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tables/table6.xml" ContentType="application/vnd.openxmlformats-officedocument.spreadsheetml.table+xml"/>
  <Override PartName="/xl/queryTables/queryTable5.xml" ContentType="application/vnd.openxmlformats-officedocument.spreadsheetml.queryTable+xml"/>
  <Override PartName="/xl/drawings/drawing1.xml" ContentType="application/vnd.openxmlformats-officedocument.drawing+xml"/>
  <Override PartName="/xl/tables/table7.xml" ContentType="application/vnd.openxmlformats-officedocument.spreadsheetml.table+xml"/>
  <Override PartName="/xl/queryTables/queryTable6.xml" ContentType="application/vnd.openxmlformats-officedocument.spreadsheetml.queryTable+xml"/>
  <Override PartName="/xl/slicers/slicer1.xml" ContentType="application/vnd.ms-excel.slicer+xml"/>
  <Override PartName="/xl/tables/table8.xml" ContentType="application/vnd.openxmlformats-officedocument.spreadsheetml.table+xml"/>
  <Override PartName="/xl/queryTables/queryTable7.xml" ContentType="application/vnd.openxmlformats-officedocument.spreadsheetml.queryTable+xml"/>
  <Override PartName="/xl/tables/table9.xml" ContentType="application/vnd.openxmlformats-officedocument.spreadsheetml.table+xml"/>
  <Override PartName="/xl/queryTables/queryTable8.xml" ContentType="application/vnd.openxmlformats-officedocument.spreadsheetml.queryTable+xml"/>
  <Override PartName="/xl/tables/table10.xml" ContentType="application/vnd.openxmlformats-officedocument.spreadsheetml.table+xml"/>
  <Override PartName="/xl/queryTables/queryTable9.xml" ContentType="application/vnd.openxmlformats-officedocument.spreadsheetml.queryTable+xml"/>
  <Override PartName="/xl/tables/table11.xml" ContentType="application/vnd.openxmlformats-officedocument.spreadsheetml.table+xml"/>
  <Override PartName="/xl/queryTables/queryTable10.xml" ContentType="application/vnd.openxmlformats-officedocument.spreadsheetml.queryTable+xml"/>
  <Override PartName="/xl/tables/table12.xml" ContentType="application/vnd.openxmlformats-officedocument.spreadsheetml.table+xml"/>
  <Override PartName="/xl/queryTables/queryTable11.xml" ContentType="application/vnd.openxmlformats-officedocument.spreadsheetml.queryTable+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3.xml" ContentType="application/vnd.openxmlformats-officedocument.drawing+xml"/>
  <Override PartName="/xl/tables/table13.xml" ContentType="application/vnd.openxmlformats-officedocument.spreadsheetml.table+xml"/>
  <Override PartName="/xl/queryTables/queryTable12.xml" ContentType="application/vnd.openxmlformats-officedocument.spreadsheetml.queryTable+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Ex1.xml" ContentType="application/vnd.ms-office.chartex+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4.xml" ContentType="application/vnd.openxmlformats-officedocument.drawing+xml"/>
  <Override PartName="/xl/slicers/slicer3.xml" ContentType="application/vnd.ms-excel.slicer+xml"/>
  <Override PartName="/xl/slicers/slicer4.xml" ContentType="application/vnd.ms-excel.slicer+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charts/chart17.xml" ContentType="application/vnd.openxmlformats-officedocument.drawingml.chart+xml"/>
  <Override PartName="/xl/charts/style18.xml" ContentType="application/vnd.ms-office.chartstyle+xml"/>
  <Override PartName="/xl/charts/colors18.xml" ContentType="application/vnd.ms-office.chartcolorstyle+xml"/>
  <Override PartName="/xl/charts/chart18.xml" ContentType="application/vnd.openxmlformats-officedocument.drawingml.chart+xml"/>
  <Override PartName="/xl/charts/style19.xml" ContentType="application/vnd.ms-office.chartstyle+xml"/>
  <Override PartName="/xl/charts/colors19.xml" ContentType="application/vnd.ms-office.chartcolorstyle+xml"/>
  <Override PartName="/xl/charts/chart19.xml" ContentType="application/vnd.openxmlformats-officedocument.drawingml.chart+xml"/>
  <Override PartName="/xl/charts/style20.xml" ContentType="application/vnd.ms-office.chartstyle+xml"/>
  <Override PartName="/xl/charts/colors20.xml" ContentType="application/vnd.ms-office.chartcolorstyle+xml"/>
  <Override PartName="/xl/charts/chart20.xml" ContentType="application/vnd.openxmlformats-officedocument.drawingml.chart+xml"/>
  <Override PartName="/xl/charts/style21.xml" ContentType="application/vnd.ms-office.chartstyle+xml"/>
  <Override PartName="/xl/charts/colors21.xml" ContentType="application/vnd.ms-office.chartcolorstyle+xml"/>
  <Override PartName="/xl/charts/chart21.xml" ContentType="application/vnd.openxmlformats-officedocument.drawingml.chart+xml"/>
  <Override PartName="/xl/charts/style22.xml" ContentType="application/vnd.ms-office.chartstyle+xml"/>
  <Override PartName="/xl/charts/colors22.xml" ContentType="application/vnd.ms-office.chartcolorstyle+xml"/>
  <Override PartName="/xl/charts/chart22.xml" ContentType="application/vnd.openxmlformats-officedocument.drawingml.chart+xml"/>
  <Override PartName="/xl/charts/style23.xml" ContentType="application/vnd.ms-office.chartstyle+xml"/>
  <Override PartName="/xl/charts/colors23.xml" ContentType="application/vnd.ms-office.chartcolorstyle+xml"/>
  <Override PartName="/xl/charts/chartEx2.xml" ContentType="application/vnd.ms-office.chartex+xml"/>
  <Override PartName="/xl/charts/style24.xml" ContentType="application/vnd.ms-office.chartstyle+xml"/>
  <Override PartName="/xl/charts/colors24.xml" ContentType="application/vnd.ms-office.chartcolorstyle+xml"/>
  <Override PartName="/xl/charts/chart23.xml" ContentType="application/vnd.openxmlformats-officedocument.drawingml.chart+xml"/>
  <Override PartName="/xl/charts/style25.xml" ContentType="application/vnd.ms-office.chartstyle+xml"/>
  <Override PartName="/xl/charts/colors2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Sandesh Reddy G S\Desktop\"/>
    </mc:Choice>
  </mc:AlternateContent>
  <xr:revisionPtr revIDLastSave="0" documentId="13_ncr:1_{F348F324-CFB5-4A76-85A6-3E13FBFC2324}" xr6:coauthVersionLast="47" xr6:coauthVersionMax="47" xr10:uidLastSave="{00000000-0000-0000-0000-000000000000}"/>
  <bookViews>
    <workbookView xWindow="-108" yWindow="-108" windowWidth="23256" windowHeight="12456" firstSheet="6" activeTab="13" xr2:uid="{952ADAAA-9EFF-4407-869B-6A2AC34A8DF5}"/>
  </bookViews>
  <sheets>
    <sheet name="brokerage" sheetId="2" r:id="rId1"/>
    <sheet name="fees" sheetId="3" r:id="rId2"/>
    <sheet name="Individual Budget " sheetId="4" r:id="rId3"/>
    <sheet name="invoice" sheetId="5" r:id="rId4"/>
    <sheet name="Sheet3" sheetId="16" r:id="rId5"/>
    <sheet name="meeting" sheetId="6" r:id="rId6"/>
    <sheet name="opportunity" sheetId="7" r:id="rId7"/>
    <sheet name="Merge2" sheetId="14" r:id="rId8"/>
    <sheet name="Payment History" sheetId="11" r:id="rId9"/>
    <sheet name="Claims" sheetId="9" r:id="rId10"/>
    <sheet name="Sheet5" sheetId="19" r:id="rId11"/>
    <sheet name="Sheet1" sheetId="1" r:id="rId12"/>
    <sheet name="Sheet2" sheetId="15" r:id="rId13"/>
    <sheet name="Dashboard " sheetId="17" r:id="rId14"/>
    <sheet name="Sheet4" sheetId="18" r:id="rId15"/>
  </sheets>
  <definedNames>
    <definedName name="_xlnm._FilterDatabase" localSheetId="12" hidden="1">Sheet2!$E$125:$F$132</definedName>
    <definedName name="_xlchart.v2.0" hidden="1">Sheet2!$O$92:$O$94</definedName>
    <definedName name="_xlchart.v2.1" hidden="1">Sheet2!$P$92:$P$94</definedName>
    <definedName name="_xlchart.v2.2" hidden="1">Sheet2!$O$92:$O$94</definedName>
    <definedName name="_xlchart.v2.3" hidden="1">Sheet2!$P$92:$P$94</definedName>
    <definedName name="_xlcn.WorksheetConnection_Book1invoice_202001231041" hidden="1">invoice_202001231041[]</definedName>
    <definedName name="ExternalData_1" localSheetId="0" hidden="1">brokerage!$A$1:$T$961</definedName>
    <definedName name="ExternalData_1" localSheetId="1" hidden="1">fees!$A$1:$I$10</definedName>
    <definedName name="ExternalData_1" localSheetId="2" hidden="1">'Individual Budget '!$A$1:$G$12</definedName>
    <definedName name="ExternalData_1" localSheetId="5" hidden="1">meeting!$A$1:$E$35</definedName>
    <definedName name="ExternalData_1" localSheetId="6" hidden="1">opportunity!$A$1:$O$50</definedName>
    <definedName name="ExternalData_1" localSheetId="12" hidden="1">Sheet2!$P$126:$AD$175</definedName>
    <definedName name="ExternalData_1" localSheetId="4" hidden="1">Sheet3!$H$19:$V$68</definedName>
    <definedName name="ExternalData_2" localSheetId="9" hidden="1">'Claims'!$A$1:$G$5001</definedName>
    <definedName name="ExternalData_2" localSheetId="3" hidden="1">invoice!$A$1:$O$205</definedName>
    <definedName name="ExternalData_4" localSheetId="8" hidden="1">'Payment History'!$A$1:$F$5001</definedName>
    <definedName name="ExternalData_6" localSheetId="10" hidden="1">Sheet5!$A$1:$M$50</definedName>
    <definedName name="ExternalData_7" localSheetId="7" hidden="1">Merge2!$A$1:$I$5001</definedName>
    <definedName name="Slicer_Account_Executive">#N/A</definedName>
    <definedName name="Slicer_meeting_date">#N/A</definedName>
    <definedName name="Slicer_Years__meeting_date">#N/A</definedName>
  </definedNames>
  <calcPr calcId="191029"/>
  <pivotCaches>
    <pivotCache cacheId="0" r:id="rId16"/>
    <pivotCache cacheId="1" r:id="rId17"/>
    <pivotCache cacheId="2" r:id="rId18"/>
    <pivotCache cacheId="3" r:id="rId19"/>
    <pivotCache cacheId="4" r:id="rId20"/>
    <pivotCache cacheId="5" r:id="rId21"/>
    <pivotCache cacheId="6" r:id="rId22"/>
  </pivotCaches>
  <extLst>
    <ext xmlns:x14="http://schemas.microsoft.com/office/spreadsheetml/2009/9/main" uri="{BBE1A952-AA13-448e-AADC-164F8A28A991}">
      <x14:slicerCaches>
        <x14:slicerCache r:id="rId23"/>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4"/>
        <x14:slicerCache r:id="rId25"/>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invoice_202001231041" name="invoice_202001231041" connection="WorksheetConnection_Book1!invoice_20200123104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68" i="16" l="1"/>
  <c r="P67" i="16"/>
  <c r="P66" i="16"/>
  <c r="P65" i="16"/>
  <c r="P64" i="16"/>
  <c r="P63" i="16"/>
  <c r="P62" i="16"/>
  <c r="P61" i="16"/>
  <c r="P60" i="16"/>
  <c r="P59" i="16"/>
  <c r="P58" i="16"/>
  <c r="P57" i="16"/>
  <c r="P56" i="16"/>
  <c r="P55" i="16"/>
  <c r="P54" i="16"/>
  <c r="P53" i="16"/>
  <c r="P52" i="16"/>
  <c r="P51" i="16"/>
  <c r="P50" i="16"/>
  <c r="P49" i="16"/>
  <c r="P48" i="16"/>
  <c r="P47" i="16"/>
  <c r="P46" i="16"/>
  <c r="P45" i="16"/>
  <c r="P44" i="16"/>
  <c r="P43" i="16"/>
  <c r="P42" i="16"/>
  <c r="P41" i="16"/>
  <c r="P40" i="16"/>
  <c r="P39" i="16"/>
  <c r="P38" i="16"/>
  <c r="P37" i="16"/>
  <c r="P36" i="16"/>
  <c r="P35" i="16"/>
  <c r="P34" i="16"/>
  <c r="P33" i="16"/>
  <c r="P32" i="16"/>
  <c r="P31" i="16"/>
  <c r="P30" i="16"/>
  <c r="P29" i="16"/>
  <c r="P28" i="16"/>
  <c r="P27" i="16"/>
  <c r="P26" i="16"/>
  <c r="P25" i="16"/>
  <c r="P24" i="16"/>
  <c r="P23" i="16"/>
  <c r="P22" i="16"/>
  <c r="P21" i="16"/>
  <c r="P20" i="16"/>
  <c r="I37" i="1"/>
  <c r="H37" i="1"/>
  <c r="I34" i="1"/>
  <c r="H34" i="1"/>
  <c r="I31" i="1"/>
  <c r="H31" i="1"/>
  <c r="B35" i="1"/>
  <c r="B34" i="1"/>
  <c r="B33" i="1"/>
  <c r="S962" i="2"/>
  <c r="C9" i="1" s="1"/>
  <c r="D29" i="1"/>
  <c r="B29" i="1" s="1"/>
  <c r="D28" i="1"/>
  <c r="B28" i="1" s="1"/>
  <c r="K11" i="3"/>
  <c r="L11" i="3"/>
  <c r="L2" i="3"/>
  <c r="L3" i="3"/>
  <c r="L4" i="3"/>
  <c r="L5" i="3"/>
  <c r="L6" i="3"/>
  <c r="L7" i="3"/>
  <c r="L8" i="3"/>
  <c r="L9" i="3"/>
  <c r="L10" i="3"/>
  <c r="K2" i="3"/>
  <c r="K3" i="3"/>
  <c r="K4" i="3"/>
  <c r="K5" i="3"/>
  <c r="K6" i="3"/>
  <c r="K7" i="3"/>
  <c r="K8" i="3"/>
  <c r="K9" i="3"/>
  <c r="K10" i="3"/>
  <c r="J2" i="3"/>
  <c r="J11" i="3" s="1"/>
  <c r="J3" i="3"/>
  <c r="J4" i="3"/>
  <c r="J5" i="3"/>
  <c r="J6" i="3"/>
  <c r="J7" i="3"/>
  <c r="J8" i="3"/>
  <c r="J9" i="3"/>
  <c r="J10" i="3"/>
  <c r="C13" i="1"/>
  <c r="C7" i="1"/>
  <c r="C8" i="1"/>
  <c r="U2" i="2"/>
  <c r="U249" i="2"/>
  <c r="U250" i="2"/>
  <c r="U251" i="2"/>
  <c r="U252" i="2"/>
  <c r="U253" i="2"/>
  <c r="U254" i="2"/>
  <c r="U283" i="2"/>
  <c r="U284" i="2"/>
  <c r="U285" i="2"/>
  <c r="U286" i="2"/>
  <c r="U287" i="2"/>
  <c r="U288" i="2"/>
  <c r="U289" i="2"/>
  <c r="U290" i="2"/>
  <c r="U300" i="2"/>
  <c r="U529" i="2"/>
  <c r="X175" i="15"/>
  <c r="X174" i="15"/>
  <c r="X173" i="15"/>
  <c r="X172" i="15"/>
  <c r="X171" i="15"/>
  <c r="X170" i="15"/>
  <c r="X169" i="15"/>
  <c r="X168" i="15"/>
  <c r="X167" i="15"/>
  <c r="X166" i="15"/>
  <c r="X165" i="15"/>
  <c r="X164" i="15"/>
  <c r="X163" i="15"/>
  <c r="X162" i="15"/>
  <c r="X161" i="15"/>
  <c r="X160" i="15"/>
  <c r="X159" i="15"/>
  <c r="X158" i="15"/>
  <c r="X157" i="15"/>
  <c r="X156" i="15"/>
  <c r="X155" i="15"/>
  <c r="X154" i="15"/>
  <c r="X153" i="15"/>
  <c r="X152" i="15"/>
  <c r="X151" i="15"/>
  <c r="X150" i="15"/>
  <c r="X149" i="15"/>
  <c r="X148" i="15"/>
  <c r="X147" i="15"/>
  <c r="X146" i="15"/>
  <c r="X145" i="15"/>
  <c r="X144" i="15"/>
  <c r="X143" i="15"/>
  <c r="X142" i="15"/>
  <c r="X141" i="15"/>
  <c r="X140" i="15"/>
  <c r="X139" i="15"/>
  <c r="X138" i="15"/>
  <c r="X137" i="15"/>
  <c r="X136" i="15"/>
  <c r="X135" i="15"/>
  <c r="X134" i="15"/>
  <c r="X133" i="15"/>
  <c r="X132" i="15"/>
  <c r="X131" i="15"/>
  <c r="X130" i="15"/>
  <c r="X129" i="15"/>
  <c r="X128" i="15"/>
  <c r="X127" i="15"/>
  <c r="I2" i="7"/>
  <c r="I3" i="7"/>
  <c r="I4" i="7"/>
  <c r="I5" i="7"/>
  <c r="I6" i="7"/>
  <c r="I7" i="7"/>
  <c r="I8" i="7"/>
  <c r="I9" i="7"/>
  <c r="I10" i="7"/>
  <c r="I11" i="7"/>
  <c r="I12" i="7"/>
  <c r="I13" i="7"/>
  <c r="I14" i="7"/>
  <c r="I15" i="7"/>
  <c r="I16" i="7"/>
  <c r="I17" i="7"/>
  <c r="I18" i="7"/>
  <c r="I19" i="7"/>
  <c r="I20" i="7"/>
  <c r="I21" i="7"/>
  <c r="I22" i="7"/>
  <c r="I23" i="7"/>
  <c r="I24" i="7"/>
  <c r="I25" i="7"/>
  <c r="I26" i="7"/>
  <c r="I27" i="7"/>
  <c r="I28" i="7"/>
  <c r="I29" i="7"/>
  <c r="I30" i="7"/>
  <c r="I31" i="7"/>
  <c r="I32" i="7"/>
  <c r="I33" i="7"/>
  <c r="I34" i="7"/>
  <c r="I35" i="7"/>
  <c r="I36" i="7"/>
  <c r="I37" i="7"/>
  <c r="I38" i="7"/>
  <c r="I39" i="7"/>
  <c r="I40" i="7"/>
  <c r="I41" i="7"/>
  <c r="I42" i="7"/>
  <c r="I43" i="7"/>
  <c r="I44" i="7"/>
  <c r="I45" i="7"/>
  <c r="I46" i="7"/>
  <c r="I47" i="7"/>
  <c r="I48" i="7"/>
  <c r="I49" i="7"/>
  <c r="I50" i="7"/>
  <c r="E62" i="15"/>
  <c r="E63" i="15"/>
  <c r="E64" i="15"/>
  <c r="E65" i="15"/>
  <c r="E66" i="15"/>
  <c r="E67" i="15"/>
  <c r="E68" i="15"/>
  <c r="E69" i="15"/>
  <c r="E70" i="15"/>
  <c r="E61" i="15"/>
  <c r="K206" i="5"/>
  <c r="M206" i="5"/>
  <c r="N206" i="5"/>
  <c r="O206" i="5"/>
  <c r="C14" i="1" s="1"/>
  <c r="L962" i="2"/>
  <c r="R962" i="2"/>
  <c r="T962" i="2"/>
  <c r="C15" i="1" s="1"/>
  <c r="D15" i="1" s="1"/>
  <c r="D13" i="1"/>
  <c r="D2" i="1"/>
  <c r="C4" i="1"/>
  <c r="D4" i="1" s="1"/>
  <c r="C3" i="1"/>
  <c r="C2" i="1"/>
  <c r="G12" i="4"/>
  <c r="F12" i="4"/>
  <c r="E12" i="4"/>
  <c r="E48" i="15"/>
  <c r="D30" i="1"/>
  <c r="B30" i="1" l="1"/>
  <c r="D7" i="1"/>
  <c r="D9" i="1"/>
  <c r="D8" i="1"/>
  <c r="D3" i="1"/>
  <c r="D1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73066BE-DCB6-4D32-9CAB-2125CCEA9951}" keepAlive="1" name="Query - Additional Fields" description="Connection to the 'Additional Fields' query in the workbook." type="5" refreshedVersion="0" background="1">
    <dbPr connection="Provider=Microsoft.Mashup.OleDb.1;Data Source=$Workbook$;Location=&quot;Additional Fields&quot;;Extended Properties=&quot;&quot;" command="SELECT * FROM [Additional Fields]"/>
  </connection>
  <connection id="2" xr16:uid="{F1DEB20C-2E91-4258-B53D-46D73B307A50}" keepAlive="1" name="Query - brokerage_202001231040" description="Connection to the 'brokerage_202001231040' query in the workbook." type="5" refreshedVersion="8" background="1" saveData="1">
    <dbPr connection="Provider=Microsoft.Mashup.OleDb.1;Data Source=$Workbook$;Location=brokerage_202001231040;Extended Properties=&quot;&quot;" command="SELECT * FROM [brokerage_202001231040]"/>
  </connection>
  <connection id="3" xr16:uid="{326EB8DD-AFD0-4DA8-8A30-06E1D1526C28}" keepAlive="1" name="Query - Claims" description="Connection to the 'Claims' query in the workbook." type="5" refreshedVersion="8" background="1" saveData="1">
    <dbPr connection="Provider=Microsoft.Mashup.OleDb.1;Data Source=$Workbook$;Location=Claims;Extended Properties=&quot;&quot;" command="SELECT * FROM [Claims]"/>
  </connection>
  <connection id="4" xr16:uid="{A9BAD6C6-CD5F-4BDB-A7DD-1B688348EE9F}" keepAlive="1" name="Query - Customer Information" description="Connection to the 'Customer Information' query in the workbook." type="5" refreshedVersion="8" background="1" saveData="1">
    <dbPr connection="Provider=Microsoft.Mashup.OleDb.1;Data Source=$Workbook$;Location=&quot;Customer Information&quot;;Extended Properties=&quot;&quot;" command="SELECT * FROM [Customer Information]"/>
  </connection>
  <connection id="5" xr16:uid="{58B12415-DDDB-4F92-96E3-BBB1064DE249}" keepAlive="1" name="Query - fees_202001231041" description="Connection to the 'fees_202001231041' query in the workbook." type="5" refreshedVersion="8" background="1" saveData="1">
    <dbPr connection="Provider=Microsoft.Mashup.OleDb.1;Data Source=$Workbook$;Location=fees_202001231041;Extended Properties=&quot;&quot;" command="SELECT * FROM [fees_202001231041]"/>
  </connection>
  <connection id="6" xr16:uid="{7BFF0B75-DDD0-4E52-B998-EC33D1704703}" keepAlive="1" name="Query - gcrm_opportunity" description="Connection to the 'gcrm_opportunity' query in the workbook." type="5" refreshedVersion="8" background="1" saveData="1">
    <dbPr connection="Provider=Microsoft.Mashup.OleDb.1;Data Source=$Workbook$;Location=gcrm_opportunity;Extended Properties=&quot;&quot;" command="SELECT * FROM [gcrm_opportunity]"/>
  </connection>
  <connection id="7" xr16:uid="{12870EC0-034D-4B8A-A067-FC8E372DFB5A}" keepAlive="1" name="Query - gcrm_opportunity_202001231041" description="Connection to the 'gcrm_opportunity_202001231041' query in the workbook." type="5" refreshedVersion="8" background="1" saveData="1">
    <dbPr connection="Provider=Microsoft.Mashup.OleDb.1;Data Source=$Workbook$;Location=gcrm_opportunity_202001231041;Extended Properties=&quot;&quot;" command="SELECT * FROM [gcrm_opportunity_202001231041]"/>
  </connection>
  <connection id="8" xr16:uid="{F4ED662A-1821-4F62-8334-DFD3EB26EDE8}" keepAlive="1" name="Query - gcrm_opportunity_202001231041 (2)" description="Connection to the 'gcrm_opportunity_202001231041 (2)' query in the workbook." type="5" refreshedVersion="8" background="1" saveData="1">
    <dbPr connection="Provider=Microsoft.Mashup.OleDb.1;Data Source=$Workbook$;Location=&quot;gcrm_opportunity_202001231041 (2)&quot;;Extended Properties=&quot;&quot;" command="SELECT * FROM [gcrm_opportunity_202001231041 (2)]"/>
  </connection>
  <connection id="9" xr16:uid="{A556B9DA-633A-47DA-9CE8-8D176FCC3D6F}" keepAlive="1" name="Query - gcrm_opportunity_202001231041 (3)" description="Connection to the 'gcrm_opportunity_202001231041 (3)' query in the workbook." type="5" refreshedVersion="8" background="1" saveData="1">
    <dbPr connection="Provider=Microsoft.Mashup.OleDb.1;Data Source=$Workbook$;Location=&quot;gcrm_opportunity_202001231041 (3)&quot;;Extended Properties=&quot;&quot;" command="SELECT * FROM [gcrm_opportunity_202001231041 (3)]"/>
  </connection>
  <connection id="10" xr16:uid="{CCDE43D1-9114-46E4-A452-F769E22FDE0B}" keepAlive="1" name="Query - invoice_202001231041" description="Connection to the 'invoice_202001231041' query in the workbook." type="5" refreshedVersion="8" background="1" saveData="1">
    <dbPr connection="Provider=Microsoft.Mashup.OleDb.1;Data Source=$Workbook$;Location=invoice_202001231041;Extended Properties=&quot;&quot;" command="SELECT * FROM [invoice_202001231041]"/>
  </connection>
  <connection id="11" xr16:uid="{A12E097C-5319-43D0-8A61-D987F7203789}" keepAlive="1" name="Query - meeting_list_202001231041" description="Connection to the 'meeting_list_202001231041' query in the workbook." type="5" refreshedVersion="8" background="1" saveData="1">
    <dbPr connection="Provider=Microsoft.Mashup.OleDb.1;Data Source=$Workbook$;Location=meeting_list_202001231041;Extended Properties=&quot;&quot;" command="SELECT * FROM [meeting_list_202001231041]"/>
  </connection>
  <connection id="12" xr16:uid="{96908CEF-F597-47DD-8EC3-B2F05CF95B99}" keepAlive="1" name="Query - Merge1" description="Connection to the 'Merge1' query in the workbook." type="5" refreshedVersion="8" background="1" saveData="1">
    <dbPr connection="Provider=Microsoft.Mashup.OleDb.1;Data Source=$Workbook$;Location=Merge1;Extended Properties=&quot;&quot;" command="SELECT * FROM [Merge1]"/>
  </connection>
  <connection id="13" xr16:uid="{F03B5451-9EF4-47F5-9AFB-D1404B481288}" keepAlive="1" name="Query - Merge2" description="Connection to the 'Merge2' query in the workbook." type="5" refreshedVersion="8" background="1" saveData="1">
    <dbPr connection="Provider=Microsoft.Mashup.OleDb.1;Data Source=$Workbook$;Location=Merge2;Extended Properties=&quot;&quot;" command="SELECT * FROM [Merge2]"/>
  </connection>
  <connection id="14" xr16:uid="{FC244BFC-0037-47DD-9835-49B3B5BCD050}" keepAlive="1" name="Query - NN+EN+EE Indi bdgt -20012020" description="Connection to the 'NN+EN+EE Indi bdgt -20012020' query in the workbook." type="5" refreshedVersion="8" background="1" saveData="1">
    <dbPr connection="Provider=Microsoft.Mashup.OleDb.1;Data Source=$Workbook$;Location=&quot;NN+EN+EE Indi bdgt -20012020&quot;;Extended Properties=&quot;&quot;" command="SELECT * FROM [NN+EN+EE Indi bdgt -20012020]"/>
  </connection>
  <connection id="15" xr16:uid="{5CE11D30-7C16-43C5-9620-B9108F602C73}" keepAlive="1" name="Query - Payment History" description="Connection to the 'Payment History' query in the workbook." type="5" refreshedVersion="8" background="1" saveData="1">
    <dbPr connection="Provider=Microsoft.Mashup.OleDb.1;Data Source=$Workbook$;Location=&quot;Payment History&quot;;Extended Properties=&quot;&quot;" command="SELECT * FROM [Payment History]"/>
  </connection>
  <connection id="16" xr16:uid="{9A2C935E-D18B-4C92-9E3D-C2B6DFB072DA}" keepAlive="1" name="Query - Policy Details" description="Connection to the 'Policy Details' query in the workbook." type="5" refreshedVersion="8" background="1" saveData="1">
    <dbPr connection="Provider=Microsoft.Mashup.OleDb.1;Data Source=$Workbook$;Location=&quot;Policy Details&quot;;Extended Properties=&quot;&quot;" command="SELECT * FROM [Policy Details]"/>
  </connection>
  <connection id="17" xr16:uid="{51C6E4C7-3980-4CAF-B258-48545904B74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8" xr16:uid="{5CA5627A-ACA0-4E17-8AE4-3435F12B94E0}" name="WorksheetConnection_Book1!invoice_202001231041" type="102" refreshedVersion="8" minRefreshableVersion="5">
    <extLst>
      <ext xmlns:x15="http://schemas.microsoft.com/office/spreadsheetml/2010/11/main" uri="{DE250136-89BD-433C-8126-D09CA5730AF9}">
        <x15:connection id="invoice_202001231041">
          <x15:rangePr sourceName="_xlcn.WorksheetConnection_Book1invoice_202001231041"/>
        </x15:connection>
      </ext>
    </extLst>
  </connection>
</connections>
</file>

<file path=xl/sharedStrings.xml><?xml version="1.0" encoding="utf-8"?>
<sst xmlns="http://schemas.openxmlformats.org/spreadsheetml/2006/main" count="78608" uniqueCount="24231">
  <si>
    <t>client_name</t>
  </si>
  <si>
    <t>policy_number</t>
  </si>
  <si>
    <t>policy_status</t>
  </si>
  <si>
    <t>policy_start_date</t>
  </si>
  <si>
    <t>policy_end_date</t>
  </si>
  <si>
    <t>product_group</t>
  </si>
  <si>
    <t>Account Exe ID</t>
  </si>
  <si>
    <t>Exe Name</t>
  </si>
  <si>
    <t>branch_name</t>
  </si>
  <si>
    <t>solution_group</t>
  </si>
  <si>
    <t>income_class</t>
  </si>
  <si>
    <t>Amount</t>
  </si>
  <si>
    <t>income_due_date</t>
  </si>
  <si>
    <t>revenue_transaction_type</t>
  </si>
  <si>
    <t>renewal_status</t>
  </si>
  <si>
    <t>lapse_reason</t>
  </si>
  <si>
    <t>last_updated_date</t>
  </si>
  <si>
    <t>A</t>
  </si>
  <si>
    <t>2414 2022 4088 1000 000</t>
  </si>
  <si>
    <t>Active</t>
  </si>
  <si>
    <t>Marine</t>
  </si>
  <si>
    <t>Vinay</t>
  </si>
  <si>
    <t>Ahmedabad</t>
  </si>
  <si>
    <t>Renewal</t>
  </si>
  <si>
    <t>Brokerage</t>
  </si>
  <si>
    <t>Inception</t>
  </si>
  <si>
    <t>Sanjay Trivedi</t>
  </si>
  <si>
    <t>2414202781173700100</t>
  </si>
  <si>
    <t>Abhinav Shivam</t>
  </si>
  <si>
    <t>New</t>
  </si>
  <si>
    <t>Anita Sethi</t>
  </si>
  <si>
    <t>0655001825 01</t>
  </si>
  <si>
    <t>Inactive</t>
  </si>
  <si>
    <t>Fire</t>
  </si>
  <si>
    <t>Construction, Power &amp; Infrastructure</t>
  </si>
  <si>
    <t>Ashok Chatterjee</t>
  </si>
  <si>
    <t>12139156</t>
  </si>
  <si>
    <t>Rani Agarwal</t>
  </si>
  <si>
    <t>2200090892</t>
  </si>
  <si>
    <t>Miscellaneous</t>
  </si>
  <si>
    <t>Liability</t>
  </si>
  <si>
    <t>Arjun Rao</t>
  </si>
  <si>
    <t>237164239 00</t>
  </si>
  <si>
    <t>Employee Benefits</t>
  </si>
  <si>
    <t>Mark</t>
  </si>
  <si>
    <t>Employee Benefits (EB)</t>
  </si>
  <si>
    <t>Anil Naik</t>
  </si>
  <si>
    <t>4101190700000015-00</t>
  </si>
  <si>
    <t>Endorsement</t>
  </si>
  <si>
    <t>Simran Trivedi</t>
  </si>
  <si>
    <t xml:space="preserve">Brokerage </t>
  </si>
  <si>
    <t>Dhruv Chopra</t>
  </si>
  <si>
    <t>2250010276</t>
  </si>
  <si>
    <t>Jaya Chopra</t>
  </si>
  <si>
    <t>2414 2022 1261 2200 000</t>
  </si>
  <si>
    <t>Kiran Goyal</t>
  </si>
  <si>
    <t>2414 2026 2374 7800 000</t>
  </si>
  <si>
    <t>Pravin Sengupta</t>
  </si>
  <si>
    <t>91001900000001</t>
  </si>
  <si>
    <t>Property / BI</t>
  </si>
  <si>
    <t>Snehal Das</t>
  </si>
  <si>
    <t>2280062933</t>
  </si>
  <si>
    <t>Rajesh Malhotra</t>
  </si>
  <si>
    <t>LWC/I2568913/71/05/006144</t>
  </si>
  <si>
    <t>Archana Bhatia</t>
  </si>
  <si>
    <t>0865074115 01</t>
  </si>
  <si>
    <t>Manish Sharma</t>
  </si>
  <si>
    <t>Small Medium Enterpries (SME)</t>
  </si>
  <si>
    <t>Ashok Reddy</t>
  </si>
  <si>
    <t>Madhuri Bhatia</t>
  </si>
  <si>
    <t>3114202963436199900</t>
  </si>
  <si>
    <t>Animesh Rawat</t>
  </si>
  <si>
    <t>Global Client Network (GNB Inward)</t>
  </si>
  <si>
    <t>Cross Sell</t>
  </si>
  <si>
    <t>Pranav Mishra</t>
  </si>
  <si>
    <t>OG-19-2202-1018-00000055</t>
  </si>
  <si>
    <t>Rina Goyal</t>
  </si>
  <si>
    <t>OG-19-2202-3383-00000009</t>
  </si>
  <si>
    <t>Geeta Gupta</t>
  </si>
  <si>
    <t>640002371</t>
  </si>
  <si>
    <t>Sudhir Roy</t>
  </si>
  <si>
    <t>0830017443 01</t>
  </si>
  <si>
    <t>Rani Kaul</t>
  </si>
  <si>
    <t>180876-0000-00</t>
  </si>
  <si>
    <t>Kavita Sharma</t>
  </si>
  <si>
    <t>180876-0000-01</t>
  </si>
  <si>
    <t>Shikha Sethi</t>
  </si>
  <si>
    <t>Amit Bhargava</t>
  </si>
  <si>
    <t>2250002346</t>
  </si>
  <si>
    <t>Alka Goel</t>
  </si>
  <si>
    <t>3124201420305999900</t>
  </si>
  <si>
    <t>Harish Sharma</t>
  </si>
  <si>
    <t>P0119200001/9999/100017</t>
  </si>
  <si>
    <t>Shivani Sharma</t>
  </si>
  <si>
    <t>Gaurav Goel</t>
  </si>
  <si>
    <t>0865078325 00</t>
  </si>
  <si>
    <t>Ravi Naik</t>
  </si>
  <si>
    <t>Kamlesh Prasad</t>
  </si>
  <si>
    <t>Nikhil Verma</t>
  </si>
  <si>
    <t>'0865078325 01</t>
  </si>
  <si>
    <t>Vaishali Desai</t>
  </si>
  <si>
    <t>0865080591 00</t>
  </si>
  <si>
    <t>Atul Naik</t>
  </si>
  <si>
    <t>0865081032 00</t>
  </si>
  <si>
    <t>Meena Bhargava</t>
  </si>
  <si>
    <t>'310304111710000871</t>
  </si>
  <si>
    <t>Mona Chopra</t>
  </si>
  <si>
    <t>310304111810000000</t>
  </si>
  <si>
    <t>Mohit Tiwari</t>
  </si>
  <si>
    <t>3103045917100000300</t>
  </si>
  <si>
    <t>Tina Dutta</t>
  </si>
  <si>
    <t>'310304591810000063</t>
  </si>
  <si>
    <t>Hemant Das</t>
  </si>
  <si>
    <t>'310300111910000401</t>
  </si>
  <si>
    <t>Sanjana Bhargava</t>
  </si>
  <si>
    <t>Kamlesh Trivedi</t>
  </si>
  <si>
    <t>301002850</t>
  </si>
  <si>
    <t>Ketan Jain</t>
  </si>
  <si>
    <t>Nikita Tiwari</t>
  </si>
  <si>
    <t>2412201937457200100</t>
  </si>
  <si>
    <t>Kapil Kapoor</t>
  </si>
  <si>
    <t>0830018899Â 01</t>
  </si>
  <si>
    <t>Harish Rana</t>
  </si>
  <si>
    <t>OG-19-2202-1018-00000059</t>
  </si>
  <si>
    <t>Nikhil Pandit</t>
  </si>
  <si>
    <t>OG-19-2001-3315-00000015</t>
  </si>
  <si>
    <t>Vivek Rana</t>
  </si>
  <si>
    <t>4005/134645920/01/000</t>
  </si>
  <si>
    <t>Hemant Nair</t>
  </si>
  <si>
    <t>Veena Bhargava</t>
  </si>
  <si>
    <t>4005/134645920/02/000</t>
  </si>
  <si>
    <t>Shivam Shah</t>
  </si>
  <si>
    <t>4016/133979727/01/000</t>
  </si>
  <si>
    <t>Bhavna Bhandari</t>
  </si>
  <si>
    <t>Tarun Shah</t>
  </si>
  <si>
    <t>4016/133979727/02/000</t>
  </si>
  <si>
    <t>Hemant Chauhan</t>
  </si>
  <si>
    <t>0865078861 00</t>
  </si>
  <si>
    <t>Geeta Verma</t>
  </si>
  <si>
    <t>4066/130374729/01/000</t>
  </si>
  <si>
    <t>Ashok Patel</t>
  </si>
  <si>
    <t>2002/160040691/00/000</t>
  </si>
  <si>
    <t>Gayatri Reddy</t>
  </si>
  <si>
    <t>2002/160040691/01/000</t>
  </si>
  <si>
    <t>Snehal Patel</t>
  </si>
  <si>
    <t>2002/E/107876781/03/000</t>
  </si>
  <si>
    <t>Vivek Yadav</t>
  </si>
  <si>
    <t>2002/E/1078781/02/000</t>
  </si>
  <si>
    <t>Juli</t>
  </si>
  <si>
    <t>Kiran Saxena</t>
  </si>
  <si>
    <t>22214272</t>
  </si>
  <si>
    <t>Uday Reddy</t>
  </si>
  <si>
    <t>'14220011190100000062</t>
  </si>
  <si>
    <t>Raju Kumar</t>
  </si>
  <si>
    <t>Anita Pandit</t>
  </si>
  <si>
    <t>2690000138 04</t>
  </si>
  <si>
    <t>Hina Malhotra</t>
  </si>
  <si>
    <t>2690000337 03</t>
  </si>
  <si>
    <t>Alka Patel</t>
  </si>
  <si>
    <t>30003393</t>
  </si>
  <si>
    <t>Trade Credit &amp;amp; Political Risk</t>
  </si>
  <si>
    <t>Shruti Roy</t>
  </si>
  <si>
    <t>OG-18-2202-3315-00000028</t>
  </si>
  <si>
    <t>Archana Singh</t>
  </si>
  <si>
    <t>'23060036180200000022</t>
  </si>
  <si>
    <t>Mukul Goyal</t>
  </si>
  <si>
    <t>'2999202466609300000</t>
  </si>
  <si>
    <t>Namita Bajaj</t>
  </si>
  <si>
    <t>'2999203175548500000</t>
  </si>
  <si>
    <t>Nikita Joshi</t>
  </si>
  <si>
    <t>141400/11/2018/737</t>
  </si>
  <si>
    <t>Tejas Shah</t>
  </si>
  <si>
    <t>141400/11/2018/738</t>
  </si>
  <si>
    <t>Kavita Rao</t>
  </si>
  <si>
    <t>141400/44/2018/101</t>
  </si>
  <si>
    <t>Hemant Shah</t>
  </si>
  <si>
    <t>141400/44/2018/102</t>
  </si>
  <si>
    <t>Prabhat Naik</t>
  </si>
  <si>
    <t>141400/48/2018/2149</t>
  </si>
  <si>
    <t>Nikhil Tiwari</t>
  </si>
  <si>
    <t>141400/48/2018/2150</t>
  </si>
  <si>
    <t>Neha Trivedi</t>
  </si>
  <si>
    <t>141400/48/2018/2237</t>
  </si>
  <si>
    <t>Shruti Agarwal</t>
  </si>
  <si>
    <t>141400/48/2018/2238</t>
  </si>
  <si>
    <t>Kiran Desai</t>
  </si>
  <si>
    <t>141400/48/2018/2239</t>
  </si>
  <si>
    <t>Kanchan Iyer</t>
  </si>
  <si>
    <t>LWC/I2548354/71/02/005537</t>
  </si>
  <si>
    <t>Bhavna Kapoor</t>
  </si>
  <si>
    <t>'91000036191500000014</t>
  </si>
  <si>
    <t>Ritika Reddy</t>
  </si>
  <si>
    <t>'91000036191700000002</t>
  </si>
  <si>
    <t>Suresh Das</t>
  </si>
  <si>
    <t>302102591</t>
  </si>
  <si>
    <t>Shikha Chauhan</t>
  </si>
  <si>
    <t>668111383</t>
  </si>
  <si>
    <t>Hemant Dutta</t>
  </si>
  <si>
    <t>Dinesh Pandey</t>
  </si>
  <si>
    <t>Archana Iyer</t>
  </si>
  <si>
    <t>0668111383 05</t>
  </si>
  <si>
    <t>Deepak Menon</t>
  </si>
  <si>
    <t>2250015394</t>
  </si>
  <si>
    <t>Vivek Gupta</t>
  </si>
  <si>
    <t>2309002394</t>
  </si>
  <si>
    <t>Rina Shah</t>
  </si>
  <si>
    <t>3114202963360099800</t>
  </si>
  <si>
    <t>Uday Prasad</t>
  </si>
  <si>
    <t>OG-19-2202-1018-00000053</t>
  </si>
  <si>
    <t>Nitin Kapoor</t>
  </si>
  <si>
    <t>OG-19-2202-3383-00000008</t>
  </si>
  <si>
    <t>Harish Kaul</t>
  </si>
  <si>
    <t>PROHLN000242106</t>
  </si>
  <si>
    <t>Neeraj Arora</t>
  </si>
  <si>
    <t>12030046182479999000</t>
  </si>
  <si>
    <t>Mukul Kumar</t>
  </si>
  <si>
    <t>Gauri Naik</t>
  </si>
  <si>
    <t>12030046192480000000</t>
  </si>
  <si>
    <t>Harish Menon</t>
  </si>
  <si>
    <t>Mohit Gupta</t>
  </si>
  <si>
    <t>P0319200002/9999/100065</t>
  </si>
  <si>
    <t>Amit Arora</t>
  </si>
  <si>
    <t>2018-F0541357-FRE</t>
  </si>
  <si>
    <t>Nikita Pandit</t>
  </si>
  <si>
    <t>'11120044170300000009</t>
  </si>
  <si>
    <t>Engineering</t>
  </si>
  <si>
    <t>Vikas Gupta</t>
  </si>
  <si>
    <t>Kamlesh Pillai</t>
  </si>
  <si>
    <t>Umesh Agarwal</t>
  </si>
  <si>
    <t>Ankur Gandhi</t>
  </si>
  <si>
    <t>Dinesh Kaul</t>
  </si>
  <si>
    <t>Ankur Naik</t>
  </si>
  <si>
    <t>BB</t>
  </si>
  <si>
    <t>8540162</t>
  </si>
  <si>
    <t>'0000000008540162-01</t>
  </si>
  <si>
    <t>304001926</t>
  </si>
  <si>
    <t>304003761</t>
  </si>
  <si>
    <t>FM00104260000100</t>
  </si>
  <si>
    <t>Vididt Saha</t>
  </si>
  <si>
    <t>2412/202063061201000</t>
  </si>
  <si>
    <t>2302003012</t>
  </si>
  <si>
    <t>41045400</t>
  </si>
  <si>
    <t>41045403</t>
  </si>
  <si>
    <t>2018-C1742872-MLO</t>
  </si>
  <si>
    <t>8502066</t>
  </si>
  <si>
    <t>0000000008502066-01</t>
  </si>
  <si>
    <t>2999201540802100200</t>
  </si>
  <si>
    <t>4101190600000030-00</t>
  </si>
  <si>
    <t>OG-19-2202-0425-00000018</t>
  </si>
  <si>
    <t>OG-19-2202-3304-00000007</t>
  </si>
  <si>
    <t>OG-19-2202-3315-00000007-1</t>
  </si>
  <si>
    <t>OG-19-2202-3383-00000003</t>
  </si>
  <si>
    <t>OG-19-2202-4002-00000009</t>
  </si>
  <si>
    <t>OG-19-2202-4004-00000034</t>
  </si>
  <si>
    <t>OG-19-2202-4004-00000038</t>
  </si>
  <si>
    <t>OG-19-2202-4010-00000762</t>
  </si>
  <si>
    <t>OG-19-2202-4010-00000789</t>
  </si>
  <si>
    <t>OG-19-2202-9931-00001420</t>
  </si>
  <si>
    <t>OG-20-2202-0425-00000017</t>
  </si>
  <si>
    <t>OG-20-2202-3304-00000009</t>
  </si>
  <si>
    <t>OG-20-2202-3315-00000012</t>
  </si>
  <si>
    <t>OG-20-2202-3383-00000002</t>
  </si>
  <si>
    <t>OG-20-2202-4002-00000010</t>
  </si>
  <si>
    <t>OG-20-2202-4004-00000062</t>
  </si>
  <si>
    <t>OG-20-2202-4004-00000064</t>
  </si>
  <si>
    <t>OG-20-2202-4010-00000869</t>
  </si>
  <si>
    <t>OG-20-2202-4010-00000905</t>
  </si>
  <si>
    <t>OG-20-2202-9931-00032558</t>
  </si>
  <si>
    <t>301004728</t>
  </si>
  <si>
    <t>0301004728-2019</t>
  </si>
  <si>
    <t>600010004</t>
  </si>
  <si>
    <t>0600010004 01</t>
  </si>
  <si>
    <t>0600010004 02</t>
  </si>
  <si>
    <t>640002231</t>
  </si>
  <si>
    <t>0640002231 03</t>
  </si>
  <si>
    <t>0640002231 04</t>
  </si>
  <si>
    <t>22515779</t>
  </si>
  <si>
    <t>22531899</t>
  </si>
  <si>
    <t>32099602</t>
  </si>
  <si>
    <t>32099602-01</t>
  </si>
  <si>
    <t>321340020118100010000000</t>
  </si>
  <si>
    <t>321340020119100000000000</t>
  </si>
  <si>
    <t>APG/I2064820/71/11/006144</t>
  </si>
  <si>
    <t>APG/I2064820/71/11/006343</t>
  </si>
  <si>
    <t>GHS/Q0226519/71</t>
  </si>
  <si>
    <t>GHS/Q1166066/71</t>
  </si>
  <si>
    <t>LWC/I2328626/71/04/005537</t>
  </si>
  <si>
    <t>OG-18-2202-1018-00000028</t>
  </si>
  <si>
    <t>OG-19-2202-1018-00000047</t>
  </si>
  <si>
    <t>4016 X 166425941 00 000</t>
  </si>
  <si>
    <t>2309004639</t>
  </si>
  <si>
    <t>43170512</t>
  </si>
  <si>
    <t>43193940</t>
  </si>
  <si>
    <t>141400/48/2020/1134</t>
  </si>
  <si>
    <t>23060011180300001000</t>
  </si>
  <si>
    <t>310300111910000000</t>
  </si>
  <si>
    <t>310300491910000000</t>
  </si>
  <si>
    <t>99000011190300000000</t>
  </si>
  <si>
    <t>99000046190100005000</t>
  </si>
  <si>
    <t>99000046190799995000</t>
  </si>
  <si>
    <t>99000044180300005000</t>
  </si>
  <si>
    <t>Lapse</t>
  </si>
  <si>
    <t>OTHR â€“ Other</t>
  </si>
  <si>
    <t>MERC â€“ Merged with new combined policy</t>
  </si>
  <si>
    <t>99000044190299996000</t>
  </si>
  <si>
    <t>'0000000008539844-01</t>
  </si>
  <si>
    <t>00000000085/39886</t>
  </si>
  <si>
    <t>8539944</t>
  </si>
  <si>
    <t>'0000000008539944-01</t>
  </si>
  <si>
    <t>00000000086/43966</t>
  </si>
  <si>
    <t>41045915</t>
  </si>
  <si>
    <t>2690000174</t>
  </si>
  <si>
    <t>300004329</t>
  </si>
  <si>
    <t>'0300004329</t>
  </si>
  <si>
    <t>304001755</t>
  </si>
  <si>
    <t>'0304001755</t>
  </si>
  <si>
    <t>640001622</t>
  </si>
  <si>
    <t>655001664</t>
  </si>
  <si>
    <t>'0655001664 03</t>
  </si>
  <si>
    <t>ABC</t>
  </si>
  <si>
    <t>0830016972 02</t>
  </si>
  <si>
    <t>0830016972Â 01</t>
  </si>
  <si>
    <t>'12063453</t>
  </si>
  <si>
    <t>12140036170800001000</t>
  </si>
  <si>
    <t xml:space="preserve">121400/36/17/17/00000005 </t>
  </si>
  <si>
    <t>121400/36/17/30/00000014</t>
  </si>
  <si>
    <t>'12140036180800000001</t>
  </si>
  <si>
    <t>'12140036181700000021</t>
  </si>
  <si>
    <t>'12140036183000000021</t>
  </si>
  <si>
    <t>2302003268</t>
  </si>
  <si>
    <t>'2302003268</t>
  </si>
  <si>
    <t>2309003346</t>
  </si>
  <si>
    <t>2690000349</t>
  </si>
  <si>
    <t>55020309</t>
  </si>
  <si>
    <t>2018-F0513845-BSS</t>
  </si>
  <si>
    <t>2018-L0116737-FWC</t>
  </si>
  <si>
    <t>2018-L0116800-PBL</t>
  </si>
  <si>
    <t>2019-F0673106-BSS</t>
  </si>
  <si>
    <t>2019-L0138835-FWC</t>
  </si>
  <si>
    <t>2019-L0139704-PBL</t>
  </si>
  <si>
    <t>505613</t>
  </si>
  <si>
    <t>FGP-24-18-7001720-01-000</t>
  </si>
  <si>
    <t>FGP-24-19-7003140-02-000</t>
  </si>
  <si>
    <t>H0088766</t>
  </si>
  <si>
    <t>141100/48/2019/48</t>
  </si>
  <si>
    <t>GMAN â€“ Global Mandate</t>
  </si>
  <si>
    <t>GTL 3193894</t>
  </si>
  <si>
    <t>GTL3304779</t>
  </si>
  <si>
    <t>0260009050 00</t>
  </si>
  <si>
    <t>2309002897</t>
  </si>
  <si>
    <t>206312000000</t>
  </si>
  <si>
    <t>206314000000</t>
  </si>
  <si>
    <t>8907502</t>
  </si>
  <si>
    <t>0000000008907502-01</t>
  </si>
  <si>
    <t>020P000098802000</t>
  </si>
  <si>
    <t>020P000098803000</t>
  </si>
  <si>
    <t>2280082714</t>
  </si>
  <si>
    <t>000000000086/4398</t>
  </si>
  <si>
    <t>8539756</t>
  </si>
  <si>
    <t>'0000000008539756-01</t>
  </si>
  <si>
    <t>'0000000008539844</t>
  </si>
  <si>
    <t>'0000000008643898-01</t>
  </si>
  <si>
    <t>160261921120422020</t>
  </si>
  <si>
    <t>'99000044180400000024</t>
  </si>
  <si>
    <t>LW/00009151000100</t>
  </si>
  <si>
    <t>2412/202312723700000</t>
  </si>
  <si>
    <t>OG-18-2202-4091-00000964</t>
  </si>
  <si>
    <t>1213001118P112967501</t>
  </si>
  <si>
    <t>'310304111810000477</t>
  </si>
  <si>
    <t>43177302</t>
  </si>
  <si>
    <t>43179225</t>
  </si>
  <si>
    <t>OG-19-2202-4091-00000967</t>
  </si>
  <si>
    <t>YB00020403000100</t>
  </si>
  <si>
    <t>31030411/17/10000760</t>
  </si>
  <si>
    <t>31030/459/1710000154</t>
  </si>
  <si>
    <t>2999/202296981100000</t>
  </si>
  <si>
    <t>2999202758217600000"</t>
  </si>
  <si>
    <t>2999202873274200100</t>
  </si>
  <si>
    <t>2999202873309799900</t>
  </si>
  <si>
    <t>141100/48/2019/4225</t>
  </si>
  <si>
    <t>2002/132282540/02/000</t>
  </si>
  <si>
    <t>2018-B0100354-FBG</t>
  </si>
  <si>
    <t>2018-F0512344-FRE</t>
  </si>
  <si>
    <t>2018-F0512462-FLO</t>
  </si>
  <si>
    <t>2018-L0116963-CGL</t>
  </si>
  <si>
    <t>2412/2024 4046 0100 000</t>
  </si>
  <si>
    <t>91000036171699995000</t>
  </si>
  <si>
    <t>91000036181700002000</t>
  </si>
  <si>
    <t>304001140</t>
  </si>
  <si>
    <t>635003567</t>
  </si>
  <si>
    <t>0635003567 00</t>
  </si>
  <si>
    <t>4010/118287210/02/000</t>
  </si>
  <si>
    <t>4010/118433486/02/000</t>
  </si>
  <si>
    <t>4010/118434222/02/000</t>
  </si>
  <si>
    <t>15552994</t>
  </si>
  <si>
    <t>99000011190100001000</t>
  </si>
  <si>
    <t>14055133</t>
  </si>
  <si>
    <t>2000010048</t>
  </si>
  <si>
    <t>Kumar Jha</t>
  </si>
  <si>
    <t>Gilbert</t>
  </si>
  <si>
    <t>304001925</t>
  </si>
  <si>
    <t>304003763</t>
  </si>
  <si>
    <t>0640002526 02</t>
  </si>
  <si>
    <t>1003/126704810/01/000</t>
  </si>
  <si>
    <t>1003/126704810/02/000</t>
  </si>
  <si>
    <t>11988092</t>
  </si>
  <si>
    <t>2304001082</t>
  </si>
  <si>
    <t>2304001082-01</t>
  </si>
  <si>
    <t>2414202092813599700</t>
  </si>
  <si>
    <t>2600010787 00</t>
  </si>
  <si>
    <t>2600011209 00</t>
  </si>
  <si>
    <t>2600015265 00</t>
  </si>
  <si>
    <t>2640011190</t>
  </si>
  <si>
    <t>3114201124820199900</t>
  </si>
  <si>
    <t>32119154</t>
  </si>
  <si>
    <t>4001/117090005/02/0000</t>
  </si>
  <si>
    <t>4001/117090005/03/000</t>
  </si>
  <si>
    <t>4001/122835467/01</t>
  </si>
  <si>
    <t>4001/122835467/02/000</t>
  </si>
  <si>
    <t xml:space="preserve">4001/122835467/02/000 </t>
  </si>
  <si>
    <t>4001/122835467/03/000</t>
  </si>
  <si>
    <t>4092/147 968178/00/000</t>
  </si>
  <si>
    <t>4092/151965577/01/000</t>
  </si>
  <si>
    <t>44180169</t>
  </si>
  <si>
    <t>ER00004563000100</t>
  </si>
  <si>
    <t>OG-19-2202-1002-00001901</t>
  </si>
  <si>
    <t>OG-19-2202-1002-00001981</t>
  </si>
  <si>
    <t>OG-19-2202-4001-00011127</t>
  </si>
  <si>
    <t>OG-19-2202-4010-00002245</t>
  </si>
  <si>
    <t>'001P000202300000</t>
  </si>
  <si>
    <t>'001P000203500000</t>
  </si>
  <si>
    <t>111200/11/2018/98</t>
  </si>
  <si>
    <t>DRCT - Direct</t>
  </si>
  <si>
    <t>11120036171000001000</t>
  </si>
  <si>
    <t>'11120036181000000012</t>
  </si>
  <si>
    <t>'11120044170300000014</t>
  </si>
  <si>
    <t>XYZ</t>
  </si>
  <si>
    <t>11120044180300000010'</t>
  </si>
  <si>
    <t>'11120044180300000011</t>
  </si>
  <si>
    <t>'11120044180300000012</t>
  </si>
  <si>
    <t>'11120044180800000002</t>
  </si>
  <si>
    <t>'11120044180800000003</t>
  </si>
  <si>
    <t>'11120044180800000006</t>
  </si>
  <si>
    <t>1210001119P104351661'</t>
  </si>
  <si>
    <t>'1213004416P107726014 / 1213002116P107726019</t>
  </si>
  <si>
    <t>1213004416P107726014  (SCE)/1213002116P107726019 ( MCE)</t>
  </si>
  <si>
    <t xml:space="preserve">1213004416P107744588 </t>
  </si>
  <si>
    <t>NOLN - No Longer Needed</t>
  </si>
  <si>
    <t>'1213004416P109402880</t>
  </si>
  <si>
    <t>141400/11/2018/484</t>
  </si>
  <si>
    <t>141400/48/2018/1288</t>
  </si>
  <si>
    <t>'23070044150300000010</t>
  </si>
  <si>
    <t>'23070044170300000002</t>
  </si>
  <si>
    <t>2309003004</t>
  </si>
  <si>
    <t>'42040044180300000018</t>
  </si>
  <si>
    <t>'42040044180300000033</t>
  </si>
  <si>
    <t>'42040044180300000057</t>
  </si>
  <si>
    <t>5004/118413988/00/000</t>
  </si>
  <si>
    <t>'500413128488100000</t>
  </si>
  <si>
    <t>2002/174911788/00/000</t>
  </si>
  <si>
    <t>'2414201438068601000</t>
  </si>
  <si>
    <t>'310300111910000371</t>
  </si>
  <si>
    <t>OG-19-2202-1018-00000036</t>
  </si>
  <si>
    <t>YB00015574000102</t>
  </si>
  <si>
    <t>Energy</t>
  </si>
  <si>
    <t>YB00015574000103</t>
  </si>
  <si>
    <t>'2411 2020 9689 0500 000</t>
  </si>
  <si>
    <t>'310300111910000396</t>
  </si>
  <si>
    <t>'310300111910000397</t>
  </si>
  <si>
    <t>MD004600</t>
  </si>
  <si>
    <t>0865085175 00 00</t>
  </si>
  <si>
    <t>2002/160095852/00/000</t>
  </si>
  <si>
    <t>22214171</t>
  </si>
  <si>
    <t>22341873</t>
  </si>
  <si>
    <t>'21300031180100007178</t>
  </si>
  <si>
    <t>Motor</t>
  </si>
  <si>
    <t>'310300111910000395</t>
  </si>
  <si>
    <t>301004265</t>
  </si>
  <si>
    <t>0301004265-1</t>
  </si>
  <si>
    <t>195269000000</t>
  </si>
  <si>
    <t>2412202071829000200</t>
  </si>
  <si>
    <t>2412 2020 7182 9001 000</t>
  </si>
  <si>
    <t>4101191100000008-00</t>
  </si>
  <si>
    <t>41050127</t>
  </si>
  <si>
    <t>43169018</t>
  </si>
  <si>
    <t>54522170</t>
  </si>
  <si>
    <t>OG-19-2202-4001-00004011</t>
  </si>
  <si>
    <t>OG-19-2202-4004-00000044</t>
  </si>
  <si>
    <t>OG-19-2202-4010-00000816</t>
  </si>
  <si>
    <t>OG-19-2202-4010-00000817</t>
  </si>
  <si>
    <t>OG-19-2202-4011-00000127</t>
  </si>
  <si>
    <t>OG-20-2202-4004-00000043</t>
  </si>
  <si>
    <t>OG-20-2202-4004-00000066</t>
  </si>
  <si>
    <t>OG-20-2202-4010-00000924</t>
  </si>
  <si>
    <t>0000000007919559-01</t>
  </si>
  <si>
    <t>2001/161822918/00/000</t>
  </si>
  <si>
    <t>2280014070</t>
  </si>
  <si>
    <t>COMP - Competition</t>
  </si>
  <si>
    <t>43187020</t>
  </si>
  <si>
    <t>0865082088 00</t>
  </si>
  <si>
    <t>11120044180800000000</t>
  </si>
  <si>
    <t>11120044185899999000</t>
  </si>
  <si>
    <t>4016/138636598/01/000</t>
  </si>
  <si>
    <t>2005/162167315/00/000</t>
  </si>
  <si>
    <t>3114202748210200100</t>
  </si>
  <si>
    <t>0000000007404252-01</t>
  </si>
  <si>
    <t>0000000007404252-02</t>
  </si>
  <si>
    <t>10619837</t>
  </si>
  <si>
    <t>0000000010619837-01</t>
  </si>
  <si>
    <t>1011/142530053/00/000</t>
  </si>
  <si>
    <t>1011/142530053/01/000</t>
  </si>
  <si>
    <t>160261822110088000</t>
  </si>
  <si>
    <t>DDD</t>
  </si>
  <si>
    <t>3114202997427299800</t>
  </si>
  <si>
    <t>3124201589100599800</t>
  </si>
  <si>
    <t>4006/131284920/01/000</t>
  </si>
  <si>
    <t>4006/131284920/02/000</t>
  </si>
  <si>
    <t>4010/121054809/01/000</t>
  </si>
  <si>
    <t>4010/121054809/02/000</t>
  </si>
  <si>
    <t>4016 138636598 02 000</t>
  </si>
  <si>
    <t>5002/131802941/01/000</t>
  </si>
  <si>
    <t>5002/131802941/02/000</t>
  </si>
  <si>
    <t>LQX/I2508418/71/02/005537</t>
  </si>
  <si>
    <t>NBI Domestic</t>
  </si>
  <si>
    <t>NBI Export</t>
  </si>
  <si>
    <t>OG-18-2202-1018-00000036</t>
  </si>
  <si>
    <t>OG-18-2202-3383-00000005</t>
  </si>
  <si>
    <t>OG-19-2202-1018-00000052</t>
  </si>
  <si>
    <t>OG-19-2202-3383-00000007</t>
  </si>
  <si>
    <t>PROHLN000005719</t>
  </si>
  <si>
    <t>2250007836</t>
  </si>
  <si>
    <t>2250007837</t>
  </si>
  <si>
    <t>JCOM - Job Completed</t>
  </si>
  <si>
    <t>'2309003157</t>
  </si>
  <si>
    <t>'2309003157 01</t>
  </si>
  <si>
    <t>99000011160099996000</t>
  </si>
  <si>
    <t>99000011170100003000</t>
  </si>
  <si>
    <t>99000011170100000135'</t>
  </si>
  <si>
    <t>'99000011170100000412</t>
  </si>
  <si>
    <t>99000011180100000149'</t>
  </si>
  <si>
    <t>99000011180099994000</t>
  </si>
  <si>
    <t>'99000011180100000284</t>
  </si>
  <si>
    <t>'99000011180100000303</t>
  </si>
  <si>
    <t>'99000011180100000339</t>
  </si>
  <si>
    <t>'99000011180100000340</t>
  </si>
  <si>
    <t>'99000011180100000352</t>
  </si>
  <si>
    <t>'99000011180100000353</t>
  </si>
  <si>
    <t>'99000011190100000078</t>
  </si>
  <si>
    <t>'99000011190100000079</t>
  </si>
  <si>
    <t>'99000011190100000121</t>
  </si>
  <si>
    <t>99000021170200003000</t>
  </si>
  <si>
    <t>'99000021180100000013</t>
  </si>
  <si>
    <t>'99000036181500000054</t>
  </si>
  <si>
    <t>99000044160300007000</t>
  </si>
  <si>
    <t>99000044165800002000</t>
  </si>
  <si>
    <t>99000044170400006000</t>
  </si>
  <si>
    <t>99000044170699997000</t>
  </si>
  <si>
    <t>'99000044175800000017</t>
  </si>
  <si>
    <t>'99000044180300000004</t>
  </si>
  <si>
    <t>'99000044180300000009</t>
  </si>
  <si>
    <t>'99000044180300000022</t>
  </si>
  <si>
    <t>'99000044180300000047</t>
  </si>
  <si>
    <t>'99000044180300000048</t>
  </si>
  <si>
    <t>'99000044180300000053</t>
  </si>
  <si>
    <t>'99000044180300000056</t>
  </si>
  <si>
    <t>'99000044180300000064</t>
  </si>
  <si>
    <t>'99000044180300000074</t>
  </si>
  <si>
    <t>'99000044180300000076</t>
  </si>
  <si>
    <t>'99000044180300000078</t>
  </si>
  <si>
    <t>99000044180700004000</t>
  </si>
  <si>
    <t>'99000044180700000011</t>
  </si>
  <si>
    <t>'99000044180700000012</t>
  </si>
  <si>
    <t>99000044185099993000</t>
  </si>
  <si>
    <t>99000044185799999000</t>
  </si>
  <si>
    <t>'99000044185800000014</t>
  </si>
  <si>
    <t>'99000044185900000001</t>
  </si>
  <si>
    <t>'99000044190300000004</t>
  </si>
  <si>
    <t>'99000044190300000023</t>
  </si>
  <si>
    <t>'99000044190300000046</t>
  </si>
  <si>
    <t>'99000044190700000001</t>
  </si>
  <si>
    <t>''99000044190700000001</t>
  </si>
  <si>
    <t>'99000044190700000002</t>
  </si>
  <si>
    <t>'99000044196500000008</t>
  </si>
  <si>
    <t>99000046172479996000</t>
  </si>
  <si>
    <t>Policy Renewed</t>
  </si>
  <si>
    <t>'99000046182400000003</t>
  </si>
  <si>
    <t>99000046182400000000</t>
  </si>
  <si>
    <t>'99000046182400000039</t>
  </si>
  <si>
    <t>'99000046182400000053</t>
  </si>
  <si>
    <t>'99000046182400000054</t>
  </si>
  <si>
    <t>'99000046182400000055</t>
  </si>
  <si>
    <t>'99000046192400000001</t>
  </si>
  <si>
    <t>'99000046192400000020</t>
  </si>
  <si>
    <t>'99000046192400000039</t>
  </si>
  <si>
    <t>'99000046192400000057</t>
  </si>
  <si>
    <t>'99000046192400000058</t>
  </si>
  <si>
    <t>'99000046192400000059</t>
  </si>
  <si>
    <t>'99000046192400000060</t>
  </si>
  <si>
    <t>"	99000048170300000007"</t>
  </si>
  <si>
    <t>160231828430000000</t>
  </si>
  <si>
    <t>HG00003377000100</t>
  </si>
  <si>
    <t>41047870</t>
  </si>
  <si>
    <t>0865000748 01</t>
  </si>
  <si>
    <t>0865000748 02</t>
  </si>
  <si>
    <t>22364363</t>
  </si>
  <si>
    <t>Affinity</t>
  </si>
  <si>
    <t>22387698</t>
  </si>
  <si>
    <t>99000036180199997000</t>
  </si>
  <si>
    <t>32117648</t>
  </si>
  <si>
    <t>43152633</t>
  </si>
  <si>
    <t>43167538</t>
  </si>
  <si>
    <t>43167694</t>
  </si>
  <si>
    <t>43191701</t>
  </si>
  <si>
    <t>99000044170299998000</t>
  </si>
  <si>
    <t>990000441903000060</t>
  </si>
  <si>
    <t>LWC/I2688106/71/10/006144</t>
  </si>
  <si>
    <t>M6867997</t>
  </si>
  <si>
    <t>M7016785</t>
  </si>
  <si>
    <t>'310304491710000022</t>
  </si>
  <si>
    <t>OG-20-2202-3305-00000123</t>
  </si>
  <si>
    <t>2280038722</t>
  </si>
  <si>
    <t>Emerging Corporates Group (ECG)</t>
  </si>
  <si>
    <t>43170791</t>
  </si>
  <si>
    <t>43182398</t>
  </si>
  <si>
    <t>4318239800002</t>
  </si>
  <si>
    <t>43189992</t>
  </si>
  <si>
    <t>43190133</t>
  </si>
  <si>
    <t>OG-19-2201-0420-00000001</t>
  </si>
  <si>
    <t>OG-19-2201-0425-00000001</t>
  </si>
  <si>
    <t>OG-19-2201-4001-00000061</t>
  </si>
  <si>
    <t>OG-19-2201-4001-00000063</t>
  </si>
  <si>
    <t>OG-19-2201-4005-00000001</t>
  </si>
  <si>
    <t>OG-20-2201-9931-00000664</t>
  </si>
  <si>
    <t>OG-19-2201-4011-00000002</t>
  </si>
  <si>
    <t>0000000007817932-01</t>
  </si>
  <si>
    <t>0000000007817932-02</t>
  </si>
  <si>
    <t>3124202067574900200</t>
  </si>
  <si>
    <t>0526002817P114267969/0</t>
  </si>
  <si>
    <t>0526004217P114582552/0</t>
  </si>
  <si>
    <t>5051621</t>
  </si>
  <si>
    <t>43145480</t>
  </si>
  <si>
    <t>43168449</t>
  </si>
  <si>
    <t>43191791</t>
  </si>
  <si>
    <t>22210011170099999000</t>
  </si>
  <si>
    <t>22210021170199998000</t>
  </si>
  <si>
    <t>22210046170099999000</t>
  </si>
  <si>
    <t>3114201957675299800</t>
  </si>
  <si>
    <t>3114203125843899900</t>
  </si>
  <si>
    <t>MCO/I3350570/71/01/006343</t>
  </si>
  <si>
    <t>PBI/I3352741/71/01/006343</t>
  </si>
  <si>
    <t>PFS/I3353707/71/01/006343</t>
  </si>
  <si>
    <t>33393</t>
  </si>
  <si>
    <t>3393</t>
  </si>
  <si>
    <t>2301001342</t>
  </si>
  <si>
    <t>2302002435</t>
  </si>
  <si>
    <t>4006/79486382/05/000</t>
  </si>
  <si>
    <t>4010/141353816/01/000</t>
  </si>
  <si>
    <t>LAP</t>
  </si>
  <si>
    <t>4066/140501600/01/000</t>
  </si>
  <si>
    <t>4086/160357783/00/000</t>
  </si>
  <si>
    <t>54407334</t>
  </si>
  <si>
    <t>H0048996</t>
  </si>
  <si>
    <t>H0056637</t>
  </si>
  <si>
    <t>020W000078800000</t>
  </si>
  <si>
    <t>0830017645 02</t>
  </si>
  <si>
    <t>2640009793</t>
  </si>
  <si>
    <t>OG-19-2202-0425-00000002</t>
  </si>
  <si>
    <t>OG-19-2202-0425-00000003</t>
  </si>
  <si>
    <t>OG-19-2202-1018-00000009</t>
  </si>
  <si>
    <t>OG-19-2202-4001-00007099</t>
  </si>
  <si>
    <t>OG-19-2202-4002-00000005</t>
  </si>
  <si>
    <t>OG-19-2202-4003-00000012</t>
  </si>
  <si>
    <t>OG-19-2202-4004-00000010</t>
  </si>
  <si>
    <t>OG-19-2202-4010-00000104</t>
  </si>
  <si>
    <t>OG-19-2202-4010-00000159</t>
  </si>
  <si>
    <t>OG-19-2202-4011-00000003</t>
  </si>
  <si>
    <t>OG-19-2202-9931-00000002</t>
  </si>
  <si>
    <t>OG-19-2202-9931-00000163</t>
  </si>
  <si>
    <t>21300042180100002000</t>
  </si>
  <si>
    <t>2200130820 02</t>
  </si>
  <si>
    <t>4016/120415654/02/00</t>
  </si>
  <si>
    <t>4016/120415654/03/00</t>
  </si>
  <si>
    <t>AG00059046000100</t>
  </si>
  <si>
    <t>OG-19-2202-3315-00000009</t>
  </si>
  <si>
    <t>OG-20-2202-3315-00000009</t>
  </si>
  <si>
    <t>P0019200001/9999/100301</t>
  </si>
  <si>
    <t>P0218200001/9999/100262</t>
  </si>
  <si>
    <t>0830018887 01</t>
  </si>
  <si>
    <t>0830018888 01</t>
  </si>
  <si>
    <t>OG-19-2202-1018-00000060</t>
  </si>
  <si>
    <t>12031703</t>
  </si>
  <si>
    <t>2414202562903399900</t>
  </si>
  <si>
    <t>41040284</t>
  </si>
  <si>
    <t>41046110</t>
  </si>
  <si>
    <t>HCL</t>
  </si>
  <si>
    <t>21300036181700002000</t>
  </si>
  <si>
    <t>21300036191700001000</t>
  </si>
  <si>
    <t>'2200060187 06</t>
  </si>
  <si>
    <t>43168456</t>
  </si>
  <si>
    <t>43191787</t>
  </si>
  <si>
    <t>431172859</t>
  </si>
  <si>
    <t>43196279</t>
  </si>
  <si>
    <t>OG-19-2202-1005-00000153</t>
  </si>
  <si>
    <t>OG-19-2202-4097-00000073</t>
  </si>
  <si>
    <t>OG-19-2202-4097-00000077</t>
  </si>
  <si>
    <t>OG-19-2202-4097-00000079</t>
  </si>
  <si>
    <t>OG-20-2202-1005-00000171-2019</t>
  </si>
  <si>
    <t>OG-20-2202-4097-00000170</t>
  </si>
  <si>
    <t>OG-20-2202-4097-00000171</t>
  </si>
  <si>
    <t>OG-20-2202-4097-00000201</t>
  </si>
  <si>
    <t>'2411202761687800000</t>
  </si>
  <si>
    <t>304003070</t>
  </si>
  <si>
    <t>ST20002720000101</t>
  </si>
  <si>
    <t>'ST20003045000100</t>
  </si>
  <si>
    <t>ST20003618000100</t>
  </si>
  <si>
    <t>ST20003619000100</t>
  </si>
  <si>
    <t>STS1086243000100</t>
  </si>
  <si>
    <t>13100050180100000000</t>
  </si>
  <si>
    <t>41048751</t>
  </si>
  <si>
    <t>41048762</t>
  </si>
  <si>
    <t>41048763</t>
  </si>
  <si>
    <t>100200080123/01/00</t>
  </si>
  <si>
    <t>10020080123/0000</t>
  </si>
  <si>
    <t>LPGPA0000000200</t>
  </si>
  <si>
    <t>LPGPA0000000200/01</t>
  </si>
  <si>
    <t>4025/136366502/02/000</t>
  </si>
  <si>
    <t>41045707</t>
  </si>
  <si>
    <t>3000001017</t>
  </si>
  <si>
    <t>3114202965248500200</t>
  </si>
  <si>
    <t>OG-19-2202-1018-00000054</t>
  </si>
  <si>
    <t>OG-19-2202-3383-00000010</t>
  </si>
  <si>
    <t>OG-19-2201-4001-00001050</t>
  </si>
  <si>
    <t>OG-19-2201-4001-00000973</t>
  </si>
  <si>
    <t>505373</t>
  </si>
  <si>
    <t>505373-01</t>
  </si>
  <si>
    <t>51995029</t>
  </si>
  <si>
    <t>52916488</t>
  </si>
  <si>
    <t>52971603</t>
  </si>
  <si>
    <t>54445288</t>
  </si>
  <si>
    <t>H0067187</t>
  </si>
  <si>
    <t>4016 X 185834560 00 000</t>
  </si>
  <si>
    <t>3124201273691700200</t>
  </si>
  <si>
    <t>Account Executive</t>
  </si>
  <si>
    <t>Nishant Sharma</t>
  </si>
  <si>
    <t>Fees</t>
  </si>
  <si>
    <t>GL Client Network (GNB Inward)</t>
  </si>
  <si>
    <t>Branch</t>
  </si>
  <si>
    <t>Employee Name</t>
  </si>
  <si>
    <t>New Role2</t>
  </si>
  <si>
    <t>New Budget</t>
  </si>
  <si>
    <t>Cross sell bugdet</t>
  </si>
  <si>
    <t>Renewal Budget</t>
  </si>
  <si>
    <t>Hunter &amp; Farmer</t>
  </si>
  <si>
    <t>Servicer</t>
  </si>
  <si>
    <t>BH</t>
  </si>
  <si>
    <t>Servicer Claims</t>
  </si>
  <si>
    <t>Vidit Shah</t>
  </si>
  <si>
    <t>Farmer &amp; Servicer</t>
  </si>
  <si>
    <t>invoice_number</t>
  </si>
  <si>
    <t>invoice_date</t>
  </si>
  <si>
    <t>Client Name</t>
  </si>
  <si>
    <t>Alex Johnson</t>
  </si>
  <si>
    <t>Emily Thompson</t>
  </si>
  <si>
    <t>Liam Smith</t>
  </si>
  <si>
    <t>Ava Davis</t>
  </si>
  <si>
    <t>Noah Wilson</t>
  </si>
  <si>
    <t>Olivia Brown</t>
  </si>
  <si>
    <t>William Martinez</t>
  </si>
  <si>
    <t>Sophia Garcia</t>
  </si>
  <si>
    <t>James Miller</t>
  </si>
  <si>
    <t>Mia Rodriguez</t>
  </si>
  <si>
    <t>Benjamin Anderson</t>
  </si>
  <si>
    <t>Charlotte Taylor</t>
  </si>
  <si>
    <t>Lucas Hernandez</t>
  </si>
  <si>
    <t>Amelia Moore</t>
  </si>
  <si>
    <t>Henry Thomas</t>
  </si>
  <si>
    <t>Harper Martin</t>
  </si>
  <si>
    <t>Alexander Jackson</t>
  </si>
  <si>
    <t>Ella White</t>
  </si>
  <si>
    <t>Michael Lee</t>
  </si>
  <si>
    <t>Grace Harris</t>
  </si>
  <si>
    <t>Daniel Clark</t>
  </si>
  <si>
    <t>Scarlett Lewis</t>
  </si>
  <si>
    <t>Matthew Walker</t>
  </si>
  <si>
    <t>Madison Robinson</t>
  </si>
  <si>
    <t>David Hall</t>
  </si>
  <si>
    <t>Lily Young</t>
  </si>
  <si>
    <t>Samuel Allen</t>
  </si>
  <si>
    <t>Chloe King</t>
  </si>
  <si>
    <t>Joseph Scott</t>
  </si>
  <si>
    <t>Evelyn Wright</t>
  </si>
  <si>
    <t>Andrew Adams</t>
  </si>
  <si>
    <t>Aria Baker</t>
  </si>
  <si>
    <t>Christopher Campbell</t>
  </si>
  <si>
    <t>Zoe Rivera</t>
  </si>
  <si>
    <t>Anthony Mitchell</t>
  </si>
  <si>
    <t>Mila Flores</t>
  </si>
  <si>
    <t>Joshua Roberts</t>
  </si>
  <si>
    <t>Nora Sanders</t>
  </si>
  <si>
    <t>Ryan Murphy</t>
  </si>
  <si>
    <t>Ellie Patterson</t>
  </si>
  <si>
    <t>Ethan Hughes</t>
  </si>
  <si>
    <t>Layla Price</t>
  </si>
  <si>
    <t>Elijah Cox</t>
  </si>
  <si>
    <t>Penelope Butler</t>
  </si>
  <si>
    <t>Sebastian Long</t>
  </si>
  <si>
    <t>Riley Brooks</t>
  </si>
  <si>
    <t>Jack Richardson</t>
  </si>
  <si>
    <t>Lily Wood</t>
  </si>
  <si>
    <t>Dylan Stewart</t>
  </si>
  <si>
    <t>Audrey Morgan</t>
  </si>
  <si>
    <t>Luke Barnes</t>
  </si>
  <si>
    <t>Bella Sanchez</t>
  </si>
  <si>
    <t>Mason Bell</t>
  </si>
  <si>
    <t>Lillian Parker</t>
  </si>
  <si>
    <t>Owen Reed</t>
  </si>
  <si>
    <t>Sadie Jenkins</t>
  </si>
  <si>
    <t>Gabriel Cooper</t>
  </si>
  <si>
    <t>Aubrey Coleman</t>
  </si>
  <si>
    <t>Aiden Bailey</t>
  </si>
  <si>
    <t>Hannah Evans</t>
  </si>
  <si>
    <t>Isaac Morris</t>
  </si>
  <si>
    <t>Mila Carter</t>
  </si>
  <si>
    <t>Logan Kelly</t>
  </si>
  <si>
    <t>Camila Howard</t>
  </si>
  <si>
    <t>Jayden Hughes</t>
  </si>
  <si>
    <t>Savannah Ward</t>
  </si>
  <si>
    <t>Caleb Bryant</t>
  </si>
  <si>
    <t>Zoe Fisher</t>
  </si>
  <si>
    <t>Nathan Martinez</t>
  </si>
  <si>
    <t>Addison Henderson</t>
  </si>
  <si>
    <t>Hunter Collins</t>
  </si>
  <si>
    <t>Paisley Price</t>
  </si>
  <si>
    <t>Julian Hayes</t>
  </si>
  <si>
    <t>Bella Gonzales</t>
  </si>
  <si>
    <t>Christian Spencer</t>
  </si>
  <si>
    <t>Scarlett Webb</t>
  </si>
  <si>
    <t>Dominic Graham</t>
  </si>
  <si>
    <t>Violet Pearson</t>
  </si>
  <si>
    <t>Jonathan Peterson</t>
  </si>
  <si>
    <t>Maya Simmons</t>
  </si>
  <si>
    <t>Connor Foster</t>
  </si>
  <si>
    <t>Aurora Hamilton</t>
  </si>
  <si>
    <t>Adrian Ross</t>
  </si>
  <si>
    <t>Natalia Stone</t>
  </si>
  <si>
    <t>Miles Andrews</t>
  </si>
  <si>
    <t>Hazel McCarthy</t>
  </si>
  <si>
    <t>TBA</t>
  </si>
  <si>
    <t>Aaron Nichols</t>
  </si>
  <si>
    <t>Piper Holland</t>
  </si>
  <si>
    <t>Evan Bishop</t>
  </si>
  <si>
    <t>Lucy Reid</t>
  </si>
  <si>
    <t>Cameron Lawson</t>
  </si>
  <si>
    <t>Nora Freeman</t>
  </si>
  <si>
    <t>Tyler Stevens</t>
  </si>
  <si>
    <t>Sydney Gibson</t>
  </si>
  <si>
    <t>Caleb Watts</t>
  </si>
  <si>
    <t>Ruby Holland</t>
  </si>
  <si>
    <t>Robert Black</t>
  </si>
  <si>
    <t>Alice Wheeler</t>
  </si>
  <si>
    <t>Justin Kim</t>
  </si>
  <si>
    <t>Molly Zimmerman</t>
  </si>
  <si>
    <t>Mahendara</t>
  </si>
  <si>
    <t>Shruti</t>
  </si>
  <si>
    <t>Janish</t>
  </si>
  <si>
    <t>Aman Tyagi</t>
  </si>
  <si>
    <t>global_attendees</t>
  </si>
  <si>
    <t>meeting_date</t>
  </si>
  <si>
    <t>opportunity_name</t>
  </si>
  <si>
    <t>opportunity_id</t>
  </si>
  <si>
    <t>Account Exe Id</t>
  </si>
  <si>
    <t>premium_amount</t>
  </si>
  <si>
    <t>revenue_amount</t>
  </si>
  <si>
    <t>closing_date</t>
  </si>
  <si>
    <t>stage</t>
  </si>
  <si>
    <t>branch</t>
  </si>
  <si>
    <t>specialty</t>
  </si>
  <si>
    <t>product_sub_group</t>
  </si>
  <si>
    <t>risk_details</t>
  </si>
  <si>
    <t>EL-Group Mediclaim</t>
  </si>
  <si>
    <t>OPP1900001042</t>
  </si>
  <si>
    <t>Qualify Opportunity</t>
  </si>
  <si>
    <t>Mediclaim</t>
  </si>
  <si>
    <t>Group Medical</t>
  </si>
  <si>
    <t>AL GPA</t>
  </si>
  <si>
    <t>OPP1900001047</t>
  </si>
  <si>
    <t>Group Personal Accident</t>
  </si>
  <si>
    <t>BL - Marine STOP</t>
  </si>
  <si>
    <t>OPP1900001048</t>
  </si>
  <si>
    <t>Marine Hull</t>
  </si>
  <si>
    <t>Charterers' Liability Policy</t>
  </si>
  <si>
    <t>II-Marine</t>
  </si>
  <si>
    <t>OPP1900001050</t>
  </si>
  <si>
    <t>PIL-Credit Insurance</t>
  </si>
  <si>
    <t>OPP1900001051</t>
  </si>
  <si>
    <t>Trade Credit Insurance</t>
  </si>
  <si>
    <t>PIL-CGL</t>
  </si>
  <si>
    <t>OPP1900001052</t>
  </si>
  <si>
    <t>Financial Lines</t>
  </si>
  <si>
    <t>Commercial General Liability</t>
  </si>
  <si>
    <t>PIL -Marine</t>
  </si>
  <si>
    <t>OPP1900001053</t>
  </si>
  <si>
    <t>SGL- GMC</t>
  </si>
  <si>
    <t>OPP1900001054</t>
  </si>
  <si>
    <t>Sandesh - Marine</t>
  </si>
  <si>
    <t>OPP1900001055</t>
  </si>
  <si>
    <t>VS.-Marine</t>
  </si>
  <si>
    <t>OPP1900001056</t>
  </si>
  <si>
    <t>II -  GMC</t>
  </si>
  <si>
    <t>OPP1900001057</t>
  </si>
  <si>
    <t>II - GPA</t>
  </si>
  <si>
    <t>OPP1900001058</t>
  </si>
  <si>
    <t>G R -GMC</t>
  </si>
  <si>
    <t>OPP1900001072</t>
  </si>
  <si>
    <t>DB- Cyber Liability</t>
  </si>
  <si>
    <t>OPP1900001138</t>
  </si>
  <si>
    <t>Cyber Liability Insurance</t>
  </si>
  <si>
    <t>KB GMC</t>
  </si>
  <si>
    <t>OPP1900001222</t>
  </si>
  <si>
    <t>EI- GMC</t>
  </si>
  <si>
    <t>OPP1900001364</t>
  </si>
  <si>
    <t>CVP GMC</t>
  </si>
  <si>
    <t>OPP1900001365</t>
  </si>
  <si>
    <t>Sin GMC</t>
  </si>
  <si>
    <t>OPP1900001366</t>
  </si>
  <si>
    <t>Negotiate</t>
  </si>
  <si>
    <t>FM-Group Mediclaim</t>
  </si>
  <si>
    <t>OPP1900001390</t>
  </si>
  <si>
    <t>Stem GMC</t>
  </si>
  <si>
    <t>OPP1900001391</t>
  </si>
  <si>
    <t>DS- Employees GMC</t>
  </si>
  <si>
    <t>OPP1900001392</t>
  </si>
  <si>
    <t>BVGMC</t>
  </si>
  <si>
    <t>OPP1900001393</t>
  </si>
  <si>
    <t>BV GPA</t>
  </si>
  <si>
    <t>OPP1900001394</t>
  </si>
  <si>
    <t>GL-CGL</t>
  </si>
  <si>
    <t>OPP1900001655</t>
  </si>
  <si>
    <t>GL-Crime</t>
  </si>
  <si>
    <t>OPP1900001656</t>
  </si>
  <si>
    <t>Commercial Crime Insurance</t>
  </si>
  <si>
    <t>OP-GMC</t>
  </si>
  <si>
    <t>OPP1900001803</t>
  </si>
  <si>
    <t>OPP1900001843</t>
  </si>
  <si>
    <t>Marine Cargo</t>
  </si>
  <si>
    <t>Marine Combo policy ( EXIM +Inland)</t>
  </si>
  <si>
    <t>ITNL - IAR (Operational Roads)</t>
  </si>
  <si>
    <t>OPP1900001906</t>
  </si>
  <si>
    <t>Constructions &amp;amp; Infrastructure</t>
  </si>
  <si>
    <t>Industrial All Risks</t>
  </si>
  <si>
    <t>Maine Open</t>
  </si>
  <si>
    <t>OPP1900001923</t>
  </si>
  <si>
    <t>Propose Solution</t>
  </si>
  <si>
    <t>BD PDBI</t>
  </si>
  <si>
    <t>OPP1900001937</t>
  </si>
  <si>
    <t>Fire &amp;amp; Special Perils</t>
  </si>
  <si>
    <t>CI-CAR/EAR Policy</t>
  </si>
  <si>
    <t>OPP1900001938</t>
  </si>
  <si>
    <t>Contractors All Risk</t>
  </si>
  <si>
    <t>Sandesh - PDBI</t>
  </si>
  <si>
    <t>OPP1900001939</t>
  </si>
  <si>
    <t>VS-PDBI</t>
  </si>
  <si>
    <t>OPP1900001940</t>
  </si>
  <si>
    <t>ag - Property Insurance</t>
  </si>
  <si>
    <t>OPP1900001941</t>
  </si>
  <si>
    <t>BE-Mega policy</t>
  </si>
  <si>
    <t>OPP1900001942</t>
  </si>
  <si>
    <t>BC - PDBI</t>
  </si>
  <si>
    <t>OPP1900001943</t>
  </si>
  <si>
    <t>CP-PDBI</t>
  </si>
  <si>
    <t>OPP1900001944</t>
  </si>
  <si>
    <t>DB -Mega Policy</t>
  </si>
  <si>
    <t>OPP1900001945</t>
  </si>
  <si>
    <t>DB -Terrorism Policy</t>
  </si>
  <si>
    <t>OPP1900001946</t>
  </si>
  <si>
    <t>Crises Mgmt / Terr / Political Risks / K&amp;amp;R</t>
  </si>
  <si>
    <t>Terrorism</t>
  </si>
  <si>
    <t>Political Risks</t>
  </si>
  <si>
    <t>SABOTAGE &amp;amp; TERRORISM &amp;amp; Political Violence</t>
  </si>
  <si>
    <t>KG-CAR</t>
  </si>
  <si>
    <t>OPP1900001947</t>
  </si>
  <si>
    <t>G R -CAR</t>
  </si>
  <si>
    <t>OPP1900001950</t>
  </si>
  <si>
    <t>SI-CAR</t>
  </si>
  <si>
    <t>OPP1900001975</t>
  </si>
  <si>
    <t>GRTC-CAR</t>
  </si>
  <si>
    <t>OPP1900001976</t>
  </si>
  <si>
    <t>PDBI</t>
  </si>
  <si>
    <t>OPP1900002004</t>
  </si>
  <si>
    <t>Infra-CAR</t>
  </si>
  <si>
    <t>OPP1900002039</t>
  </si>
  <si>
    <t>OPP1900002070</t>
  </si>
  <si>
    <t>PI(Operational Road)</t>
  </si>
  <si>
    <t>OPP1900002092</t>
  </si>
  <si>
    <t>SFSP</t>
  </si>
  <si>
    <t>OPP1900002098</t>
  </si>
  <si>
    <t>VS.-D &amp; O</t>
  </si>
  <si>
    <t>OPP1900002104</t>
  </si>
  <si>
    <t>Director &amp;amp; Officers / Management  Liability</t>
  </si>
  <si>
    <t>Policy ID</t>
  </si>
  <si>
    <t>POL27806251</t>
  </si>
  <si>
    <t>Pending</t>
  </si>
  <si>
    <t>POL96934398</t>
  </si>
  <si>
    <t>POL93505220</t>
  </si>
  <si>
    <t>POL39531025</t>
  </si>
  <si>
    <t>POL38769300</t>
  </si>
  <si>
    <t>POL07841878</t>
  </si>
  <si>
    <t>POL21963992</t>
  </si>
  <si>
    <t>POL64589705</t>
  </si>
  <si>
    <t>POL49133977</t>
  </si>
  <si>
    <t>POL80278196</t>
  </si>
  <si>
    <t>POL89935970</t>
  </si>
  <si>
    <t>POL40425029</t>
  </si>
  <si>
    <t>POL59138324</t>
  </si>
  <si>
    <t>POL79312567</t>
  </si>
  <si>
    <t>POL05760636</t>
  </si>
  <si>
    <t>POL09606287</t>
  </si>
  <si>
    <t>POL70474651</t>
  </si>
  <si>
    <t>POL89907664</t>
  </si>
  <si>
    <t>POL64943722</t>
  </si>
  <si>
    <t>POL90960707</t>
  </si>
  <si>
    <t>POL59179996</t>
  </si>
  <si>
    <t>POL24718635</t>
  </si>
  <si>
    <t>POL19704549</t>
  </si>
  <si>
    <t>POL99720690</t>
  </si>
  <si>
    <t>POL07613630</t>
  </si>
  <si>
    <t>POL68368522</t>
  </si>
  <si>
    <t>POL96166579</t>
  </si>
  <si>
    <t>POL78863924</t>
  </si>
  <si>
    <t>POL66542527</t>
  </si>
  <si>
    <t>POL21617511</t>
  </si>
  <si>
    <t>POL96023706</t>
  </si>
  <si>
    <t>POL42325037</t>
  </si>
  <si>
    <t>POL40460695</t>
  </si>
  <si>
    <t>POL78206308</t>
  </si>
  <si>
    <t>POL52956070</t>
  </si>
  <si>
    <t>POL39046123</t>
  </si>
  <si>
    <t>POL51620232</t>
  </si>
  <si>
    <t>POL36575612</t>
  </si>
  <si>
    <t>POL48412691</t>
  </si>
  <si>
    <t>POL15402724</t>
  </si>
  <si>
    <t>POL83997445</t>
  </si>
  <si>
    <t>POL20505761</t>
  </si>
  <si>
    <t>POL69974800</t>
  </si>
  <si>
    <t>POL30601696</t>
  </si>
  <si>
    <t>POL62179381</t>
  </si>
  <si>
    <t>POL77239759</t>
  </si>
  <si>
    <t>POL44219481</t>
  </si>
  <si>
    <t>POL75428993</t>
  </si>
  <si>
    <t>POL65504828</t>
  </si>
  <si>
    <t>POL96603488</t>
  </si>
  <si>
    <t>POL13213398</t>
  </si>
  <si>
    <t>POL27777205</t>
  </si>
  <si>
    <t>POL30200147</t>
  </si>
  <si>
    <t>POL32552913</t>
  </si>
  <si>
    <t>POL35209226</t>
  </si>
  <si>
    <t>POL51049013</t>
  </si>
  <si>
    <t>POL79914241</t>
  </si>
  <si>
    <t>POL63077295</t>
  </si>
  <si>
    <t>POL19274658</t>
  </si>
  <si>
    <t>POL28043223</t>
  </si>
  <si>
    <t>POL43343233</t>
  </si>
  <si>
    <t>POL02336146</t>
  </si>
  <si>
    <t>POL01239814</t>
  </si>
  <si>
    <t>POL64805692</t>
  </si>
  <si>
    <t>POL79704681</t>
  </si>
  <si>
    <t>POL77826609</t>
  </si>
  <si>
    <t>POL06037561</t>
  </si>
  <si>
    <t>POL50239325</t>
  </si>
  <si>
    <t>POL83266915</t>
  </si>
  <si>
    <t>POL18867984</t>
  </si>
  <si>
    <t>POL50802042</t>
  </si>
  <si>
    <t>POL76748109</t>
  </si>
  <si>
    <t>POL48874486</t>
  </si>
  <si>
    <t>POL91116374</t>
  </si>
  <si>
    <t>POL91686015</t>
  </si>
  <si>
    <t>POL13029856</t>
  </si>
  <si>
    <t>POL28573734</t>
  </si>
  <si>
    <t>POL90664485</t>
  </si>
  <si>
    <t>POL25630495</t>
  </si>
  <si>
    <t>POL58909677</t>
  </si>
  <si>
    <t>POL21300763</t>
  </si>
  <si>
    <t>POL27708077</t>
  </si>
  <si>
    <t>POL97831639</t>
  </si>
  <si>
    <t>POL66952651</t>
  </si>
  <si>
    <t>POL36273981</t>
  </si>
  <si>
    <t>POL34621999</t>
  </si>
  <si>
    <t>POL72333651</t>
  </si>
  <si>
    <t>POL60474745</t>
  </si>
  <si>
    <t>POL48632113</t>
  </si>
  <si>
    <t>POL95138693</t>
  </si>
  <si>
    <t>POL55883370</t>
  </si>
  <si>
    <t>POL45719981</t>
  </si>
  <si>
    <t>POL49483988</t>
  </si>
  <si>
    <t>POL01860747</t>
  </si>
  <si>
    <t>POL49959847</t>
  </si>
  <si>
    <t>POL69437529</t>
  </si>
  <si>
    <t>POL71731028</t>
  </si>
  <si>
    <t>POL22702092</t>
  </si>
  <si>
    <t>POL21489269</t>
  </si>
  <si>
    <t>POL45984534</t>
  </si>
  <si>
    <t>POL21893654</t>
  </si>
  <si>
    <t>POL88802098</t>
  </si>
  <si>
    <t>POL47409156</t>
  </si>
  <si>
    <t>POL12333540</t>
  </si>
  <si>
    <t>POL97112066</t>
  </si>
  <si>
    <t>POL83318258</t>
  </si>
  <si>
    <t>POL98060005</t>
  </si>
  <si>
    <t>POL54140134</t>
  </si>
  <si>
    <t>POL68523270</t>
  </si>
  <si>
    <t>POL24523489</t>
  </si>
  <si>
    <t>POL63559916</t>
  </si>
  <si>
    <t>POL04817251</t>
  </si>
  <si>
    <t>POL16158469</t>
  </si>
  <si>
    <t>POL70411495</t>
  </si>
  <si>
    <t>POL04317062</t>
  </si>
  <si>
    <t>POL65664761</t>
  </si>
  <si>
    <t>POL97107834</t>
  </si>
  <si>
    <t>POL54636114</t>
  </si>
  <si>
    <t>POL46770635</t>
  </si>
  <si>
    <t>POL31689204</t>
  </si>
  <si>
    <t>POL01562531</t>
  </si>
  <si>
    <t>POL05208106</t>
  </si>
  <si>
    <t>POL82154213</t>
  </si>
  <si>
    <t>POL93979639</t>
  </si>
  <si>
    <t>POL42360341</t>
  </si>
  <si>
    <t>POL06836904</t>
  </si>
  <si>
    <t>POL56668614</t>
  </si>
  <si>
    <t>POL30563403</t>
  </si>
  <si>
    <t>POL99360572</t>
  </si>
  <si>
    <t>POL34787590</t>
  </si>
  <si>
    <t>POL87094510</t>
  </si>
  <si>
    <t>POL39823507</t>
  </si>
  <si>
    <t>POL27805496</t>
  </si>
  <si>
    <t>POL75285626</t>
  </si>
  <si>
    <t>POL33045617</t>
  </si>
  <si>
    <t>POL43978572</t>
  </si>
  <si>
    <t>POL97172919</t>
  </si>
  <si>
    <t>POL57660624</t>
  </si>
  <si>
    <t>POL97141577</t>
  </si>
  <si>
    <t>POL72882206</t>
  </si>
  <si>
    <t>POL18209726</t>
  </si>
  <si>
    <t>POL13830672</t>
  </si>
  <si>
    <t>POL47058325</t>
  </si>
  <si>
    <t>POL81166647</t>
  </si>
  <si>
    <t>POL38243316</t>
  </si>
  <si>
    <t>POL54451854</t>
  </si>
  <si>
    <t>POL82263236</t>
  </si>
  <si>
    <t>POL90131284</t>
  </si>
  <si>
    <t>POL26293582</t>
  </si>
  <si>
    <t>POL78678051</t>
  </si>
  <si>
    <t>POL47598430</t>
  </si>
  <si>
    <t>POL81442858</t>
  </si>
  <si>
    <t>POL55191578</t>
  </si>
  <si>
    <t>POL27120331</t>
  </si>
  <si>
    <t>POL07162543</t>
  </si>
  <si>
    <t>POL95376981</t>
  </si>
  <si>
    <t>POL52820408</t>
  </si>
  <si>
    <t>POL19547939</t>
  </si>
  <si>
    <t>POL68111520</t>
  </si>
  <si>
    <t>POL36499322</t>
  </si>
  <si>
    <t>POL32150481</t>
  </si>
  <si>
    <t>POL88380542</t>
  </si>
  <si>
    <t>POL80647168</t>
  </si>
  <si>
    <t>POL38987416</t>
  </si>
  <si>
    <t>POL00083014</t>
  </si>
  <si>
    <t>POL31461864</t>
  </si>
  <si>
    <t>POL54483538</t>
  </si>
  <si>
    <t>POL81378407</t>
  </si>
  <si>
    <t>POL61308425</t>
  </si>
  <si>
    <t>POL38013131</t>
  </si>
  <si>
    <t>POL05346323</t>
  </si>
  <si>
    <t>POL64258389</t>
  </si>
  <si>
    <t>POL17357252</t>
  </si>
  <si>
    <t>POL34904099</t>
  </si>
  <si>
    <t>POL72738203</t>
  </si>
  <si>
    <t>POL70954405</t>
  </si>
  <si>
    <t>POL51543894</t>
  </si>
  <si>
    <t>POL80620404</t>
  </si>
  <si>
    <t>POL91781501</t>
  </si>
  <si>
    <t>POL32483993</t>
  </si>
  <si>
    <t>POL24708378</t>
  </si>
  <si>
    <t>POL16494384</t>
  </si>
  <si>
    <t>POL16772067</t>
  </si>
  <si>
    <t>POL43083313</t>
  </si>
  <si>
    <t>POL49745850</t>
  </si>
  <si>
    <t>POL32270366</t>
  </si>
  <si>
    <t>POL76043297</t>
  </si>
  <si>
    <t>POL60143824</t>
  </si>
  <si>
    <t>POL97550763</t>
  </si>
  <si>
    <t>POL97742612</t>
  </si>
  <si>
    <t>POL64302284</t>
  </si>
  <si>
    <t>POL56785706</t>
  </si>
  <si>
    <t>POL80161505</t>
  </si>
  <si>
    <t>POL49730272</t>
  </si>
  <si>
    <t>POL48692889</t>
  </si>
  <si>
    <t>POL59708414</t>
  </si>
  <si>
    <t>POL12912083</t>
  </si>
  <si>
    <t>POL77831101</t>
  </si>
  <si>
    <t>POL13181341</t>
  </si>
  <si>
    <t>POL28786930</t>
  </si>
  <si>
    <t>POL84549394</t>
  </si>
  <si>
    <t>POL10704502</t>
  </si>
  <si>
    <t>POL38732884</t>
  </si>
  <si>
    <t>POL75720719</t>
  </si>
  <si>
    <t>POL26162057</t>
  </si>
  <si>
    <t>POL75089142</t>
  </si>
  <si>
    <t>POL66183736</t>
  </si>
  <si>
    <t>POL62525398</t>
  </si>
  <si>
    <t>POL28794187</t>
  </si>
  <si>
    <t>POL92222297</t>
  </si>
  <si>
    <t>POL01033936</t>
  </si>
  <si>
    <t>POL76374292</t>
  </si>
  <si>
    <t>POL87664346</t>
  </si>
  <si>
    <t>POL62189642</t>
  </si>
  <si>
    <t>POL60737583</t>
  </si>
  <si>
    <t>POL95387029</t>
  </si>
  <si>
    <t>POL32733098</t>
  </si>
  <si>
    <t>POL77019254</t>
  </si>
  <si>
    <t>POL02597557</t>
  </si>
  <si>
    <t>POL45321254</t>
  </si>
  <si>
    <t>POL24753734</t>
  </si>
  <si>
    <t>POL21924883</t>
  </si>
  <si>
    <t>POL45105855</t>
  </si>
  <si>
    <t>POL53613913</t>
  </si>
  <si>
    <t>POL22302710</t>
  </si>
  <si>
    <t>POL37452247</t>
  </si>
  <si>
    <t>POL67279435</t>
  </si>
  <si>
    <t>POL61218156</t>
  </si>
  <si>
    <t>POL38619975</t>
  </si>
  <si>
    <t>POL88503599</t>
  </si>
  <si>
    <t>POL69041241</t>
  </si>
  <si>
    <t>POL46495596</t>
  </si>
  <si>
    <t>POL34251194</t>
  </si>
  <si>
    <t>POL77104949</t>
  </si>
  <si>
    <t>POL40125720</t>
  </si>
  <si>
    <t>POL63626262</t>
  </si>
  <si>
    <t>POL74568057</t>
  </si>
  <si>
    <t>POL52774850</t>
  </si>
  <si>
    <t>POL17282682</t>
  </si>
  <si>
    <t>POL81122472</t>
  </si>
  <si>
    <t>POL39104228</t>
  </si>
  <si>
    <t>POL39650167</t>
  </si>
  <si>
    <t>POL76903743</t>
  </si>
  <si>
    <t>POL82111920</t>
  </si>
  <si>
    <t>POL39805762</t>
  </si>
  <si>
    <t>POL50354765</t>
  </si>
  <si>
    <t>POL61924951</t>
  </si>
  <si>
    <t>POL48511316</t>
  </si>
  <si>
    <t>POL51366884</t>
  </si>
  <si>
    <t>POL46853221</t>
  </si>
  <si>
    <t>POL03944211</t>
  </si>
  <si>
    <t>POL15004770</t>
  </si>
  <si>
    <t>POL04951844</t>
  </si>
  <si>
    <t>POL38588789</t>
  </si>
  <si>
    <t>POL82419107</t>
  </si>
  <si>
    <t>POL33737447</t>
  </si>
  <si>
    <t>POL64767382</t>
  </si>
  <si>
    <t>POL23594772</t>
  </si>
  <si>
    <t>POL94518815</t>
  </si>
  <si>
    <t>POL37985546</t>
  </si>
  <si>
    <t>POL95836164</t>
  </si>
  <si>
    <t>POL41393239</t>
  </si>
  <si>
    <t>POL95244165</t>
  </si>
  <si>
    <t>POL63274681</t>
  </si>
  <si>
    <t>POL97969575</t>
  </si>
  <si>
    <t>POL33330579</t>
  </si>
  <si>
    <t>POL82251135</t>
  </si>
  <si>
    <t>POL93411965</t>
  </si>
  <si>
    <t>POL22177049</t>
  </si>
  <si>
    <t>POL02585077</t>
  </si>
  <si>
    <t>POL01267201</t>
  </si>
  <si>
    <t>POL45899805</t>
  </si>
  <si>
    <t>POL76517809</t>
  </si>
  <si>
    <t>POL88210682</t>
  </si>
  <si>
    <t>POL85021281</t>
  </si>
  <si>
    <t>POL81192447</t>
  </si>
  <si>
    <t>POL75206437</t>
  </si>
  <si>
    <t>POL49763923</t>
  </si>
  <si>
    <t>POL10008915</t>
  </si>
  <si>
    <t>POL02313500</t>
  </si>
  <si>
    <t>POL09750798</t>
  </si>
  <si>
    <t>POL36666009</t>
  </si>
  <si>
    <t>POL96855506</t>
  </si>
  <si>
    <t>POL71516749</t>
  </si>
  <si>
    <t>POL95480869</t>
  </si>
  <si>
    <t>POL46131890</t>
  </si>
  <si>
    <t>POL64900151</t>
  </si>
  <si>
    <t>POL42034856</t>
  </si>
  <si>
    <t>POL60897326</t>
  </si>
  <si>
    <t>POL38380842</t>
  </si>
  <si>
    <t>POL51145073</t>
  </si>
  <si>
    <t>POL73019543</t>
  </si>
  <si>
    <t>POL15948540</t>
  </si>
  <si>
    <t>POL45059272</t>
  </si>
  <si>
    <t>POL46263397</t>
  </si>
  <si>
    <t>POL66640089</t>
  </si>
  <si>
    <t>POL17047233</t>
  </si>
  <si>
    <t>POL96919228</t>
  </si>
  <si>
    <t>POL33693707</t>
  </si>
  <si>
    <t>POL81185546</t>
  </si>
  <si>
    <t>POL05429840</t>
  </si>
  <si>
    <t>POL50110641</t>
  </si>
  <si>
    <t>POL71744441</t>
  </si>
  <si>
    <t>POL80794764</t>
  </si>
  <si>
    <t>POL64700295</t>
  </si>
  <si>
    <t>POL98412521</t>
  </si>
  <si>
    <t>POL23491107</t>
  </si>
  <si>
    <t>POL97266170</t>
  </si>
  <si>
    <t>POL60046834</t>
  </si>
  <si>
    <t>POL72656147</t>
  </si>
  <si>
    <t>POL74554228</t>
  </si>
  <si>
    <t>POL98054081</t>
  </si>
  <si>
    <t>POL35020187</t>
  </si>
  <si>
    <t>POL44308362</t>
  </si>
  <si>
    <t>POL68261547</t>
  </si>
  <si>
    <t>POL26905808</t>
  </si>
  <si>
    <t>POL86166507</t>
  </si>
  <si>
    <t>POL50777099</t>
  </si>
  <si>
    <t>POL93547945</t>
  </si>
  <si>
    <t>POL07046709</t>
  </si>
  <si>
    <t>POL21148415</t>
  </si>
  <si>
    <t>POL82205448</t>
  </si>
  <si>
    <t>POL12315723</t>
  </si>
  <si>
    <t>POL47731308</t>
  </si>
  <si>
    <t>POL43397255</t>
  </si>
  <si>
    <t>POL11204815</t>
  </si>
  <si>
    <t>POL99143995</t>
  </si>
  <si>
    <t>POL26146635</t>
  </si>
  <si>
    <t>POL26656861</t>
  </si>
  <si>
    <t>POL35610268</t>
  </si>
  <si>
    <t>POL85095212</t>
  </si>
  <si>
    <t>POL50064094</t>
  </si>
  <si>
    <t>POL21104754</t>
  </si>
  <si>
    <t>POL17443101</t>
  </si>
  <si>
    <t>POL13777499</t>
  </si>
  <si>
    <t>POL64793827</t>
  </si>
  <si>
    <t>POL04297854</t>
  </si>
  <si>
    <t>POL25054429</t>
  </si>
  <si>
    <t>POL83519950</t>
  </si>
  <si>
    <t>POL01371032</t>
  </si>
  <si>
    <t>POL73793836</t>
  </si>
  <si>
    <t>POL96932553</t>
  </si>
  <si>
    <t>POL28853856</t>
  </si>
  <si>
    <t>POL65042207</t>
  </si>
  <si>
    <t>POL94939680</t>
  </si>
  <si>
    <t>POL31533848</t>
  </si>
  <si>
    <t>POL06413142</t>
  </si>
  <si>
    <t>POL28065491</t>
  </si>
  <si>
    <t>POL98433170</t>
  </si>
  <si>
    <t>POL73294320</t>
  </si>
  <si>
    <t>POL14657611</t>
  </si>
  <si>
    <t>POL58974752</t>
  </si>
  <si>
    <t>POL89482669</t>
  </si>
  <si>
    <t>POL08716825</t>
  </si>
  <si>
    <t>POL19720600</t>
  </si>
  <si>
    <t>POL16699537</t>
  </si>
  <si>
    <t>POL26365674</t>
  </si>
  <si>
    <t>POL86711709</t>
  </si>
  <si>
    <t>POL29474046</t>
  </si>
  <si>
    <t>POL45601263</t>
  </si>
  <si>
    <t>POL61565872</t>
  </si>
  <si>
    <t>POL52327651</t>
  </si>
  <si>
    <t>POL40589612</t>
  </si>
  <si>
    <t>POL72673699</t>
  </si>
  <si>
    <t>POL86347307</t>
  </si>
  <si>
    <t>POL74599769</t>
  </si>
  <si>
    <t>POL02256240</t>
  </si>
  <si>
    <t>POL02002771</t>
  </si>
  <si>
    <t>POL43561258</t>
  </si>
  <si>
    <t>POL83865881</t>
  </si>
  <si>
    <t>POL91395324</t>
  </si>
  <si>
    <t>POL86285298</t>
  </si>
  <si>
    <t>POL86723130</t>
  </si>
  <si>
    <t>POL32900389</t>
  </si>
  <si>
    <t>POL90610731</t>
  </si>
  <si>
    <t>POL85757109</t>
  </si>
  <si>
    <t>POL11989725</t>
  </si>
  <si>
    <t>POL00974449</t>
  </si>
  <si>
    <t>POL24717008</t>
  </si>
  <si>
    <t>POL34269181</t>
  </si>
  <si>
    <t>POL29465290</t>
  </si>
  <si>
    <t>POL62243302</t>
  </si>
  <si>
    <t>POL64410288</t>
  </si>
  <si>
    <t>POL99021522</t>
  </si>
  <si>
    <t>POL82132627</t>
  </si>
  <si>
    <t>POL60496337</t>
  </si>
  <si>
    <t>POL15628115</t>
  </si>
  <si>
    <t>POL62548114</t>
  </si>
  <si>
    <t>POL29520885</t>
  </si>
  <si>
    <t>POL30595324</t>
  </si>
  <si>
    <t>POL03911421</t>
  </si>
  <si>
    <t>POL90576138</t>
  </si>
  <si>
    <t>POL84274065</t>
  </si>
  <si>
    <t>POL83835374</t>
  </si>
  <si>
    <t>POL59501098</t>
  </si>
  <si>
    <t>POL05014236</t>
  </si>
  <si>
    <t>POL87430711</t>
  </si>
  <si>
    <t>POL04286300</t>
  </si>
  <si>
    <t>POL27460532</t>
  </si>
  <si>
    <t>POL96972550</t>
  </si>
  <si>
    <t>POL58339093</t>
  </si>
  <si>
    <t>POL44082493</t>
  </si>
  <si>
    <t>POL98942710</t>
  </si>
  <si>
    <t>POL33015134</t>
  </si>
  <si>
    <t>POL56933693</t>
  </si>
  <si>
    <t>POL20256761</t>
  </si>
  <si>
    <t>POL85669523</t>
  </si>
  <si>
    <t>POL59177631</t>
  </si>
  <si>
    <t>POL81473954</t>
  </si>
  <si>
    <t>POL03154234</t>
  </si>
  <si>
    <t>POL56172682</t>
  </si>
  <si>
    <t>POL33238422</t>
  </si>
  <si>
    <t>POL27372206</t>
  </si>
  <si>
    <t>POL10833752</t>
  </si>
  <si>
    <t>POL40158884</t>
  </si>
  <si>
    <t>POL78507070</t>
  </si>
  <si>
    <t>POL19362691</t>
  </si>
  <si>
    <t>POL06565717</t>
  </si>
  <si>
    <t>POL26935323</t>
  </si>
  <si>
    <t>POL71741054</t>
  </si>
  <si>
    <t>POL72311298</t>
  </si>
  <si>
    <t>POL89729174</t>
  </si>
  <si>
    <t>POL86664104</t>
  </si>
  <si>
    <t>POL80418743</t>
  </si>
  <si>
    <t>POL37305327</t>
  </si>
  <si>
    <t>POL89665327</t>
  </si>
  <si>
    <t>POL50162963</t>
  </si>
  <si>
    <t>POL53959309</t>
  </si>
  <si>
    <t>POL63414573</t>
  </si>
  <si>
    <t>POL01969422</t>
  </si>
  <si>
    <t>POL95381325</t>
  </si>
  <si>
    <t>POL49392272</t>
  </si>
  <si>
    <t>POL57078202</t>
  </si>
  <si>
    <t>POL73942123</t>
  </si>
  <si>
    <t>POL54249410</t>
  </si>
  <si>
    <t>POL19058769</t>
  </si>
  <si>
    <t>POL23237918</t>
  </si>
  <si>
    <t>POL13071740</t>
  </si>
  <si>
    <t>POL97923307</t>
  </si>
  <si>
    <t>POL96578326</t>
  </si>
  <si>
    <t>POL84238087</t>
  </si>
  <si>
    <t>POL41303027</t>
  </si>
  <si>
    <t>POL98434828</t>
  </si>
  <si>
    <t>POL71218396</t>
  </si>
  <si>
    <t>POL66883101</t>
  </si>
  <si>
    <t>POL95137552</t>
  </si>
  <si>
    <t>POL45656881</t>
  </si>
  <si>
    <t>POL38710685</t>
  </si>
  <si>
    <t>POL13276567</t>
  </si>
  <si>
    <t>POL31888448</t>
  </si>
  <si>
    <t>POL03123237</t>
  </si>
  <si>
    <t>POL50504166</t>
  </si>
  <si>
    <t>POL05439001</t>
  </si>
  <si>
    <t>POL78750589</t>
  </si>
  <si>
    <t>POL18037009</t>
  </si>
  <si>
    <t>POL26720328</t>
  </si>
  <si>
    <t>POL41993395</t>
  </si>
  <si>
    <t>POL91390239</t>
  </si>
  <si>
    <t>POL39627448</t>
  </si>
  <si>
    <t>POL78264122</t>
  </si>
  <si>
    <t>POL32302882</t>
  </si>
  <si>
    <t>POL38485615</t>
  </si>
  <si>
    <t>POL32589050</t>
  </si>
  <si>
    <t>POL45441486</t>
  </si>
  <si>
    <t>POL47794870</t>
  </si>
  <si>
    <t>POL95668571</t>
  </si>
  <si>
    <t>POL82008946</t>
  </si>
  <si>
    <t>POL81654453</t>
  </si>
  <si>
    <t>POL96760097</t>
  </si>
  <si>
    <t>POL31551903</t>
  </si>
  <si>
    <t>POL00074761</t>
  </si>
  <si>
    <t>POL42519290</t>
  </si>
  <si>
    <t>POL27310887</t>
  </si>
  <si>
    <t>POL07816782</t>
  </si>
  <si>
    <t>POL60030374</t>
  </si>
  <si>
    <t>POL70572993</t>
  </si>
  <si>
    <t>POL50159442</t>
  </si>
  <si>
    <t>POL37935124</t>
  </si>
  <si>
    <t>POL85929126</t>
  </si>
  <si>
    <t>POL52938288</t>
  </si>
  <si>
    <t>POL34332950</t>
  </si>
  <si>
    <t>POL29296849</t>
  </si>
  <si>
    <t>POL84512558</t>
  </si>
  <si>
    <t>POL44115622</t>
  </si>
  <si>
    <t>POL17801092</t>
  </si>
  <si>
    <t>POL39256265</t>
  </si>
  <si>
    <t>POL19672686</t>
  </si>
  <si>
    <t>POL76377276</t>
  </si>
  <si>
    <t>POL03458249</t>
  </si>
  <si>
    <t>POL39135067</t>
  </si>
  <si>
    <t>POL45114954</t>
  </si>
  <si>
    <t>POL68938255</t>
  </si>
  <si>
    <t>POL02404416</t>
  </si>
  <si>
    <t>POL89295458</t>
  </si>
  <si>
    <t>POL08440937</t>
  </si>
  <si>
    <t>POL06348797</t>
  </si>
  <si>
    <t>POL46127836</t>
  </si>
  <si>
    <t>POL48522495</t>
  </si>
  <si>
    <t>POL46902142</t>
  </si>
  <si>
    <t>POL29133385</t>
  </si>
  <si>
    <t>POL46194153</t>
  </si>
  <si>
    <t>POL17440652</t>
  </si>
  <si>
    <t>POL72579941</t>
  </si>
  <si>
    <t>POL82676830</t>
  </si>
  <si>
    <t>POL28936757</t>
  </si>
  <si>
    <t>POL12251267</t>
  </si>
  <si>
    <t>POL22416843</t>
  </si>
  <si>
    <t>POL68142821</t>
  </si>
  <si>
    <t>POL80669381</t>
  </si>
  <si>
    <t>POL32822609</t>
  </si>
  <si>
    <t>POL29059161</t>
  </si>
  <si>
    <t>POL21189445</t>
  </si>
  <si>
    <t>POL09615361</t>
  </si>
  <si>
    <t>POL27717636</t>
  </si>
  <si>
    <t>POL85798962</t>
  </si>
  <si>
    <t>POL66167857</t>
  </si>
  <si>
    <t>POL69786310</t>
  </si>
  <si>
    <t>POL71010293</t>
  </si>
  <si>
    <t>POL00811165</t>
  </si>
  <si>
    <t>POL61699231</t>
  </si>
  <si>
    <t>POL89580964</t>
  </si>
  <si>
    <t>POL96606923</t>
  </si>
  <si>
    <t>POL03979350</t>
  </si>
  <si>
    <t>POL36321695</t>
  </si>
  <si>
    <t>POL88479195</t>
  </si>
  <si>
    <t>POL16832610</t>
  </si>
  <si>
    <t>POL24247688</t>
  </si>
  <si>
    <t>POL92479874</t>
  </si>
  <si>
    <t>POL82794219</t>
  </si>
  <si>
    <t>POL53944841</t>
  </si>
  <si>
    <t>POL95771628</t>
  </si>
  <si>
    <t>POL73436304</t>
  </si>
  <si>
    <t>POL93878741</t>
  </si>
  <si>
    <t>POL11162574</t>
  </si>
  <si>
    <t>POL49030532</t>
  </si>
  <si>
    <t>POL75052846</t>
  </si>
  <si>
    <t>POL06150370</t>
  </si>
  <si>
    <t>POL94072462</t>
  </si>
  <si>
    <t>POL30459208</t>
  </si>
  <si>
    <t>POL08890801</t>
  </si>
  <si>
    <t>POL66485877</t>
  </si>
  <si>
    <t>POL90601372</t>
  </si>
  <si>
    <t>POL35164229</t>
  </si>
  <si>
    <t>POL79738375</t>
  </si>
  <si>
    <t>POL78451531</t>
  </si>
  <si>
    <t>POL84977364</t>
  </si>
  <si>
    <t>POL38205564</t>
  </si>
  <si>
    <t>POL20683862</t>
  </si>
  <si>
    <t>POL53660854</t>
  </si>
  <si>
    <t>POL89180223</t>
  </si>
  <si>
    <t>POL45095642</t>
  </si>
  <si>
    <t>POL48690249</t>
  </si>
  <si>
    <t>POL27435543</t>
  </si>
  <si>
    <t>POL68371036</t>
  </si>
  <si>
    <t>POL39957242</t>
  </si>
  <si>
    <t>POL90638463</t>
  </si>
  <si>
    <t>POL11199753</t>
  </si>
  <si>
    <t>POL36528332</t>
  </si>
  <si>
    <t>POL56889817</t>
  </si>
  <si>
    <t>POL08801313</t>
  </si>
  <si>
    <t>POL68995549</t>
  </si>
  <si>
    <t>POL29536417</t>
  </si>
  <si>
    <t>POL53530629</t>
  </si>
  <si>
    <t>POL21160213</t>
  </si>
  <si>
    <t>POL93493038</t>
  </si>
  <si>
    <t>POL19547339</t>
  </si>
  <si>
    <t>POL29207038</t>
  </si>
  <si>
    <t>POL56397262</t>
  </si>
  <si>
    <t>POL51164854</t>
  </si>
  <si>
    <t>POL76939080</t>
  </si>
  <si>
    <t>POL78820382</t>
  </si>
  <si>
    <t>POL84852929</t>
  </si>
  <si>
    <t>POL46236340</t>
  </si>
  <si>
    <t>POL82812519</t>
  </si>
  <si>
    <t>POL21798029</t>
  </si>
  <si>
    <t>POL33833286</t>
  </si>
  <si>
    <t>POL81238149</t>
  </si>
  <si>
    <t>POL25740876</t>
  </si>
  <si>
    <t>POL26074452</t>
  </si>
  <si>
    <t>POL76989054</t>
  </si>
  <si>
    <t>POL48662696</t>
  </si>
  <si>
    <t>POL85747478</t>
  </si>
  <si>
    <t>POL31489077</t>
  </si>
  <si>
    <t>POL03785266</t>
  </si>
  <si>
    <t>POL64965934</t>
  </si>
  <si>
    <t>POL14267045</t>
  </si>
  <si>
    <t>POL79867486</t>
  </si>
  <si>
    <t>POL21441518</t>
  </si>
  <si>
    <t>POL66208661</t>
  </si>
  <si>
    <t>POL46009613</t>
  </si>
  <si>
    <t>POL42638741</t>
  </si>
  <si>
    <t>POL88399292</t>
  </si>
  <si>
    <t>POL06081128</t>
  </si>
  <si>
    <t>POL96274415</t>
  </si>
  <si>
    <t>POL39707981</t>
  </si>
  <si>
    <t>POL45684772</t>
  </si>
  <si>
    <t>POL21114405</t>
  </si>
  <si>
    <t>POL59977317</t>
  </si>
  <si>
    <t>POL50807231</t>
  </si>
  <si>
    <t>POL95336212</t>
  </si>
  <si>
    <t>POL02246754</t>
  </si>
  <si>
    <t>POL89873736</t>
  </si>
  <si>
    <t>POL03710995</t>
  </si>
  <si>
    <t>POL77366966</t>
  </si>
  <si>
    <t>POL20381025</t>
  </si>
  <si>
    <t>POL61983383</t>
  </si>
  <si>
    <t>POL77573599</t>
  </si>
  <si>
    <t>POL04143745</t>
  </si>
  <si>
    <t>POL03368809</t>
  </si>
  <si>
    <t>POL45634456</t>
  </si>
  <si>
    <t>POL09445725</t>
  </si>
  <si>
    <t>POL26928183</t>
  </si>
  <si>
    <t>POL69652935</t>
  </si>
  <si>
    <t>POL13413511</t>
  </si>
  <si>
    <t>POL57495535</t>
  </si>
  <si>
    <t>POL32252482</t>
  </si>
  <si>
    <t>POL97931166</t>
  </si>
  <si>
    <t>POL89983994</t>
  </si>
  <si>
    <t>POL54056565</t>
  </si>
  <si>
    <t>POL80143604</t>
  </si>
  <si>
    <t>POL26020657</t>
  </si>
  <si>
    <t>POL92151932</t>
  </si>
  <si>
    <t>POL38067049</t>
  </si>
  <si>
    <t>POL62323938</t>
  </si>
  <si>
    <t>POL48112744</t>
  </si>
  <si>
    <t>POL93562061</t>
  </si>
  <si>
    <t>POL07736550</t>
  </si>
  <si>
    <t>POL03121117</t>
  </si>
  <si>
    <t>POL16359450</t>
  </si>
  <si>
    <t>POL62665179</t>
  </si>
  <si>
    <t>POL12156543</t>
  </si>
  <si>
    <t>POL64808892</t>
  </si>
  <si>
    <t>POL73876399</t>
  </si>
  <si>
    <t>POL34826521</t>
  </si>
  <si>
    <t>POL55857160</t>
  </si>
  <si>
    <t>POL90480498</t>
  </si>
  <si>
    <t>POL06015860</t>
  </si>
  <si>
    <t>POL84892449</t>
  </si>
  <si>
    <t>POL19560921</t>
  </si>
  <si>
    <t>POL59147290</t>
  </si>
  <si>
    <t>POL69476490</t>
  </si>
  <si>
    <t>POL40270611</t>
  </si>
  <si>
    <t>POL22321187</t>
  </si>
  <si>
    <t>POL77506531</t>
  </si>
  <si>
    <t>POL07976771</t>
  </si>
  <si>
    <t>POL45468849</t>
  </si>
  <si>
    <t>POL63051562</t>
  </si>
  <si>
    <t>POL94870283</t>
  </si>
  <si>
    <t>POL38182158</t>
  </si>
  <si>
    <t>POL36090611</t>
  </si>
  <si>
    <t>POL82098917</t>
  </si>
  <si>
    <t>POL99568401</t>
  </si>
  <si>
    <t>POL79130344</t>
  </si>
  <si>
    <t>POL49188779</t>
  </si>
  <si>
    <t>POL98118247</t>
  </si>
  <si>
    <t>POL43888562</t>
  </si>
  <si>
    <t>POL79654180</t>
  </si>
  <si>
    <t>POL43201050</t>
  </si>
  <si>
    <t>POL64164417</t>
  </si>
  <si>
    <t>POL56909701</t>
  </si>
  <si>
    <t>POL04312649</t>
  </si>
  <si>
    <t>POL52704029</t>
  </si>
  <si>
    <t>POL99187964</t>
  </si>
  <si>
    <t>POL09346416</t>
  </si>
  <si>
    <t>POL33880190</t>
  </si>
  <si>
    <t>POL49366333</t>
  </si>
  <si>
    <t>POL88774190</t>
  </si>
  <si>
    <t>POL46303313</t>
  </si>
  <si>
    <t>POL72761852</t>
  </si>
  <si>
    <t>POL78499068</t>
  </si>
  <si>
    <t>POL46591798</t>
  </si>
  <si>
    <t>POL56917671</t>
  </si>
  <si>
    <t>POL26477746</t>
  </si>
  <si>
    <t>POL83870465</t>
  </si>
  <si>
    <t>POL07767138</t>
  </si>
  <si>
    <t>POL90011725</t>
  </si>
  <si>
    <t>POL71239767</t>
  </si>
  <si>
    <t>POL91891378</t>
  </si>
  <si>
    <t>POL46142999</t>
  </si>
  <si>
    <t>POL20839843</t>
  </si>
  <si>
    <t>POL28045007</t>
  </si>
  <si>
    <t>POL82823553</t>
  </si>
  <si>
    <t>POL92853225</t>
  </si>
  <si>
    <t>POL67872849</t>
  </si>
  <si>
    <t>POL51108570</t>
  </si>
  <si>
    <t>POL52952594</t>
  </si>
  <si>
    <t>POL20348552</t>
  </si>
  <si>
    <t>POL40907312</t>
  </si>
  <si>
    <t>POL69634824</t>
  </si>
  <si>
    <t>POL63187776</t>
  </si>
  <si>
    <t>POL92218718</t>
  </si>
  <si>
    <t>POL15902669</t>
  </si>
  <si>
    <t>POL17105339</t>
  </si>
  <si>
    <t>POL67379824</t>
  </si>
  <si>
    <t>POL33080881</t>
  </si>
  <si>
    <t>POL26177163</t>
  </si>
  <si>
    <t>POL92289899</t>
  </si>
  <si>
    <t>POL53317705</t>
  </si>
  <si>
    <t>POL36981616</t>
  </si>
  <si>
    <t>POL56127428</t>
  </si>
  <si>
    <t>POL77789737</t>
  </si>
  <si>
    <t>POL70127485</t>
  </si>
  <si>
    <t>POL60505158</t>
  </si>
  <si>
    <t>POL07319671</t>
  </si>
  <si>
    <t>POL20670070</t>
  </si>
  <si>
    <t>POL49532703</t>
  </si>
  <si>
    <t>POL23016733</t>
  </si>
  <si>
    <t>POL40922873</t>
  </si>
  <si>
    <t>POL53156329</t>
  </si>
  <si>
    <t>POL28937515</t>
  </si>
  <si>
    <t>POL12104163</t>
  </si>
  <si>
    <t>POL13187754</t>
  </si>
  <si>
    <t>POL46564609</t>
  </si>
  <si>
    <t>POL15165645</t>
  </si>
  <si>
    <t>POL93327871</t>
  </si>
  <si>
    <t>POL12291756</t>
  </si>
  <si>
    <t>POL15978608</t>
  </si>
  <si>
    <t>POL67053864</t>
  </si>
  <si>
    <t>POL02913059</t>
  </si>
  <si>
    <t>POL99518262</t>
  </si>
  <si>
    <t>POL49457170</t>
  </si>
  <si>
    <t>POL70701103</t>
  </si>
  <si>
    <t>POL04847102</t>
  </si>
  <si>
    <t>POL72715668</t>
  </si>
  <si>
    <t>POL30815147</t>
  </si>
  <si>
    <t>POL85997412</t>
  </si>
  <si>
    <t>POL30420925</t>
  </si>
  <si>
    <t>POL26751534</t>
  </si>
  <si>
    <t>POL15097723</t>
  </si>
  <si>
    <t>POL81404875</t>
  </si>
  <si>
    <t>POL31358869</t>
  </si>
  <si>
    <t>POL40579539</t>
  </si>
  <si>
    <t>POL07342539</t>
  </si>
  <si>
    <t>POL39946670</t>
  </si>
  <si>
    <t>POL63474388</t>
  </si>
  <si>
    <t>POL65038532</t>
  </si>
  <si>
    <t>POL88167849</t>
  </si>
  <si>
    <t>POL10148217</t>
  </si>
  <si>
    <t>POL76204779</t>
  </si>
  <si>
    <t>POL24220210</t>
  </si>
  <si>
    <t>POL12716498</t>
  </si>
  <si>
    <t>POL37005180</t>
  </si>
  <si>
    <t>POL33049382</t>
  </si>
  <si>
    <t>POL95337810</t>
  </si>
  <si>
    <t>POL23308648</t>
  </si>
  <si>
    <t>POL02312997</t>
  </si>
  <si>
    <t>POL77315241</t>
  </si>
  <si>
    <t>POL47115213</t>
  </si>
  <si>
    <t>POL49874464</t>
  </si>
  <si>
    <t>POL79096614</t>
  </si>
  <si>
    <t>POL76421550</t>
  </si>
  <si>
    <t>POL74615400</t>
  </si>
  <si>
    <t>POL61858865</t>
  </si>
  <si>
    <t>POL32001025</t>
  </si>
  <si>
    <t>POL29477661</t>
  </si>
  <si>
    <t>POL60275519</t>
  </si>
  <si>
    <t>POL83784659</t>
  </si>
  <si>
    <t>POL12763634</t>
  </si>
  <si>
    <t>POL30600963</t>
  </si>
  <si>
    <t>POL34319547</t>
  </si>
  <si>
    <t>POL21879187</t>
  </si>
  <si>
    <t>POL07768534</t>
  </si>
  <si>
    <t>POL72485507</t>
  </si>
  <si>
    <t>POL25208231</t>
  </si>
  <si>
    <t>POL01332140</t>
  </si>
  <si>
    <t>POL47517699</t>
  </si>
  <si>
    <t>POL58128936</t>
  </si>
  <si>
    <t>POL32198260</t>
  </si>
  <si>
    <t>POL84577702</t>
  </si>
  <si>
    <t>POL57207157</t>
  </si>
  <si>
    <t>POL13544300</t>
  </si>
  <si>
    <t>POL45190683</t>
  </si>
  <si>
    <t>POL21669430</t>
  </si>
  <si>
    <t>POL28550299</t>
  </si>
  <si>
    <t>POL23811097</t>
  </si>
  <si>
    <t>POL28303229</t>
  </si>
  <si>
    <t>POL52933183</t>
  </si>
  <si>
    <t>POL03671194</t>
  </si>
  <si>
    <t>POL87464804</t>
  </si>
  <si>
    <t>POL61065772</t>
  </si>
  <si>
    <t>POL67096541</t>
  </si>
  <si>
    <t>POL48574800</t>
  </si>
  <si>
    <t>POL20367982</t>
  </si>
  <si>
    <t>POL01530992</t>
  </si>
  <si>
    <t>POL60672344</t>
  </si>
  <si>
    <t>POL36866670</t>
  </si>
  <si>
    <t>POL75237627</t>
  </si>
  <si>
    <t>POL55949918</t>
  </si>
  <si>
    <t>POL83365380</t>
  </si>
  <si>
    <t>POL22399101</t>
  </si>
  <si>
    <t>POL81014728</t>
  </si>
  <si>
    <t>POL05711134</t>
  </si>
  <si>
    <t>POL01930886</t>
  </si>
  <si>
    <t>POL02268206</t>
  </si>
  <si>
    <t>POL96624216</t>
  </si>
  <si>
    <t>POL48183700</t>
  </si>
  <si>
    <t>POL08689656</t>
  </si>
  <si>
    <t>POL98091818</t>
  </si>
  <si>
    <t>POL52467400</t>
  </si>
  <si>
    <t>POL77410789</t>
  </si>
  <si>
    <t>POL39137077</t>
  </si>
  <si>
    <t>POL69765567</t>
  </si>
  <si>
    <t>POL04272099</t>
  </si>
  <si>
    <t>POL96779565</t>
  </si>
  <si>
    <t>POL04331178</t>
  </si>
  <si>
    <t>POL25573830</t>
  </si>
  <si>
    <t>POL22879070</t>
  </si>
  <si>
    <t>POL05156789</t>
  </si>
  <si>
    <t>POL97318899</t>
  </si>
  <si>
    <t>POL54295320</t>
  </si>
  <si>
    <t>POL24211829</t>
  </si>
  <si>
    <t>POL53216568</t>
  </si>
  <si>
    <t>POL55243233</t>
  </si>
  <si>
    <t>POL89882153</t>
  </si>
  <si>
    <t>POL15821242</t>
  </si>
  <si>
    <t>POL55302444</t>
  </si>
  <si>
    <t>POL75483438</t>
  </si>
  <si>
    <t>POL41056885</t>
  </si>
  <si>
    <t>POL08751578</t>
  </si>
  <si>
    <t>POL85425957</t>
  </si>
  <si>
    <t>POL37412181</t>
  </si>
  <si>
    <t>POL45925285</t>
  </si>
  <si>
    <t>POL75543657</t>
  </si>
  <si>
    <t>POL11532182</t>
  </si>
  <si>
    <t>POL98320607</t>
  </si>
  <si>
    <t>POL45391676</t>
  </si>
  <si>
    <t>POL17800247</t>
  </si>
  <si>
    <t>POL06415305</t>
  </si>
  <si>
    <t>POL85856716</t>
  </si>
  <si>
    <t>POL62254331</t>
  </si>
  <si>
    <t>POL38330072</t>
  </si>
  <si>
    <t>POL18753841</t>
  </si>
  <si>
    <t>POL22750173</t>
  </si>
  <si>
    <t>POL97686386</t>
  </si>
  <si>
    <t>POL65281628</t>
  </si>
  <si>
    <t>POL08877517</t>
  </si>
  <si>
    <t>POL86049888</t>
  </si>
  <si>
    <t>POL19159127</t>
  </si>
  <si>
    <t>POL62185518</t>
  </si>
  <si>
    <t>POL81605555</t>
  </si>
  <si>
    <t>POL16978594</t>
  </si>
  <si>
    <t>POL29655105</t>
  </si>
  <si>
    <t>POL60099234</t>
  </si>
  <si>
    <t>POL19174209</t>
  </si>
  <si>
    <t>POL41019516</t>
  </si>
  <si>
    <t>POL70872179</t>
  </si>
  <si>
    <t>POL64702950</t>
  </si>
  <si>
    <t>POL91015458</t>
  </si>
  <si>
    <t>POL37628555</t>
  </si>
  <si>
    <t>POL17984911</t>
  </si>
  <si>
    <t>POL34336501</t>
  </si>
  <si>
    <t>POL41495893</t>
  </si>
  <si>
    <t>POL24807912</t>
  </si>
  <si>
    <t>POL08383719</t>
  </si>
  <si>
    <t>POL35283143</t>
  </si>
  <si>
    <t>POL00638794</t>
  </si>
  <si>
    <t>POL39150268</t>
  </si>
  <si>
    <t>POL44829275</t>
  </si>
  <si>
    <t>POL95375629</t>
  </si>
  <si>
    <t>POL25403992</t>
  </si>
  <si>
    <t>POL05460747</t>
  </si>
  <si>
    <t>POL95475973</t>
  </si>
  <si>
    <t>POL55645770</t>
  </si>
  <si>
    <t>POL62201641</t>
  </si>
  <si>
    <t>POL16400516</t>
  </si>
  <si>
    <t>POL57602095</t>
  </si>
  <si>
    <t>POL24546559</t>
  </si>
  <si>
    <t>POL48748875</t>
  </si>
  <si>
    <t>POL43843486</t>
  </si>
  <si>
    <t>POL72255591</t>
  </si>
  <si>
    <t>POL18760277</t>
  </si>
  <si>
    <t>POL51104112</t>
  </si>
  <si>
    <t>POL40049374</t>
  </si>
  <si>
    <t>POL22613795</t>
  </si>
  <si>
    <t>POL89182008</t>
  </si>
  <si>
    <t>POL69702312</t>
  </si>
  <si>
    <t>POL47394285</t>
  </si>
  <si>
    <t>POL96935129</t>
  </si>
  <si>
    <t>POL13931730</t>
  </si>
  <si>
    <t>POL57782466</t>
  </si>
  <si>
    <t>POL37802566</t>
  </si>
  <si>
    <t>POL42513263</t>
  </si>
  <si>
    <t>POL83060919</t>
  </si>
  <si>
    <t>POL42742626</t>
  </si>
  <si>
    <t>POL91813694</t>
  </si>
  <si>
    <t>POL95405693</t>
  </si>
  <si>
    <t>POL35996382</t>
  </si>
  <si>
    <t>POL32788321</t>
  </si>
  <si>
    <t>POL62864496</t>
  </si>
  <si>
    <t>POL61062551</t>
  </si>
  <si>
    <t>POL45455008</t>
  </si>
  <si>
    <t>POL85749437</t>
  </si>
  <si>
    <t>POL97854951</t>
  </si>
  <si>
    <t>POL39231633</t>
  </si>
  <si>
    <t>POL83596471</t>
  </si>
  <si>
    <t>POL73557141</t>
  </si>
  <si>
    <t>POL31169168</t>
  </si>
  <si>
    <t>POL39556502</t>
  </si>
  <si>
    <t>POL43123760</t>
  </si>
  <si>
    <t>POL52570875</t>
  </si>
  <si>
    <t>POL56665937</t>
  </si>
  <si>
    <t>POL23145372</t>
  </si>
  <si>
    <t>POL32166365</t>
  </si>
  <si>
    <t>POL48971029</t>
  </si>
  <si>
    <t>POL67260165</t>
  </si>
  <si>
    <t>POL89484652</t>
  </si>
  <si>
    <t>POL89737164</t>
  </si>
  <si>
    <t>POL27685502</t>
  </si>
  <si>
    <t>POL97765922</t>
  </si>
  <si>
    <t>POL38306907</t>
  </si>
  <si>
    <t>POL25998313</t>
  </si>
  <si>
    <t>POL74661339</t>
  </si>
  <si>
    <t>POL39266909</t>
  </si>
  <si>
    <t>POL62033992</t>
  </si>
  <si>
    <t>POL33819244</t>
  </si>
  <si>
    <t>POL73888890</t>
  </si>
  <si>
    <t>POL13345815</t>
  </si>
  <si>
    <t>POL32410068</t>
  </si>
  <si>
    <t>POL69821903</t>
  </si>
  <si>
    <t>POL87761575</t>
  </si>
  <si>
    <t>POL57434745</t>
  </si>
  <si>
    <t>POL90998412</t>
  </si>
  <si>
    <t>POL55253594</t>
  </si>
  <si>
    <t>POL96803168</t>
  </si>
  <si>
    <t>POL66073787</t>
  </si>
  <si>
    <t>POL05708532</t>
  </si>
  <si>
    <t>POL20890423</t>
  </si>
  <si>
    <t>POL18433097</t>
  </si>
  <si>
    <t>POL21822034</t>
  </si>
  <si>
    <t>POL87603432</t>
  </si>
  <si>
    <t>POL87116208</t>
  </si>
  <si>
    <t>POL85070326</t>
  </si>
  <si>
    <t>POL15824139</t>
  </si>
  <si>
    <t>POL74324052</t>
  </si>
  <si>
    <t>POL10828457</t>
  </si>
  <si>
    <t>POL49583465</t>
  </si>
  <si>
    <t>POL64169471</t>
  </si>
  <si>
    <t>POL34306249</t>
  </si>
  <si>
    <t>POL15413250</t>
  </si>
  <si>
    <t>POL07584414</t>
  </si>
  <si>
    <t>POL10466419</t>
  </si>
  <si>
    <t>POL07992427</t>
  </si>
  <si>
    <t>POL79774019</t>
  </si>
  <si>
    <t>POL86678758</t>
  </si>
  <si>
    <t>POL91301507</t>
  </si>
  <si>
    <t>POL75790395</t>
  </si>
  <si>
    <t>POL72689700</t>
  </si>
  <si>
    <t>POL79257166</t>
  </si>
  <si>
    <t>POL54084176</t>
  </si>
  <si>
    <t>POL61208002</t>
  </si>
  <si>
    <t>POL18175825</t>
  </si>
  <si>
    <t>POL27152348</t>
  </si>
  <si>
    <t>POL65805829</t>
  </si>
  <si>
    <t>POL91110515</t>
  </si>
  <si>
    <t>POL47692099</t>
  </si>
  <si>
    <t>POL03021304</t>
  </si>
  <si>
    <t>POL52373291</t>
  </si>
  <si>
    <t>POL00027462</t>
  </si>
  <si>
    <t>POL00053682</t>
  </si>
  <si>
    <t>POL91428444</t>
  </si>
  <si>
    <t>POL47427298</t>
  </si>
  <si>
    <t>POL23259824</t>
  </si>
  <si>
    <t>POL58913291</t>
  </si>
  <si>
    <t>POL70221797</t>
  </si>
  <si>
    <t>POL17760836</t>
  </si>
  <si>
    <t>POL84155447</t>
  </si>
  <si>
    <t>POL61012482</t>
  </si>
  <si>
    <t>POL27562885</t>
  </si>
  <si>
    <t>POL51145761</t>
  </si>
  <si>
    <t>POL19986234</t>
  </si>
  <si>
    <t>POL83558215</t>
  </si>
  <si>
    <t>POL51223603</t>
  </si>
  <si>
    <t>POL53424615</t>
  </si>
  <si>
    <t>POL97116121</t>
  </si>
  <si>
    <t>POL52256054</t>
  </si>
  <si>
    <t>POL15452704</t>
  </si>
  <si>
    <t>POL35880668</t>
  </si>
  <si>
    <t>POL09718181</t>
  </si>
  <si>
    <t>POL71221796</t>
  </si>
  <si>
    <t>POL11657273</t>
  </si>
  <si>
    <t>POL13040382</t>
  </si>
  <si>
    <t>POL81188650</t>
  </si>
  <si>
    <t>POL94226268</t>
  </si>
  <si>
    <t>POL72474540</t>
  </si>
  <si>
    <t>POL95614962</t>
  </si>
  <si>
    <t>POL09396530</t>
  </si>
  <si>
    <t>POL72359932</t>
  </si>
  <si>
    <t>POL87284738</t>
  </si>
  <si>
    <t>POL79841700</t>
  </si>
  <si>
    <t>POL05346693</t>
  </si>
  <si>
    <t>POL04666316</t>
  </si>
  <si>
    <t>POL23939811</t>
  </si>
  <si>
    <t>POL14694740</t>
  </si>
  <si>
    <t>POL50904690</t>
  </si>
  <si>
    <t>POL84945685</t>
  </si>
  <si>
    <t>POL45056410</t>
  </si>
  <si>
    <t>POL18917162</t>
  </si>
  <si>
    <t>POL93569527</t>
  </si>
  <si>
    <t>POL08022082</t>
  </si>
  <si>
    <t>POL39776148</t>
  </si>
  <si>
    <t>POL59128367</t>
  </si>
  <si>
    <t>POL25339559</t>
  </si>
  <si>
    <t>POL99509489</t>
  </si>
  <si>
    <t>POL24131589</t>
  </si>
  <si>
    <t>POL53014679</t>
  </si>
  <si>
    <t>POL36551695</t>
  </si>
  <si>
    <t>POL45897709</t>
  </si>
  <si>
    <t>POL24059480</t>
  </si>
  <si>
    <t>POL34097370</t>
  </si>
  <si>
    <t>POL20155433</t>
  </si>
  <si>
    <t>POL88048338</t>
  </si>
  <si>
    <t>POL08306459</t>
  </si>
  <si>
    <t>POL83627294</t>
  </si>
  <si>
    <t>POL67370723</t>
  </si>
  <si>
    <t>POL56855277</t>
  </si>
  <si>
    <t>POL71025279</t>
  </si>
  <si>
    <t>POL89877141</t>
  </si>
  <si>
    <t>POL46278459</t>
  </si>
  <si>
    <t>POL23225249</t>
  </si>
  <si>
    <t>POL97046010</t>
  </si>
  <si>
    <t>POL04685108</t>
  </si>
  <si>
    <t>POL41128359</t>
  </si>
  <si>
    <t>POL93053026</t>
  </si>
  <si>
    <t>POL48548690</t>
  </si>
  <si>
    <t>POL09899083</t>
  </si>
  <si>
    <t>POL28544968</t>
  </si>
  <si>
    <t>POL32747822</t>
  </si>
  <si>
    <t>POL40953889</t>
  </si>
  <si>
    <t>POL71377159</t>
  </si>
  <si>
    <t>POL12620607</t>
  </si>
  <si>
    <t>POL03542172</t>
  </si>
  <si>
    <t>POL19062916</t>
  </si>
  <si>
    <t>POL79030894</t>
  </si>
  <si>
    <t>POL24466673</t>
  </si>
  <si>
    <t>POL95548739</t>
  </si>
  <si>
    <t>POL06082159</t>
  </si>
  <si>
    <t>POL61268918</t>
  </si>
  <si>
    <t>POL43684594</t>
  </si>
  <si>
    <t>POL48638488</t>
  </si>
  <si>
    <t>POL79633584</t>
  </si>
  <si>
    <t>POL05425412</t>
  </si>
  <si>
    <t>POL03268061</t>
  </si>
  <si>
    <t>POL58046238</t>
  </si>
  <si>
    <t>POL00555987</t>
  </si>
  <si>
    <t>POL64301411</t>
  </si>
  <si>
    <t>POL44117650</t>
  </si>
  <si>
    <t>POL96996630</t>
  </si>
  <si>
    <t>POL29698184</t>
  </si>
  <si>
    <t>POL61337531</t>
  </si>
  <si>
    <t>POL87102563</t>
  </si>
  <si>
    <t>POL19165656</t>
  </si>
  <si>
    <t>POL83494214</t>
  </si>
  <si>
    <t>POL44698969</t>
  </si>
  <si>
    <t>POL03681890</t>
  </si>
  <si>
    <t>POL82827765</t>
  </si>
  <si>
    <t>POL58468979</t>
  </si>
  <si>
    <t>POL04129775</t>
  </si>
  <si>
    <t>POL05174448</t>
  </si>
  <si>
    <t>POL13757692</t>
  </si>
  <si>
    <t>POL22546780</t>
  </si>
  <si>
    <t>POL13870747</t>
  </si>
  <si>
    <t>POL41691326</t>
  </si>
  <si>
    <t>POL80649448</t>
  </si>
  <si>
    <t>POL96055104</t>
  </si>
  <si>
    <t>POL64820224</t>
  </si>
  <si>
    <t>POL23605253</t>
  </si>
  <si>
    <t>POL52061885</t>
  </si>
  <si>
    <t>POL54766419</t>
  </si>
  <si>
    <t>POL60396773</t>
  </si>
  <si>
    <t>POL39100560</t>
  </si>
  <si>
    <t>POL73957943</t>
  </si>
  <si>
    <t>POL07510316</t>
  </si>
  <si>
    <t>POL32316303</t>
  </si>
  <si>
    <t>POL70355052</t>
  </si>
  <si>
    <t>POL35831200</t>
  </si>
  <si>
    <t>POL43810674</t>
  </si>
  <si>
    <t>POL29566487</t>
  </si>
  <si>
    <t>POL83125745</t>
  </si>
  <si>
    <t>POL96105992</t>
  </si>
  <si>
    <t>POL14232641</t>
  </si>
  <si>
    <t>POL70276690</t>
  </si>
  <si>
    <t>POL83845394</t>
  </si>
  <si>
    <t>POL18936768</t>
  </si>
  <si>
    <t>POL88646934</t>
  </si>
  <si>
    <t>POL31150343</t>
  </si>
  <si>
    <t>POL77590064</t>
  </si>
  <si>
    <t>POL87958361</t>
  </si>
  <si>
    <t>POL01957491</t>
  </si>
  <si>
    <t>POL32669368</t>
  </si>
  <si>
    <t>POL47434227</t>
  </si>
  <si>
    <t>POL77202133</t>
  </si>
  <si>
    <t>POL47001756</t>
  </si>
  <si>
    <t>POL81675097</t>
  </si>
  <si>
    <t>POL87932414</t>
  </si>
  <si>
    <t>POL64120908</t>
  </si>
  <si>
    <t>POL83057308</t>
  </si>
  <si>
    <t>POL23057519</t>
  </si>
  <si>
    <t>POL35891090</t>
  </si>
  <si>
    <t>POL93399992</t>
  </si>
  <si>
    <t>POL50710696</t>
  </si>
  <si>
    <t>POL82014099</t>
  </si>
  <si>
    <t>POL25023935</t>
  </si>
  <si>
    <t>POL15028588</t>
  </si>
  <si>
    <t>POL93527045</t>
  </si>
  <si>
    <t>POL11591403</t>
  </si>
  <si>
    <t>POL45693467</t>
  </si>
  <si>
    <t>POL20256570</t>
  </si>
  <si>
    <t>POL90485670</t>
  </si>
  <si>
    <t>POL16874164</t>
  </si>
  <si>
    <t>POL94407943</t>
  </si>
  <si>
    <t>POL66935971</t>
  </si>
  <si>
    <t>POL00285080</t>
  </si>
  <si>
    <t>POL56375042</t>
  </si>
  <si>
    <t>POL23995965</t>
  </si>
  <si>
    <t>POL17257260</t>
  </si>
  <si>
    <t>POL47359207</t>
  </si>
  <si>
    <t>POL25690244</t>
  </si>
  <si>
    <t>POL56082024</t>
  </si>
  <si>
    <t>POL83477672</t>
  </si>
  <si>
    <t>POL35251275</t>
  </si>
  <si>
    <t>POL88925713</t>
  </si>
  <si>
    <t>POL84180502</t>
  </si>
  <si>
    <t>POL35917604</t>
  </si>
  <si>
    <t>POL32525791</t>
  </si>
  <si>
    <t>POL45410336</t>
  </si>
  <si>
    <t>POL14461196</t>
  </si>
  <si>
    <t>POL64120254</t>
  </si>
  <si>
    <t>POL11850737</t>
  </si>
  <si>
    <t>POL24090621</t>
  </si>
  <si>
    <t>POL07053234</t>
  </si>
  <si>
    <t>POL56345921</t>
  </si>
  <si>
    <t>POL73302546</t>
  </si>
  <si>
    <t>POL41570616</t>
  </si>
  <si>
    <t>POL00167399</t>
  </si>
  <si>
    <t>POL14909944</t>
  </si>
  <si>
    <t>POL52791225</t>
  </si>
  <si>
    <t>POL63694348</t>
  </si>
  <si>
    <t>POL33923599</t>
  </si>
  <si>
    <t>POL91166639</t>
  </si>
  <si>
    <t>POL73745921</t>
  </si>
  <si>
    <t>POL31856502</t>
  </si>
  <si>
    <t>POL88017939</t>
  </si>
  <si>
    <t>POL37431066</t>
  </si>
  <si>
    <t>POL03068532</t>
  </si>
  <si>
    <t>POL81019998</t>
  </si>
  <si>
    <t>POL54082537</t>
  </si>
  <si>
    <t>POL75380530</t>
  </si>
  <si>
    <t>POL13370317</t>
  </si>
  <si>
    <t>POL72506078</t>
  </si>
  <si>
    <t>POL15788896</t>
  </si>
  <si>
    <t>POL87257642</t>
  </si>
  <si>
    <t>POL10754194</t>
  </si>
  <si>
    <t>POL02543918</t>
  </si>
  <si>
    <t>POL80996561</t>
  </si>
  <si>
    <t>POL82172592</t>
  </si>
  <si>
    <t>POL70577511</t>
  </si>
  <si>
    <t>POL00677715</t>
  </si>
  <si>
    <t>POL65284354</t>
  </si>
  <si>
    <t>POL29054681</t>
  </si>
  <si>
    <t>POL56020599</t>
  </si>
  <si>
    <t>POL02586223</t>
  </si>
  <si>
    <t>POL36565456</t>
  </si>
  <si>
    <t>POL73721889</t>
  </si>
  <si>
    <t>POL42862009</t>
  </si>
  <si>
    <t>POL91109221</t>
  </si>
  <si>
    <t>POL99391697</t>
  </si>
  <si>
    <t>POL07501738</t>
  </si>
  <si>
    <t>POL54824622</t>
  </si>
  <si>
    <t>POL74809100</t>
  </si>
  <si>
    <t>POL05204154</t>
  </si>
  <si>
    <t>POL36096008</t>
  </si>
  <si>
    <t>POL92010970</t>
  </si>
  <si>
    <t>POL26112372</t>
  </si>
  <si>
    <t>POL33632852</t>
  </si>
  <si>
    <t>POL29315631</t>
  </si>
  <si>
    <t>POL87150455</t>
  </si>
  <si>
    <t>POL96387470</t>
  </si>
  <si>
    <t>POL23926652</t>
  </si>
  <si>
    <t>POL17904439</t>
  </si>
  <si>
    <t>POL38419825</t>
  </si>
  <si>
    <t>POL76405797</t>
  </si>
  <si>
    <t>POL21911131</t>
  </si>
  <si>
    <t>POL92252183</t>
  </si>
  <si>
    <t>POL05753582</t>
  </si>
  <si>
    <t>POL26903492</t>
  </si>
  <si>
    <t>POL31299981</t>
  </si>
  <si>
    <t>POL01888346</t>
  </si>
  <si>
    <t>POL87558325</t>
  </si>
  <si>
    <t>POL09367565</t>
  </si>
  <si>
    <t>POL66521872</t>
  </si>
  <si>
    <t>POL95876138</t>
  </si>
  <si>
    <t>POL98940145</t>
  </si>
  <si>
    <t>POL20706800</t>
  </si>
  <si>
    <t>POL62363777</t>
  </si>
  <si>
    <t>POL30056651</t>
  </si>
  <si>
    <t>POL48483047</t>
  </si>
  <si>
    <t>POL87901300</t>
  </si>
  <si>
    <t>POL23666757</t>
  </si>
  <si>
    <t>POL17108285</t>
  </si>
  <si>
    <t>POL29859333</t>
  </si>
  <si>
    <t>POL45632663</t>
  </si>
  <si>
    <t>POL95105211</t>
  </si>
  <si>
    <t>POL86241971</t>
  </si>
  <si>
    <t>POL88449964</t>
  </si>
  <si>
    <t>POL91221786</t>
  </si>
  <si>
    <t>POL81320794</t>
  </si>
  <si>
    <t>POL51364019</t>
  </si>
  <si>
    <t>POL31936663</t>
  </si>
  <si>
    <t>POL26252695</t>
  </si>
  <si>
    <t>POL75928270</t>
  </si>
  <si>
    <t>POL84662646</t>
  </si>
  <si>
    <t>POL07640768</t>
  </si>
  <si>
    <t>POL79406105</t>
  </si>
  <si>
    <t>POL87414724</t>
  </si>
  <si>
    <t>POL61963636</t>
  </si>
  <si>
    <t>POL20036492</t>
  </si>
  <si>
    <t>POL34350307</t>
  </si>
  <si>
    <t>POL07383816</t>
  </si>
  <si>
    <t>POL05276181</t>
  </si>
  <si>
    <t>POL01056651</t>
  </si>
  <si>
    <t>POL57167179</t>
  </si>
  <si>
    <t>POL26041216</t>
  </si>
  <si>
    <t>POL99892267</t>
  </si>
  <si>
    <t>POL68220534</t>
  </si>
  <si>
    <t>POL43928223</t>
  </si>
  <si>
    <t>POL53360521</t>
  </si>
  <si>
    <t>POL55583522</t>
  </si>
  <si>
    <t>POL23406460</t>
  </si>
  <si>
    <t>POL46108222</t>
  </si>
  <si>
    <t>POL34185139</t>
  </si>
  <si>
    <t>POL18009742</t>
  </si>
  <si>
    <t>POL01410101</t>
  </si>
  <si>
    <t>POL25999716</t>
  </si>
  <si>
    <t>POL58829430</t>
  </si>
  <si>
    <t>POL35621374</t>
  </si>
  <si>
    <t>POL91591924</t>
  </si>
  <si>
    <t>POL31141839</t>
  </si>
  <si>
    <t>POL53495954</t>
  </si>
  <si>
    <t>POL86577388</t>
  </si>
  <si>
    <t>POL93128506</t>
  </si>
  <si>
    <t>POL99329003</t>
  </si>
  <si>
    <t>POL72353827</t>
  </si>
  <si>
    <t>POL74405232</t>
  </si>
  <si>
    <t>POL79712563</t>
  </si>
  <si>
    <t>POL59054638</t>
  </si>
  <si>
    <t>POL11386721</t>
  </si>
  <si>
    <t>POL27080806</t>
  </si>
  <si>
    <t>POL67346720</t>
  </si>
  <si>
    <t>POL21533048</t>
  </si>
  <si>
    <t>POL87314266</t>
  </si>
  <si>
    <t>POL40501212</t>
  </si>
  <si>
    <t>POL77404434</t>
  </si>
  <si>
    <t>POL21785501</t>
  </si>
  <si>
    <t>POL01637103</t>
  </si>
  <si>
    <t>POL37640614</t>
  </si>
  <si>
    <t>POL38779532</t>
  </si>
  <si>
    <t>POL93532453</t>
  </si>
  <si>
    <t>POL32964708</t>
  </si>
  <si>
    <t>POL60083626</t>
  </si>
  <si>
    <t>POL37953515</t>
  </si>
  <si>
    <t>POL30949010</t>
  </si>
  <si>
    <t>POL89850916</t>
  </si>
  <si>
    <t>POL42233188</t>
  </si>
  <si>
    <t>POL18840628</t>
  </si>
  <si>
    <t>POL97879638</t>
  </si>
  <si>
    <t>POL98458382</t>
  </si>
  <si>
    <t>POL99307499</t>
  </si>
  <si>
    <t>POL12388538</t>
  </si>
  <si>
    <t>POL38913667</t>
  </si>
  <si>
    <t>POL66729277</t>
  </si>
  <si>
    <t>POL04984888</t>
  </si>
  <si>
    <t>POL04461844</t>
  </si>
  <si>
    <t>POL02953987</t>
  </si>
  <si>
    <t>POL45794212</t>
  </si>
  <si>
    <t>POL12021840</t>
  </si>
  <si>
    <t>POL80902857</t>
  </si>
  <si>
    <t>POL30067784</t>
  </si>
  <si>
    <t>POL97395232</t>
  </si>
  <si>
    <t>POL16232154</t>
  </si>
  <si>
    <t>POL40650840</t>
  </si>
  <si>
    <t>POL35241420</t>
  </si>
  <si>
    <t>POL55451317</t>
  </si>
  <si>
    <t>POL64599261</t>
  </si>
  <si>
    <t>POL16497483</t>
  </si>
  <si>
    <t>POL44197274</t>
  </si>
  <si>
    <t>POL79351007</t>
  </si>
  <si>
    <t>POL85421445</t>
  </si>
  <si>
    <t>POL91301577</t>
  </si>
  <si>
    <t>POL96350038</t>
  </si>
  <si>
    <t>POL83891543</t>
  </si>
  <si>
    <t>POL61910551</t>
  </si>
  <si>
    <t>POL07172279</t>
  </si>
  <si>
    <t>POL40635868</t>
  </si>
  <si>
    <t>POL86871699</t>
  </si>
  <si>
    <t>POL98972486</t>
  </si>
  <si>
    <t>POL10353696</t>
  </si>
  <si>
    <t>POL19826464</t>
  </si>
  <si>
    <t>POL43365109</t>
  </si>
  <si>
    <t>POL34839804</t>
  </si>
  <si>
    <t>POL22478374</t>
  </si>
  <si>
    <t>POL77820339</t>
  </si>
  <si>
    <t>POL19433237</t>
  </si>
  <si>
    <t>POL76932868</t>
  </si>
  <si>
    <t>POL41761083</t>
  </si>
  <si>
    <t>POL64386769</t>
  </si>
  <si>
    <t>POL59120668</t>
  </si>
  <si>
    <t>POL21757183</t>
  </si>
  <si>
    <t>POL28084608</t>
  </si>
  <si>
    <t>POL45824623</t>
  </si>
  <si>
    <t>POL31252194</t>
  </si>
  <si>
    <t>POL40654062</t>
  </si>
  <si>
    <t>POL68041288</t>
  </si>
  <si>
    <t>POL66896232</t>
  </si>
  <si>
    <t>POL66215442</t>
  </si>
  <si>
    <t>POL53985837</t>
  </si>
  <si>
    <t>POL26196435</t>
  </si>
  <si>
    <t>POL06372967</t>
  </si>
  <si>
    <t>POL24776392</t>
  </si>
  <si>
    <t>POL79861668</t>
  </si>
  <si>
    <t>POL30398822</t>
  </si>
  <si>
    <t>POL41941398</t>
  </si>
  <si>
    <t>POL54158213</t>
  </si>
  <si>
    <t>POL25767436</t>
  </si>
  <si>
    <t>POL90801398</t>
  </si>
  <si>
    <t>POL84935714</t>
  </si>
  <si>
    <t>POL29870683</t>
  </si>
  <si>
    <t>POL86204804</t>
  </si>
  <si>
    <t>POL07331096</t>
  </si>
  <si>
    <t>POL47491023</t>
  </si>
  <si>
    <t>POL78988005</t>
  </si>
  <si>
    <t>POL20597369</t>
  </si>
  <si>
    <t>POL22925819</t>
  </si>
  <si>
    <t>POL99353162</t>
  </si>
  <si>
    <t>POL67753905</t>
  </si>
  <si>
    <t>POL71493130</t>
  </si>
  <si>
    <t>POL69222840</t>
  </si>
  <si>
    <t>POL77822153</t>
  </si>
  <si>
    <t>POL84330752</t>
  </si>
  <si>
    <t>POL81049657</t>
  </si>
  <si>
    <t>POL09607120</t>
  </si>
  <si>
    <t>POL63517748</t>
  </si>
  <si>
    <t>POL22866808</t>
  </si>
  <si>
    <t>POL55402770</t>
  </si>
  <si>
    <t>POL14673138</t>
  </si>
  <si>
    <t>POL32850811</t>
  </si>
  <si>
    <t>POL36376405</t>
  </si>
  <si>
    <t>POL57116310</t>
  </si>
  <si>
    <t>POL80995541</t>
  </si>
  <si>
    <t>POL22918011</t>
  </si>
  <si>
    <t>POL99343551</t>
  </si>
  <si>
    <t>POL95686589</t>
  </si>
  <si>
    <t>POL74488580</t>
  </si>
  <si>
    <t>POL03845436</t>
  </si>
  <si>
    <t>POL49082754</t>
  </si>
  <si>
    <t>POL79206629</t>
  </si>
  <si>
    <t>POL48220371</t>
  </si>
  <si>
    <t>POL02880116</t>
  </si>
  <si>
    <t>POL17982019</t>
  </si>
  <si>
    <t>POL59802127</t>
  </si>
  <si>
    <t>POL82513265</t>
  </si>
  <si>
    <t>POL07546280</t>
  </si>
  <si>
    <t>POL46514343</t>
  </si>
  <si>
    <t>POL45081491</t>
  </si>
  <si>
    <t>POL74142880</t>
  </si>
  <si>
    <t>POL84931770</t>
  </si>
  <si>
    <t>POL52796576</t>
  </si>
  <si>
    <t>POL98526256</t>
  </si>
  <si>
    <t>POL15046507</t>
  </si>
  <si>
    <t>POL34670863</t>
  </si>
  <si>
    <t>POL82697180</t>
  </si>
  <si>
    <t>POL79014248</t>
  </si>
  <si>
    <t>POL11173408</t>
  </si>
  <si>
    <t>POL20801175</t>
  </si>
  <si>
    <t>POL26361547</t>
  </si>
  <si>
    <t>POL48790077</t>
  </si>
  <si>
    <t>POL27343652</t>
  </si>
  <si>
    <t>POL52182081</t>
  </si>
  <si>
    <t>POL63375937</t>
  </si>
  <si>
    <t>POL39337647</t>
  </si>
  <si>
    <t>POL78314103</t>
  </si>
  <si>
    <t>POL97881363</t>
  </si>
  <si>
    <t>POL89180514</t>
  </si>
  <si>
    <t>POL20175576</t>
  </si>
  <si>
    <t>POL66446830</t>
  </si>
  <si>
    <t>POL12305734</t>
  </si>
  <si>
    <t>POL53425545</t>
  </si>
  <si>
    <t>POL78113526</t>
  </si>
  <si>
    <t>POL90316205</t>
  </si>
  <si>
    <t>POL82486686</t>
  </si>
  <si>
    <t>POL39253825</t>
  </si>
  <si>
    <t>POL37660659</t>
  </si>
  <si>
    <t>POL67932010</t>
  </si>
  <si>
    <t>POL49350723</t>
  </si>
  <si>
    <t>POL41015273</t>
  </si>
  <si>
    <t>POL35985478</t>
  </si>
  <si>
    <t>POL99061249</t>
  </si>
  <si>
    <t>POL53582347</t>
  </si>
  <si>
    <t>POL04572453</t>
  </si>
  <si>
    <t>POL87381995</t>
  </si>
  <si>
    <t>POL65765097</t>
  </si>
  <si>
    <t>POL97005943</t>
  </si>
  <si>
    <t>POL85814059</t>
  </si>
  <si>
    <t>POL70403090</t>
  </si>
  <si>
    <t>POL42122048</t>
  </si>
  <si>
    <t>POL21020862</t>
  </si>
  <si>
    <t>POL81937503</t>
  </si>
  <si>
    <t>POL62890808</t>
  </si>
  <si>
    <t>POL51973963</t>
  </si>
  <si>
    <t>POL47741439</t>
  </si>
  <si>
    <t>POL76701939</t>
  </si>
  <si>
    <t>POL71958850</t>
  </si>
  <si>
    <t>POL03359385</t>
  </si>
  <si>
    <t>POL31903736</t>
  </si>
  <si>
    <t>POL58966996</t>
  </si>
  <si>
    <t>POL13070623</t>
  </si>
  <si>
    <t>POL05347013</t>
  </si>
  <si>
    <t>POL92549260</t>
  </si>
  <si>
    <t>POL86602241</t>
  </si>
  <si>
    <t>POL50804542</t>
  </si>
  <si>
    <t>POL10635257</t>
  </si>
  <si>
    <t>POL20115045</t>
  </si>
  <si>
    <t>POL73588867</t>
  </si>
  <si>
    <t>POL25196574</t>
  </si>
  <si>
    <t>POL45549290</t>
  </si>
  <si>
    <t>POL50830116</t>
  </si>
  <si>
    <t>POL51962418</t>
  </si>
  <si>
    <t>POL93930819</t>
  </si>
  <si>
    <t>POL48783282</t>
  </si>
  <si>
    <t>POL77439955</t>
  </si>
  <si>
    <t>POL61757675</t>
  </si>
  <si>
    <t>POL77654130</t>
  </si>
  <si>
    <t>POL70398119</t>
  </si>
  <si>
    <t>POL70310488</t>
  </si>
  <si>
    <t>POL35480649</t>
  </si>
  <si>
    <t>POL63615243</t>
  </si>
  <si>
    <t>POL09014096</t>
  </si>
  <si>
    <t>POL82401042</t>
  </si>
  <si>
    <t>POL43920577</t>
  </si>
  <si>
    <t>POL77188684</t>
  </si>
  <si>
    <t>POL39450388</t>
  </si>
  <si>
    <t>POL07109537</t>
  </si>
  <si>
    <t>POL19515945</t>
  </si>
  <si>
    <t>POL09146332</t>
  </si>
  <si>
    <t>POL30313207</t>
  </si>
  <si>
    <t>POL22465003</t>
  </si>
  <si>
    <t>POL78018067</t>
  </si>
  <si>
    <t>POL05468446</t>
  </si>
  <si>
    <t>POL32493960</t>
  </si>
  <si>
    <t>POL76101411</t>
  </si>
  <si>
    <t>POL50589864</t>
  </si>
  <si>
    <t>POL31918611</t>
  </si>
  <si>
    <t>POL21488909</t>
  </si>
  <si>
    <t>POL05845525</t>
  </si>
  <si>
    <t>POL95503927</t>
  </si>
  <si>
    <t>POL68080704</t>
  </si>
  <si>
    <t>POL92022218</t>
  </si>
  <si>
    <t>POL79310767</t>
  </si>
  <si>
    <t>POL66670427</t>
  </si>
  <si>
    <t>POL70586146</t>
  </si>
  <si>
    <t>POL91496475</t>
  </si>
  <si>
    <t>POL61274835</t>
  </si>
  <si>
    <t>POL86234151</t>
  </si>
  <si>
    <t>POL60096605</t>
  </si>
  <si>
    <t>POL68847136</t>
  </si>
  <si>
    <t>POL67256934</t>
  </si>
  <si>
    <t>POL65820287</t>
  </si>
  <si>
    <t>POL93117339</t>
  </si>
  <si>
    <t>POL14706176</t>
  </si>
  <si>
    <t>POL44229118</t>
  </si>
  <si>
    <t>POL91532160</t>
  </si>
  <si>
    <t>POL17634644</t>
  </si>
  <si>
    <t>POL40092390</t>
  </si>
  <si>
    <t>POL03596444</t>
  </si>
  <si>
    <t>POL83335990</t>
  </si>
  <si>
    <t>POL62011769</t>
  </si>
  <si>
    <t>POL56054127</t>
  </si>
  <si>
    <t>POL34279255</t>
  </si>
  <si>
    <t>POL35733918</t>
  </si>
  <si>
    <t>POL82947020</t>
  </si>
  <si>
    <t>POL14835880</t>
  </si>
  <si>
    <t>POL84917275</t>
  </si>
  <si>
    <t>POL50465451</t>
  </si>
  <si>
    <t>POL63433584</t>
  </si>
  <si>
    <t>POL11950441</t>
  </si>
  <si>
    <t>POL99336458</t>
  </si>
  <si>
    <t>POL56891224</t>
  </si>
  <si>
    <t>POL35855900</t>
  </si>
  <si>
    <t>POL40918381</t>
  </si>
  <si>
    <t>POL91751592</t>
  </si>
  <si>
    <t>POL01655235</t>
  </si>
  <si>
    <t>POL69912538</t>
  </si>
  <si>
    <t>POL77983903</t>
  </si>
  <si>
    <t>POL47755970</t>
  </si>
  <si>
    <t>POL63646806</t>
  </si>
  <si>
    <t>POL83969664</t>
  </si>
  <si>
    <t>POL51974701</t>
  </si>
  <si>
    <t>POL12364849</t>
  </si>
  <si>
    <t>POL89559053</t>
  </si>
  <si>
    <t>POL04079645</t>
  </si>
  <si>
    <t>POL59539217</t>
  </si>
  <si>
    <t>POL05422955</t>
  </si>
  <si>
    <t>POL95032278</t>
  </si>
  <si>
    <t>POL10231732</t>
  </si>
  <si>
    <t>POL42878655</t>
  </si>
  <si>
    <t>POL20029148</t>
  </si>
  <si>
    <t>POL30144763</t>
  </si>
  <si>
    <t>POL43518284</t>
  </si>
  <si>
    <t>POL58245588</t>
  </si>
  <si>
    <t>POL26021266</t>
  </si>
  <si>
    <t>POL20726693</t>
  </si>
  <si>
    <t>POL57578050</t>
  </si>
  <si>
    <t>POL40860073</t>
  </si>
  <si>
    <t>POL53248656</t>
  </si>
  <si>
    <t>POL94500784</t>
  </si>
  <si>
    <t>POL70863328</t>
  </si>
  <si>
    <t>POL53955100</t>
  </si>
  <si>
    <t>POL83013724</t>
  </si>
  <si>
    <t>POL26961940</t>
  </si>
  <si>
    <t>POL21551791</t>
  </si>
  <si>
    <t>POL25617891</t>
  </si>
  <si>
    <t>POL96709207</t>
  </si>
  <si>
    <t>POL53111704</t>
  </si>
  <si>
    <t>POL37879847</t>
  </si>
  <si>
    <t>POL32906837</t>
  </si>
  <si>
    <t>POL48302488</t>
  </si>
  <si>
    <t>POL20699215</t>
  </si>
  <si>
    <t>POL45984602</t>
  </si>
  <si>
    <t>POL73703547</t>
  </si>
  <si>
    <t>POL50805715</t>
  </si>
  <si>
    <t>POL13559855</t>
  </si>
  <si>
    <t>POL54448931</t>
  </si>
  <si>
    <t>POL50406144</t>
  </si>
  <si>
    <t>POL80050705</t>
  </si>
  <si>
    <t>POL99672508</t>
  </si>
  <si>
    <t>POL29892884</t>
  </si>
  <si>
    <t>POL71169830</t>
  </si>
  <si>
    <t>POL06341687</t>
  </si>
  <si>
    <t>POL30102239</t>
  </si>
  <si>
    <t>POL64958007</t>
  </si>
  <si>
    <t>POL74375234</t>
  </si>
  <si>
    <t>POL19188778</t>
  </si>
  <si>
    <t>POL23066229</t>
  </si>
  <si>
    <t>POL92741100</t>
  </si>
  <si>
    <t>POL80263334</t>
  </si>
  <si>
    <t>POL11539302</t>
  </si>
  <si>
    <t>POL61616519</t>
  </si>
  <si>
    <t>POL59779212</t>
  </si>
  <si>
    <t>POL46435605</t>
  </si>
  <si>
    <t>POL00076326</t>
  </si>
  <si>
    <t>POL80491812</t>
  </si>
  <si>
    <t>POL71149711</t>
  </si>
  <si>
    <t>POL44317279</t>
  </si>
  <si>
    <t>POL60410061</t>
  </si>
  <si>
    <t>POL71490424</t>
  </si>
  <si>
    <t>POL48116183</t>
  </si>
  <si>
    <t>POL11366285</t>
  </si>
  <si>
    <t>POL27312649</t>
  </si>
  <si>
    <t>POL23616095</t>
  </si>
  <si>
    <t>POL17842339</t>
  </si>
  <si>
    <t>POL31482176</t>
  </si>
  <si>
    <t>POL93065434</t>
  </si>
  <si>
    <t>POL20797511</t>
  </si>
  <si>
    <t>POL19022484</t>
  </si>
  <si>
    <t>POL54437917</t>
  </si>
  <si>
    <t>POL79171752</t>
  </si>
  <si>
    <t>POL77295889</t>
  </si>
  <si>
    <t>POL28518330</t>
  </si>
  <si>
    <t>POL27667498</t>
  </si>
  <si>
    <t>POL74240303</t>
  </si>
  <si>
    <t>POL02642777</t>
  </si>
  <si>
    <t>POL53266235</t>
  </si>
  <si>
    <t>POL89472328</t>
  </si>
  <si>
    <t>POL72999115</t>
  </si>
  <si>
    <t>POL22426524</t>
  </si>
  <si>
    <t>POL77977275</t>
  </si>
  <si>
    <t>POL36741877</t>
  </si>
  <si>
    <t>POL81138188</t>
  </si>
  <si>
    <t>POL37789454</t>
  </si>
  <si>
    <t>POL26231753</t>
  </si>
  <si>
    <t>POL72768482</t>
  </si>
  <si>
    <t>POL44711941</t>
  </si>
  <si>
    <t>POL61600687</t>
  </si>
  <si>
    <t>POL40292999</t>
  </si>
  <si>
    <t>POL18325532</t>
  </si>
  <si>
    <t>POL35135678</t>
  </si>
  <si>
    <t>POL84035014</t>
  </si>
  <si>
    <t>POL91245817</t>
  </si>
  <si>
    <t>POL25453349</t>
  </si>
  <si>
    <t>POL79359714</t>
  </si>
  <si>
    <t>POL28053301</t>
  </si>
  <si>
    <t>POL83112617</t>
  </si>
  <si>
    <t>POL70257677</t>
  </si>
  <si>
    <t>POL18727318</t>
  </si>
  <si>
    <t>POL06351305</t>
  </si>
  <si>
    <t>POL65755562</t>
  </si>
  <si>
    <t>POL10423452</t>
  </si>
  <si>
    <t>POL01955713</t>
  </si>
  <si>
    <t>POL56961629</t>
  </si>
  <si>
    <t>POL45153648</t>
  </si>
  <si>
    <t>POL18028969</t>
  </si>
  <si>
    <t>POL91672539</t>
  </si>
  <si>
    <t>POL28953016</t>
  </si>
  <si>
    <t>POL38988950</t>
  </si>
  <si>
    <t>POL27507809</t>
  </si>
  <si>
    <t>POL00831253</t>
  </si>
  <si>
    <t>POL83671253</t>
  </si>
  <si>
    <t>POL27100819</t>
  </si>
  <si>
    <t>POL04601577</t>
  </si>
  <si>
    <t>POL04910841</t>
  </si>
  <si>
    <t>POL92491659</t>
  </si>
  <si>
    <t>POL30360159</t>
  </si>
  <si>
    <t>POL01068804</t>
  </si>
  <si>
    <t>POL03033132</t>
  </si>
  <si>
    <t>POL48255103</t>
  </si>
  <si>
    <t>POL94723645</t>
  </si>
  <si>
    <t>POL28172331</t>
  </si>
  <si>
    <t>POL70866234</t>
  </si>
  <si>
    <t>POL14684878</t>
  </si>
  <si>
    <t>POL94943347</t>
  </si>
  <si>
    <t>POL31224830</t>
  </si>
  <si>
    <t>POL33177916</t>
  </si>
  <si>
    <t>POL14072112</t>
  </si>
  <si>
    <t>POL09462965</t>
  </si>
  <si>
    <t>POL69777787</t>
  </si>
  <si>
    <t>POL23581745</t>
  </si>
  <si>
    <t>POL21865118</t>
  </si>
  <si>
    <t>POL79962283</t>
  </si>
  <si>
    <t>POL44992881</t>
  </si>
  <si>
    <t>POL51700588</t>
  </si>
  <si>
    <t>POL75657317</t>
  </si>
  <si>
    <t>POL51395924</t>
  </si>
  <si>
    <t>POL75494464</t>
  </si>
  <si>
    <t>POL87711451</t>
  </si>
  <si>
    <t>POL66860672</t>
  </si>
  <si>
    <t>POL05225694</t>
  </si>
  <si>
    <t>POL02258663</t>
  </si>
  <si>
    <t>POL75098865</t>
  </si>
  <si>
    <t>POL24582838</t>
  </si>
  <si>
    <t>POL77765185</t>
  </si>
  <si>
    <t>POL75914495</t>
  </si>
  <si>
    <t>POL23336703</t>
  </si>
  <si>
    <t>POL82679187</t>
  </si>
  <si>
    <t>POL05037648</t>
  </si>
  <si>
    <t>POL96221318</t>
  </si>
  <si>
    <t>POL27915739</t>
  </si>
  <si>
    <t>POL98680765</t>
  </si>
  <si>
    <t>POL71597887</t>
  </si>
  <si>
    <t>POL71437971</t>
  </si>
  <si>
    <t>POL77500354</t>
  </si>
  <si>
    <t>POL76996418</t>
  </si>
  <si>
    <t>POL37906683</t>
  </si>
  <si>
    <t>POL45303866</t>
  </si>
  <si>
    <t>POL60056200</t>
  </si>
  <si>
    <t>POL85480742</t>
  </si>
  <si>
    <t>POL11311249</t>
  </si>
  <si>
    <t>POL77958772</t>
  </si>
  <si>
    <t>POL05185447</t>
  </si>
  <si>
    <t>POL18055024</t>
  </si>
  <si>
    <t>POL11682509</t>
  </si>
  <si>
    <t>POL87334776</t>
  </si>
  <si>
    <t>POL60959014</t>
  </si>
  <si>
    <t>POL07946398</t>
  </si>
  <si>
    <t>POL85374430</t>
  </si>
  <si>
    <t>POL76059961</t>
  </si>
  <si>
    <t>POL52778521</t>
  </si>
  <si>
    <t>POL32646006</t>
  </si>
  <si>
    <t>POL86718236</t>
  </si>
  <si>
    <t>POL00862798</t>
  </si>
  <si>
    <t>POL98618330</t>
  </si>
  <si>
    <t>POL66992068</t>
  </si>
  <si>
    <t>POL82970640</t>
  </si>
  <si>
    <t>POL25517652</t>
  </si>
  <si>
    <t>POL06409803</t>
  </si>
  <si>
    <t>POL88450754</t>
  </si>
  <si>
    <t>POL51127842</t>
  </si>
  <si>
    <t>POL58793431</t>
  </si>
  <si>
    <t>POL84536532</t>
  </si>
  <si>
    <t>POL46047482</t>
  </si>
  <si>
    <t>POL18422174</t>
  </si>
  <si>
    <t>POL65121827</t>
  </si>
  <si>
    <t>POL30700700</t>
  </si>
  <si>
    <t>POL26217907</t>
  </si>
  <si>
    <t>POL28359408</t>
  </si>
  <si>
    <t>POL39585916</t>
  </si>
  <si>
    <t>POL40288131</t>
  </si>
  <si>
    <t>POL12588543</t>
  </si>
  <si>
    <t>POL94299396</t>
  </si>
  <si>
    <t>POL01953510</t>
  </si>
  <si>
    <t>POL53180986</t>
  </si>
  <si>
    <t>POL60529596</t>
  </si>
  <si>
    <t>POL17699181</t>
  </si>
  <si>
    <t>POL85518381</t>
  </si>
  <si>
    <t>POL00790731</t>
  </si>
  <si>
    <t>POL79308293</t>
  </si>
  <si>
    <t>POL75583220</t>
  </si>
  <si>
    <t>POL93077983</t>
  </si>
  <si>
    <t>POL41162519</t>
  </si>
  <si>
    <t>POL21013410</t>
  </si>
  <si>
    <t>POL73536906</t>
  </si>
  <si>
    <t>POL80301647</t>
  </si>
  <si>
    <t>POL79966692</t>
  </si>
  <si>
    <t>POL14879776</t>
  </si>
  <si>
    <t>POL58623707</t>
  </si>
  <si>
    <t>POL10386302</t>
  </si>
  <si>
    <t>POL56491969</t>
  </si>
  <si>
    <t>POL99602250</t>
  </si>
  <si>
    <t>POL01897492</t>
  </si>
  <si>
    <t>POL03026921</t>
  </si>
  <si>
    <t>POL36441789</t>
  </si>
  <si>
    <t>POL21292296</t>
  </si>
  <si>
    <t>POL38348666</t>
  </si>
  <si>
    <t>POL58185281</t>
  </si>
  <si>
    <t>POL82403986</t>
  </si>
  <si>
    <t>POL69345542</t>
  </si>
  <si>
    <t>POL61565089</t>
  </si>
  <si>
    <t>POL72131385</t>
  </si>
  <si>
    <t>POL99575360</t>
  </si>
  <si>
    <t>POL73764767</t>
  </si>
  <si>
    <t>POL15585087</t>
  </si>
  <si>
    <t>POL59775349</t>
  </si>
  <si>
    <t>POL33945420</t>
  </si>
  <si>
    <t>POL02432943</t>
  </si>
  <si>
    <t>POL33232710</t>
  </si>
  <si>
    <t>POL92258412</t>
  </si>
  <si>
    <t>POL26888148</t>
  </si>
  <si>
    <t>POL94726413</t>
  </si>
  <si>
    <t>POL73854383</t>
  </si>
  <si>
    <t>POL19911528</t>
  </si>
  <si>
    <t>POL89952764</t>
  </si>
  <si>
    <t>POL41639012</t>
  </si>
  <si>
    <t>POL38343188</t>
  </si>
  <si>
    <t>POL60365755</t>
  </si>
  <si>
    <t>POL72072111</t>
  </si>
  <si>
    <t>POL69526791</t>
  </si>
  <si>
    <t>POL75813186</t>
  </si>
  <si>
    <t>POL54348718</t>
  </si>
  <si>
    <t>POL01382311</t>
  </si>
  <si>
    <t>POL91394495</t>
  </si>
  <si>
    <t>POL27929198</t>
  </si>
  <si>
    <t>POL96583337</t>
  </si>
  <si>
    <t>POL42489589</t>
  </si>
  <si>
    <t>POL62455700</t>
  </si>
  <si>
    <t>POL06553987</t>
  </si>
  <si>
    <t>POL64197228</t>
  </si>
  <si>
    <t>POL23778009</t>
  </si>
  <si>
    <t>POL89539607</t>
  </si>
  <si>
    <t>POL77225479</t>
  </si>
  <si>
    <t>POL80674848</t>
  </si>
  <si>
    <t>POL70742419</t>
  </si>
  <si>
    <t>POL10130655</t>
  </si>
  <si>
    <t>POL35832686</t>
  </si>
  <si>
    <t>POL27597307</t>
  </si>
  <si>
    <t>POL18801240</t>
  </si>
  <si>
    <t>POL88077264</t>
  </si>
  <si>
    <t>POL28486225</t>
  </si>
  <si>
    <t>POL51666989</t>
  </si>
  <si>
    <t>POL84313861</t>
  </si>
  <si>
    <t>POL95370014</t>
  </si>
  <si>
    <t>POL90934498</t>
  </si>
  <si>
    <t>POL63879412</t>
  </si>
  <si>
    <t>POL16556269</t>
  </si>
  <si>
    <t>POL79052116</t>
  </si>
  <si>
    <t>POL42869985</t>
  </si>
  <si>
    <t>POL83165381</t>
  </si>
  <si>
    <t>POL55184793</t>
  </si>
  <si>
    <t>POL58505380</t>
  </si>
  <si>
    <t>POL05441250</t>
  </si>
  <si>
    <t>POL01003100</t>
  </si>
  <si>
    <t>POL90883106</t>
  </si>
  <si>
    <t>POL24756615</t>
  </si>
  <si>
    <t>POL68840569</t>
  </si>
  <si>
    <t>POL59080097</t>
  </si>
  <si>
    <t>POL75342581</t>
  </si>
  <si>
    <t>POL80560091</t>
  </si>
  <si>
    <t>POL19924089</t>
  </si>
  <si>
    <t>POL65040463</t>
  </si>
  <si>
    <t>POL48871817</t>
  </si>
  <si>
    <t>POL41207897</t>
  </si>
  <si>
    <t>POL47660863</t>
  </si>
  <si>
    <t>POL30839784</t>
  </si>
  <si>
    <t>POL37677741</t>
  </si>
  <si>
    <t>POL67385863</t>
  </si>
  <si>
    <t>POL52131318</t>
  </si>
  <si>
    <t>POL19793427</t>
  </si>
  <si>
    <t>POL21472760</t>
  </si>
  <si>
    <t>POL58933149</t>
  </si>
  <si>
    <t>POL25392096</t>
  </si>
  <si>
    <t>POL12917640</t>
  </si>
  <si>
    <t>POL99154634</t>
  </si>
  <si>
    <t>POL63440106</t>
  </si>
  <si>
    <t>POL83258516</t>
  </si>
  <si>
    <t>POL94782191</t>
  </si>
  <si>
    <t>POL15463503</t>
  </si>
  <si>
    <t>POL20706206</t>
  </si>
  <si>
    <t>POL00874992</t>
  </si>
  <si>
    <t>POL44369068</t>
  </si>
  <si>
    <t>POL22842025</t>
  </si>
  <si>
    <t>POL09444948</t>
  </si>
  <si>
    <t>POL28145230</t>
  </si>
  <si>
    <t>POL71626215</t>
  </si>
  <si>
    <t>POL34664875</t>
  </si>
  <si>
    <t>POL63887686</t>
  </si>
  <si>
    <t>POL26441179</t>
  </si>
  <si>
    <t>POL94534713</t>
  </si>
  <si>
    <t>POL61326572</t>
  </si>
  <si>
    <t>POL02370104</t>
  </si>
  <si>
    <t>POL25240752</t>
  </si>
  <si>
    <t>POL09632911</t>
  </si>
  <si>
    <t>POL96461175</t>
  </si>
  <si>
    <t>POL87625141</t>
  </si>
  <si>
    <t>POL72620502</t>
  </si>
  <si>
    <t>POL06079689</t>
  </si>
  <si>
    <t>POL88411869</t>
  </si>
  <si>
    <t>POL55036826</t>
  </si>
  <si>
    <t>POL50892587</t>
  </si>
  <si>
    <t>POL80170716</t>
  </si>
  <si>
    <t>POL39619519</t>
  </si>
  <si>
    <t>POL50101215</t>
  </si>
  <si>
    <t>POL00700775</t>
  </si>
  <si>
    <t>POL67523094</t>
  </si>
  <si>
    <t>POL72000232</t>
  </si>
  <si>
    <t>POL90189213</t>
  </si>
  <si>
    <t>POL92386046</t>
  </si>
  <si>
    <t>POL73143221</t>
  </si>
  <si>
    <t>POL53379185</t>
  </si>
  <si>
    <t>POL47327506</t>
  </si>
  <si>
    <t>POL13383594</t>
  </si>
  <si>
    <t>POL67043142</t>
  </si>
  <si>
    <t>POL50918861</t>
  </si>
  <si>
    <t>POL36441440</t>
  </si>
  <si>
    <t>POL96262921</t>
  </si>
  <si>
    <t>POL99499463</t>
  </si>
  <si>
    <t>POL91712276</t>
  </si>
  <si>
    <t>POL31787198</t>
  </si>
  <si>
    <t>POL08738740</t>
  </si>
  <si>
    <t>POL17891442</t>
  </si>
  <si>
    <t>POL71538226</t>
  </si>
  <si>
    <t>POL77743586</t>
  </si>
  <si>
    <t>POL05711191</t>
  </si>
  <si>
    <t>POL22946424</t>
  </si>
  <si>
    <t>POL20614853</t>
  </si>
  <si>
    <t>POL86747748</t>
  </si>
  <si>
    <t>POL29088779</t>
  </si>
  <si>
    <t>POL93447913</t>
  </si>
  <si>
    <t>POL41257003</t>
  </si>
  <si>
    <t>POL99145104</t>
  </si>
  <si>
    <t>POL46952826</t>
  </si>
  <si>
    <t>POL21888730</t>
  </si>
  <si>
    <t>POL21102975</t>
  </si>
  <si>
    <t>POL92124618</t>
  </si>
  <si>
    <t>POL01760964</t>
  </si>
  <si>
    <t>POL54754157</t>
  </si>
  <si>
    <t>POL25321971</t>
  </si>
  <si>
    <t>POL27825756</t>
  </si>
  <si>
    <t>POL96689813</t>
  </si>
  <si>
    <t>POL54131362</t>
  </si>
  <si>
    <t>POL08111147</t>
  </si>
  <si>
    <t>POL10125019</t>
  </si>
  <si>
    <t>POL18629977</t>
  </si>
  <si>
    <t>POL05757630</t>
  </si>
  <si>
    <t>POL34609667</t>
  </si>
  <si>
    <t>POL28345234</t>
  </si>
  <si>
    <t>POL43038676</t>
  </si>
  <si>
    <t>POL45200895</t>
  </si>
  <si>
    <t>POL45269265</t>
  </si>
  <si>
    <t>POL85051035</t>
  </si>
  <si>
    <t>POL77001792</t>
  </si>
  <si>
    <t>POL16384443</t>
  </si>
  <si>
    <t>POL58924354</t>
  </si>
  <si>
    <t>POL61380833</t>
  </si>
  <si>
    <t>POL13756321</t>
  </si>
  <si>
    <t>POL05422944</t>
  </si>
  <si>
    <t>POL46408344</t>
  </si>
  <si>
    <t>POL06244566</t>
  </si>
  <si>
    <t>POL81978916</t>
  </si>
  <si>
    <t>POL38653037</t>
  </si>
  <si>
    <t>POL09045141</t>
  </si>
  <si>
    <t>POL90750748</t>
  </si>
  <si>
    <t>POL21603808</t>
  </si>
  <si>
    <t>POL05899397</t>
  </si>
  <si>
    <t>POL80956972</t>
  </si>
  <si>
    <t>POL19177817</t>
  </si>
  <si>
    <t>POL92889380</t>
  </si>
  <si>
    <t>POL78176386</t>
  </si>
  <si>
    <t>POL04691373</t>
  </si>
  <si>
    <t>POL86881272</t>
  </si>
  <si>
    <t>POL50787866</t>
  </si>
  <si>
    <t>POL16680260</t>
  </si>
  <si>
    <t>POL11235338</t>
  </si>
  <si>
    <t>POL95397773</t>
  </si>
  <si>
    <t>POL03108905</t>
  </si>
  <si>
    <t>POL40242558</t>
  </si>
  <si>
    <t>POL92654706</t>
  </si>
  <si>
    <t>POL79167800</t>
  </si>
  <si>
    <t>POL25010710</t>
  </si>
  <si>
    <t>POL07883345</t>
  </si>
  <si>
    <t>POL88877150</t>
  </si>
  <si>
    <t>POL10715809</t>
  </si>
  <si>
    <t>POL96943795</t>
  </si>
  <si>
    <t>POL87949298</t>
  </si>
  <si>
    <t>POL31242516</t>
  </si>
  <si>
    <t>POL02018032</t>
  </si>
  <si>
    <t>POL04376186</t>
  </si>
  <si>
    <t>POL19709461</t>
  </si>
  <si>
    <t>POL62969017</t>
  </si>
  <si>
    <t>POL63810929</t>
  </si>
  <si>
    <t>POL73385230</t>
  </si>
  <si>
    <t>POL75665661</t>
  </si>
  <si>
    <t>POL42401961</t>
  </si>
  <si>
    <t>POL81304497</t>
  </si>
  <si>
    <t>POL43112527</t>
  </si>
  <si>
    <t>POL51431594</t>
  </si>
  <si>
    <t>POL01761052</t>
  </si>
  <si>
    <t>POL40414509</t>
  </si>
  <si>
    <t>POL90757042</t>
  </si>
  <si>
    <t>POL03903128</t>
  </si>
  <si>
    <t>POL76144005</t>
  </si>
  <si>
    <t>POL64086911</t>
  </si>
  <si>
    <t>POL57255628</t>
  </si>
  <si>
    <t>POL23599244</t>
  </si>
  <si>
    <t>POL28741464</t>
  </si>
  <si>
    <t>POL75577474</t>
  </si>
  <si>
    <t>POL65525755</t>
  </si>
  <si>
    <t>POL82520665</t>
  </si>
  <si>
    <t>POL74434126</t>
  </si>
  <si>
    <t>POL85168651</t>
  </si>
  <si>
    <t>POL83633099</t>
  </si>
  <si>
    <t>POL24186172</t>
  </si>
  <si>
    <t>POL07053909</t>
  </si>
  <si>
    <t>POL84894422</t>
  </si>
  <si>
    <t>POL75119597</t>
  </si>
  <si>
    <t>POL51011477</t>
  </si>
  <si>
    <t>POL48850895</t>
  </si>
  <si>
    <t>POL24286854</t>
  </si>
  <si>
    <t>POL13813789</t>
  </si>
  <si>
    <t>POL73426057</t>
  </si>
  <si>
    <t>POL50813853</t>
  </si>
  <si>
    <t>POL98385553</t>
  </si>
  <si>
    <t>POL93524693</t>
  </si>
  <si>
    <t>POL28999466</t>
  </si>
  <si>
    <t>POL20316923</t>
  </si>
  <si>
    <t>POL90352176</t>
  </si>
  <si>
    <t>POL76724353</t>
  </si>
  <si>
    <t>POL02097405</t>
  </si>
  <si>
    <t>POL31424622</t>
  </si>
  <si>
    <t>POL25895940</t>
  </si>
  <si>
    <t>POL16366853</t>
  </si>
  <si>
    <t>POL80090521</t>
  </si>
  <si>
    <t>POL55309097</t>
  </si>
  <si>
    <t>POL86348344</t>
  </si>
  <si>
    <t>POL22122728</t>
  </si>
  <si>
    <t>POL90177568</t>
  </si>
  <si>
    <t>POL23565642</t>
  </si>
  <si>
    <t>POL72422033</t>
  </si>
  <si>
    <t>POL95639941</t>
  </si>
  <si>
    <t>POL83116097</t>
  </si>
  <si>
    <t>POL91451194</t>
  </si>
  <si>
    <t>POL38948704</t>
  </si>
  <si>
    <t>POL41034337</t>
  </si>
  <si>
    <t>POL43471833</t>
  </si>
  <si>
    <t>POL69546989</t>
  </si>
  <si>
    <t>POL65041637</t>
  </si>
  <si>
    <t>POL39194296</t>
  </si>
  <si>
    <t>POL05755013</t>
  </si>
  <si>
    <t>POL51199484</t>
  </si>
  <si>
    <t>POL01616706</t>
  </si>
  <si>
    <t>POL16109896</t>
  </si>
  <si>
    <t>POL39219301</t>
  </si>
  <si>
    <t>POL90263618</t>
  </si>
  <si>
    <t>POL11702115</t>
  </si>
  <si>
    <t>POL87735228</t>
  </si>
  <si>
    <t>POL58712097</t>
  </si>
  <si>
    <t>POL64806756</t>
  </si>
  <si>
    <t>POL46052776</t>
  </si>
  <si>
    <t>POL59354713</t>
  </si>
  <si>
    <t>POL64516432</t>
  </si>
  <si>
    <t>POL71891068</t>
  </si>
  <si>
    <t>POL80333003</t>
  </si>
  <si>
    <t>POL36980547</t>
  </si>
  <si>
    <t>POL58860880</t>
  </si>
  <si>
    <t>POL77178021</t>
  </si>
  <si>
    <t>POL69269293</t>
  </si>
  <si>
    <t>POL10755071</t>
  </si>
  <si>
    <t>POL83932917</t>
  </si>
  <si>
    <t>POL30832962</t>
  </si>
  <si>
    <t>POL74345799</t>
  </si>
  <si>
    <t>POL61443977</t>
  </si>
  <si>
    <t>POL75770781</t>
  </si>
  <si>
    <t>POL80727318</t>
  </si>
  <si>
    <t>POL18952128</t>
  </si>
  <si>
    <t>POL42317567</t>
  </si>
  <si>
    <t>POL63888565</t>
  </si>
  <si>
    <t>POL30873119</t>
  </si>
  <si>
    <t>POL62871234</t>
  </si>
  <si>
    <t>POL18819689</t>
  </si>
  <si>
    <t>POL16070403</t>
  </si>
  <si>
    <t>POL60646707</t>
  </si>
  <si>
    <t>POL32772716</t>
  </si>
  <si>
    <t>POL95213167</t>
  </si>
  <si>
    <t>POL31757726</t>
  </si>
  <si>
    <t>POL48239604</t>
  </si>
  <si>
    <t>POL44439232</t>
  </si>
  <si>
    <t>POL88923538</t>
  </si>
  <si>
    <t>POL76125657</t>
  </si>
  <si>
    <t>POL88975946</t>
  </si>
  <si>
    <t>POL68700634</t>
  </si>
  <si>
    <t>POL49857741</t>
  </si>
  <si>
    <t>POL19229138</t>
  </si>
  <si>
    <t>POL75076805</t>
  </si>
  <si>
    <t>POL02009211</t>
  </si>
  <si>
    <t>POL57089386</t>
  </si>
  <si>
    <t>POL14906583</t>
  </si>
  <si>
    <t>POL02523874</t>
  </si>
  <si>
    <t>POL93167566</t>
  </si>
  <si>
    <t>POL38489977</t>
  </si>
  <si>
    <t>POL67771931</t>
  </si>
  <si>
    <t>POL25416062</t>
  </si>
  <si>
    <t>POL71333294</t>
  </si>
  <si>
    <t>POL59833526</t>
  </si>
  <si>
    <t>POL25350275</t>
  </si>
  <si>
    <t>POL75778354</t>
  </si>
  <si>
    <t>POL19200793</t>
  </si>
  <si>
    <t>POL94710663</t>
  </si>
  <si>
    <t>POL94207540</t>
  </si>
  <si>
    <t>POL30316211</t>
  </si>
  <si>
    <t>POL98087224</t>
  </si>
  <si>
    <t>POL33352305</t>
  </si>
  <si>
    <t>POL71278302</t>
  </si>
  <si>
    <t>POL18044385</t>
  </si>
  <si>
    <t>POL27083712</t>
  </si>
  <si>
    <t>POL85712571</t>
  </si>
  <si>
    <t>POL03040811</t>
  </si>
  <si>
    <t>POL27437608</t>
  </si>
  <si>
    <t>POL87258820</t>
  </si>
  <si>
    <t>POL83312613</t>
  </si>
  <si>
    <t>POL40215067</t>
  </si>
  <si>
    <t>POL06350413</t>
  </si>
  <si>
    <t>POL92999675</t>
  </si>
  <si>
    <t>POL14084452</t>
  </si>
  <si>
    <t>POL32669675</t>
  </si>
  <si>
    <t>POL38638977</t>
  </si>
  <si>
    <t>POL16642790</t>
  </si>
  <si>
    <t>POL20525212</t>
  </si>
  <si>
    <t>POL94568655</t>
  </si>
  <si>
    <t>POL97188917</t>
  </si>
  <si>
    <t>POL44866114</t>
  </si>
  <si>
    <t>POL14768104</t>
  </si>
  <si>
    <t>POL84783513</t>
  </si>
  <si>
    <t>POL39824076</t>
  </si>
  <si>
    <t>POL87395621</t>
  </si>
  <si>
    <t>POL47337085</t>
  </si>
  <si>
    <t>POL09137788</t>
  </si>
  <si>
    <t>POL18109413</t>
  </si>
  <si>
    <t>POL98954758</t>
  </si>
  <si>
    <t>POL89918097</t>
  </si>
  <si>
    <t>POL57420005</t>
  </si>
  <si>
    <t>POL55813188</t>
  </si>
  <si>
    <t>POL13957620</t>
  </si>
  <si>
    <t>POL91419021</t>
  </si>
  <si>
    <t>POL12299687</t>
  </si>
  <si>
    <t>POL89273756</t>
  </si>
  <si>
    <t>POL19285022</t>
  </si>
  <si>
    <t>POL17436318</t>
  </si>
  <si>
    <t>POL96697698</t>
  </si>
  <si>
    <t>POL75979242</t>
  </si>
  <si>
    <t>POL05438535</t>
  </si>
  <si>
    <t>POL78402619</t>
  </si>
  <si>
    <t>POL87581875</t>
  </si>
  <si>
    <t>POL47653540</t>
  </si>
  <si>
    <t>POL17886964</t>
  </si>
  <si>
    <t>POL20382669</t>
  </si>
  <si>
    <t>POL87600552</t>
  </si>
  <si>
    <t>POL44007868</t>
  </si>
  <si>
    <t>POL41189495</t>
  </si>
  <si>
    <t>POL69142405</t>
  </si>
  <si>
    <t>POL15552279</t>
  </si>
  <si>
    <t>POL49796640</t>
  </si>
  <si>
    <t>POL08274005</t>
  </si>
  <si>
    <t>POL96802208</t>
  </si>
  <si>
    <t>POL56794770</t>
  </si>
  <si>
    <t>POL64349650</t>
  </si>
  <si>
    <t>POL06336076</t>
  </si>
  <si>
    <t>POL07367741</t>
  </si>
  <si>
    <t>POL81900573</t>
  </si>
  <si>
    <t>POL23594874</t>
  </si>
  <si>
    <t>POL01048465</t>
  </si>
  <si>
    <t>POL47162094</t>
  </si>
  <si>
    <t>POL20394281</t>
  </si>
  <si>
    <t>POL33725370</t>
  </si>
  <si>
    <t>POL64365523</t>
  </si>
  <si>
    <t>POL47060142</t>
  </si>
  <si>
    <t>POL66448558</t>
  </si>
  <si>
    <t>POL34084242</t>
  </si>
  <si>
    <t>POL11723296</t>
  </si>
  <si>
    <t>POL36118464</t>
  </si>
  <si>
    <t>POL66055000</t>
  </si>
  <si>
    <t>POL02979851</t>
  </si>
  <si>
    <t>POL63461298</t>
  </si>
  <si>
    <t>POL31396762</t>
  </si>
  <si>
    <t>POL70014788</t>
  </si>
  <si>
    <t>POL38002249</t>
  </si>
  <si>
    <t>POL35182756</t>
  </si>
  <si>
    <t>POL08758463</t>
  </si>
  <si>
    <t>POL76536421</t>
  </si>
  <si>
    <t>POL85498031</t>
  </si>
  <si>
    <t>POL86414767</t>
  </si>
  <si>
    <t>POL24233428</t>
  </si>
  <si>
    <t>POL68324145</t>
  </si>
  <si>
    <t>POL82024984</t>
  </si>
  <si>
    <t>POL33132201</t>
  </si>
  <si>
    <t>POL05477127</t>
  </si>
  <si>
    <t>POL02410052</t>
  </si>
  <si>
    <t>POL63841611</t>
  </si>
  <si>
    <t>POL68447418</t>
  </si>
  <si>
    <t>POL09476689</t>
  </si>
  <si>
    <t>POL99781193</t>
  </si>
  <si>
    <t>POL86878649</t>
  </si>
  <si>
    <t>POL96966394</t>
  </si>
  <si>
    <t>POL89382366</t>
  </si>
  <si>
    <t>POL23611289</t>
  </si>
  <si>
    <t>POL04897483</t>
  </si>
  <si>
    <t>POL55604629</t>
  </si>
  <si>
    <t>POL99777818</t>
  </si>
  <si>
    <t>POL33527199</t>
  </si>
  <si>
    <t>POL42502114</t>
  </si>
  <si>
    <t>POL90366335</t>
  </si>
  <si>
    <t>POL49414469</t>
  </si>
  <si>
    <t>POL47418940</t>
  </si>
  <si>
    <t>POL74047876</t>
  </si>
  <si>
    <t>POL03776378</t>
  </si>
  <si>
    <t>POL05559370</t>
  </si>
  <si>
    <t>POL30983744</t>
  </si>
  <si>
    <t>POL38989710</t>
  </si>
  <si>
    <t>POL26638176</t>
  </si>
  <si>
    <t>POL02132679</t>
  </si>
  <si>
    <t>POL80780707</t>
  </si>
  <si>
    <t>POL53814466</t>
  </si>
  <si>
    <t>POL85755692</t>
  </si>
  <si>
    <t>POL34491800</t>
  </si>
  <si>
    <t>POL43894987</t>
  </si>
  <si>
    <t>POL83352802</t>
  </si>
  <si>
    <t>POL77797320</t>
  </si>
  <si>
    <t>POL11981142</t>
  </si>
  <si>
    <t>POL49316714</t>
  </si>
  <si>
    <t>POL77047263</t>
  </si>
  <si>
    <t>POL63829204</t>
  </si>
  <si>
    <t>POL68917134</t>
  </si>
  <si>
    <t>POL51777585</t>
  </si>
  <si>
    <t>POL12063534</t>
  </si>
  <si>
    <t>POL40022085</t>
  </si>
  <si>
    <t>POL00255979</t>
  </si>
  <si>
    <t>POL07593318</t>
  </si>
  <si>
    <t>POL60886939</t>
  </si>
  <si>
    <t>POL16238853</t>
  </si>
  <si>
    <t>POL63634769</t>
  </si>
  <si>
    <t>POL21670174</t>
  </si>
  <si>
    <t>POL14632307</t>
  </si>
  <si>
    <t>POL42215039</t>
  </si>
  <si>
    <t>POL70674011</t>
  </si>
  <si>
    <t>POL17046298</t>
  </si>
  <si>
    <t>POL89915201</t>
  </si>
  <si>
    <t>POL42743605</t>
  </si>
  <si>
    <t>POL25852828</t>
  </si>
  <si>
    <t>POL56810401</t>
  </si>
  <si>
    <t>POL22122235</t>
  </si>
  <si>
    <t>POL07274715</t>
  </si>
  <si>
    <t>POL64016468</t>
  </si>
  <si>
    <t>POL53040094</t>
  </si>
  <si>
    <t>POL92249528</t>
  </si>
  <si>
    <t>POL33469758</t>
  </si>
  <si>
    <t>POL77489665</t>
  </si>
  <si>
    <t>POL69506822</t>
  </si>
  <si>
    <t>POL46846423</t>
  </si>
  <si>
    <t>POL09280039</t>
  </si>
  <si>
    <t>POL43731827</t>
  </si>
  <si>
    <t>POL20321964</t>
  </si>
  <si>
    <t>POL35769314</t>
  </si>
  <si>
    <t>POL29044573</t>
  </si>
  <si>
    <t>POL84360532</t>
  </si>
  <si>
    <t>POL91389692</t>
  </si>
  <si>
    <t>POL01510023</t>
  </si>
  <si>
    <t>POL24627769</t>
  </si>
  <si>
    <t>POL80710223</t>
  </si>
  <si>
    <t>POL24132405</t>
  </si>
  <si>
    <t>POL14931411</t>
  </si>
  <si>
    <t>POL22105377</t>
  </si>
  <si>
    <t>POL42020993</t>
  </si>
  <si>
    <t>POL95259878</t>
  </si>
  <si>
    <t>POL64342111</t>
  </si>
  <si>
    <t>POL88446355</t>
  </si>
  <si>
    <t>POL61863200</t>
  </si>
  <si>
    <t>POL89325440</t>
  </si>
  <si>
    <t>POL16855866</t>
  </si>
  <si>
    <t>POL03641837</t>
  </si>
  <si>
    <t>POL62130164</t>
  </si>
  <si>
    <t>POL53093436</t>
  </si>
  <si>
    <t>POL73129459</t>
  </si>
  <si>
    <t>POL85437892</t>
  </si>
  <si>
    <t>POL14494138</t>
  </si>
  <si>
    <t>POL22033410</t>
  </si>
  <si>
    <t>POL92140300</t>
  </si>
  <si>
    <t>POL64494784</t>
  </si>
  <si>
    <t>POL34720084</t>
  </si>
  <si>
    <t>POL90628400</t>
  </si>
  <si>
    <t>POL52076686</t>
  </si>
  <si>
    <t>POL52977927</t>
  </si>
  <si>
    <t>POL08708649</t>
  </si>
  <si>
    <t>POL69552685</t>
  </si>
  <si>
    <t>POL39763262</t>
  </si>
  <si>
    <t>POL15272448</t>
  </si>
  <si>
    <t>POL15259304</t>
  </si>
  <si>
    <t>POL25394718</t>
  </si>
  <si>
    <t>POL45256846</t>
  </si>
  <si>
    <t>POL40901995</t>
  </si>
  <si>
    <t>POL12925982</t>
  </si>
  <si>
    <t>POL44595284</t>
  </si>
  <si>
    <t>POL62589013</t>
  </si>
  <si>
    <t>POL71988877</t>
  </si>
  <si>
    <t>POL80973920</t>
  </si>
  <si>
    <t>POL31372369</t>
  </si>
  <si>
    <t>POL02345359</t>
  </si>
  <si>
    <t>POL47336501</t>
  </si>
  <si>
    <t>POL99450257</t>
  </si>
  <si>
    <t>POL30184185</t>
  </si>
  <si>
    <t>POL23949239</t>
  </si>
  <si>
    <t>POL92996796</t>
  </si>
  <si>
    <t>POL91245659</t>
  </si>
  <si>
    <t>POL48533616</t>
  </si>
  <si>
    <t>POL01744770</t>
  </si>
  <si>
    <t>POL57229212</t>
  </si>
  <si>
    <t>POL11305221</t>
  </si>
  <si>
    <t>POL19959727</t>
  </si>
  <si>
    <t>POL91999842</t>
  </si>
  <si>
    <t>POL67267899</t>
  </si>
  <si>
    <t>POL32368471</t>
  </si>
  <si>
    <t>POL66040683</t>
  </si>
  <si>
    <t>POL22068904</t>
  </si>
  <si>
    <t>POL54704012</t>
  </si>
  <si>
    <t>POL36840871</t>
  </si>
  <si>
    <t>POL69516845</t>
  </si>
  <si>
    <t>POL20002970</t>
  </si>
  <si>
    <t>POL24534591</t>
  </si>
  <si>
    <t>POL41259303</t>
  </si>
  <si>
    <t>POL08962462</t>
  </si>
  <si>
    <t>POL30621978</t>
  </si>
  <si>
    <t>POL04304374</t>
  </si>
  <si>
    <t>POL52319023</t>
  </si>
  <si>
    <t>POL41920122</t>
  </si>
  <si>
    <t>POL45603213</t>
  </si>
  <si>
    <t>POL78017200</t>
  </si>
  <si>
    <t>POL22916343</t>
  </si>
  <si>
    <t>POL17278693</t>
  </si>
  <si>
    <t>POL83669063</t>
  </si>
  <si>
    <t>POL89341687</t>
  </si>
  <si>
    <t>POL85174489</t>
  </si>
  <si>
    <t>POL04244704</t>
  </si>
  <si>
    <t>POL00460604</t>
  </si>
  <si>
    <t>POL04830457</t>
  </si>
  <si>
    <t>POL69656985</t>
  </si>
  <si>
    <t>POL83436800</t>
  </si>
  <si>
    <t>POL84743216</t>
  </si>
  <si>
    <t>POL23689303</t>
  </si>
  <si>
    <t>POL68135895</t>
  </si>
  <si>
    <t>POL66329660</t>
  </si>
  <si>
    <t>POL86127854</t>
  </si>
  <si>
    <t>POL83412862</t>
  </si>
  <si>
    <t>POL46201776</t>
  </si>
  <si>
    <t>POL01050561</t>
  </si>
  <si>
    <t>POL21535465</t>
  </si>
  <si>
    <t>POL64446371</t>
  </si>
  <si>
    <t>POL83922217</t>
  </si>
  <si>
    <t>POL61267923</t>
  </si>
  <si>
    <t>POL32160258</t>
  </si>
  <si>
    <t>POL43895814</t>
  </si>
  <si>
    <t>POL54989284</t>
  </si>
  <si>
    <t>POL40441861</t>
  </si>
  <si>
    <t>POL96191000</t>
  </si>
  <si>
    <t>POL80015306</t>
  </si>
  <si>
    <t>POL52663647</t>
  </si>
  <si>
    <t>POL58724717</t>
  </si>
  <si>
    <t>POL32907592</t>
  </si>
  <si>
    <t>POL47630985</t>
  </si>
  <si>
    <t>POL08632152</t>
  </si>
  <si>
    <t>POL48026137</t>
  </si>
  <si>
    <t>POL51395072</t>
  </si>
  <si>
    <t>POL43714068</t>
  </si>
  <si>
    <t>POL32845970</t>
  </si>
  <si>
    <t>POL60891078</t>
  </si>
  <si>
    <t>POL59198090</t>
  </si>
  <si>
    <t>POL73068892</t>
  </si>
  <si>
    <t>POL19972510</t>
  </si>
  <si>
    <t>POL29760380</t>
  </si>
  <si>
    <t>POL97195462</t>
  </si>
  <si>
    <t>POL21505451</t>
  </si>
  <si>
    <t>POL81100703</t>
  </si>
  <si>
    <t>POL55024911</t>
  </si>
  <si>
    <t>POL71729242</t>
  </si>
  <si>
    <t>POL92557558</t>
  </si>
  <si>
    <t>POL12430121</t>
  </si>
  <si>
    <t>POL33988478</t>
  </si>
  <si>
    <t>POL38773717</t>
  </si>
  <si>
    <t>POL32826444</t>
  </si>
  <si>
    <t>POL20662516</t>
  </si>
  <si>
    <t>POL69805915</t>
  </si>
  <si>
    <t>POL59077724</t>
  </si>
  <si>
    <t>POL20473959</t>
  </si>
  <si>
    <t>POL94998693</t>
  </si>
  <si>
    <t>POL36713113</t>
  </si>
  <si>
    <t>POL94633881</t>
  </si>
  <si>
    <t>POL88240464</t>
  </si>
  <si>
    <t>POL86820277</t>
  </si>
  <si>
    <t>POL82207194</t>
  </si>
  <si>
    <t>POL34073978</t>
  </si>
  <si>
    <t>POL53973271</t>
  </si>
  <si>
    <t>POL82675358</t>
  </si>
  <si>
    <t>POL14234564</t>
  </si>
  <si>
    <t>POL80475717</t>
  </si>
  <si>
    <t>POL99668251</t>
  </si>
  <si>
    <t>POL97021693</t>
  </si>
  <si>
    <t>POL58472274</t>
  </si>
  <si>
    <t>POL81184325</t>
  </si>
  <si>
    <t>POL28472750</t>
  </si>
  <si>
    <t>POL66910170</t>
  </si>
  <si>
    <t>POL08713900</t>
  </si>
  <si>
    <t>POL56813468</t>
  </si>
  <si>
    <t>POL26761597</t>
  </si>
  <si>
    <t>POL21795687</t>
  </si>
  <si>
    <t>POL60212438</t>
  </si>
  <si>
    <t>POL70102364</t>
  </si>
  <si>
    <t>POL51084784</t>
  </si>
  <si>
    <t>POL52347881</t>
  </si>
  <si>
    <t>POL70265364</t>
  </si>
  <si>
    <t>POL97145074</t>
  </si>
  <si>
    <t>POL20405348</t>
  </si>
  <si>
    <t>POL64856204</t>
  </si>
  <si>
    <t>POL93726857</t>
  </si>
  <si>
    <t>POL46961879</t>
  </si>
  <si>
    <t>POL50614997</t>
  </si>
  <si>
    <t>POL31588332</t>
  </si>
  <si>
    <t>POL37435643</t>
  </si>
  <si>
    <t>POL20819230</t>
  </si>
  <si>
    <t>POL64080414</t>
  </si>
  <si>
    <t>POL83375511</t>
  </si>
  <si>
    <t>POL32168354</t>
  </si>
  <si>
    <t>POL89664710</t>
  </si>
  <si>
    <t>POL49882725</t>
  </si>
  <si>
    <t>POL87561435</t>
  </si>
  <si>
    <t>POL09517154</t>
  </si>
  <si>
    <t>POL67712226</t>
  </si>
  <si>
    <t>POL47676177</t>
  </si>
  <si>
    <t>POL04361929</t>
  </si>
  <si>
    <t>POL47193771</t>
  </si>
  <si>
    <t>POL64234033</t>
  </si>
  <si>
    <t>POL59205415</t>
  </si>
  <si>
    <t>POL24578512</t>
  </si>
  <si>
    <t>POL73147278</t>
  </si>
  <si>
    <t>POL85853728</t>
  </si>
  <si>
    <t>POL22483819</t>
  </si>
  <si>
    <t>POL66258798</t>
  </si>
  <si>
    <t>POL18225955</t>
  </si>
  <si>
    <t>POL18186401</t>
  </si>
  <si>
    <t>POL04398649</t>
  </si>
  <si>
    <t>POL38710831</t>
  </si>
  <si>
    <t>POL66555161</t>
  </si>
  <si>
    <t>POL17347712</t>
  </si>
  <si>
    <t>POL02696657</t>
  </si>
  <si>
    <t>POL17217470</t>
  </si>
  <si>
    <t>POL33884251</t>
  </si>
  <si>
    <t>POL50060227</t>
  </si>
  <si>
    <t>POL00986980</t>
  </si>
  <si>
    <t>POL30062684</t>
  </si>
  <si>
    <t>POL54650874</t>
  </si>
  <si>
    <t>POL27188629</t>
  </si>
  <si>
    <t>POL59056408</t>
  </si>
  <si>
    <t>POL80156705</t>
  </si>
  <si>
    <t>POL21956809</t>
  </si>
  <si>
    <t>POL87577770</t>
  </si>
  <si>
    <t>POL96066215</t>
  </si>
  <si>
    <t>POL96600998</t>
  </si>
  <si>
    <t>POL32342170</t>
  </si>
  <si>
    <t>POL95930417</t>
  </si>
  <si>
    <t>POL39625921</t>
  </si>
  <si>
    <t>POL02805938</t>
  </si>
  <si>
    <t>POL26826010</t>
  </si>
  <si>
    <t>POL62185307</t>
  </si>
  <si>
    <t>POL10285665</t>
  </si>
  <si>
    <t>POL70059971</t>
  </si>
  <si>
    <t>POL76937321</t>
  </si>
  <si>
    <t>POL70256578</t>
  </si>
  <si>
    <t>POL10637039</t>
  </si>
  <si>
    <t>POL72400250</t>
  </si>
  <si>
    <t>POL91121585</t>
  </si>
  <si>
    <t>POL88099393</t>
  </si>
  <si>
    <t>POL77940500</t>
  </si>
  <si>
    <t>POL74355179</t>
  </si>
  <si>
    <t>POL72707891</t>
  </si>
  <si>
    <t>POL23156107</t>
  </si>
  <si>
    <t>POL14328771</t>
  </si>
  <si>
    <t>POL11129837</t>
  </si>
  <si>
    <t>POL39940079</t>
  </si>
  <si>
    <t>POL73669093</t>
  </si>
  <si>
    <t>POL57872259</t>
  </si>
  <si>
    <t>POL66994083</t>
  </si>
  <si>
    <t>POL66983136</t>
  </si>
  <si>
    <t>POL39397182</t>
  </si>
  <si>
    <t>POL04896223</t>
  </si>
  <si>
    <t>POL01387095</t>
  </si>
  <si>
    <t>POL49595777</t>
  </si>
  <si>
    <t>POL68796597</t>
  </si>
  <si>
    <t>POL59607702</t>
  </si>
  <si>
    <t>POL34270146</t>
  </si>
  <si>
    <t>POL98886602</t>
  </si>
  <si>
    <t>POL05660680</t>
  </si>
  <si>
    <t>POL37519472</t>
  </si>
  <si>
    <t>POL34042376</t>
  </si>
  <si>
    <t>POL22477939</t>
  </si>
  <si>
    <t>POL23806678</t>
  </si>
  <si>
    <t>POL38577141</t>
  </si>
  <si>
    <t>POL69129432</t>
  </si>
  <si>
    <t>POL19466250</t>
  </si>
  <si>
    <t>POL10021590</t>
  </si>
  <si>
    <t>POL10427229</t>
  </si>
  <si>
    <t>POL51728504</t>
  </si>
  <si>
    <t>POL85593752</t>
  </si>
  <si>
    <t>POL23806593</t>
  </si>
  <si>
    <t>POL68960781</t>
  </si>
  <si>
    <t>POL67199375</t>
  </si>
  <si>
    <t>POL82513173</t>
  </si>
  <si>
    <t>POL35101625</t>
  </si>
  <si>
    <t>POL47001205</t>
  </si>
  <si>
    <t>POL83094866</t>
  </si>
  <si>
    <t>POL59817686</t>
  </si>
  <si>
    <t>POL18326349</t>
  </si>
  <si>
    <t>POL02785360</t>
  </si>
  <si>
    <t>POL21548187</t>
  </si>
  <si>
    <t>POL26368425</t>
  </si>
  <si>
    <t>POL04549501</t>
  </si>
  <si>
    <t>POL04119250</t>
  </si>
  <si>
    <t>POL13716373</t>
  </si>
  <si>
    <t>POL30813545</t>
  </si>
  <si>
    <t>POL42954389</t>
  </si>
  <si>
    <t>POL12961927</t>
  </si>
  <si>
    <t>POL41338647</t>
  </si>
  <si>
    <t>POL73362780</t>
  </si>
  <si>
    <t>POL36474565</t>
  </si>
  <si>
    <t>POL30735842</t>
  </si>
  <si>
    <t>POL22240017</t>
  </si>
  <si>
    <t>POL11162373</t>
  </si>
  <si>
    <t>POL61781970</t>
  </si>
  <si>
    <t>POL05553908</t>
  </si>
  <si>
    <t>POL01337640</t>
  </si>
  <si>
    <t>POL88792514</t>
  </si>
  <si>
    <t>POL77573735</t>
  </si>
  <si>
    <t>POL54374781</t>
  </si>
  <si>
    <t>POL42066874</t>
  </si>
  <si>
    <t>POL38363742</t>
  </si>
  <si>
    <t>POL11698885</t>
  </si>
  <si>
    <t>POL42164624</t>
  </si>
  <si>
    <t>POL17867765</t>
  </si>
  <si>
    <t>POL90492389</t>
  </si>
  <si>
    <t>POL71220410</t>
  </si>
  <si>
    <t>POL01236667</t>
  </si>
  <si>
    <t>POL98955756</t>
  </si>
  <si>
    <t>POL31185889</t>
  </si>
  <si>
    <t>POL45105560</t>
  </si>
  <si>
    <t>POL70483793</t>
  </si>
  <si>
    <t>POL13918846</t>
  </si>
  <si>
    <t>POL06516392</t>
  </si>
  <si>
    <t>POL92505335</t>
  </si>
  <si>
    <t>POL16850731</t>
  </si>
  <si>
    <t>POL01881823</t>
  </si>
  <si>
    <t>POL07226848</t>
  </si>
  <si>
    <t>POL73997241</t>
  </si>
  <si>
    <t>POL11103169</t>
  </si>
  <si>
    <t>POL13721219</t>
  </si>
  <si>
    <t>POL15857890</t>
  </si>
  <si>
    <t>POL75806090</t>
  </si>
  <si>
    <t>POL54958915</t>
  </si>
  <si>
    <t>POL33112269</t>
  </si>
  <si>
    <t>POL92974818</t>
  </si>
  <si>
    <t>POL67864663</t>
  </si>
  <si>
    <t>POL06550384</t>
  </si>
  <si>
    <t>POL71306650</t>
  </si>
  <si>
    <t>POL39334378</t>
  </si>
  <si>
    <t>POL74810323</t>
  </si>
  <si>
    <t>POL77809174</t>
  </si>
  <si>
    <t>POL59691627</t>
  </si>
  <si>
    <t>POL19466046</t>
  </si>
  <si>
    <t>POL22374212</t>
  </si>
  <si>
    <t>POL07060236</t>
  </si>
  <si>
    <t>POL47441290</t>
  </si>
  <si>
    <t>POL71842215</t>
  </si>
  <si>
    <t>POL39911083</t>
  </si>
  <si>
    <t>POL14649492</t>
  </si>
  <si>
    <t>POL68070002</t>
  </si>
  <si>
    <t>POL92754721</t>
  </si>
  <si>
    <t>POL46926974</t>
  </si>
  <si>
    <t>POL27569348</t>
  </si>
  <si>
    <t>POL46163995</t>
  </si>
  <si>
    <t>POL66937444</t>
  </si>
  <si>
    <t>POL76030997</t>
  </si>
  <si>
    <t>POL60345020</t>
  </si>
  <si>
    <t>POL65279232</t>
  </si>
  <si>
    <t>POL94641041</t>
  </si>
  <si>
    <t>POL05594711</t>
  </si>
  <si>
    <t>POL59886107</t>
  </si>
  <si>
    <t>POL44633851</t>
  </si>
  <si>
    <t>POL91089424</t>
  </si>
  <si>
    <t>POL63789313</t>
  </si>
  <si>
    <t>POL03937394</t>
  </si>
  <si>
    <t>POL40919725</t>
  </si>
  <si>
    <t>POL12273521</t>
  </si>
  <si>
    <t>POL55405368</t>
  </si>
  <si>
    <t>POL76990355</t>
  </si>
  <si>
    <t>POL55126928</t>
  </si>
  <si>
    <t>POL33870479</t>
  </si>
  <si>
    <t>POL67506217</t>
  </si>
  <si>
    <t>POL23901301</t>
  </si>
  <si>
    <t>POL08197937</t>
  </si>
  <si>
    <t>POL84222350</t>
  </si>
  <si>
    <t>POL25301637</t>
  </si>
  <si>
    <t>POL82345838</t>
  </si>
  <si>
    <t>POL31362262</t>
  </si>
  <si>
    <t>POL79392367</t>
  </si>
  <si>
    <t>POL74198912</t>
  </si>
  <si>
    <t>POL10977821</t>
  </si>
  <si>
    <t>POL97876617</t>
  </si>
  <si>
    <t>POL22375772</t>
  </si>
  <si>
    <t>POL31916884</t>
  </si>
  <si>
    <t>POL24429033</t>
  </si>
  <si>
    <t>POL17342511</t>
  </si>
  <si>
    <t>POL28677105</t>
  </si>
  <si>
    <t>POL43732564</t>
  </si>
  <si>
    <t>POL28314464</t>
  </si>
  <si>
    <t>POL35204353</t>
  </si>
  <si>
    <t>POL89399063</t>
  </si>
  <si>
    <t>POL87120286</t>
  </si>
  <si>
    <t>POL88760778</t>
  </si>
  <si>
    <t>POL38861643</t>
  </si>
  <si>
    <t>POL65184917</t>
  </si>
  <si>
    <t>POL04610081</t>
  </si>
  <si>
    <t>POL69425319</t>
  </si>
  <si>
    <t>POL61904449</t>
  </si>
  <si>
    <t>POL08522082</t>
  </si>
  <si>
    <t>POL26393538</t>
  </si>
  <si>
    <t>POL06555482</t>
  </si>
  <si>
    <t>POL51635359</t>
  </si>
  <si>
    <t>POL54944417</t>
  </si>
  <si>
    <t>POL75180219</t>
  </si>
  <si>
    <t>POL47276552</t>
  </si>
  <si>
    <t>POL86600900</t>
  </si>
  <si>
    <t>POL26378825</t>
  </si>
  <si>
    <t>POL84891597</t>
  </si>
  <si>
    <t>POL15359694</t>
  </si>
  <si>
    <t>POL30896226</t>
  </si>
  <si>
    <t>POL16164633</t>
  </si>
  <si>
    <t>POL98820628</t>
  </si>
  <si>
    <t>POL59124038</t>
  </si>
  <si>
    <t>POL22790609</t>
  </si>
  <si>
    <t>POL12164019</t>
  </si>
  <si>
    <t>POL23434715</t>
  </si>
  <si>
    <t>POL52695927</t>
  </si>
  <si>
    <t>POL46053164</t>
  </si>
  <si>
    <t>POL88066577</t>
  </si>
  <si>
    <t>POL52513124</t>
  </si>
  <si>
    <t>POL40868193</t>
  </si>
  <si>
    <t>POL03499905</t>
  </si>
  <si>
    <t>POL04124548</t>
  </si>
  <si>
    <t>POL56626279</t>
  </si>
  <si>
    <t>POL39998865</t>
  </si>
  <si>
    <t>POL10684748</t>
  </si>
  <si>
    <t>POL02457205</t>
  </si>
  <si>
    <t>POL02648001</t>
  </si>
  <si>
    <t>POL55664607</t>
  </si>
  <si>
    <t>POL28148630</t>
  </si>
  <si>
    <t>POL09901587</t>
  </si>
  <si>
    <t>POL36630030</t>
  </si>
  <si>
    <t>POL64256700</t>
  </si>
  <si>
    <t>POL58122170</t>
  </si>
  <si>
    <t>POL12256062</t>
  </si>
  <si>
    <t>POL08155490</t>
  </si>
  <si>
    <t>POL69073858</t>
  </si>
  <si>
    <t>POL37924331</t>
  </si>
  <si>
    <t>POL43127976</t>
  </si>
  <si>
    <t>POL29336617</t>
  </si>
  <si>
    <t>POL83145179</t>
  </si>
  <si>
    <t>POL75352154</t>
  </si>
  <si>
    <t>POL17421087</t>
  </si>
  <si>
    <t>POL77086340</t>
  </si>
  <si>
    <t>POL63778192</t>
  </si>
  <si>
    <t>POL35541554</t>
  </si>
  <si>
    <t>POL43027986</t>
  </si>
  <si>
    <t>POL92525583</t>
  </si>
  <si>
    <t>POL62259131</t>
  </si>
  <si>
    <t>POL54226110</t>
  </si>
  <si>
    <t>POL76710986</t>
  </si>
  <si>
    <t>POL18290935</t>
  </si>
  <si>
    <t>POL05034207</t>
  </si>
  <si>
    <t>POL81521713</t>
  </si>
  <si>
    <t>POL11435433</t>
  </si>
  <si>
    <t>POL70589278</t>
  </si>
  <si>
    <t>POL23193106</t>
  </si>
  <si>
    <t>POL96147285</t>
  </si>
  <si>
    <t>POL40212338</t>
  </si>
  <si>
    <t>POL36802897</t>
  </si>
  <si>
    <t>POL45419104</t>
  </si>
  <si>
    <t>POL98813677</t>
  </si>
  <si>
    <t>POL40028433</t>
  </si>
  <si>
    <t>POL59298156</t>
  </si>
  <si>
    <t>POL78634856</t>
  </si>
  <si>
    <t>POL32067182</t>
  </si>
  <si>
    <t>POL97015902</t>
  </si>
  <si>
    <t>POL01434989</t>
  </si>
  <si>
    <t>POL02157251</t>
  </si>
  <si>
    <t>POL04717815</t>
  </si>
  <si>
    <t>POL00829050</t>
  </si>
  <si>
    <t>POL98604785</t>
  </si>
  <si>
    <t>POL88842514</t>
  </si>
  <si>
    <t>POL76182613</t>
  </si>
  <si>
    <t>POL86384869</t>
  </si>
  <si>
    <t>POL84123482</t>
  </si>
  <si>
    <t>POL23562501</t>
  </si>
  <si>
    <t>POL48245779</t>
  </si>
  <si>
    <t>POL61900129</t>
  </si>
  <si>
    <t>POL48633548</t>
  </si>
  <si>
    <t>POL79940322</t>
  </si>
  <si>
    <t>POL04511784</t>
  </si>
  <si>
    <t>POL86724189</t>
  </si>
  <si>
    <t>POL71033011</t>
  </si>
  <si>
    <t>POL85605519</t>
  </si>
  <si>
    <t>POL74831187</t>
  </si>
  <si>
    <t>POL20532227</t>
  </si>
  <si>
    <t>POL21319320</t>
  </si>
  <si>
    <t>POL75362203</t>
  </si>
  <si>
    <t>POL16340905</t>
  </si>
  <si>
    <t>POL78880767</t>
  </si>
  <si>
    <t>POL36025605</t>
  </si>
  <si>
    <t>POL59624459</t>
  </si>
  <si>
    <t>POL67368474</t>
  </si>
  <si>
    <t>POL73942223</t>
  </si>
  <si>
    <t>POL07805552</t>
  </si>
  <si>
    <t>POL44809724</t>
  </si>
  <si>
    <t>POL98234290</t>
  </si>
  <si>
    <t>POL95715427</t>
  </si>
  <si>
    <t>POL14765103</t>
  </si>
  <si>
    <t>POL20442417</t>
  </si>
  <si>
    <t>POL91286503</t>
  </si>
  <si>
    <t>POL01605607</t>
  </si>
  <si>
    <t>POL47675445</t>
  </si>
  <si>
    <t>POL08617665</t>
  </si>
  <si>
    <t>POL13704102</t>
  </si>
  <si>
    <t>POL56720424</t>
  </si>
  <si>
    <t>POL52358331</t>
  </si>
  <si>
    <t>POL26714867</t>
  </si>
  <si>
    <t>POL96408694</t>
  </si>
  <si>
    <t>POL21669788</t>
  </si>
  <si>
    <t>POL60705643</t>
  </si>
  <si>
    <t>POL70229811</t>
  </si>
  <si>
    <t>POL19452120</t>
  </si>
  <si>
    <t>POL73218489</t>
  </si>
  <si>
    <t>POL31435265</t>
  </si>
  <si>
    <t>POL88789148</t>
  </si>
  <si>
    <t>POL64141969</t>
  </si>
  <si>
    <t>POL31363009</t>
  </si>
  <si>
    <t>POL84868487</t>
  </si>
  <si>
    <t>POL62539686</t>
  </si>
  <si>
    <t>POL51236806</t>
  </si>
  <si>
    <t>POL30197318</t>
  </si>
  <si>
    <t>POL97865190</t>
  </si>
  <si>
    <t>POL38512389</t>
  </si>
  <si>
    <t>POL14455215</t>
  </si>
  <si>
    <t>POL42267896</t>
  </si>
  <si>
    <t>POL29424100</t>
  </si>
  <si>
    <t>POL53549003</t>
  </si>
  <si>
    <t>POL54969569</t>
  </si>
  <si>
    <t>POL07284415</t>
  </si>
  <si>
    <t>POL21287950</t>
  </si>
  <si>
    <t>POL15359444</t>
  </si>
  <si>
    <t>POL66244009</t>
  </si>
  <si>
    <t>POL40611534</t>
  </si>
  <si>
    <t>POL77001429</t>
  </si>
  <si>
    <t>POL40759511</t>
  </si>
  <si>
    <t>POL14591104</t>
  </si>
  <si>
    <t>POL66438707</t>
  </si>
  <si>
    <t>POL76172999</t>
  </si>
  <si>
    <t>POL67720280</t>
  </si>
  <si>
    <t>POL14355937</t>
  </si>
  <si>
    <t>POL29498988</t>
  </si>
  <si>
    <t>POL61315068</t>
  </si>
  <si>
    <t>POL65528035</t>
  </si>
  <si>
    <t>POL65618353</t>
  </si>
  <si>
    <t>POL96058521</t>
  </si>
  <si>
    <t>POL67127779</t>
  </si>
  <si>
    <t>POL61445310</t>
  </si>
  <si>
    <t>POL67671922</t>
  </si>
  <si>
    <t>POL18309119</t>
  </si>
  <si>
    <t>POL28992652</t>
  </si>
  <si>
    <t>POL67637922</t>
  </si>
  <si>
    <t>POL75124979</t>
  </si>
  <si>
    <t>POL25201250</t>
  </si>
  <si>
    <t>POL36178860</t>
  </si>
  <si>
    <t>POL96864283</t>
  </si>
  <si>
    <t>POL30587921</t>
  </si>
  <si>
    <t>POL22529514</t>
  </si>
  <si>
    <t>POL96516008</t>
  </si>
  <si>
    <t>POL68934095</t>
  </si>
  <si>
    <t>POL69146247</t>
  </si>
  <si>
    <t>POL85269593</t>
  </si>
  <si>
    <t>POL93482560</t>
  </si>
  <si>
    <t>POL59942075</t>
  </si>
  <si>
    <t>POL20216032</t>
  </si>
  <si>
    <t>POL78697051</t>
  </si>
  <si>
    <t>POL89297739</t>
  </si>
  <si>
    <t>POL60364364</t>
  </si>
  <si>
    <t>POL54717291</t>
  </si>
  <si>
    <t>POL00366536</t>
  </si>
  <si>
    <t>POL93538870</t>
  </si>
  <si>
    <t>POL23210845</t>
  </si>
  <si>
    <t>POL46517848</t>
  </si>
  <si>
    <t>POL40234969</t>
  </si>
  <si>
    <t>POL69754204</t>
  </si>
  <si>
    <t>POL10073827</t>
  </si>
  <si>
    <t>POL30887755</t>
  </si>
  <si>
    <t>POL49795535</t>
  </si>
  <si>
    <t>POL90223289</t>
  </si>
  <si>
    <t>POL27274188</t>
  </si>
  <si>
    <t>POL46676491</t>
  </si>
  <si>
    <t>POL86778558</t>
  </si>
  <si>
    <t>POL81385184</t>
  </si>
  <si>
    <t>POL27482488</t>
  </si>
  <si>
    <t>POL50194049</t>
  </si>
  <si>
    <t>POL20586983</t>
  </si>
  <si>
    <t>POL25304698</t>
  </si>
  <si>
    <t>POL41496276</t>
  </si>
  <si>
    <t>POL12907271</t>
  </si>
  <si>
    <t>POL96746963</t>
  </si>
  <si>
    <t>POL75478196</t>
  </si>
  <si>
    <t>POL88242759</t>
  </si>
  <si>
    <t>POL28656372</t>
  </si>
  <si>
    <t>POL92941554</t>
  </si>
  <si>
    <t>POL42603948</t>
  </si>
  <si>
    <t>POL30804068</t>
  </si>
  <si>
    <t>POL96558209</t>
  </si>
  <si>
    <t>POL84343531</t>
  </si>
  <si>
    <t>POL20890655</t>
  </si>
  <si>
    <t>POL31763901</t>
  </si>
  <si>
    <t>POL88518206</t>
  </si>
  <si>
    <t>POL20430828</t>
  </si>
  <si>
    <t>POL33767169</t>
  </si>
  <si>
    <t>POL30038118</t>
  </si>
  <si>
    <t>POL62289648</t>
  </si>
  <si>
    <t>POL21715580</t>
  </si>
  <si>
    <t>POL41037493</t>
  </si>
  <si>
    <t>POL55128968</t>
  </si>
  <si>
    <t>POL47956526</t>
  </si>
  <si>
    <t>POL03235385</t>
  </si>
  <si>
    <t>POL52722786</t>
  </si>
  <si>
    <t>POL25640269</t>
  </si>
  <si>
    <t>POL53561302</t>
  </si>
  <si>
    <t>POL52255059</t>
  </si>
  <si>
    <t>POL84230041</t>
  </si>
  <si>
    <t>POL96903028</t>
  </si>
  <si>
    <t>POL73079517</t>
  </si>
  <si>
    <t>POL19011462</t>
  </si>
  <si>
    <t>POL54706486</t>
  </si>
  <si>
    <t>POL43678761</t>
  </si>
  <si>
    <t>POL83977017</t>
  </si>
  <si>
    <t>POL71400772</t>
  </si>
  <si>
    <t>POL58601836</t>
  </si>
  <si>
    <t>POL83778109</t>
  </si>
  <si>
    <t>POL38146133</t>
  </si>
  <si>
    <t>POL14796565</t>
  </si>
  <si>
    <t>POL96087184</t>
  </si>
  <si>
    <t>POL79057725</t>
  </si>
  <si>
    <t>POL62029185</t>
  </si>
  <si>
    <t>POL19136648</t>
  </si>
  <si>
    <t>POL35014451</t>
  </si>
  <si>
    <t>POL08154404</t>
  </si>
  <si>
    <t>POL02976851</t>
  </si>
  <si>
    <t>POL15219398</t>
  </si>
  <si>
    <t>POL02004502</t>
  </si>
  <si>
    <t>POL68075927</t>
  </si>
  <si>
    <t>POL18418327</t>
  </si>
  <si>
    <t>POL88521632</t>
  </si>
  <si>
    <t>POL37930238</t>
  </si>
  <si>
    <t>POL31985660</t>
  </si>
  <si>
    <t>POL91400674</t>
  </si>
  <si>
    <t>POL81031536</t>
  </si>
  <si>
    <t>POL29611472</t>
  </si>
  <si>
    <t>POL00098040</t>
  </si>
  <si>
    <t>POL40675143</t>
  </si>
  <si>
    <t>POL89307610</t>
  </si>
  <si>
    <t>POL60446512</t>
  </si>
  <si>
    <t>POL05732991</t>
  </si>
  <si>
    <t>POL21516037</t>
  </si>
  <si>
    <t>POL39742907</t>
  </si>
  <si>
    <t>POL81184933</t>
  </si>
  <si>
    <t>POL17133126</t>
  </si>
  <si>
    <t>POL67018268</t>
  </si>
  <si>
    <t>POL45309482</t>
  </si>
  <si>
    <t>POL74252623</t>
  </si>
  <si>
    <t>POL39439149</t>
  </si>
  <si>
    <t>POL85778451</t>
  </si>
  <si>
    <t>POL32471473</t>
  </si>
  <si>
    <t>POL17218507</t>
  </si>
  <si>
    <t>POL38618818</t>
  </si>
  <si>
    <t>POL87833198</t>
  </si>
  <si>
    <t>POL27486372</t>
  </si>
  <si>
    <t>POL41321341</t>
  </si>
  <si>
    <t>POL23863946</t>
  </si>
  <si>
    <t>POL36453165</t>
  </si>
  <si>
    <t>POL58976794</t>
  </si>
  <si>
    <t>POL00118999</t>
  </si>
  <si>
    <t>POL35077867</t>
  </si>
  <si>
    <t>POL62171189</t>
  </si>
  <si>
    <t>POL78699699</t>
  </si>
  <si>
    <t>POL73601567</t>
  </si>
  <si>
    <t>POL83104314</t>
  </si>
  <si>
    <t>POL02082012</t>
  </si>
  <si>
    <t>POL31666008</t>
  </si>
  <si>
    <t>POL11983298</t>
  </si>
  <si>
    <t>POL89029482</t>
  </si>
  <si>
    <t>POL53158562</t>
  </si>
  <si>
    <t>POL97641219</t>
  </si>
  <si>
    <t>POL12964771</t>
  </si>
  <si>
    <t>POL88689818</t>
  </si>
  <si>
    <t>POL87067112</t>
  </si>
  <si>
    <t>POL10286073</t>
  </si>
  <si>
    <t>POL45751576</t>
  </si>
  <si>
    <t>POL10282211</t>
  </si>
  <si>
    <t>POL95945115</t>
  </si>
  <si>
    <t>POL56070761</t>
  </si>
  <si>
    <t>POL20898219</t>
  </si>
  <si>
    <t>POL67718623</t>
  </si>
  <si>
    <t>POL85323496</t>
  </si>
  <si>
    <t>POL98380131</t>
  </si>
  <si>
    <t>POL97760999</t>
  </si>
  <si>
    <t>POL00966757</t>
  </si>
  <si>
    <t>POL40722779</t>
  </si>
  <si>
    <t>POL87901583</t>
  </si>
  <si>
    <t>POL30115645</t>
  </si>
  <si>
    <t>POL38850914</t>
  </si>
  <si>
    <t>POL28044403</t>
  </si>
  <si>
    <t>POL47455160</t>
  </si>
  <si>
    <t>POL24535727</t>
  </si>
  <si>
    <t>POL80084188</t>
  </si>
  <si>
    <t>POL86311046</t>
  </si>
  <si>
    <t>POL03884605</t>
  </si>
  <si>
    <t>POL37303684</t>
  </si>
  <si>
    <t>POL77070013</t>
  </si>
  <si>
    <t>POL07540260</t>
  </si>
  <si>
    <t>POL18985962</t>
  </si>
  <si>
    <t>POL61786939</t>
  </si>
  <si>
    <t>POL06987694</t>
  </si>
  <si>
    <t>POL21410812</t>
  </si>
  <si>
    <t>POL48634910</t>
  </si>
  <si>
    <t>POL99936607</t>
  </si>
  <si>
    <t>POL55377332</t>
  </si>
  <si>
    <t>POL09053359</t>
  </si>
  <si>
    <t>POL26420272</t>
  </si>
  <si>
    <t>POL43096448</t>
  </si>
  <si>
    <t>POL45440962</t>
  </si>
  <si>
    <t>POL89942249</t>
  </si>
  <si>
    <t>POL76474786</t>
  </si>
  <si>
    <t>POL19289234</t>
  </si>
  <si>
    <t>POL25546683</t>
  </si>
  <si>
    <t>POL74112485</t>
  </si>
  <si>
    <t>POL63539662</t>
  </si>
  <si>
    <t>POL97583432</t>
  </si>
  <si>
    <t>POL43412607</t>
  </si>
  <si>
    <t>POL20142865</t>
  </si>
  <si>
    <t>POL12796587</t>
  </si>
  <si>
    <t>POL78277290</t>
  </si>
  <si>
    <t>POL27171310</t>
  </si>
  <si>
    <t>POL64858473</t>
  </si>
  <si>
    <t>POL63887915</t>
  </si>
  <si>
    <t>POL87573741</t>
  </si>
  <si>
    <t>POL28804957</t>
  </si>
  <si>
    <t>POL19694591</t>
  </si>
  <si>
    <t>POL28503798</t>
  </si>
  <si>
    <t>POL12582263</t>
  </si>
  <si>
    <t>POL91022506</t>
  </si>
  <si>
    <t>POL03315797</t>
  </si>
  <si>
    <t>POL45551235</t>
  </si>
  <si>
    <t>POL77208632</t>
  </si>
  <si>
    <t>POL22260500</t>
  </si>
  <si>
    <t>POL36836777</t>
  </si>
  <si>
    <t>POL96268536</t>
  </si>
  <si>
    <t>POL91407611</t>
  </si>
  <si>
    <t>POL64095916</t>
  </si>
  <si>
    <t>POL64740997</t>
  </si>
  <si>
    <t>POL06176964</t>
  </si>
  <si>
    <t>POL86552601</t>
  </si>
  <si>
    <t>POL98182454</t>
  </si>
  <si>
    <t>POL04470175</t>
  </si>
  <si>
    <t>POL36184966</t>
  </si>
  <si>
    <t>POL11905173</t>
  </si>
  <si>
    <t>POL22934928</t>
  </si>
  <si>
    <t>POL51486527</t>
  </si>
  <si>
    <t>POL67871269</t>
  </si>
  <si>
    <t>POL52660613</t>
  </si>
  <si>
    <t>POL42173168</t>
  </si>
  <si>
    <t>POL63448098</t>
  </si>
  <si>
    <t>POL76633333</t>
  </si>
  <si>
    <t>POL87098270</t>
  </si>
  <si>
    <t>POL21241927</t>
  </si>
  <si>
    <t>POL78474617</t>
  </si>
  <si>
    <t>POL40740703</t>
  </si>
  <si>
    <t>POL01356668</t>
  </si>
  <si>
    <t>POL81358654</t>
  </si>
  <si>
    <t>POL42512488</t>
  </si>
  <si>
    <t>POL62388376</t>
  </si>
  <si>
    <t>POL64728367</t>
  </si>
  <si>
    <t>POL91325406</t>
  </si>
  <si>
    <t>POL94038390</t>
  </si>
  <si>
    <t>POL93764594</t>
  </si>
  <si>
    <t>POL01140651</t>
  </si>
  <si>
    <t>POL64671018</t>
  </si>
  <si>
    <t>POL23937265</t>
  </si>
  <si>
    <t>POL91701869</t>
  </si>
  <si>
    <t>POL40774086</t>
  </si>
  <si>
    <t>POL84330960</t>
  </si>
  <si>
    <t>POL75156897</t>
  </si>
  <si>
    <t>POL03406980</t>
  </si>
  <si>
    <t>POL56170272</t>
  </si>
  <si>
    <t>POL06989593</t>
  </si>
  <si>
    <t>POL13962079</t>
  </si>
  <si>
    <t>POL77110214</t>
  </si>
  <si>
    <t>POL97704616</t>
  </si>
  <si>
    <t>POL73955380</t>
  </si>
  <si>
    <t>POL30994827</t>
  </si>
  <si>
    <t>POL38939218</t>
  </si>
  <si>
    <t>POL58199739</t>
  </si>
  <si>
    <t>POL75203791</t>
  </si>
  <si>
    <t>POL22369979</t>
  </si>
  <si>
    <t>POL91441410</t>
  </si>
  <si>
    <t>POL32215970</t>
  </si>
  <si>
    <t>POL56805499</t>
  </si>
  <si>
    <t>POL76750122</t>
  </si>
  <si>
    <t>POL47066048</t>
  </si>
  <si>
    <t>POL62091024</t>
  </si>
  <si>
    <t>POL58715038</t>
  </si>
  <si>
    <t>POL70045571</t>
  </si>
  <si>
    <t>POL81553263</t>
  </si>
  <si>
    <t>POL37915217</t>
  </si>
  <si>
    <t>POL63019087</t>
  </si>
  <si>
    <t>POL00522342</t>
  </si>
  <si>
    <t>POL69392450</t>
  </si>
  <si>
    <t>POL34341867</t>
  </si>
  <si>
    <t>POL31153725</t>
  </si>
  <si>
    <t>POL39193067</t>
  </si>
  <si>
    <t>POL33662070</t>
  </si>
  <si>
    <t>POL99490154</t>
  </si>
  <si>
    <t>POL43721127</t>
  </si>
  <si>
    <t>POL13412239</t>
  </si>
  <si>
    <t>POL84437998</t>
  </si>
  <si>
    <t>POL50009102</t>
  </si>
  <si>
    <t>POL30766028</t>
  </si>
  <si>
    <t>POL96139840</t>
  </si>
  <si>
    <t>POL17393791</t>
  </si>
  <si>
    <t>POL47946595</t>
  </si>
  <si>
    <t>POL54898212</t>
  </si>
  <si>
    <t>POL14997788</t>
  </si>
  <si>
    <t>POL74506974</t>
  </si>
  <si>
    <t>POL48888144</t>
  </si>
  <si>
    <t>POL72956351</t>
  </si>
  <si>
    <t>POL76210793</t>
  </si>
  <si>
    <t>POL68286311</t>
  </si>
  <si>
    <t>POL08571799</t>
  </si>
  <si>
    <t>POL09476789</t>
  </si>
  <si>
    <t>POL53146582</t>
  </si>
  <si>
    <t>POL43155265</t>
  </si>
  <si>
    <t>POL81367269</t>
  </si>
  <si>
    <t>POL84399262</t>
  </si>
  <si>
    <t>POL54524104</t>
  </si>
  <si>
    <t>POL60803243</t>
  </si>
  <si>
    <t>POL32589913</t>
  </si>
  <si>
    <t>POL98908747</t>
  </si>
  <si>
    <t>POL37348106</t>
  </si>
  <si>
    <t>POL17461415</t>
  </si>
  <si>
    <t>POL35439402</t>
  </si>
  <si>
    <t>POL65459247</t>
  </si>
  <si>
    <t>POL15577075</t>
  </si>
  <si>
    <t>POL16364468</t>
  </si>
  <si>
    <t>POL22271139</t>
  </si>
  <si>
    <t>POL36347723</t>
  </si>
  <si>
    <t>POL02555675</t>
  </si>
  <si>
    <t>POL71161359</t>
  </si>
  <si>
    <t>POL07908129</t>
  </si>
  <si>
    <t>POL86004596</t>
  </si>
  <si>
    <t>POL10256156</t>
  </si>
  <si>
    <t>POL04120684</t>
  </si>
  <si>
    <t>POL49354428</t>
  </si>
  <si>
    <t>POL01038075</t>
  </si>
  <si>
    <t>POL89009482</t>
  </si>
  <si>
    <t>POL11284148</t>
  </si>
  <si>
    <t>POL45105381</t>
  </si>
  <si>
    <t>POL33443696</t>
  </si>
  <si>
    <t>POL08895135</t>
  </si>
  <si>
    <t>POL32734237</t>
  </si>
  <si>
    <t>POL81131003</t>
  </si>
  <si>
    <t>POL01422170</t>
  </si>
  <si>
    <t>POL59246614</t>
  </si>
  <si>
    <t>POL58855449</t>
  </si>
  <si>
    <t>POL22416756</t>
  </si>
  <si>
    <t>POL49287251</t>
  </si>
  <si>
    <t>POL60414319</t>
  </si>
  <si>
    <t>POL96005181</t>
  </si>
  <si>
    <t>POL42993604</t>
  </si>
  <si>
    <t>POL52918990</t>
  </si>
  <si>
    <t>POL67788128</t>
  </si>
  <si>
    <t>POL27592722</t>
  </si>
  <si>
    <t>POL09895305</t>
  </si>
  <si>
    <t>POL01152460</t>
  </si>
  <si>
    <t>POL60026692</t>
  </si>
  <si>
    <t>POL97265632</t>
  </si>
  <si>
    <t>POL54521184</t>
  </si>
  <si>
    <t>POL85035096</t>
  </si>
  <si>
    <t>POL58534980</t>
  </si>
  <si>
    <t>POL21695517</t>
  </si>
  <si>
    <t>POL08961266</t>
  </si>
  <si>
    <t>POL58808782</t>
  </si>
  <si>
    <t>POL22950477</t>
  </si>
  <si>
    <t>POL26422191</t>
  </si>
  <si>
    <t>POL70698520</t>
  </si>
  <si>
    <t>POL40101568</t>
  </si>
  <si>
    <t>POL77060064</t>
  </si>
  <si>
    <t>POL60601098</t>
  </si>
  <si>
    <t>POL64845458</t>
  </si>
  <si>
    <t>POL51280703</t>
  </si>
  <si>
    <t>POL63634442</t>
  </si>
  <si>
    <t>POL39936507</t>
  </si>
  <si>
    <t>POL35608817</t>
  </si>
  <si>
    <t>POL16035887</t>
  </si>
  <si>
    <t>POL64903447</t>
  </si>
  <si>
    <t>POL60911272</t>
  </si>
  <si>
    <t>POL34979754</t>
  </si>
  <si>
    <t>POL45374585</t>
  </si>
  <si>
    <t>POL30061822</t>
  </si>
  <si>
    <t>POL63184474</t>
  </si>
  <si>
    <t>POL39701482</t>
  </si>
  <si>
    <t>POL08698776</t>
  </si>
  <si>
    <t>POL10829873</t>
  </si>
  <si>
    <t>POL29507667</t>
  </si>
  <si>
    <t>POL30342672</t>
  </si>
  <si>
    <t>POL07362298</t>
  </si>
  <si>
    <t>POL35581923</t>
  </si>
  <si>
    <t>POL33615352</t>
  </si>
  <si>
    <t>POL43965992</t>
  </si>
  <si>
    <t>POL54361849</t>
  </si>
  <si>
    <t>POL76891584</t>
  </si>
  <si>
    <t>POL72122375</t>
  </si>
  <si>
    <t>POL26862449</t>
  </si>
  <si>
    <t>POL80050460</t>
  </si>
  <si>
    <t>POL95455759</t>
  </si>
  <si>
    <t>POL74008524</t>
  </si>
  <si>
    <t>POL22378115</t>
  </si>
  <si>
    <t>POL50050613</t>
  </si>
  <si>
    <t>POL20039357</t>
  </si>
  <si>
    <t>POL05161978</t>
  </si>
  <si>
    <t>POL76048134</t>
  </si>
  <si>
    <t>POL40926349</t>
  </si>
  <si>
    <t>POL93795205</t>
  </si>
  <si>
    <t>POL42143112</t>
  </si>
  <si>
    <t>POL23253258</t>
  </si>
  <si>
    <t>POL69244007</t>
  </si>
  <si>
    <t>POL09523049</t>
  </si>
  <si>
    <t>POL08784991</t>
  </si>
  <si>
    <t>POL83435156</t>
  </si>
  <si>
    <t>POL06641859</t>
  </si>
  <si>
    <t>POL72479103</t>
  </si>
  <si>
    <t>POL33261817</t>
  </si>
  <si>
    <t>POL93615411</t>
  </si>
  <si>
    <t>POL32140351</t>
  </si>
  <si>
    <t>POL60639802</t>
  </si>
  <si>
    <t>POL58013295</t>
  </si>
  <si>
    <t>POL15232453</t>
  </si>
  <si>
    <t>POL83585187</t>
  </si>
  <si>
    <t>POL19323581</t>
  </si>
  <si>
    <t>POL79993699</t>
  </si>
  <si>
    <t>POL96685286</t>
  </si>
  <si>
    <t>POL19469435</t>
  </si>
  <si>
    <t>POL98638552</t>
  </si>
  <si>
    <t>POL20853634</t>
  </si>
  <si>
    <t>POL44752961</t>
  </si>
  <si>
    <t>POL10009883</t>
  </si>
  <si>
    <t>POL65725229</t>
  </si>
  <si>
    <t>POL58762954</t>
  </si>
  <si>
    <t>POL64720623</t>
  </si>
  <si>
    <t>POL91053914</t>
  </si>
  <si>
    <t>POL97796682</t>
  </si>
  <si>
    <t>POL25823193</t>
  </si>
  <si>
    <t>POL34108237</t>
  </si>
  <si>
    <t>POL44559582</t>
  </si>
  <si>
    <t>POL64544270</t>
  </si>
  <si>
    <t>POL11811289</t>
  </si>
  <si>
    <t>POL74728288</t>
  </si>
  <si>
    <t>POL25107234</t>
  </si>
  <si>
    <t>POL93944640</t>
  </si>
  <si>
    <t>POL36401097</t>
  </si>
  <si>
    <t>POL84566610</t>
  </si>
  <si>
    <t>POL48969594</t>
  </si>
  <si>
    <t>POL59595706</t>
  </si>
  <si>
    <t>POL29803500</t>
  </si>
  <si>
    <t>POL33741751</t>
  </si>
  <si>
    <t>POL14316031</t>
  </si>
  <si>
    <t>POL23643525</t>
  </si>
  <si>
    <t>POL91500527</t>
  </si>
  <si>
    <t>POL01976477</t>
  </si>
  <si>
    <t>POL33335503</t>
  </si>
  <si>
    <t>POL94646296</t>
  </si>
  <si>
    <t>POL40640329</t>
  </si>
  <si>
    <t>POL42847651</t>
  </si>
  <si>
    <t>POL48921687</t>
  </si>
  <si>
    <t>POL20325759</t>
  </si>
  <si>
    <t>POL30941821</t>
  </si>
  <si>
    <t>POL70775475</t>
  </si>
  <si>
    <t>POL97721863</t>
  </si>
  <si>
    <t>POL38116452</t>
  </si>
  <si>
    <t>POL61407113</t>
  </si>
  <si>
    <t>POL55272658</t>
  </si>
  <si>
    <t>POL01363904</t>
  </si>
  <si>
    <t>POL15531962</t>
  </si>
  <si>
    <t>POL63430600</t>
  </si>
  <si>
    <t>POL69382278</t>
  </si>
  <si>
    <t>POL06489280</t>
  </si>
  <si>
    <t>POL91232159</t>
  </si>
  <si>
    <t>POL49351450</t>
  </si>
  <si>
    <t>POL37997689</t>
  </si>
  <si>
    <t>POL25139363</t>
  </si>
  <si>
    <t>POL73709176</t>
  </si>
  <si>
    <t>POL25170126</t>
  </si>
  <si>
    <t>POL38196708</t>
  </si>
  <si>
    <t>POL89451042</t>
  </si>
  <si>
    <t>POL09189578</t>
  </si>
  <si>
    <t>POL51307192</t>
  </si>
  <si>
    <t>POL42141695</t>
  </si>
  <si>
    <t>POL71458301</t>
  </si>
  <si>
    <t>POL17808570</t>
  </si>
  <si>
    <t>POL85663411</t>
  </si>
  <si>
    <t>POL58798123</t>
  </si>
  <si>
    <t>POL39271824</t>
  </si>
  <si>
    <t>POL86622832</t>
  </si>
  <si>
    <t>POL50643269</t>
  </si>
  <si>
    <t>POL13519466</t>
  </si>
  <si>
    <t>POL21820155</t>
  </si>
  <si>
    <t>POL33832316</t>
  </si>
  <si>
    <t>POL39297512</t>
  </si>
  <si>
    <t>POL08734095</t>
  </si>
  <si>
    <t>POL63277455</t>
  </si>
  <si>
    <t>POL79704196</t>
  </si>
  <si>
    <t>POL94737563</t>
  </si>
  <si>
    <t>POL07444317</t>
  </si>
  <si>
    <t>POL48007083</t>
  </si>
  <si>
    <t>POL67715393</t>
  </si>
  <si>
    <t>POL70601305</t>
  </si>
  <si>
    <t>POL45280706</t>
  </si>
  <si>
    <t>POL22858712</t>
  </si>
  <si>
    <t>POL06601160</t>
  </si>
  <si>
    <t>POL65862653</t>
  </si>
  <si>
    <t>POL55809193</t>
  </si>
  <si>
    <t>POL05586650</t>
  </si>
  <si>
    <t>POL06449689</t>
  </si>
  <si>
    <t>POL02911863</t>
  </si>
  <si>
    <t>POL12199855</t>
  </si>
  <si>
    <t>POL81043217</t>
  </si>
  <si>
    <t>POL42443004</t>
  </si>
  <si>
    <t>POL75410004</t>
  </si>
  <si>
    <t>POL88177917</t>
  </si>
  <si>
    <t>POL38045222</t>
  </si>
  <si>
    <t>POL17289574</t>
  </si>
  <si>
    <t>POL16627282</t>
  </si>
  <si>
    <t>POL30234855</t>
  </si>
  <si>
    <t>POL51511488</t>
  </si>
  <si>
    <t>POL18035375</t>
  </si>
  <si>
    <t>POL81196491</t>
  </si>
  <si>
    <t>POL11133444</t>
  </si>
  <si>
    <t>POL91660793</t>
  </si>
  <si>
    <t>POL22639534</t>
  </si>
  <si>
    <t>POL02457698</t>
  </si>
  <si>
    <t>POL65310322</t>
  </si>
  <si>
    <t>POL55078458</t>
  </si>
  <si>
    <t>POL52520227</t>
  </si>
  <si>
    <t>POL00505335</t>
  </si>
  <si>
    <t>POL06459198</t>
  </si>
  <si>
    <t>POL07698492</t>
  </si>
  <si>
    <t>POL79929053</t>
  </si>
  <si>
    <t>POL12356640</t>
  </si>
  <si>
    <t>POL41657581</t>
  </si>
  <si>
    <t>POL25712825</t>
  </si>
  <si>
    <t>POL23715386</t>
  </si>
  <si>
    <t>POL67483768</t>
  </si>
  <si>
    <t>POL63827788</t>
  </si>
  <si>
    <t>POL91203477</t>
  </si>
  <si>
    <t>POL17206182</t>
  </si>
  <si>
    <t>POL76262312</t>
  </si>
  <si>
    <t>POL63265267</t>
  </si>
  <si>
    <t>POL29024023</t>
  </si>
  <si>
    <t>POL90886331</t>
  </si>
  <si>
    <t>POL13020656</t>
  </si>
  <si>
    <t>POL68947456</t>
  </si>
  <si>
    <t>POL09863173</t>
  </si>
  <si>
    <t>POL55879512</t>
  </si>
  <si>
    <t>POL68642735</t>
  </si>
  <si>
    <t>POL21037043</t>
  </si>
  <si>
    <t>POL25631558</t>
  </si>
  <si>
    <t>POL55941578</t>
  </si>
  <si>
    <t>POL12089823</t>
  </si>
  <si>
    <t>POL31589660</t>
  </si>
  <si>
    <t>POL18535742</t>
  </si>
  <si>
    <t>POL11298880</t>
  </si>
  <si>
    <t>POL27861397</t>
  </si>
  <si>
    <t>POL36885821</t>
  </si>
  <si>
    <t>POL05417793</t>
  </si>
  <si>
    <t>POL54459099</t>
  </si>
  <si>
    <t>POL25370845</t>
  </si>
  <si>
    <t>POL78045083</t>
  </si>
  <si>
    <t>POL42954046</t>
  </si>
  <si>
    <t>POL70904560</t>
  </si>
  <si>
    <t>POL09768718</t>
  </si>
  <si>
    <t>POL60092587</t>
  </si>
  <si>
    <t>POL06598618</t>
  </si>
  <si>
    <t>POL19532067</t>
  </si>
  <si>
    <t>POL13762609</t>
  </si>
  <si>
    <t>POL52170033</t>
  </si>
  <si>
    <t>POL51442309</t>
  </si>
  <si>
    <t>POL18608877</t>
  </si>
  <si>
    <t>POL52685173</t>
  </si>
  <si>
    <t>POL65542837</t>
  </si>
  <si>
    <t>POL73324138</t>
  </si>
  <si>
    <t>POL72790503</t>
  </si>
  <si>
    <t>POL40780635</t>
  </si>
  <si>
    <t>POL18093390</t>
  </si>
  <si>
    <t>POL29299369</t>
  </si>
  <si>
    <t>POL46449389</t>
  </si>
  <si>
    <t>POL16254654</t>
  </si>
  <si>
    <t>POL90777171</t>
  </si>
  <si>
    <t>POL35998506</t>
  </si>
  <si>
    <t>POL94198861</t>
  </si>
  <si>
    <t>POL37962495</t>
  </si>
  <si>
    <t>POL91554199</t>
  </si>
  <si>
    <t>POL46427278</t>
  </si>
  <si>
    <t>POL20825981</t>
  </si>
  <si>
    <t>POL29892816</t>
  </si>
  <si>
    <t>POL12935594</t>
  </si>
  <si>
    <t>POL60770959</t>
  </si>
  <si>
    <t>POL65991604</t>
  </si>
  <si>
    <t>POL99912141</t>
  </si>
  <si>
    <t>POL33388431</t>
  </si>
  <si>
    <t>POL83559583</t>
  </si>
  <si>
    <t>POL48812002</t>
  </si>
  <si>
    <t>POL64674789</t>
  </si>
  <si>
    <t>POL97443175</t>
  </si>
  <si>
    <t>POL49903606</t>
  </si>
  <si>
    <t>POL80184579</t>
  </si>
  <si>
    <t>POL36142159</t>
  </si>
  <si>
    <t>POL95381092</t>
  </si>
  <si>
    <t>POL68888844</t>
  </si>
  <si>
    <t>POL85106188</t>
  </si>
  <si>
    <t>POL89047007</t>
  </si>
  <si>
    <t>POL40954269</t>
  </si>
  <si>
    <t>POL11388203</t>
  </si>
  <si>
    <t>POL43290092</t>
  </si>
  <si>
    <t>POL67383698</t>
  </si>
  <si>
    <t>POL45795232</t>
  </si>
  <si>
    <t>POL33244868</t>
  </si>
  <si>
    <t>POL47746919</t>
  </si>
  <si>
    <t>POL39299681</t>
  </si>
  <si>
    <t>POL25465013</t>
  </si>
  <si>
    <t>POL75659154</t>
  </si>
  <si>
    <t>POL67451011</t>
  </si>
  <si>
    <t>POL57397238</t>
  </si>
  <si>
    <t>POL95908586</t>
  </si>
  <si>
    <t>POL69274209</t>
  </si>
  <si>
    <t>POL54674373</t>
  </si>
  <si>
    <t>POL58108694</t>
  </si>
  <si>
    <t>POL63542337</t>
  </si>
  <si>
    <t>POL30499231</t>
  </si>
  <si>
    <t>POL96504333</t>
  </si>
  <si>
    <t>POL66279716</t>
  </si>
  <si>
    <t>POL23728678</t>
  </si>
  <si>
    <t>POL22939272</t>
  </si>
  <si>
    <t>POL90938074</t>
  </si>
  <si>
    <t>POL14002864</t>
  </si>
  <si>
    <t>POL56373098</t>
  </si>
  <si>
    <t>POL13181261</t>
  </si>
  <si>
    <t>POL93099683</t>
  </si>
  <si>
    <t>POL61024790</t>
  </si>
  <si>
    <t>POL73676395</t>
  </si>
  <si>
    <t>POL82553451</t>
  </si>
  <si>
    <t>POL60362943</t>
  </si>
  <si>
    <t>POL91111316</t>
  </si>
  <si>
    <t>POL35399559</t>
  </si>
  <si>
    <t>POL33853949</t>
  </si>
  <si>
    <t>POL70419372</t>
  </si>
  <si>
    <t>POL79279066</t>
  </si>
  <si>
    <t>POL09652123</t>
  </si>
  <si>
    <t>POL79106490</t>
  </si>
  <si>
    <t>POL11486850</t>
  </si>
  <si>
    <t>POL34147644</t>
  </si>
  <si>
    <t>POL40501631</t>
  </si>
  <si>
    <t>POL02303520</t>
  </si>
  <si>
    <t>POL52768424</t>
  </si>
  <si>
    <t>POL01471307</t>
  </si>
  <si>
    <t>POL54130737</t>
  </si>
  <si>
    <t>POL39140809</t>
  </si>
  <si>
    <t>POL06464463</t>
  </si>
  <si>
    <t>POL89541243</t>
  </si>
  <si>
    <t>POL72775296</t>
  </si>
  <si>
    <t>POL54950027</t>
  </si>
  <si>
    <t>POL18911060</t>
  </si>
  <si>
    <t>POL48214691</t>
  </si>
  <si>
    <t>POL09783846</t>
  </si>
  <si>
    <t>POL94937025</t>
  </si>
  <si>
    <t>POL49819394</t>
  </si>
  <si>
    <t>POL00348397</t>
  </si>
  <si>
    <t>POL39660520</t>
  </si>
  <si>
    <t>POL12428570</t>
  </si>
  <si>
    <t>POL17396373</t>
  </si>
  <si>
    <t>POL71741246</t>
  </si>
  <si>
    <t>POL68123659</t>
  </si>
  <si>
    <t>POL99953034</t>
  </si>
  <si>
    <t>POL98348434</t>
  </si>
  <si>
    <t>POL65126942</t>
  </si>
  <si>
    <t>POL40430147</t>
  </si>
  <si>
    <t>POL04548210</t>
  </si>
  <si>
    <t>POL90584478</t>
  </si>
  <si>
    <t>POL09746785</t>
  </si>
  <si>
    <t>POL46452646</t>
  </si>
  <si>
    <t>POL64116872</t>
  </si>
  <si>
    <t>POL63437599</t>
  </si>
  <si>
    <t>POL09309739</t>
  </si>
  <si>
    <t>POL12714870</t>
  </si>
  <si>
    <t>POL64283889</t>
  </si>
  <si>
    <t>POL40696395</t>
  </si>
  <si>
    <t>POL74216841</t>
  </si>
  <si>
    <t>POL25899154</t>
  </si>
  <si>
    <t>POL56002531</t>
  </si>
  <si>
    <t>POL28874062</t>
  </si>
  <si>
    <t>POL08466127</t>
  </si>
  <si>
    <t>POL55324239</t>
  </si>
  <si>
    <t>POL15347898</t>
  </si>
  <si>
    <t>POL67417156</t>
  </si>
  <si>
    <t>POL84231010</t>
  </si>
  <si>
    <t>POL24855714</t>
  </si>
  <si>
    <t>POL68375690</t>
  </si>
  <si>
    <t>POL57863591</t>
  </si>
  <si>
    <t>POL72310248</t>
  </si>
  <si>
    <t>POL40755792</t>
  </si>
  <si>
    <t>POL63897899</t>
  </si>
  <si>
    <t>POL79704947</t>
  </si>
  <si>
    <t>POL27219888</t>
  </si>
  <si>
    <t>POL30351443</t>
  </si>
  <si>
    <t>POL16461308</t>
  </si>
  <si>
    <t>POL03121184</t>
  </si>
  <si>
    <t>POL25712135</t>
  </si>
  <si>
    <t>POL75183965</t>
  </si>
  <si>
    <t>POL35280348</t>
  </si>
  <si>
    <t>POL81060207</t>
  </si>
  <si>
    <t>POL82542747</t>
  </si>
  <si>
    <t>POL48887650</t>
  </si>
  <si>
    <t>POL14157474</t>
  </si>
  <si>
    <t>POL18172918</t>
  </si>
  <si>
    <t>POL99817489</t>
  </si>
  <si>
    <t>POL11303623</t>
  </si>
  <si>
    <t>POL15880317</t>
  </si>
  <si>
    <t>POL87220514</t>
  </si>
  <si>
    <t>POL27502535</t>
  </si>
  <si>
    <t>POL78352626</t>
  </si>
  <si>
    <t>POL60480382</t>
  </si>
  <si>
    <t>POL11423275</t>
  </si>
  <si>
    <t>POL21502536</t>
  </si>
  <si>
    <t>POL88741326</t>
  </si>
  <si>
    <t>POL23048183</t>
  </si>
  <si>
    <t>POL87187767</t>
  </si>
  <si>
    <t>POL20686006</t>
  </si>
  <si>
    <t>POL89253663</t>
  </si>
  <si>
    <t>POL61867449</t>
  </si>
  <si>
    <t>POL57681580</t>
  </si>
  <si>
    <t>POL08922259</t>
  </si>
  <si>
    <t>POL78101894</t>
  </si>
  <si>
    <t>POL14245598</t>
  </si>
  <si>
    <t>POL31194577</t>
  </si>
  <si>
    <t>POL74756717</t>
  </si>
  <si>
    <t>POL39487176</t>
  </si>
  <si>
    <t>POL85944273</t>
  </si>
  <si>
    <t>POL70876228</t>
  </si>
  <si>
    <t>POL72056803</t>
  </si>
  <si>
    <t>POL22646973</t>
  </si>
  <si>
    <t>POL84679651</t>
  </si>
  <si>
    <t>POL63927157</t>
  </si>
  <si>
    <t>POL62321649</t>
  </si>
  <si>
    <t>POL07337795</t>
  </si>
  <si>
    <t>POL04101668</t>
  </si>
  <si>
    <t>POL64468653</t>
  </si>
  <si>
    <t>POL31133103</t>
  </si>
  <si>
    <t>POL21871449</t>
  </si>
  <si>
    <t>POL56211763</t>
  </si>
  <si>
    <t>POL87408952</t>
  </si>
  <si>
    <t>POL16668072</t>
  </si>
  <si>
    <t>POL16834109</t>
  </si>
  <si>
    <t>POL50239181</t>
  </si>
  <si>
    <t>POL95905175</t>
  </si>
  <si>
    <t>POL96194303</t>
  </si>
  <si>
    <t>POL03859543</t>
  </si>
  <si>
    <t>POL52134760</t>
  </si>
  <si>
    <t>POL98989117</t>
  </si>
  <si>
    <t>POL20307557</t>
  </si>
  <si>
    <t>POL78613616</t>
  </si>
  <si>
    <t>POL91578808</t>
  </si>
  <si>
    <t>POL81437740</t>
  </si>
  <si>
    <t>POL13892354</t>
  </si>
  <si>
    <t>POL65609940</t>
  </si>
  <si>
    <t>POL14929560</t>
  </si>
  <si>
    <t>POL64204852</t>
  </si>
  <si>
    <t>POL42192806</t>
  </si>
  <si>
    <t>POL80850995</t>
  </si>
  <si>
    <t>POL24046541</t>
  </si>
  <si>
    <t>POL17406107</t>
  </si>
  <si>
    <t>POL01522265</t>
  </si>
  <si>
    <t>POL51383212</t>
  </si>
  <si>
    <t>POL71973379</t>
  </si>
  <si>
    <t>POL63114558</t>
  </si>
  <si>
    <t>POL54636446</t>
  </si>
  <si>
    <t>POL16767131</t>
  </si>
  <si>
    <t>POL01012522</t>
  </si>
  <si>
    <t>POL69932027</t>
  </si>
  <si>
    <t>POL06318068</t>
  </si>
  <si>
    <t>POL55398785</t>
  </si>
  <si>
    <t>POL47605263</t>
  </si>
  <si>
    <t>POL72517283</t>
  </si>
  <si>
    <t>POL38688649</t>
  </si>
  <si>
    <t>POL75796752</t>
  </si>
  <si>
    <t>POL96832435</t>
  </si>
  <si>
    <t>POL79111025</t>
  </si>
  <si>
    <t>POL58923628</t>
  </si>
  <si>
    <t>POL55938009</t>
  </si>
  <si>
    <t>POL89387677</t>
  </si>
  <si>
    <t>POL35254218</t>
  </si>
  <si>
    <t>POL36915834</t>
  </si>
  <si>
    <t>POL51022224</t>
  </si>
  <si>
    <t>POL11377387</t>
  </si>
  <si>
    <t>POL93761143</t>
  </si>
  <si>
    <t>POL27799003</t>
  </si>
  <si>
    <t>POL68805263</t>
  </si>
  <si>
    <t>POL88991163</t>
  </si>
  <si>
    <t>POL75492947</t>
  </si>
  <si>
    <t>POL31494844</t>
  </si>
  <si>
    <t>POL57894817</t>
  </si>
  <si>
    <t>POL66358855</t>
  </si>
  <si>
    <t>POL38348669</t>
  </si>
  <si>
    <t>POL64607736</t>
  </si>
  <si>
    <t>POL25834055</t>
  </si>
  <si>
    <t>POL18735683</t>
  </si>
  <si>
    <t>POL75415514</t>
  </si>
  <si>
    <t>POL69044273</t>
  </si>
  <si>
    <t>POL57020176</t>
  </si>
  <si>
    <t>POL98914308</t>
  </si>
  <si>
    <t>POL13435442</t>
  </si>
  <si>
    <t>POL98372511</t>
  </si>
  <si>
    <t>POL30960897</t>
  </si>
  <si>
    <t>POL78449319</t>
  </si>
  <si>
    <t>POL10824295</t>
  </si>
  <si>
    <t>POL31924493</t>
  </si>
  <si>
    <t>POL46013781</t>
  </si>
  <si>
    <t>POL63838195</t>
  </si>
  <si>
    <t>POL29922770</t>
  </si>
  <si>
    <t>POL70933310</t>
  </si>
  <si>
    <t>POL32214877</t>
  </si>
  <si>
    <t>POL75572994</t>
  </si>
  <si>
    <t>POL50374708</t>
  </si>
  <si>
    <t>POL78800512</t>
  </si>
  <si>
    <t>POL92952758</t>
  </si>
  <si>
    <t>POL23851177</t>
  </si>
  <si>
    <t>POL93775978</t>
  </si>
  <si>
    <t>POL75103781</t>
  </si>
  <si>
    <t>POL60130664</t>
  </si>
  <si>
    <t>POL26049302</t>
  </si>
  <si>
    <t>POL91787213</t>
  </si>
  <si>
    <t>POL67696228</t>
  </si>
  <si>
    <t>POL53939402</t>
  </si>
  <si>
    <t>POL84438611</t>
  </si>
  <si>
    <t>POL49101853</t>
  </si>
  <si>
    <t>POL08436264</t>
  </si>
  <si>
    <t>POL92070714</t>
  </si>
  <si>
    <t>POL22181403</t>
  </si>
  <si>
    <t>POL82093909</t>
  </si>
  <si>
    <t>POL20126497</t>
  </si>
  <si>
    <t>POL97638998</t>
  </si>
  <si>
    <t>POL09320154</t>
  </si>
  <si>
    <t>POL49077462</t>
  </si>
  <si>
    <t>POL82524320</t>
  </si>
  <si>
    <t>POL82751378</t>
  </si>
  <si>
    <t>POL83133699</t>
  </si>
  <si>
    <t>POL85481964</t>
  </si>
  <si>
    <t>POL90911648</t>
  </si>
  <si>
    <t>POL74617245</t>
  </si>
  <si>
    <t>POL51850419</t>
  </si>
  <si>
    <t>POL72865831</t>
  </si>
  <si>
    <t>POL42505976</t>
  </si>
  <si>
    <t>POL17099737</t>
  </si>
  <si>
    <t>POL56083774</t>
  </si>
  <si>
    <t>POL51933372</t>
  </si>
  <si>
    <t>POL83634244</t>
  </si>
  <si>
    <t>POL12296231</t>
  </si>
  <si>
    <t>POL27396272</t>
  </si>
  <si>
    <t>POL07772335</t>
  </si>
  <si>
    <t>POL91135744</t>
  </si>
  <si>
    <t>POL70866676</t>
  </si>
  <si>
    <t>POL18063392</t>
  </si>
  <si>
    <t>POL54583693</t>
  </si>
  <si>
    <t>POL04954474</t>
  </si>
  <si>
    <t>POL14554808</t>
  </si>
  <si>
    <t>POL41642157</t>
  </si>
  <si>
    <t>POL66022914</t>
  </si>
  <si>
    <t>POL38530404</t>
  </si>
  <si>
    <t>POL12062320</t>
  </si>
  <si>
    <t>POL00464071</t>
  </si>
  <si>
    <t>POL40274075</t>
  </si>
  <si>
    <t>POL32938098</t>
  </si>
  <si>
    <t>POL69638846</t>
  </si>
  <si>
    <t>POL69225417</t>
  </si>
  <si>
    <t>POL11308160</t>
  </si>
  <si>
    <t>POL15495647</t>
  </si>
  <si>
    <t>POL95524303</t>
  </si>
  <si>
    <t>POL82092173</t>
  </si>
  <si>
    <t>POL27860857</t>
  </si>
  <si>
    <t>POL99666979</t>
  </si>
  <si>
    <t>POL38386145</t>
  </si>
  <si>
    <t>POL09884871</t>
  </si>
  <si>
    <t>POL41171995</t>
  </si>
  <si>
    <t>POL01039952</t>
  </si>
  <si>
    <t>POL50481637</t>
  </si>
  <si>
    <t>POL37801835</t>
  </si>
  <si>
    <t>POL36547956</t>
  </si>
  <si>
    <t>POL79145337</t>
  </si>
  <si>
    <t>POL77433567</t>
  </si>
  <si>
    <t>POL46414237</t>
  </si>
  <si>
    <t>POL69716653</t>
  </si>
  <si>
    <t>POL08643765</t>
  </si>
  <si>
    <t>POL50447483</t>
  </si>
  <si>
    <t>POL98651688</t>
  </si>
  <si>
    <t>POL20686331</t>
  </si>
  <si>
    <t>POL02182930</t>
  </si>
  <si>
    <t>POL15525439</t>
  </si>
  <si>
    <t>POL30795826</t>
  </si>
  <si>
    <t>POL92884987</t>
  </si>
  <si>
    <t>POL00668082</t>
  </si>
  <si>
    <t>POL85503272</t>
  </si>
  <si>
    <t>POL35164038</t>
  </si>
  <si>
    <t>POL46336502</t>
  </si>
  <si>
    <t>POL17045726</t>
  </si>
  <si>
    <t>POL64631990</t>
  </si>
  <si>
    <t>POL65318927</t>
  </si>
  <si>
    <t>POL04944787</t>
  </si>
  <si>
    <t>POL14588316</t>
  </si>
  <si>
    <t>POL05595265</t>
  </si>
  <si>
    <t>POL27996809</t>
  </si>
  <si>
    <t>POL39168523</t>
  </si>
  <si>
    <t>POL38746180</t>
  </si>
  <si>
    <t>POL04530162</t>
  </si>
  <si>
    <t>POL55512512</t>
  </si>
  <si>
    <t>POL28660902</t>
  </si>
  <si>
    <t>POL77763107</t>
  </si>
  <si>
    <t>POL79091785</t>
  </si>
  <si>
    <t>POL91241306</t>
  </si>
  <si>
    <t>POL52344309</t>
  </si>
  <si>
    <t>POL71689457</t>
  </si>
  <si>
    <t>POL63989865</t>
  </si>
  <si>
    <t>POL95848823</t>
  </si>
  <si>
    <t>POL89319438</t>
  </si>
  <si>
    <t>POL56652346</t>
  </si>
  <si>
    <t>POL75516899</t>
  </si>
  <si>
    <t>POL76074801</t>
  </si>
  <si>
    <t>POL88776548</t>
  </si>
  <si>
    <t>POL86872083</t>
  </si>
  <si>
    <t>POL76421974</t>
  </si>
  <si>
    <t>POL71366878</t>
  </si>
  <si>
    <t>POL22408747</t>
  </si>
  <si>
    <t>POL25050325</t>
  </si>
  <si>
    <t>POL39649490</t>
  </si>
  <si>
    <t>POL93990309</t>
  </si>
  <si>
    <t>POL53803304</t>
  </si>
  <si>
    <t>POL12551742</t>
  </si>
  <si>
    <t>POL48449977</t>
  </si>
  <si>
    <t>POL14355041</t>
  </si>
  <si>
    <t>POL38268987</t>
  </si>
  <si>
    <t>POL80201508</t>
  </si>
  <si>
    <t>POL67510645</t>
  </si>
  <si>
    <t>POL03891541</t>
  </si>
  <si>
    <t>POL01378372</t>
  </si>
  <si>
    <t>POL19957770</t>
  </si>
  <si>
    <t>POL21119152</t>
  </si>
  <si>
    <t>POL12712372</t>
  </si>
  <si>
    <t>POL87324459</t>
  </si>
  <si>
    <t>POL54520836</t>
  </si>
  <si>
    <t>POL65532247</t>
  </si>
  <si>
    <t>POL48016627</t>
  </si>
  <si>
    <t>POL26288388</t>
  </si>
  <si>
    <t>POL93612712</t>
  </si>
  <si>
    <t>POL97702874</t>
  </si>
  <si>
    <t>POL24773335</t>
  </si>
  <si>
    <t>POL68317236</t>
  </si>
  <si>
    <t>POL57131187</t>
  </si>
  <si>
    <t>POL39610160</t>
  </si>
  <si>
    <t>POL62155198</t>
  </si>
  <si>
    <t>POL22111965</t>
  </si>
  <si>
    <t>POL82259907</t>
  </si>
  <si>
    <t>POL94271909</t>
  </si>
  <si>
    <t>POL93066643</t>
  </si>
  <si>
    <t>POL44871604</t>
  </si>
  <si>
    <t>POL57812937</t>
  </si>
  <si>
    <t>POL91258845</t>
  </si>
  <si>
    <t>POL41513621</t>
  </si>
  <si>
    <t>POL78779141</t>
  </si>
  <si>
    <t>POL13533618</t>
  </si>
  <si>
    <t>POL64331852</t>
  </si>
  <si>
    <t>POL97038585</t>
  </si>
  <si>
    <t>POL96658719</t>
  </si>
  <si>
    <t>POL18799743</t>
  </si>
  <si>
    <t>POL20512215</t>
  </si>
  <si>
    <t>POL37593998</t>
  </si>
  <si>
    <t>POL28107867</t>
  </si>
  <si>
    <t>POL73654382</t>
  </si>
  <si>
    <t>POL39477201</t>
  </si>
  <si>
    <t>POL62898897</t>
  </si>
  <si>
    <t>POL31990750</t>
  </si>
  <si>
    <t>POL88770224</t>
  </si>
  <si>
    <t>POL80243526</t>
  </si>
  <si>
    <t>POL09953966</t>
  </si>
  <si>
    <t>POL46136087</t>
  </si>
  <si>
    <t>POL56975228</t>
  </si>
  <si>
    <t>POL00517693</t>
  </si>
  <si>
    <t>POL28363275</t>
  </si>
  <si>
    <t>POL00148188</t>
  </si>
  <si>
    <t>POL36786547</t>
  </si>
  <si>
    <t>POL62149179</t>
  </si>
  <si>
    <t>POL82496704</t>
  </si>
  <si>
    <t>POL67171519</t>
  </si>
  <si>
    <t>POL09725206</t>
  </si>
  <si>
    <t>POL60240212</t>
  </si>
  <si>
    <t>POL20435070</t>
  </si>
  <si>
    <t>POL42936470</t>
  </si>
  <si>
    <t>POL09995407</t>
  </si>
  <si>
    <t>POL78303630</t>
  </si>
  <si>
    <t>POL14011432</t>
  </si>
  <si>
    <t>POL69907310</t>
  </si>
  <si>
    <t>POL31178570</t>
  </si>
  <si>
    <t>POL56700369</t>
  </si>
  <si>
    <t>POL06723826</t>
  </si>
  <si>
    <t>POL43799582</t>
  </si>
  <si>
    <t>POL92865559</t>
  </si>
  <si>
    <t>POL09886051</t>
  </si>
  <si>
    <t>POL39807316</t>
  </si>
  <si>
    <t>POL84758742</t>
  </si>
  <si>
    <t>POL79306031</t>
  </si>
  <si>
    <t>POL84981148</t>
  </si>
  <si>
    <t>POL58228510</t>
  </si>
  <si>
    <t>POL81359394</t>
  </si>
  <si>
    <t>POL23964698</t>
  </si>
  <si>
    <t>POL85529344</t>
  </si>
  <si>
    <t>POL44119689</t>
  </si>
  <si>
    <t>POL71629276</t>
  </si>
  <si>
    <t>POL80884020</t>
  </si>
  <si>
    <t>POL01079944</t>
  </si>
  <si>
    <t>POL02598961</t>
  </si>
  <si>
    <t>POL45490530</t>
  </si>
  <si>
    <t>POL54078734</t>
  </si>
  <si>
    <t>POL15757383</t>
  </si>
  <si>
    <t>POL77283434</t>
  </si>
  <si>
    <t>POL14393103</t>
  </si>
  <si>
    <t>POL91259489</t>
  </si>
  <si>
    <t>POL81985235</t>
  </si>
  <si>
    <t>POL20995447</t>
  </si>
  <si>
    <t>POL98161265</t>
  </si>
  <si>
    <t>POL45315654</t>
  </si>
  <si>
    <t>POL90511171</t>
  </si>
  <si>
    <t>POL13266531</t>
  </si>
  <si>
    <t>POL52900081</t>
  </si>
  <si>
    <t>POL95004499</t>
  </si>
  <si>
    <t>POL96668666</t>
  </si>
  <si>
    <t>POL74902947</t>
  </si>
  <si>
    <t>POL21502603</t>
  </si>
  <si>
    <t>POL81732788</t>
  </si>
  <si>
    <t>POL34844451</t>
  </si>
  <si>
    <t>POL16452788</t>
  </si>
  <si>
    <t>POL44772123</t>
  </si>
  <si>
    <t>POL11755321</t>
  </si>
  <si>
    <t>POL43986389</t>
  </si>
  <si>
    <t>POL56561026</t>
  </si>
  <si>
    <t>POL98651946</t>
  </si>
  <si>
    <t>POL79918238</t>
  </si>
  <si>
    <t>POL44808829</t>
  </si>
  <si>
    <t>POL49905886</t>
  </si>
  <si>
    <t>POL61467343</t>
  </si>
  <si>
    <t>POL15307389</t>
  </si>
  <si>
    <t>POL05353456</t>
  </si>
  <si>
    <t>POL31639522</t>
  </si>
  <si>
    <t>POL88523487</t>
  </si>
  <si>
    <t>POL40389475</t>
  </si>
  <si>
    <t>POL00447395</t>
  </si>
  <si>
    <t>POL34180846</t>
  </si>
  <si>
    <t>POL54942639</t>
  </si>
  <si>
    <t>POL95808382</t>
  </si>
  <si>
    <t>POL73626645</t>
  </si>
  <si>
    <t>POL47986452</t>
  </si>
  <si>
    <t>POL45394277</t>
  </si>
  <si>
    <t>POL93217359</t>
  </si>
  <si>
    <t>POL51057338</t>
  </si>
  <si>
    <t>POL58542189</t>
  </si>
  <si>
    <t>POL63719116</t>
  </si>
  <si>
    <t>POL21355048</t>
  </si>
  <si>
    <t>POL56484946</t>
  </si>
  <si>
    <t>POL52322172</t>
  </si>
  <si>
    <t>POL42467906</t>
  </si>
  <si>
    <t>POL84424949</t>
  </si>
  <si>
    <t>POL14844757</t>
  </si>
  <si>
    <t>POL34037675</t>
  </si>
  <si>
    <t>POL53289086</t>
  </si>
  <si>
    <t>POL96497115</t>
  </si>
  <si>
    <t>POL85219139</t>
  </si>
  <si>
    <t>POL36934313</t>
  </si>
  <si>
    <t>POL24076840</t>
  </si>
  <si>
    <t>POL86085378</t>
  </si>
  <si>
    <t>POL77005000</t>
  </si>
  <si>
    <t>POL97833278</t>
  </si>
  <si>
    <t>POL07905542</t>
  </si>
  <si>
    <t>POL31729294</t>
  </si>
  <si>
    <t>POL61367355</t>
  </si>
  <si>
    <t>POL82703619</t>
  </si>
  <si>
    <t>POL55300155</t>
  </si>
  <si>
    <t>POL62118534</t>
  </si>
  <si>
    <t>POL03728537</t>
  </si>
  <si>
    <t>POL43758168</t>
  </si>
  <si>
    <t>POL10592751</t>
  </si>
  <si>
    <t>POL63225220</t>
  </si>
  <si>
    <t>POL11554162</t>
  </si>
  <si>
    <t>POL90169809</t>
  </si>
  <si>
    <t>POL64188394</t>
  </si>
  <si>
    <t>POL51072815</t>
  </si>
  <si>
    <t>POL03680995</t>
  </si>
  <si>
    <t>POL56799404</t>
  </si>
  <si>
    <t>POL50630686</t>
  </si>
  <si>
    <t>POL17837045</t>
  </si>
  <si>
    <t>POL85450794</t>
  </si>
  <si>
    <t>POL23979446</t>
  </si>
  <si>
    <t>POL35649929</t>
  </si>
  <si>
    <t>POL94615763</t>
  </si>
  <si>
    <t>POL96661743</t>
  </si>
  <si>
    <t>POL37993966</t>
  </si>
  <si>
    <t>POL26618148</t>
  </si>
  <si>
    <t>POL20520484</t>
  </si>
  <si>
    <t>POL17938396</t>
  </si>
  <si>
    <t>POL76734987</t>
  </si>
  <si>
    <t>POL64073712</t>
  </si>
  <si>
    <t>POL83784194</t>
  </si>
  <si>
    <t>POL55315698</t>
  </si>
  <si>
    <t>POL98432913</t>
  </si>
  <si>
    <t>POL77625425</t>
  </si>
  <si>
    <t>POL39689030</t>
  </si>
  <si>
    <t>POL64080185</t>
  </si>
  <si>
    <t>POL75784905</t>
  </si>
  <si>
    <t>POL65626338</t>
  </si>
  <si>
    <t>POL28255049</t>
  </si>
  <si>
    <t>POL90127927</t>
  </si>
  <si>
    <t>POL30181067</t>
  </si>
  <si>
    <t>POL63419367</t>
  </si>
  <si>
    <t>POL53578236</t>
  </si>
  <si>
    <t>POL96375176</t>
  </si>
  <si>
    <t>POL82494167</t>
  </si>
  <si>
    <t>POL24384537</t>
  </si>
  <si>
    <t>POL58817915</t>
  </si>
  <si>
    <t>POL19255943</t>
  </si>
  <si>
    <t>POL51786997</t>
  </si>
  <si>
    <t>POL14294149</t>
  </si>
  <si>
    <t>POL10223827</t>
  </si>
  <si>
    <t>POL46515162</t>
  </si>
  <si>
    <t>POL68308449</t>
  </si>
  <si>
    <t>POL63767133</t>
  </si>
  <si>
    <t>POL25372382</t>
  </si>
  <si>
    <t>POL82148607</t>
  </si>
  <si>
    <t>POL76394860</t>
  </si>
  <si>
    <t>POL00830653</t>
  </si>
  <si>
    <t>POL92816036</t>
  </si>
  <si>
    <t>POL95823449</t>
  </si>
  <si>
    <t>POL68941545</t>
  </si>
  <si>
    <t>POL12830195</t>
  </si>
  <si>
    <t>POL40877445</t>
  </si>
  <si>
    <t>POL90732218</t>
  </si>
  <si>
    <t>POL14138519</t>
  </si>
  <si>
    <t>POL68942748</t>
  </si>
  <si>
    <t>POL60663537</t>
  </si>
  <si>
    <t>POL65495317</t>
  </si>
  <si>
    <t>POL07522607</t>
  </si>
  <si>
    <t>POL78617883</t>
  </si>
  <si>
    <t>POL40562247</t>
  </si>
  <si>
    <t>POL03245677</t>
  </si>
  <si>
    <t>POL45492411</t>
  </si>
  <si>
    <t>POL70988897</t>
  </si>
  <si>
    <t>POL65537265</t>
  </si>
  <si>
    <t>POL62087073</t>
  </si>
  <si>
    <t>POL50975802</t>
  </si>
  <si>
    <t>POL83231801</t>
  </si>
  <si>
    <t>POL72388396</t>
  </si>
  <si>
    <t>POL11496462</t>
  </si>
  <si>
    <t>POL17981826</t>
  </si>
  <si>
    <t>POL57676193</t>
  </si>
  <si>
    <t>POL12629332</t>
  </si>
  <si>
    <t>POL15182482</t>
  </si>
  <si>
    <t>POL52000180</t>
  </si>
  <si>
    <t>POL02268449</t>
  </si>
  <si>
    <t>POL46609682</t>
  </si>
  <si>
    <t>POL63483094</t>
  </si>
  <si>
    <t>POL41401323</t>
  </si>
  <si>
    <t>POL09122433</t>
  </si>
  <si>
    <t>POL04448150</t>
  </si>
  <si>
    <t>POL14172543</t>
  </si>
  <si>
    <t>POL67344222</t>
  </si>
  <si>
    <t>POL88871637</t>
  </si>
  <si>
    <t>POL30158428</t>
  </si>
  <si>
    <t>POL84279784</t>
  </si>
  <si>
    <t>POL20003518</t>
  </si>
  <si>
    <t>POL46375474</t>
  </si>
  <si>
    <t>POL10264853</t>
  </si>
  <si>
    <t>POL36714919</t>
  </si>
  <si>
    <t>POL33225143</t>
  </si>
  <si>
    <t>POL09141368</t>
  </si>
  <si>
    <t>POL50620318</t>
  </si>
  <si>
    <t>POL00228879</t>
  </si>
  <si>
    <t>POL30568906</t>
  </si>
  <si>
    <t>POL63605662</t>
  </si>
  <si>
    <t>POL35727736</t>
  </si>
  <si>
    <t>POL00096946</t>
  </si>
  <si>
    <t>POL73017269</t>
  </si>
  <si>
    <t>POL98320101</t>
  </si>
  <si>
    <t>POL74138353</t>
  </si>
  <si>
    <t>POL46352702</t>
  </si>
  <si>
    <t>POL92392809</t>
  </si>
  <si>
    <t>POL45444901</t>
  </si>
  <si>
    <t>POL93012338</t>
  </si>
  <si>
    <t>POL12937892</t>
  </si>
  <si>
    <t>POL48910951</t>
  </si>
  <si>
    <t>POL42785158</t>
  </si>
  <si>
    <t>POL89481184</t>
  </si>
  <si>
    <t>POL80803306</t>
  </si>
  <si>
    <t>POL84700280</t>
  </si>
  <si>
    <t>POL00994275</t>
  </si>
  <si>
    <t>POL63571175</t>
  </si>
  <si>
    <t>POL29685812</t>
  </si>
  <si>
    <t>POL11444956</t>
  </si>
  <si>
    <t>POL62192158</t>
  </si>
  <si>
    <t>POL19587292</t>
  </si>
  <si>
    <t>POL22301304</t>
  </si>
  <si>
    <t>POL25455063</t>
  </si>
  <si>
    <t>POL10635229</t>
  </si>
  <si>
    <t>POL98472964</t>
  </si>
  <si>
    <t>POL05444985</t>
  </si>
  <si>
    <t>POL00346770</t>
  </si>
  <si>
    <t>POL10547334</t>
  </si>
  <si>
    <t>POL52411181</t>
  </si>
  <si>
    <t>POL35189508</t>
  </si>
  <si>
    <t>POL19885981</t>
  </si>
  <si>
    <t>POL70622668</t>
  </si>
  <si>
    <t>POL12811794</t>
  </si>
  <si>
    <t>POL86559672</t>
  </si>
  <si>
    <t>POL50223733</t>
  </si>
  <si>
    <t>POL36595013</t>
  </si>
  <si>
    <t>POL75843997</t>
  </si>
  <si>
    <t>POL89539579</t>
  </si>
  <si>
    <t>POL33064834</t>
  </si>
  <si>
    <t>POL76388033</t>
  </si>
  <si>
    <t>POL80458341</t>
  </si>
  <si>
    <t>POL32514074</t>
  </si>
  <si>
    <t>POL71130458</t>
  </si>
  <si>
    <t>POL74295287</t>
  </si>
  <si>
    <t>POL66283142</t>
  </si>
  <si>
    <t>POL93274437</t>
  </si>
  <si>
    <t>POL23241143</t>
  </si>
  <si>
    <t>POL73582345</t>
  </si>
  <si>
    <t>POL22496499</t>
  </si>
  <si>
    <t>POL91516623</t>
  </si>
  <si>
    <t>POL24716865</t>
  </si>
  <si>
    <t>POL99941160</t>
  </si>
  <si>
    <t>POL29228697</t>
  </si>
  <si>
    <t>POL97030178</t>
  </si>
  <si>
    <t>POL92032315</t>
  </si>
  <si>
    <t>POL08033487</t>
  </si>
  <si>
    <t>POL83688461</t>
  </si>
  <si>
    <t>POL42688275</t>
  </si>
  <si>
    <t>POL20270146</t>
  </si>
  <si>
    <t>POL20843719</t>
  </si>
  <si>
    <t>POL78506700</t>
  </si>
  <si>
    <t>POL93758442</t>
  </si>
  <si>
    <t>POL24987681</t>
  </si>
  <si>
    <t>POL96246636</t>
  </si>
  <si>
    <t>POL31948487</t>
  </si>
  <si>
    <t>POL33850550</t>
  </si>
  <si>
    <t>POL21623003</t>
  </si>
  <si>
    <t>POL09566109</t>
  </si>
  <si>
    <t>POL66161034</t>
  </si>
  <si>
    <t>POL67789029</t>
  </si>
  <si>
    <t>POL81758339</t>
  </si>
  <si>
    <t>POL53331618</t>
  </si>
  <si>
    <t>POL41307729</t>
  </si>
  <si>
    <t>POL33299865</t>
  </si>
  <si>
    <t>POL40752676</t>
  </si>
  <si>
    <t>POL79429202</t>
  </si>
  <si>
    <t>POL22220595</t>
  </si>
  <si>
    <t>POL86063749</t>
  </si>
  <si>
    <t>POL76817780</t>
  </si>
  <si>
    <t>POL73772747</t>
  </si>
  <si>
    <t>POL16231917</t>
  </si>
  <si>
    <t>POL94532652</t>
  </si>
  <si>
    <t>POL91190170</t>
  </si>
  <si>
    <t>POL92547677</t>
  </si>
  <si>
    <t>POL11415777</t>
  </si>
  <si>
    <t>POL54662210</t>
  </si>
  <si>
    <t>POL50893138</t>
  </si>
  <si>
    <t>POL58922928</t>
  </si>
  <si>
    <t>POL07408282</t>
  </si>
  <si>
    <t>POL58697691</t>
  </si>
  <si>
    <t>POL14293644</t>
  </si>
  <si>
    <t>POL84921954</t>
  </si>
  <si>
    <t>POL75706298</t>
  </si>
  <si>
    <t>POL49450017</t>
  </si>
  <si>
    <t>POL04747372</t>
  </si>
  <si>
    <t>POL23753951</t>
  </si>
  <si>
    <t>POL98798352</t>
  </si>
  <si>
    <t>POL45453047</t>
  </si>
  <si>
    <t>POL34029193</t>
  </si>
  <si>
    <t>POL14622039</t>
  </si>
  <si>
    <t>POL35484461</t>
  </si>
  <si>
    <t>POL19625007</t>
  </si>
  <si>
    <t>POL68048439</t>
  </si>
  <si>
    <t>POL97321987</t>
  </si>
  <si>
    <t>POL07470252</t>
  </si>
  <si>
    <t>POL80906414</t>
  </si>
  <si>
    <t>POL83440343</t>
  </si>
  <si>
    <t>POL92817192</t>
  </si>
  <si>
    <t>POL24735696</t>
  </si>
  <si>
    <t>POL56295315</t>
  </si>
  <si>
    <t>POL08536084</t>
  </si>
  <si>
    <t>POL73506805</t>
  </si>
  <si>
    <t>POL64655567</t>
  </si>
  <si>
    <t>POL15357129</t>
  </si>
  <si>
    <t>POL95333136</t>
  </si>
  <si>
    <t>POL92690680</t>
  </si>
  <si>
    <t>POL73706161</t>
  </si>
  <si>
    <t>POL61367608</t>
  </si>
  <si>
    <t>POL33328438</t>
  </si>
  <si>
    <t>POL63077601</t>
  </si>
  <si>
    <t>POL20742697</t>
  </si>
  <si>
    <t>POL28263562</t>
  </si>
  <si>
    <t>POL07250865</t>
  </si>
  <si>
    <t>POL33910335</t>
  </si>
  <si>
    <t>POL41613938</t>
  </si>
  <si>
    <t>POL56060343</t>
  </si>
  <si>
    <t>POL17678286</t>
  </si>
  <si>
    <t>POL99884356</t>
  </si>
  <si>
    <t>POL64233816</t>
  </si>
  <si>
    <t>POL54191606</t>
  </si>
  <si>
    <t>POL80364635</t>
  </si>
  <si>
    <t>POL27999053</t>
  </si>
  <si>
    <t>POL68750121</t>
  </si>
  <si>
    <t>POL63818909</t>
  </si>
  <si>
    <t>POL51550482</t>
  </si>
  <si>
    <t>POL82889617</t>
  </si>
  <si>
    <t>POL28971853</t>
  </si>
  <si>
    <t>POL36334787</t>
  </si>
  <si>
    <t>POL15506424</t>
  </si>
  <si>
    <t>POL73122537</t>
  </si>
  <si>
    <t>POL82409345</t>
  </si>
  <si>
    <t>POL19823419</t>
  </si>
  <si>
    <t>POL91695176</t>
  </si>
  <si>
    <t>POL68099694</t>
  </si>
  <si>
    <t>POL62266023</t>
  </si>
  <si>
    <t>POL43318024</t>
  </si>
  <si>
    <t>POL18546067</t>
  </si>
  <si>
    <t>POL43784976</t>
  </si>
  <si>
    <t>POL21103923</t>
  </si>
  <si>
    <t>POL92837863</t>
  </si>
  <si>
    <t>POL53750210</t>
  </si>
  <si>
    <t>POL74597020</t>
  </si>
  <si>
    <t>POL92351882</t>
  </si>
  <si>
    <t>POL24459389</t>
  </si>
  <si>
    <t>POL13218423</t>
  </si>
  <si>
    <t>POL50086773</t>
  </si>
  <si>
    <t>POL60541709</t>
  </si>
  <si>
    <t>POL34052302</t>
  </si>
  <si>
    <t>POL10236705</t>
  </si>
  <si>
    <t>POL19552952</t>
  </si>
  <si>
    <t>POL30306030</t>
  </si>
  <si>
    <t>POL96996235</t>
  </si>
  <si>
    <t>POL78662239</t>
  </si>
  <si>
    <t>POL29271605</t>
  </si>
  <si>
    <t>POL28002736</t>
  </si>
  <si>
    <t>POL85156451</t>
  </si>
  <si>
    <t>POL40235413</t>
  </si>
  <si>
    <t>POL01226871</t>
  </si>
  <si>
    <t>POL04051225</t>
  </si>
  <si>
    <t>POL04612795</t>
  </si>
  <si>
    <t>POL17867504</t>
  </si>
  <si>
    <t>POL32327074</t>
  </si>
  <si>
    <t>POL26404554</t>
  </si>
  <si>
    <t>POL14697961</t>
  </si>
  <si>
    <t>POL36275848</t>
  </si>
  <si>
    <t>POL13985907</t>
  </si>
  <si>
    <t>POL51851655</t>
  </si>
  <si>
    <t>POL24187970</t>
  </si>
  <si>
    <t>POL99222365</t>
  </si>
  <si>
    <t>POL55964099</t>
  </si>
  <si>
    <t>POL30236803</t>
  </si>
  <si>
    <t>POL14005154</t>
  </si>
  <si>
    <t>POL26980875</t>
  </si>
  <si>
    <t>POL87037802</t>
  </si>
  <si>
    <t>POL31317905</t>
  </si>
  <si>
    <t>POL75121871</t>
  </si>
  <si>
    <t>POL76278767</t>
  </si>
  <si>
    <t>POL73257652</t>
  </si>
  <si>
    <t>POL09641433</t>
  </si>
  <si>
    <t>POL32459505</t>
  </si>
  <si>
    <t>POL46550237</t>
  </si>
  <si>
    <t>POL88593471</t>
  </si>
  <si>
    <t>POL87616796</t>
  </si>
  <si>
    <t>POL53680608</t>
  </si>
  <si>
    <t>POL13181377</t>
  </si>
  <si>
    <t>POL15636653</t>
  </si>
  <si>
    <t>POL44476991</t>
  </si>
  <si>
    <t>POL30619857</t>
  </si>
  <si>
    <t>POL23970822</t>
  </si>
  <si>
    <t>POL61725675</t>
  </si>
  <si>
    <t>POL11516583</t>
  </si>
  <si>
    <t>POL27425814</t>
  </si>
  <si>
    <t>POL49437324</t>
  </si>
  <si>
    <t>POL12536451</t>
  </si>
  <si>
    <t>POL84291987</t>
  </si>
  <si>
    <t>POL32942067</t>
  </si>
  <si>
    <t>POL15886204</t>
  </si>
  <si>
    <t>POL29858612</t>
  </si>
  <si>
    <t>POL78513544</t>
  </si>
  <si>
    <t>POL47222103</t>
  </si>
  <si>
    <t>POL25708156</t>
  </si>
  <si>
    <t>POL41605006</t>
  </si>
  <si>
    <t>POL25794151</t>
  </si>
  <si>
    <t>POL75540698</t>
  </si>
  <si>
    <t>POL79812576</t>
  </si>
  <si>
    <t>POL96627466</t>
  </si>
  <si>
    <t>POL18134493</t>
  </si>
  <si>
    <t>POL76432131</t>
  </si>
  <si>
    <t>POL79051924</t>
  </si>
  <si>
    <t>POL90691357</t>
  </si>
  <si>
    <t>POL28778471</t>
  </si>
  <si>
    <t>POL73016380</t>
  </si>
  <si>
    <t>POL53374047</t>
  </si>
  <si>
    <t>POL73225608</t>
  </si>
  <si>
    <t>POL96974246</t>
  </si>
  <si>
    <t>POL14924574</t>
  </si>
  <si>
    <t>POL42903965</t>
  </si>
  <si>
    <t>POL95960706</t>
  </si>
  <si>
    <t>POL61950574</t>
  </si>
  <si>
    <t>POL08851218</t>
  </si>
  <si>
    <t>POL89077589</t>
  </si>
  <si>
    <t>POL21637751</t>
  </si>
  <si>
    <t>POL20698881</t>
  </si>
  <si>
    <t>POL55748934</t>
  </si>
  <si>
    <t>POL95603214</t>
  </si>
  <si>
    <t>POL97852810</t>
  </si>
  <si>
    <t>POL95259508</t>
  </si>
  <si>
    <t>POL70372456</t>
  </si>
  <si>
    <t>POL78473646</t>
  </si>
  <si>
    <t>POL81550647</t>
  </si>
  <si>
    <t>POL95538571</t>
  </si>
  <si>
    <t>POL54792632</t>
  </si>
  <si>
    <t>POL51614389</t>
  </si>
  <si>
    <t>POL93746729</t>
  </si>
  <si>
    <t>POL39986645</t>
  </si>
  <si>
    <t>POL63446191</t>
  </si>
  <si>
    <t>POL90621293</t>
  </si>
  <si>
    <t>POL06557000</t>
  </si>
  <si>
    <t>POL74630196</t>
  </si>
  <si>
    <t>POL80607251</t>
  </si>
  <si>
    <t>POL84317936</t>
  </si>
  <si>
    <t>POL61335300</t>
  </si>
  <si>
    <t>POL32975893</t>
  </si>
  <si>
    <t>POL37847781</t>
  </si>
  <si>
    <t>POL29305592</t>
  </si>
  <si>
    <t>POL43533359</t>
  </si>
  <si>
    <t>POL94321832</t>
  </si>
  <si>
    <t>POL97197934</t>
  </si>
  <si>
    <t>POL87154495</t>
  </si>
  <si>
    <t>POL12471063</t>
  </si>
  <si>
    <t>POL15278197</t>
  </si>
  <si>
    <t>POL07509618</t>
  </si>
  <si>
    <t>POL82016751</t>
  </si>
  <si>
    <t>POL87297483</t>
  </si>
  <si>
    <t>POL93996885</t>
  </si>
  <si>
    <t>POL96567148</t>
  </si>
  <si>
    <t>POL71968618</t>
  </si>
  <si>
    <t>POL23145476</t>
  </si>
  <si>
    <t>POL01386021</t>
  </si>
  <si>
    <t>POL23294354</t>
  </si>
  <si>
    <t>POL33326034</t>
  </si>
  <si>
    <t>POL94564854</t>
  </si>
  <si>
    <t>POL60645383</t>
  </si>
  <si>
    <t>POL15598942</t>
  </si>
  <si>
    <t>POL43061696</t>
  </si>
  <si>
    <t>POL29030221</t>
  </si>
  <si>
    <t>POL38108331</t>
  </si>
  <si>
    <t>POL39644432</t>
  </si>
  <si>
    <t>POL89576605</t>
  </si>
  <si>
    <t>POL02588835</t>
  </si>
  <si>
    <t>POL64841687</t>
  </si>
  <si>
    <t>POL42043650</t>
  </si>
  <si>
    <t>POL62636182</t>
  </si>
  <si>
    <t>POL27279632</t>
  </si>
  <si>
    <t>POL70823691</t>
  </si>
  <si>
    <t>POL96336690</t>
  </si>
  <si>
    <t>POL61653642</t>
  </si>
  <si>
    <t>POL80552860</t>
  </si>
  <si>
    <t>POL59968630</t>
  </si>
  <si>
    <t>POL88583388</t>
  </si>
  <si>
    <t>POL59915049</t>
  </si>
  <si>
    <t>POL17484037</t>
  </si>
  <si>
    <t>POL84705908</t>
  </si>
  <si>
    <t>POL89513880</t>
  </si>
  <si>
    <t>POL97001754</t>
  </si>
  <si>
    <t>POL51514265</t>
  </si>
  <si>
    <t>POL66621880</t>
  </si>
  <si>
    <t>POL21697182</t>
  </si>
  <si>
    <t>POL21259654</t>
  </si>
  <si>
    <t>POL08580196</t>
  </si>
  <si>
    <t>POL63731012</t>
  </si>
  <si>
    <t>POL78271323</t>
  </si>
  <si>
    <t>POL48926274</t>
  </si>
  <si>
    <t>POL99664598</t>
  </si>
  <si>
    <t>POL20384996</t>
  </si>
  <si>
    <t>POL54693555</t>
  </si>
  <si>
    <t>POL70838123</t>
  </si>
  <si>
    <t>POL68176363</t>
  </si>
  <si>
    <t>POL95217332</t>
  </si>
  <si>
    <t>POL34252252</t>
  </si>
  <si>
    <t>POL37389130</t>
  </si>
  <si>
    <t>POL07659221</t>
  </si>
  <si>
    <t>POL09607318</t>
  </si>
  <si>
    <t>POL70067654</t>
  </si>
  <si>
    <t>POL16952291</t>
  </si>
  <si>
    <t>POL17608599</t>
  </si>
  <si>
    <t>POL32615380</t>
  </si>
  <si>
    <t>POL55902077</t>
  </si>
  <si>
    <t>POL43919084</t>
  </si>
  <si>
    <t>POL13714686</t>
  </si>
  <si>
    <t>POL24379753</t>
  </si>
  <si>
    <t>POL37273057</t>
  </si>
  <si>
    <t>POL93648130</t>
  </si>
  <si>
    <t>POL55835566</t>
  </si>
  <si>
    <t>POL92681233</t>
  </si>
  <si>
    <t>POL93664406</t>
  </si>
  <si>
    <t>POL41653230</t>
  </si>
  <si>
    <t>POL21555765</t>
  </si>
  <si>
    <t>POL95423471</t>
  </si>
  <si>
    <t>POL11213350</t>
  </si>
  <si>
    <t>POL96199552</t>
  </si>
  <si>
    <t>POL87403086</t>
  </si>
  <si>
    <t>POL89758388</t>
  </si>
  <si>
    <t>POL85601999</t>
  </si>
  <si>
    <t>POL50872071</t>
  </si>
  <si>
    <t>POL23271527</t>
  </si>
  <si>
    <t>POL75284988</t>
  </si>
  <si>
    <t>POL51039104</t>
  </si>
  <si>
    <t>POL15247636</t>
  </si>
  <si>
    <t>POL12056494</t>
  </si>
  <si>
    <t>POL21096529</t>
  </si>
  <si>
    <t>POL29704529</t>
  </si>
  <si>
    <t>POL22522651</t>
  </si>
  <si>
    <t>POL40155736</t>
  </si>
  <si>
    <t>POL29470118</t>
  </si>
  <si>
    <t>POL87445905</t>
  </si>
  <si>
    <t>POL02926047</t>
  </si>
  <si>
    <t>POL65656910</t>
  </si>
  <si>
    <t>POL71504244</t>
  </si>
  <si>
    <t>POL27988636</t>
  </si>
  <si>
    <t>POL40320596</t>
  </si>
  <si>
    <t>POL07215641</t>
  </si>
  <si>
    <t>POL47838215</t>
  </si>
  <si>
    <t>POL10731593</t>
  </si>
  <si>
    <t>POL92218615</t>
  </si>
  <si>
    <t>POL37666205</t>
  </si>
  <si>
    <t>POL69427919</t>
  </si>
  <si>
    <t>POL29993228</t>
  </si>
  <si>
    <t>POL65599191</t>
  </si>
  <si>
    <t>POL77181254</t>
  </si>
  <si>
    <t>POL86063737</t>
  </si>
  <si>
    <t>POL32797362</t>
  </si>
  <si>
    <t>POL55669531</t>
  </si>
  <si>
    <t>POL46471813</t>
  </si>
  <si>
    <t>POL88939941</t>
  </si>
  <si>
    <t>POL64074481</t>
  </si>
  <si>
    <t>POL21075384</t>
  </si>
  <si>
    <t>POL08139860</t>
  </si>
  <si>
    <t>POL55647153</t>
  </si>
  <si>
    <t>POL28972573</t>
  </si>
  <si>
    <t>POL10536970</t>
  </si>
  <si>
    <t>POL81591533</t>
  </si>
  <si>
    <t>POL02394133</t>
  </si>
  <si>
    <t>POL19065185</t>
  </si>
  <si>
    <t>POL00505647</t>
  </si>
  <si>
    <t>POL77615457</t>
  </si>
  <si>
    <t>POL74071022</t>
  </si>
  <si>
    <t>POL41379408</t>
  </si>
  <si>
    <t>POL12475138</t>
  </si>
  <si>
    <t>POL74496346</t>
  </si>
  <si>
    <t>POL04837231</t>
  </si>
  <si>
    <t>POL05660651</t>
  </si>
  <si>
    <t>POL89719894</t>
  </si>
  <si>
    <t>POL96170199</t>
  </si>
  <si>
    <t>POL41060251</t>
  </si>
  <si>
    <t>POL18868459</t>
  </si>
  <si>
    <t>POL32621380</t>
  </si>
  <si>
    <t>POL40612562</t>
  </si>
  <si>
    <t>POL08724015</t>
  </si>
  <si>
    <t>POL50628119</t>
  </si>
  <si>
    <t>POL14320642</t>
  </si>
  <si>
    <t>POL76419582</t>
  </si>
  <si>
    <t>POL41060024</t>
  </si>
  <si>
    <t>POL26018976</t>
  </si>
  <si>
    <t>POL64571358</t>
  </si>
  <si>
    <t>POL48601537</t>
  </si>
  <si>
    <t>POL42310944</t>
  </si>
  <si>
    <t>POL69162371</t>
  </si>
  <si>
    <t>POL01286767</t>
  </si>
  <si>
    <t>POL64810571</t>
  </si>
  <si>
    <t>POL89122177</t>
  </si>
  <si>
    <t>POL79694527</t>
  </si>
  <si>
    <t>POL69697487</t>
  </si>
  <si>
    <t>POL03258103</t>
  </si>
  <si>
    <t>POL60442059</t>
  </si>
  <si>
    <t>POL42381985</t>
  </si>
  <si>
    <t>POL18573494</t>
  </si>
  <si>
    <t>POL26556756</t>
  </si>
  <si>
    <t>POL41122818</t>
  </si>
  <si>
    <t>POL51196030</t>
  </si>
  <si>
    <t>POL22971583</t>
  </si>
  <si>
    <t>POL83860935</t>
  </si>
  <si>
    <t>POL50249567</t>
  </si>
  <si>
    <t>POL14375440</t>
  </si>
  <si>
    <t>POL30790566</t>
  </si>
  <si>
    <t>POL29207851</t>
  </si>
  <si>
    <t>POL06264444</t>
  </si>
  <si>
    <t>POL40546562</t>
  </si>
  <si>
    <t>POL54888103</t>
  </si>
  <si>
    <t>POL10270922</t>
  </si>
  <si>
    <t>POL00988998</t>
  </si>
  <si>
    <t>POL38068729</t>
  </si>
  <si>
    <t>POL59133003</t>
  </si>
  <si>
    <t>POL75460780</t>
  </si>
  <si>
    <t>POL27371029</t>
  </si>
  <si>
    <t>POL23926738</t>
  </si>
  <si>
    <t>POL70529223</t>
  </si>
  <si>
    <t>POL37551406</t>
  </si>
  <si>
    <t>POL32023528</t>
  </si>
  <si>
    <t>POL72160621</t>
  </si>
  <si>
    <t>POL06742969</t>
  </si>
  <si>
    <t>POL96459344</t>
  </si>
  <si>
    <t>POL39463277</t>
  </si>
  <si>
    <t>POL94843890</t>
  </si>
  <si>
    <t>POL68032532</t>
  </si>
  <si>
    <t>POL32652128</t>
  </si>
  <si>
    <t>POL96157939</t>
  </si>
  <si>
    <t>POL44693402</t>
  </si>
  <si>
    <t>POL00574978</t>
  </si>
  <si>
    <t>POL81088577</t>
  </si>
  <si>
    <t>POL87905050</t>
  </si>
  <si>
    <t>POL31410779</t>
  </si>
  <si>
    <t>POL68966328</t>
  </si>
  <si>
    <t>POL94833136</t>
  </si>
  <si>
    <t>POL89072031</t>
  </si>
  <si>
    <t>POL27953445</t>
  </si>
  <si>
    <t>POL55696704</t>
  </si>
  <si>
    <t>POL65580473</t>
  </si>
  <si>
    <t>POL94995920</t>
  </si>
  <si>
    <t>POL61860863</t>
  </si>
  <si>
    <t>POL76497051</t>
  </si>
  <si>
    <t>POL43899916</t>
  </si>
  <si>
    <t>POL07269775</t>
  </si>
  <si>
    <t>POL28055319</t>
  </si>
  <si>
    <t>POL88351498</t>
  </si>
  <si>
    <t>POL06589548</t>
  </si>
  <si>
    <t>POL62975381</t>
  </si>
  <si>
    <t>POL50109489</t>
  </si>
  <si>
    <t>POL25608418</t>
  </si>
  <si>
    <t>POL99316807</t>
  </si>
  <si>
    <t>POL92010461</t>
  </si>
  <si>
    <t>POL50049784</t>
  </si>
  <si>
    <t>POL33870558</t>
  </si>
  <si>
    <t>POL43491977</t>
  </si>
  <si>
    <t>POL04292509</t>
  </si>
  <si>
    <t>POL46854122</t>
  </si>
  <si>
    <t>POL72720820</t>
  </si>
  <si>
    <t>POL35635488</t>
  </si>
  <si>
    <t>POL07837542</t>
  </si>
  <si>
    <t>POL36469659</t>
  </si>
  <si>
    <t>POL34373487</t>
  </si>
  <si>
    <t>POL68508137</t>
  </si>
  <si>
    <t>POL02435283</t>
  </si>
  <si>
    <t>POL90026069</t>
  </si>
  <si>
    <t>POL73247469</t>
  </si>
  <si>
    <t>POL12707693</t>
  </si>
  <si>
    <t>POL31865352</t>
  </si>
  <si>
    <t>POL43817285</t>
  </si>
  <si>
    <t>POL31617311</t>
  </si>
  <si>
    <t>POL58266398</t>
  </si>
  <si>
    <t>POL94555399</t>
  </si>
  <si>
    <t>POL65809589</t>
  </si>
  <si>
    <t>POL09199923</t>
  </si>
  <si>
    <t>POL18831547</t>
  </si>
  <si>
    <t>POL51866369</t>
  </si>
  <si>
    <t>POL08325136</t>
  </si>
  <si>
    <t>POL66239036</t>
  </si>
  <si>
    <t>POL76924114</t>
  </si>
  <si>
    <t>POL28023746</t>
  </si>
  <si>
    <t>POL97255988</t>
  </si>
  <si>
    <t>POL52716316</t>
  </si>
  <si>
    <t>POL35246702</t>
  </si>
  <si>
    <t>POL83014329</t>
  </si>
  <si>
    <t>POL43969785</t>
  </si>
  <si>
    <t>POL80109772</t>
  </si>
  <si>
    <t>POL51034988</t>
  </si>
  <si>
    <t>POL33977553</t>
  </si>
  <si>
    <t>POL32232315</t>
  </si>
  <si>
    <t>POL88297465</t>
  </si>
  <si>
    <t>POL65886871</t>
  </si>
  <si>
    <t>POL29130191</t>
  </si>
  <si>
    <t>POL32660341</t>
  </si>
  <si>
    <t>POL62023748</t>
  </si>
  <si>
    <t>POL78823556</t>
  </si>
  <si>
    <t>POL55433362</t>
  </si>
  <si>
    <t>POL55190286</t>
  </si>
  <si>
    <t>POL44326317</t>
  </si>
  <si>
    <t>POL79056359</t>
  </si>
  <si>
    <t>POL92452713</t>
  </si>
  <si>
    <t>POL20995178</t>
  </si>
  <si>
    <t>POL64918904</t>
  </si>
  <si>
    <t>POL32870839</t>
  </si>
  <si>
    <t>POL69068296</t>
  </si>
  <si>
    <t>POL02135701</t>
  </si>
  <si>
    <t>POL99383000</t>
  </si>
  <si>
    <t>POL81927332</t>
  </si>
  <si>
    <t>POL81678751</t>
  </si>
  <si>
    <t>POL54732626</t>
  </si>
  <si>
    <t>POL63222732</t>
  </si>
  <si>
    <t>POL87674982</t>
  </si>
  <si>
    <t>POL02376824</t>
  </si>
  <si>
    <t>POL90422168</t>
  </si>
  <si>
    <t>POL90242414</t>
  </si>
  <si>
    <t>POL16838069</t>
  </si>
  <si>
    <t>POL96011634</t>
  </si>
  <si>
    <t>POL68446271</t>
  </si>
  <si>
    <t>POL03389075</t>
  </si>
  <si>
    <t>POL27980219</t>
  </si>
  <si>
    <t>POL32547162</t>
  </si>
  <si>
    <t>POL05625856</t>
  </si>
  <si>
    <t>POL66769688</t>
  </si>
  <si>
    <t>POL04791479</t>
  </si>
  <si>
    <t>POL73394070</t>
  </si>
  <si>
    <t>POL03688805</t>
  </si>
  <si>
    <t>POL45324469</t>
  </si>
  <si>
    <t>POL61430954</t>
  </si>
  <si>
    <t>POL83051800</t>
  </si>
  <si>
    <t>POL55660947</t>
  </si>
  <si>
    <t>POL03500501</t>
  </si>
  <si>
    <t>POL96527583</t>
  </si>
  <si>
    <t>POL53072470</t>
  </si>
  <si>
    <t>POL83180602</t>
  </si>
  <si>
    <t>POL98697477</t>
  </si>
  <si>
    <t>POL08242305</t>
  </si>
  <si>
    <t>POL04929943</t>
  </si>
  <si>
    <t>POL20158897</t>
  </si>
  <si>
    <t>POL35206157</t>
  </si>
  <si>
    <t>POL12389694</t>
  </si>
  <si>
    <t>POL22879421</t>
  </si>
  <si>
    <t>POL13079535</t>
  </si>
  <si>
    <t>POL88358873</t>
  </si>
  <si>
    <t>POL84960859</t>
  </si>
  <si>
    <t>POL20769779</t>
  </si>
  <si>
    <t>POL71198375</t>
  </si>
  <si>
    <t>POL26355059</t>
  </si>
  <si>
    <t>POL51258624</t>
  </si>
  <si>
    <t>POL67611471</t>
  </si>
  <si>
    <t>POL87122586</t>
  </si>
  <si>
    <t>POL88929117</t>
  </si>
  <si>
    <t>POL86890782</t>
  </si>
  <si>
    <t>POL25662324</t>
  </si>
  <si>
    <t>POL78735988</t>
  </si>
  <si>
    <t>POL35313589</t>
  </si>
  <si>
    <t>POL87523514</t>
  </si>
  <si>
    <t>POL05159511</t>
  </si>
  <si>
    <t>POL94744561</t>
  </si>
  <si>
    <t>POL62805195</t>
  </si>
  <si>
    <t>POL92268094</t>
  </si>
  <si>
    <t>POL32398329</t>
  </si>
  <si>
    <t>POL38398875</t>
  </si>
  <si>
    <t>POL13591287</t>
  </si>
  <si>
    <t>POL38734487</t>
  </si>
  <si>
    <t>POL12885536</t>
  </si>
  <si>
    <t>POL05706478</t>
  </si>
  <si>
    <t>POL74477795</t>
  </si>
  <si>
    <t>POL01538534</t>
  </si>
  <si>
    <t>POL47766482</t>
  </si>
  <si>
    <t>POL52508066</t>
  </si>
  <si>
    <t>POL50064948</t>
  </si>
  <si>
    <t>POL64331306</t>
  </si>
  <si>
    <t>POL87933513</t>
  </si>
  <si>
    <t>POL26384700</t>
  </si>
  <si>
    <t>POL92024159</t>
  </si>
  <si>
    <t>POL09869400</t>
  </si>
  <si>
    <t>POL79617161</t>
  </si>
  <si>
    <t>POL57718786</t>
  </si>
  <si>
    <t>POL87258705</t>
  </si>
  <si>
    <t>POL88392723</t>
  </si>
  <si>
    <t>POL29239310</t>
  </si>
  <si>
    <t>POL93108727</t>
  </si>
  <si>
    <t>POL98453237</t>
  </si>
  <si>
    <t>POL77268137</t>
  </si>
  <si>
    <t>POL10292870</t>
  </si>
  <si>
    <t>POL12826359</t>
  </si>
  <si>
    <t>POL20325916</t>
  </si>
  <si>
    <t>POL73952203</t>
  </si>
  <si>
    <t>POL48606584</t>
  </si>
  <si>
    <t>POL53051476</t>
  </si>
  <si>
    <t>POL86921629</t>
  </si>
  <si>
    <t>POL76080858</t>
  </si>
  <si>
    <t>POL14019439</t>
  </si>
  <si>
    <t>POL30688000</t>
  </si>
  <si>
    <t>POL63085771</t>
  </si>
  <si>
    <t>POL91208117</t>
  </si>
  <si>
    <t>POL77974715</t>
  </si>
  <si>
    <t>POL74225904</t>
  </si>
  <si>
    <t>POL50294961</t>
  </si>
  <si>
    <t>POL12558722</t>
  </si>
  <si>
    <t>POL24029691</t>
  </si>
  <si>
    <t>POL45060689</t>
  </si>
  <si>
    <t>POL44856684</t>
  </si>
  <si>
    <t>POL43615324</t>
  </si>
  <si>
    <t>POL10208981</t>
  </si>
  <si>
    <t>POL00380860</t>
  </si>
  <si>
    <t>POL37533829</t>
  </si>
  <si>
    <t>POL09975061</t>
  </si>
  <si>
    <t>POL75133618</t>
  </si>
  <si>
    <t>POL11470668</t>
  </si>
  <si>
    <t>POL98975002</t>
  </si>
  <si>
    <t>POL08392852</t>
  </si>
  <si>
    <t>POL09390236</t>
  </si>
  <si>
    <t>POL12087237</t>
  </si>
  <si>
    <t>POL16045417</t>
  </si>
  <si>
    <t>POL43090957</t>
  </si>
  <si>
    <t>POL76509626</t>
  </si>
  <si>
    <t>POL56816582</t>
  </si>
  <si>
    <t>POL06918749</t>
  </si>
  <si>
    <t>POL40620647</t>
  </si>
  <si>
    <t>POL82003427</t>
  </si>
  <si>
    <t>POL02103764</t>
  </si>
  <si>
    <t>POL73302460</t>
  </si>
  <si>
    <t>POL36259700</t>
  </si>
  <si>
    <t>POL61913458</t>
  </si>
  <si>
    <t>POL80932118</t>
  </si>
  <si>
    <t>POL12700129</t>
  </si>
  <si>
    <t>POL18021070</t>
  </si>
  <si>
    <t>POL02405593</t>
  </si>
  <si>
    <t>POL15567639</t>
  </si>
  <si>
    <t>POL67846790</t>
  </si>
  <si>
    <t>POL37350059</t>
  </si>
  <si>
    <t>POL82338857</t>
  </si>
  <si>
    <t>POL13670918</t>
  </si>
  <si>
    <t>POL56063267</t>
  </si>
  <si>
    <t>POL44368624</t>
  </si>
  <si>
    <t>POL02047114</t>
  </si>
  <si>
    <t>POL75081520</t>
  </si>
  <si>
    <t>POL45182158</t>
  </si>
  <si>
    <t>POL50099594</t>
  </si>
  <si>
    <t>POL96765669</t>
  </si>
  <si>
    <t>POL64668667</t>
  </si>
  <si>
    <t>POL35373090</t>
  </si>
  <si>
    <t>POL53589425</t>
  </si>
  <si>
    <t>POL86998122</t>
  </si>
  <si>
    <t>POL90865512</t>
  </si>
  <si>
    <t>POL72509442</t>
  </si>
  <si>
    <t>POL02314695</t>
  </si>
  <si>
    <t>POL80250763</t>
  </si>
  <si>
    <t>POL60992687</t>
  </si>
  <si>
    <t>POL69557850</t>
  </si>
  <si>
    <t>POL19053430</t>
  </si>
  <si>
    <t>POL54750482</t>
  </si>
  <si>
    <t>POL21071314</t>
  </si>
  <si>
    <t>POL35328184</t>
  </si>
  <si>
    <t>POL54335250</t>
  </si>
  <si>
    <t>POL90564475</t>
  </si>
  <si>
    <t>POL92223951</t>
  </si>
  <si>
    <t>POL38583909</t>
  </si>
  <si>
    <t>POL70199824</t>
  </si>
  <si>
    <t>POL54562646</t>
  </si>
  <si>
    <t>POL04500233</t>
  </si>
  <si>
    <t>POL39602828</t>
  </si>
  <si>
    <t>POL41295564</t>
  </si>
  <si>
    <t>POL26280970</t>
  </si>
  <si>
    <t>POL29164247</t>
  </si>
  <si>
    <t>POL72582020</t>
  </si>
  <si>
    <t>POL42881568</t>
  </si>
  <si>
    <t>POL91869303</t>
  </si>
  <si>
    <t>POL28303741</t>
  </si>
  <si>
    <t>POL77829667</t>
  </si>
  <si>
    <t>POL48994632</t>
  </si>
  <si>
    <t>POL83788113</t>
  </si>
  <si>
    <t>POL26187162</t>
  </si>
  <si>
    <t>POL85357404</t>
  </si>
  <si>
    <t>POL84091621</t>
  </si>
  <si>
    <t>POL17820094</t>
  </si>
  <si>
    <t>POL57053022</t>
  </si>
  <si>
    <t>POL43650068</t>
  </si>
  <si>
    <t>POL58297595</t>
  </si>
  <si>
    <t>POL77901468</t>
  </si>
  <si>
    <t>POL70096611</t>
  </si>
  <si>
    <t>POL40777572</t>
  </si>
  <si>
    <t>POL25507617</t>
  </si>
  <si>
    <t>POL03990592</t>
  </si>
  <si>
    <t>POL94885800</t>
  </si>
  <si>
    <t>POL11319886</t>
  </si>
  <si>
    <t>POL68905887</t>
  </si>
  <si>
    <t>POL71885722</t>
  </si>
  <si>
    <t>POL88263060</t>
  </si>
  <si>
    <t>POL62759282</t>
  </si>
  <si>
    <t>POL28137827</t>
  </si>
  <si>
    <t>POL70490457</t>
  </si>
  <si>
    <t>POL43307974</t>
  </si>
  <si>
    <t>POL07189960</t>
  </si>
  <si>
    <t>POL39146398</t>
  </si>
  <si>
    <t>POL18638801</t>
  </si>
  <si>
    <t>POL72689625</t>
  </si>
  <si>
    <t>POL84725350</t>
  </si>
  <si>
    <t>POL03499634</t>
  </si>
  <si>
    <t>POL17851408</t>
  </si>
  <si>
    <t>POL77005390</t>
  </si>
  <si>
    <t>POL61605343</t>
  </si>
  <si>
    <t>POL29802186</t>
  </si>
  <si>
    <t>POL45349896</t>
  </si>
  <si>
    <t>POL48346440</t>
  </si>
  <si>
    <t>POL01090154</t>
  </si>
  <si>
    <t>POL82137065</t>
  </si>
  <si>
    <t>POL05710643</t>
  </si>
  <si>
    <t>POL21394556</t>
  </si>
  <si>
    <t>POL45259795</t>
  </si>
  <si>
    <t>POL07078838</t>
  </si>
  <si>
    <t>POL29504674</t>
  </si>
  <si>
    <t>POL27444083</t>
  </si>
  <si>
    <t>POL93415185</t>
  </si>
  <si>
    <t>POL05606987</t>
  </si>
  <si>
    <t>POL17258219</t>
  </si>
  <si>
    <t>POL81559306</t>
  </si>
  <si>
    <t>POL84309166</t>
  </si>
  <si>
    <t>POL76387090</t>
  </si>
  <si>
    <t>POL59492840</t>
  </si>
  <si>
    <t>POL59507009</t>
  </si>
  <si>
    <t>POL22606184</t>
  </si>
  <si>
    <t>POL36583919</t>
  </si>
  <si>
    <t>POL88765284</t>
  </si>
  <si>
    <t>POL55061898</t>
  </si>
  <si>
    <t>POL38220056</t>
  </si>
  <si>
    <t>POL97128772</t>
  </si>
  <si>
    <t>POL21105419</t>
  </si>
  <si>
    <t>POL98344452</t>
  </si>
  <si>
    <t>POL81202373</t>
  </si>
  <si>
    <t>POL50033315</t>
  </si>
  <si>
    <t>POL71852289</t>
  </si>
  <si>
    <t>POL63230640</t>
  </si>
  <si>
    <t>POL22280600</t>
  </si>
  <si>
    <t>POL82615987</t>
  </si>
  <si>
    <t>POL13831480</t>
  </si>
  <si>
    <t>POL42604699</t>
  </si>
  <si>
    <t>POL42477290</t>
  </si>
  <si>
    <t>POL56451530</t>
  </si>
  <si>
    <t>POL94687907</t>
  </si>
  <si>
    <t>POL13287986</t>
  </si>
  <si>
    <t>POL47707892</t>
  </si>
  <si>
    <t>POL23175808</t>
  </si>
  <si>
    <t>POL69533983</t>
  </si>
  <si>
    <t>POL41871042</t>
  </si>
  <si>
    <t>POL58901437</t>
  </si>
  <si>
    <t>POL15832827</t>
  </si>
  <si>
    <t>POL98885285</t>
  </si>
  <si>
    <t>POL75752645</t>
  </si>
  <si>
    <t>POL66984423</t>
  </si>
  <si>
    <t>POL95029087</t>
  </si>
  <si>
    <t>POL33528645</t>
  </si>
  <si>
    <t>POL68879274</t>
  </si>
  <si>
    <t>POL66757828</t>
  </si>
  <si>
    <t>POL14873670</t>
  </si>
  <si>
    <t>POL91903305</t>
  </si>
  <si>
    <t>POL81452413</t>
  </si>
  <si>
    <t>POL77471080</t>
  </si>
  <si>
    <t>POL55161167</t>
  </si>
  <si>
    <t>POL32721241</t>
  </si>
  <si>
    <t>POL58798776</t>
  </si>
  <si>
    <t>POL82130427</t>
  </si>
  <si>
    <t>POL18274117</t>
  </si>
  <si>
    <t>POL55586584</t>
  </si>
  <si>
    <t>POL57527902</t>
  </si>
  <si>
    <t>POL89135747</t>
  </si>
  <si>
    <t>POL68469433</t>
  </si>
  <si>
    <t>POL14708909</t>
  </si>
  <si>
    <t>POL44473237</t>
  </si>
  <si>
    <t>POL36097059</t>
  </si>
  <si>
    <t>POL13811589</t>
  </si>
  <si>
    <t>POL03870309</t>
  </si>
  <si>
    <t>POL03461173</t>
  </si>
  <si>
    <t>POL30800309</t>
  </si>
  <si>
    <t>POL04460141</t>
  </si>
  <si>
    <t>POL70638902</t>
  </si>
  <si>
    <t>POL81437012</t>
  </si>
  <si>
    <t>POL75780288</t>
  </si>
  <si>
    <t>POL04195988</t>
  </si>
  <si>
    <t>POL23232364</t>
  </si>
  <si>
    <t>POL74637013</t>
  </si>
  <si>
    <t>POL52466157</t>
  </si>
  <si>
    <t>POL04525744</t>
  </si>
  <si>
    <t>POL66023892</t>
  </si>
  <si>
    <t>POL12886983</t>
  </si>
  <si>
    <t>POL18969442</t>
  </si>
  <si>
    <t>POL83650350</t>
  </si>
  <si>
    <t>POL97163250</t>
  </si>
  <si>
    <t>POL97850012</t>
  </si>
  <si>
    <t>POL21436071</t>
  </si>
  <si>
    <t>POL38790391</t>
  </si>
  <si>
    <t>POL36578852</t>
  </si>
  <si>
    <t>POL20281612</t>
  </si>
  <si>
    <t>POL59899170</t>
  </si>
  <si>
    <t>POL21557513</t>
  </si>
  <si>
    <t>POL89939976</t>
  </si>
  <si>
    <t>POL07785199</t>
  </si>
  <si>
    <t>POL58783069</t>
  </si>
  <si>
    <t>POL95768809</t>
  </si>
  <si>
    <t>POL32079740</t>
  </si>
  <si>
    <t>POL52344569</t>
  </si>
  <si>
    <t>POL63017229</t>
  </si>
  <si>
    <t>POL88647419</t>
  </si>
  <si>
    <t>POL19976069</t>
  </si>
  <si>
    <t>POL24210075</t>
  </si>
  <si>
    <t>POL25694425</t>
  </si>
  <si>
    <t>POL97456279</t>
  </si>
  <si>
    <t>POL68532142</t>
  </si>
  <si>
    <t>POL71765111</t>
  </si>
  <si>
    <t>POL54561530</t>
  </si>
  <si>
    <t>POL52707318</t>
  </si>
  <si>
    <t>POL52383716</t>
  </si>
  <si>
    <t>POL93504222</t>
  </si>
  <si>
    <t>POL39639859</t>
  </si>
  <si>
    <t>POL93209384</t>
  </si>
  <si>
    <t>POL86946793</t>
  </si>
  <si>
    <t>POL40667253</t>
  </si>
  <si>
    <t>POL45842876</t>
  </si>
  <si>
    <t>POL69578293</t>
  </si>
  <si>
    <t>POL40483314</t>
  </si>
  <si>
    <t>POL60335753</t>
  </si>
  <si>
    <t>POL90100383</t>
  </si>
  <si>
    <t>POL99808089</t>
  </si>
  <si>
    <t>POL46460942</t>
  </si>
  <si>
    <t>POL63439011</t>
  </si>
  <si>
    <t>POL29503998</t>
  </si>
  <si>
    <t>POL53010731</t>
  </si>
  <si>
    <t>POL59178536</t>
  </si>
  <si>
    <t>POL38416700</t>
  </si>
  <si>
    <t>POL88672866</t>
  </si>
  <si>
    <t>POL21161337</t>
  </si>
  <si>
    <t>POL64245867</t>
  </si>
  <si>
    <t>POL22162508</t>
  </si>
  <si>
    <t>POL83964879</t>
  </si>
  <si>
    <t>POL31761126</t>
  </si>
  <si>
    <t>POL98213594</t>
  </si>
  <si>
    <t>POL77321123</t>
  </si>
  <si>
    <t>POL79722953</t>
  </si>
  <si>
    <t>POL58294071</t>
  </si>
  <si>
    <t>POL82089087</t>
  </si>
  <si>
    <t>POL64383103</t>
  </si>
  <si>
    <t>POL51544429</t>
  </si>
  <si>
    <t>POL53203220</t>
  </si>
  <si>
    <t>POL80929677</t>
  </si>
  <si>
    <t>POL95434233</t>
  </si>
  <si>
    <t>POL14385172</t>
  </si>
  <si>
    <t>POL30868799</t>
  </si>
  <si>
    <t>POL09338514</t>
  </si>
  <si>
    <t>POL40541993</t>
  </si>
  <si>
    <t>POL36885391</t>
  </si>
  <si>
    <t>POL86478823</t>
  </si>
  <si>
    <t>POL99023082</t>
  </si>
  <si>
    <t>POL18101915</t>
  </si>
  <si>
    <t>POL48959866</t>
  </si>
  <si>
    <t>POL02489128</t>
  </si>
  <si>
    <t>POL64086319</t>
  </si>
  <si>
    <t>POL47639612</t>
  </si>
  <si>
    <t>POL97525814</t>
  </si>
  <si>
    <t>POL86299537</t>
  </si>
  <si>
    <t>POL39660351</t>
  </si>
  <si>
    <t>POL88709617</t>
  </si>
  <si>
    <t>POL61884063</t>
  </si>
  <si>
    <t>POL47175698</t>
  </si>
  <si>
    <t>POL51999477</t>
  </si>
  <si>
    <t>POL51831970</t>
  </si>
  <si>
    <t>POL87238187</t>
  </si>
  <si>
    <t>POL30316596</t>
  </si>
  <si>
    <t>POL18133239</t>
  </si>
  <si>
    <t>POL68113018</t>
  </si>
  <si>
    <t>POL79185105</t>
  </si>
  <si>
    <t>POL55617113</t>
  </si>
  <si>
    <t>POL91815517</t>
  </si>
  <si>
    <t>POL08018739</t>
  </si>
  <si>
    <t>POL89376913</t>
  </si>
  <si>
    <t>POL02819020</t>
  </si>
  <si>
    <t>POL09010208</t>
  </si>
  <si>
    <t>POL69636143</t>
  </si>
  <si>
    <t>POL87207136</t>
  </si>
  <si>
    <t>POL53130917</t>
  </si>
  <si>
    <t>POL50111095</t>
  </si>
  <si>
    <t>POL24070236</t>
  </si>
  <si>
    <t>POL32625291</t>
  </si>
  <si>
    <t>POL99495408</t>
  </si>
  <si>
    <t>POL87981316</t>
  </si>
  <si>
    <t>POL67118908</t>
  </si>
  <si>
    <t>POL23603808</t>
  </si>
  <si>
    <t>POL80888212</t>
  </si>
  <si>
    <t>POL11227831</t>
  </si>
  <si>
    <t>POL55589679</t>
  </si>
  <si>
    <t>POL46015732</t>
  </si>
  <si>
    <t>POL62168693</t>
  </si>
  <si>
    <t>POL37538645</t>
  </si>
  <si>
    <t>POL53957372</t>
  </si>
  <si>
    <t>POL82812319</t>
  </si>
  <si>
    <t>POL44850934</t>
  </si>
  <si>
    <t>POL10454872</t>
  </si>
  <si>
    <t>POL59950728</t>
  </si>
  <si>
    <t>POL01681251</t>
  </si>
  <si>
    <t>POL39664673</t>
  </si>
  <si>
    <t>POL94203944</t>
  </si>
  <si>
    <t>POL94561811</t>
  </si>
  <si>
    <t>POL87125515</t>
  </si>
  <si>
    <t>POL21231800</t>
  </si>
  <si>
    <t>POL18884095</t>
  </si>
  <si>
    <t>POL23499238</t>
  </si>
  <si>
    <t>POL83680669</t>
  </si>
  <si>
    <t>POL97474248</t>
  </si>
  <si>
    <t>POL11826796</t>
  </si>
  <si>
    <t>POL68612732</t>
  </si>
  <si>
    <t>POL13303189</t>
  </si>
  <si>
    <t>POL72695322</t>
  </si>
  <si>
    <t>POL82064166</t>
  </si>
  <si>
    <t>POL07078939</t>
  </si>
  <si>
    <t>POL67550492</t>
  </si>
  <si>
    <t>POL56896530</t>
  </si>
  <si>
    <t>POL54740546</t>
  </si>
  <si>
    <t>POL56481027</t>
  </si>
  <si>
    <t>POL61919833</t>
  </si>
  <si>
    <t>POL43653022</t>
  </si>
  <si>
    <t>POL23986344</t>
  </si>
  <si>
    <t>POL82077399</t>
  </si>
  <si>
    <t>POL56971563</t>
  </si>
  <si>
    <t>POL56130497</t>
  </si>
  <si>
    <t>POL87412754</t>
  </si>
  <si>
    <t>POL09115909</t>
  </si>
  <si>
    <t>POL42545134</t>
  </si>
  <si>
    <t>POL65612264</t>
  </si>
  <si>
    <t>POL69394395</t>
  </si>
  <si>
    <t>POL79844892</t>
  </si>
  <si>
    <t>POL98891714</t>
  </si>
  <si>
    <t>POL58597674</t>
  </si>
  <si>
    <t>POL06923773</t>
  </si>
  <si>
    <t>POL95980834</t>
  </si>
  <si>
    <t>POL37180601</t>
  </si>
  <si>
    <t>POL17832980</t>
  </si>
  <si>
    <t>POL92982957</t>
  </si>
  <si>
    <t>POL50332022</t>
  </si>
  <si>
    <t>POL09568484</t>
  </si>
  <si>
    <t>POL69314251</t>
  </si>
  <si>
    <t>POL22897699</t>
  </si>
  <si>
    <t>POL97235049</t>
  </si>
  <si>
    <t>POL72712836</t>
  </si>
  <si>
    <t>POL29793351</t>
  </si>
  <si>
    <t>POL59534833</t>
  </si>
  <si>
    <t>POL26506395</t>
  </si>
  <si>
    <t>POL44670716</t>
  </si>
  <si>
    <t>POL28535341</t>
  </si>
  <si>
    <t>POL93243728</t>
  </si>
  <si>
    <t>POL80450492</t>
  </si>
  <si>
    <t>POL61660074</t>
  </si>
  <si>
    <t>POL78989397</t>
  </si>
  <si>
    <t>POL15877374</t>
  </si>
  <si>
    <t>POL39030203</t>
  </si>
  <si>
    <t>POL72182223</t>
  </si>
  <si>
    <t>POL58356690</t>
  </si>
  <si>
    <t>POL39195359</t>
  </si>
  <si>
    <t>POL93924279</t>
  </si>
  <si>
    <t>POL47426160</t>
  </si>
  <si>
    <t>POL48558691</t>
  </si>
  <si>
    <t>POL22221207</t>
  </si>
  <si>
    <t>POL93708978</t>
  </si>
  <si>
    <t>POL66737729</t>
  </si>
  <si>
    <t>POL69605130</t>
  </si>
  <si>
    <t>POL47419656</t>
  </si>
  <si>
    <t>POL84907131</t>
  </si>
  <si>
    <t>POL87848287</t>
  </si>
  <si>
    <t>POL12552463</t>
  </si>
  <si>
    <t>POL67293726</t>
  </si>
  <si>
    <t>POL95451699</t>
  </si>
  <si>
    <t>POL93135284</t>
  </si>
  <si>
    <t>POL43339997</t>
  </si>
  <si>
    <t>POL09811937</t>
  </si>
  <si>
    <t>POL64216260</t>
  </si>
  <si>
    <t>POL76155355</t>
  </si>
  <si>
    <t>POL81895128</t>
  </si>
  <si>
    <t>POL12299324</t>
  </si>
  <si>
    <t>POL73788724</t>
  </si>
  <si>
    <t>POL45017081</t>
  </si>
  <si>
    <t>POL27691978</t>
  </si>
  <si>
    <t>POL09102792</t>
  </si>
  <si>
    <t>POL74740983</t>
  </si>
  <si>
    <t>POL69973206</t>
  </si>
  <si>
    <t>POL18306800</t>
  </si>
  <si>
    <t>POL00975705</t>
  </si>
  <si>
    <t>POL32457867</t>
  </si>
  <si>
    <t>POL97881678</t>
  </si>
  <si>
    <t>POL03749104</t>
  </si>
  <si>
    <t>POL28241655</t>
  </si>
  <si>
    <t>POL04677379</t>
  </si>
  <si>
    <t>POL75734958</t>
  </si>
  <si>
    <t>POL00342489</t>
  </si>
  <si>
    <t>POL83180478</t>
  </si>
  <si>
    <t>POL57458461</t>
  </si>
  <si>
    <t>POL17909247</t>
  </si>
  <si>
    <t>POL88784690</t>
  </si>
  <si>
    <t>POL61092074</t>
  </si>
  <si>
    <t>POL98348493</t>
  </si>
  <si>
    <t>POL06694262</t>
  </si>
  <si>
    <t>POL96349249</t>
  </si>
  <si>
    <t>POL64861426</t>
  </si>
  <si>
    <t>POL66890932</t>
  </si>
  <si>
    <t>POL45464531</t>
  </si>
  <si>
    <t>POL83383036</t>
  </si>
  <si>
    <t>POL87496744</t>
  </si>
  <si>
    <t>POL29750466</t>
  </si>
  <si>
    <t>POL11880653</t>
  </si>
  <si>
    <t>POL45382864</t>
  </si>
  <si>
    <t>POL93324177</t>
  </si>
  <si>
    <t>POL50843998</t>
  </si>
  <si>
    <t>POL28224422</t>
  </si>
  <si>
    <t>POL12841734</t>
  </si>
  <si>
    <t>POL57704602</t>
  </si>
  <si>
    <t>POL52356256</t>
  </si>
  <si>
    <t>POL90687071</t>
  </si>
  <si>
    <t>POL09030327</t>
  </si>
  <si>
    <t>POL70352062</t>
  </si>
  <si>
    <t>POL43572641</t>
  </si>
  <si>
    <t>POL52576258</t>
  </si>
  <si>
    <t>POL59071876</t>
  </si>
  <si>
    <t>POL43904210</t>
  </si>
  <si>
    <t>POL94939056</t>
  </si>
  <si>
    <t>POL71095594</t>
  </si>
  <si>
    <t>POL89441443</t>
  </si>
  <si>
    <t>POL53518274</t>
  </si>
  <si>
    <t>POL05847993</t>
  </si>
  <si>
    <t>POL52535973</t>
  </si>
  <si>
    <t>POL36624430</t>
  </si>
  <si>
    <t>POL03623063</t>
  </si>
  <si>
    <t>POL69712640</t>
  </si>
  <si>
    <t>POL86586795</t>
  </si>
  <si>
    <t>POL23605802</t>
  </si>
  <si>
    <t>POL72902683</t>
  </si>
  <si>
    <t>POL53556659</t>
  </si>
  <si>
    <t>POL56653003</t>
  </si>
  <si>
    <t>POL08764986</t>
  </si>
  <si>
    <t>POL25524623</t>
  </si>
  <si>
    <t>POL55063562</t>
  </si>
  <si>
    <t>POL95639712</t>
  </si>
  <si>
    <t>POL78604269</t>
  </si>
  <si>
    <t>POL86315703</t>
  </si>
  <si>
    <t>POL14750217</t>
  </si>
  <si>
    <t>POL53367790</t>
  </si>
  <si>
    <t>POL25611191</t>
  </si>
  <si>
    <t>POL56612277</t>
  </si>
  <si>
    <t>POL99341236</t>
  </si>
  <si>
    <t>POL08364354</t>
  </si>
  <si>
    <t>POL65713464</t>
  </si>
  <si>
    <t>POL40012208</t>
  </si>
  <si>
    <t>POL77562289</t>
  </si>
  <si>
    <t>POL53804570</t>
  </si>
  <si>
    <t>POL17250525</t>
  </si>
  <si>
    <t>POL68885255</t>
  </si>
  <si>
    <t>POL32979560</t>
  </si>
  <si>
    <t>POL03838878</t>
  </si>
  <si>
    <t>POL27741875</t>
  </si>
  <si>
    <t>POL00776305</t>
  </si>
  <si>
    <t>POL35534292</t>
  </si>
  <si>
    <t>POL31127949</t>
  </si>
  <si>
    <t>POL33770803</t>
  </si>
  <si>
    <t>POL08589309</t>
  </si>
  <si>
    <t>POL60009654</t>
  </si>
  <si>
    <t>POL28256709</t>
  </si>
  <si>
    <t>POL45378265</t>
  </si>
  <si>
    <t>POL70277568</t>
  </si>
  <si>
    <t>POL24185779</t>
  </si>
  <si>
    <t>POL06543318</t>
  </si>
  <si>
    <t>POL68885619</t>
  </si>
  <si>
    <t>POL23114064</t>
  </si>
  <si>
    <t>POL54051658</t>
  </si>
  <si>
    <t>POL59329261</t>
  </si>
  <si>
    <t>POL49945378</t>
  </si>
  <si>
    <t>POL84542810</t>
  </si>
  <si>
    <t>POL66631189</t>
  </si>
  <si>
    <t>POL19746644</t>
  </si>
  <si>
    <t>POL69316836</t>
  </si>
  <si>
    <t>POL95251783</t>
  </si>
  <si>
    <t>POL64932236</t>
  </si>
  <si>
    <t>POL57724014</t>
  </si>
  <si>
    <t>POL37710630</t>
  </si>
  <si>
    <t>POL62169873</t>
  </si>
  <si>
    <t>POL95326340</t>
  </si>
  <si>
    <t>POL96200610</t>
  </si>
  <si>
    <t>POL69091266</t>
  </si>
  <si>
    <t>POL39502034</t>
  </si>
  <si>
    <t>POL80129143</t>
  </si>
  <si>
    <t>POL37652928</t>
  </si>
  <si>
    <t>POL74543161</t>
  </si>
  <si>
    <t>POL23203391</t>
  </si>
  <si>
    <t>POL85094282</t>
  </si>
  <si>
    <t>POL92087266</t>
  </si>
  <si>
    <t>POL83011095</t>
  </si>
  <si>
    <t>POL20316917</t>
  </si>
  <si>
    <t>POL13297022</t>
  </si>
  <si>
    <t>POL30201413</t>
  </si>
  <si>
    <t>POL42258270</t>
  </si>
  <si>
    <t>POL74649715</t>
  </si>
  <si>
    <t>POL01511689</t>
  </si>
  <si>
    <t>POL41959725</t>
  </si>
  <si>
    <t>POL85739071</t>
  </si>
  <si>
    <t>POL47004965</t>
  </si>
  <si>
    <t>POL96268176</t>
  </si>
  <si>
    <t>POL12757089</t>
  </si>
  <si>
    <t>POL80116968</t>
  </si>
  <si>
    <t>POL17568774</t>
  </si>
  <si>
    <t>POL08723809</t>
  </si>
  <si>
    <t>POL51841812</t>
  </si>
  <si>
    <t>POL12590644</t>
  </si>
  <si>
    <t>POL01887189</t>
  </si>
  <si>
    <t>POL54775068</t>
  </si>
  <si>
    <t>POL60169232</t>
  </si>
  <si>
    <t>POL07151220</t>
  </si>
  <si>
    <t>POL62014398</t>
  </si>
  <si>
    <t>POL57302291</t>
  </si>
  <si>
    <t>POL37984352</t>
  </si>
  <si>
    <t>POL65018998</t>
  </si>
  <si>
    <t>POL26967918</t>
  </si>
  <si>
    <t>POL66684348</t>
  </si>
  <si>
    <t>POL85531608</t>
  </si>
  <si>
    <t>POL63456798</t>
  </si>
  <si>
    <t>POL78322093</t>
  </si>
  <si>
    <t>POL59742494</t>
  </si>
  <si>
    <t>POL12263896</t>
  </si>
  <si>
    <t>POL11968041</t>
  </si>
  <si>
    <t>POL72766518</t>
  </si>
  <si>
    <t>POL41445459</t>
  </si>
  <si>
    <t>POL78043056</t>
  </si>
  <si>
    <t>POL44986450</t>
  </si>
  <si>
    <t>POL70827381</t>
  </si>
  <si>
    <t>POL70755338</t>
  </si>
  <si>
    <t>POL47233053</t>
  </si>
  <si>
    <t>POL83630860</t>
  </si>
  <si>
    <t>POL81894968</t>
  </si>
  <si>
    <t>POL68033681</t>
  </si>
  <si>
    <t>POL30677627</t>
  </si>
  <si>
    <t>POL14781739</t>
  </si>
  <si>
    <t>POL55461982</t>
  </si>
  <si>
    <t>POL79741032</t>
  </si>
  <si>
    <t>POL40767941</t>
  </si>
  <si>
    <t>POL82791377</t>
  </si>
  <si>
    <t>POL92554032</t>
  </si>
  <si>
    <t>POL83187553</t>
  </si>
  <si>
    <t>POL78615644</t>
  </si>
  <si>
    <t>POL95788557</t>
  </si>
  <si>
    <t>POL88593927</t>
  </si>
  <si>
    <t>POL71227580</t>
  </si>
  <si>
    <t>POL07094060</t>
  </si>
  <si>
    <t>POL69691492</t>
  </si>
  <si>
    <t>POL63232424</t>
  </si>
  <si>
    <t>POL98789630</t>
  </si>
  <si>
    <t>POL13858991</t>
  </si>
  <si>
    <t>POL44316628</t>
  </si>
  <si>
    <t>POL65738099</t>
  </si>
  <si>
    <t>POL76589663</t>
  </si>
  <si>
    <t>POL82378502</t>
  </si>
  <si>
    <t>POL12387142</t>
  </si>
  <si>
    <t>POL06119117</t>
  </si>
  <si>
    <t>POL36194892</t>
  </si>
  <si>
    <t>POL06113859</t>
  </si>
  <si>
    <t>POL90115447</t>
  </si>
  <si>
    <t>POL16711858</t>
  </si>
  <si>
    <t>Claim ID</t>
  </si>
  <si>
    <t>Date of Claim</t>
  </si>
  <si>
    <t>Claim Amount</t>
  </si>
  <si>
    <t>Claim Status</t>
  </si>
  <si>
    <t>Reason for Claim</t>
  </si>
  <si>
    <t>Settlement Date</t>
  </si>
  <si>
    <t>CLM42025979</t>
  </si>
  <si>
    <t>Approved</t>
  </si>
  <si>
    <t>Day outside produce easy.</t>
  </si>
  <si>
    <t>CLM58620367</t>
  </si>
  <si>
    <t>Policy yet yes improve draw some.</t>
  </si>
  <si>
    <t>CLM05146130</t>
  </si>
  <si>
    <t>Denied</t>
  </si>
  <si>
    <t>Together mouth various child cultural.</t>
  </si>
  <si>
    <t>CLM50141230</t>
  </si>
  <si>
    <t>Always crime indeed idea back.</t>
  </si>
  <si>
    <t>CLM62837956</t>
  </si>
  <si>
    <t>Agent several by century quality dream above.</t>
  </si>
  <si>
    <t>CLM53724406</t>
  </si>
  <si>
    <t>Director benefit movie want increase shake stage.</t>
  </si>
  <si>
    <t>CLM27235742</t>
  </si>
  <si>
    <t>Act new real know live.</t>
  </si>
  <si>
    <t>CLM20286630</t>
  </si>
  <si>
    <t>According plan week peace officer particularly.</t>
  </si>
  <si>
    <t>CLM16206090</t>
  </si>
  <si>
    <t>Indeed particular keep feeling allow individual.</t>
  </si>
  <si>
    <t>CLM38868037</t>
  </si>
  <si>
    <t>American material style through evidence southern deep.</t>
  </si>
  <si>
    <t>CLM57112717</t>
  </si>
  <si>
    <t>Two second say if tough voice.</t>
  </si>
  <si>
    <t>CLM11001484</t>
  </si>
  <si>
    <t>Group top woman everyone quickly question majority.</t>
  </si>
  <si>
    <t>CLM65918046</t>
  </si>
  <si>
    <t>Doctor especially today value become term identify.</t>
  </si>
  <si>
    <t>CLM14776484</t>
  </si>
  <si>
    <t>Why alone its open upon.</t>
  </si>
  <si>
    <t>CLM33580673</t>
  </si>
  <si>
    <t>Both series shoulder specific offer language traditional.</t>
  </si>
  <si>
    <t>CLM36331542</t>
  </si>
  <si>
    <t>Seek send believe western chair usually.</t>
  </si>
  <si>
    <t>CLM68935390</t>
  </si>
  <si>
    <t>Gas black evidence.</t>
  </si>
  <si>
    <t>CLM05192558</t>
  </si>
  <si>
    <t>Own would fire.</t>
  </si>
  <si>
    <t>CLM34252551</t>
  </si>
  <si>
    <t>Give computer keep form research despite.</t>
  </si>
  <si>
    <t>CLM82206005</t>
  </si>
  <si>
    <t>Adult conference safe poor its industry coach.</t>
  </si>
  <si>
    <t>CLM66074257</t>
  </si>
  <si>
    <t>Sound that operation avoid morning their.</t>
  </si>
  <si>
    <t>CLM33888157</t>
  </si>
  <si>
    <t>Response it six realize doctor.</t>
  </si>
  <si>
    <t>CLM38705286</t>
  </si>
  <si>
    <t>Camera start really benefit risk security article.</t>
  </si>
  <si>
    <t>CLM23146923</t>
  </si>
  <si>
    <t>Top center exist action.</t>
  </si>
  <si>
    <t>CLM24301039</t>
  </si>
  <si>
    <t>While character eat expect.</t>
  </si>
  <si>
    <t>CLM64734849</t>
  </si>
  <si>
    <t>South detail energy somebody coach.</t>
  </si>
  <si>
    <t>CLM14944933</t>
  </si>
  <si>
    <t>Instead hit field manager difference face will.</t>
  </si>
  <si>
    <t>CLM95099823</t>
  </si>
  <si>
    <t>Him book heart still.</t>
  </si>
  <si>
    <t>CLM16989357</t>
  </si>
  <si>
    <t>Able attention our change section rock usually already.</t>
  </si>
  <si>
    <t>CLM73336882</t>
  </si>
  <si>
    <t>Possible water guess million.</t>
  </si>
  <si>
    <t>CLM49151950</t>
  </si>
  <si>
    <t>Measure partner professor real trouble enter western president.</t>
  </si>
  <si>
    <t>CLM62334592</t>
  </si>
  <si>
    <t>Expert near owner.</t>
  </si>
  <si>
    <t>CLM80481592</t>
  </si>
  <si>
    <t>Hear rock only lot government.</t>
  </si>
  <si>
    <t>CLM19729557</t>
  </si>
  <si>
    <t>Now happen head church card knowledge information bill.</t>
  </si>
  <si>
    <t>CLM14476789</t>
  </si>
  <si>
    <t>When arrive most number southern blue.</t>
  </si>
  <si>
    <t>CLM87197887</t>
  </si>
  <si>
    <t>Pretty east way year.</t>
  </si>
  <si>
    <t>CLM53033405</t>
  </si>
  <si>
    <t>White cup question degree glass.</t>
  </si>
  <si>
    <t>CLM00908849</t>
  </si>
  <si>
    <t>Opportunity treatment record trip.</t>
  </si>
  <si>
    <t>CLM94436319</t>
  </si>
  <si>
    <t>Really for bank large season pull everyone.</t>
  </si>
  <si>
    <t>CLM04866071</t>
  </si>
  <si>
    <t>Quality management decision focus remain.</t>
  </si>
  <si>
    <t>CLM24028490</t>
  </si>
  <si>
    <t>Food open off leader early.</t>
  </si>
  <si>
    <t>CLM08781892</t>
  </si>
  <si>
    <t>Cause number fill manage nearly bill during.</t>
  </si>
  <si>
    <t>CLM72320154</t>
  </si>
  <si>
    <t>Side start look avoid month little.</t>
  </si>
  <si>
    <t>CLM53559340</t>
  </si>
  <si>
    <t>Page other necessary interview be.</t>
  </si>
  <si>
    <t>CLM03392061</t>
  </si>
  <si>
    <t>Third two single list follow.</t>
  </si>
  <si>
    <t>CLM01905743</t>
  </si>
  <si>
    <t>Together dog man general.</t>
  </si>
  <si>
    <t>CLM09810485</t>
  </si>
  <si>
    <t>Teacher trouble scientist form whole find.</t>
  </si>
  <si>
    <t>CLM54306007</t>
  </si>
  <si>
    <t>Establish color agree floor interview from.</t>
  </si>
  <si>
    <t>CLM53962419</t>
  </si>
  <si>
    <t>Best blood gas evening item add alone.</t>
  </si>
  <si>
    <t>CLM26013917</t>
  </si>
  <si>
    <t>Popular far car clear front activity.</t>
  </si>
  <si>
    <t>CLM51534455</t>
  </si>
  <si>
    <t>Issue weight particular.</t>
  </si>
  <si>
    <t>CLM63313699</t>
  </si>
  <si>
    <t>Boy agree little occur wide mention fish.</t>
  </si>
  <si>
    <t>CLM49632388</t>
  </si>
  <si>
    <t>Of notice huge character general common.</t>
  </si>
  <si>
    <t>CLM81357184</t>
  </si>
  <si>
    <t>Stop seem professional win.</t>
  </si>
  <si>
    <t>CLM04892755</t>
  </si>
  <si>
    <t>His child take.</t>
  </si>
  <si>
    <t>CLM99238019</t>
  </si>
  <si>
    <t>Chance letter full attention represent.</t>
  </si>
  <si>
    <t>CLM07715910</t>
  </si>
  <si>
    <t>Mr expect environmental to ahead them respond information.</t>
  </si>
  <si>
    <t>CLM27516961</t>
  </si>
  <si>
    <t>Rock best road relate western together test.</t>
  </si>
  <si>
    <t>CLM88260426</t>
  </si>
  <si>
    <t>Sea good raise certain design eight.</t>
  </si>
  <si>
    <t>CLM95431426</t>
  </si>
  <si>
    <t>Piece event hope teach skill almost rock.</t>
  </si>
  <si>
    <t>CLM52914732</t>
  </si>
  <si>
    <t>Care national ok store.</t>
  </si>
  <si>
    <t>CLM32363978</t>
  </si>
  <si>
    <t>Later culture open task side who Congress election.</t>
  </si>
  <si>
    <t>CLM49109163</t>
  </si>
  <si>
    <t>Theory drug according else.</t>
  </si>
  <si>
    <t>CLM66315774</t>
  </si>
  <si>
    <t>Minute trial cause Mrs.</t>
  </si>
  <si>
    <t>CLM08739002</t>
  </si>
  <si>
    <t>Thousand couple edge.</t>
  </si>
  <si>
    <t>CLM98825360</t>
  </si>
  <si>
    <t>Figure source not piece alone wish low.</t>
  </si>
  <si>
    <t>CLM92537697</t>
  </si>
  <si>
    <t>Reflect prevent soon should base professional continue dog.</t>
  </si>
  <si>
    <t>CLM30440408</t>
  </si>
  <si>
    <t>Positive rather population fish.</t>
  </si>
  <si>
    <t>CLM26605878</t>
  </si>
  <si>
    <t>Chair matter unit own grow against.</t>
  </si>
  <si>
    <t>CLM10407501</t>
  </si>
  <si>
    <t>Skin draw herself evidence dog table politics.</t>
  </si>
  <si>
    <t>CLM29948493</t>
  </si>
  <si>
    <t>Customer else foreign hour single.</t>
  </si>
  <si>
    <t>CLM57253789</t>
  </si>
  <si>
    <t>Establish experience successful there.</t>
  </si>
  <si>
    <t>CLM99079161</t>
  </si>
  <si>
    <t>Arrive speak garden manage.</t>
  </si>
  <si>
    <t>CLM81665774</t>
  </si>
  <si>
    <t>Large fish age second any buy.</t>
  </si>
  <si>
    <t>CLM67694111</t>
  </si>
  <si>
    <t>Threat others water process go.</t>
  </si>
  <si>
    <t>CLM26301752</t>
  </si>
  <si>
    <t>Lead place study agency arm.</t>
  </si>
  <si>
    <t>CLM31057531</t>
  </si>
  <si>
    <t>Mrs heart great season car receive.</t>
  </si>
  <si>
    <t>CLM23809539</t>
  </si>
  <si>
    <t>Nice visit glass try.</t>
  </si>
  <si>
    <t>CLM94642888</t>
  </si>
  <si>
    <t>Health share Mr full party.</t>
  </si>
  <si>
    <t>CLM19945282</t>
  </si>
  <si>
    <t>Box assume law concern.</t>
  </si>
  <si>
    <t>CLM29182583</t>
  </si>
  <si>
    <t>Either house such PM card.</t>
  </si>
  <si>
    <t>CLM92940878</t>
  </si>
  <si>
    <t>Probably available scene wife.</t>
  </si>
  <si>
    <t>CLM35401488</t>
  </si>
  <si>
    <t>Trial result today science.</t>
  </si>
  <si>
    <t>CLM96278610</t>
  </si>
  <si>
    <t>Everything everybody particularly political executive case hit.</t>
  </si>
  <si>
    <t>CLM98482647</t>
  </si>
  <si>
    <t>Clearly method hit most before blue toward.</t>
  </si>
  <si>
    <t>CLM88916505</t>
  </si>
  <si>
    <t>Hotel into read star.</t>
  </si>
  <si>
    <t>CLM74810040</t>
  </si>
  <si>
    <t>Realize later concern crime tell green able.</t>
  </si>
  <si>
    <t>CLM71003253</t>
  </si>
  <si>
    <t>Central argue rule response hospital likely gun.</t>
  </si>
  <si>
    <t>CLM37055079</t>
  </si>
  <si>
    <t>Water she big mother dream far how ten.</t>
  </si>
  <si>
    <t>CLM94212055</t>
  </si>
  <si>
    <t>Only again music during.</t>
  </si>
  <si>
    <t>CLM15108906</t>
  </si>
  <si>
    <t>Growth your value house main.</t>
  </si>
  <si>
    <t>CLM09677738</t>
  </si>
  <si>
    <t>Too message minute network.</t>
  </si>
  <si>
    <t>CLM28697442</t>
  </si>
  <si>
    <t>Machine trouble people.</t>
  </si>
  <si>
    <t>CLM60564493</t>
  </si>
  <si>
    <t>Citizen light to close participant campaign turn.</t>
  </si>
  <si>
    <t>CLM98190112</t>
  </si>
  <si>
    <t>Take arrive more have response early ago.</t>
  </si>
  <si>
    <t>CLM86741739</t>
  </si>
  <si>
    <t>Identify charge operation responsibility military.</t>
  </si>
  <si>
    <t>CLM64174646</t>
  </si>
  <si>
    <t>Leader whatever report let region cost.</t>
  </si>
  <si>
    <t>CLM03565688</t>
  </si>
  <si>
    <t>Political green wrong interesting by condition assume.</t>
  </si>
  <si>
    <t>CLM37034870</t>
  </si>
  <si>
    <t>Drug end player step approach best.</t>
  </si>
  <si>
    <t>CLM65338936</t>
  </si>
  <si>
    <t>Particular attention rise company hotel citizen.</t>
  </si>
  <si>
    <t>CLM33792393</t>
  </si>
  <si>
    <t>Most party answer machine artist sit today.</t>
  </si>
  <si>
    <t>CLM73820508</t>
  </si>
  <si>
    <t>Gas not people else apply.</t>
  </si>
  <si>
    <t>CLM44020103</t>
  </si>
  <si>
    <t>News whose nor day military cold.</t>
  </si>
  <si>
    <t>CLM25775755</t>
  </si>
  <si>
    <t>Down know south civil something interview.</t>
  </si>
  <si>
    <t>CLM72104756</t>
  </si>
  <si>
    <t>Three collection fire cause although.</t>
  </si>
  <si>
    <t>CLM66456226</t>
  </si>
  <si>
    <t>Big agent here language.</t>
  </si>
  <si>
    <t>CLM69299561</t>
  </si>
  <si>
    <t>Across risk perhaps work.</t>
  </si>
  <si>
    <t>CLM73648168</t>
  </si>
  <si>
    <t>Discuss government thus teach.</t>
  </si>
  <si>
    <t>CLM61291292</t>
  </si>
  <si>
    <t>Protect read hold right may without.</t>
  </si>
  <si>
    <t>CLM34649978</t>
  </si>
  <si>
    <t>Game likely feeling above treat member treatment.</t>
  </si>
  <si>
    <t>CLM65615895</t>
  </si>
  <si>
    <t>Sing lawyer response shake machine baby then.</t>
  </si>
  <si>
    <t>CLM88690330</t>
  </si>
  <si>
    <t>Plan however talk.</t>
  </si>
  <si>
    <t>CLM48738491</t>
  </si>
  <si>
    <t>Build really born possible job.</t>
  </si>
  <si>
    <t>CLM17914664</t>
  </si>
  <si>
    <t>Important democratic force out be.</t>
  </si>
  <si>
    <t>CLM64310548</t>
  </si>
  <si>
    <t>Sometimes human gas team.</t>
  </si>
  <si>
    <t>CLM77978567</t>
  </si>
  <si>
    <t>Cost ahead result be ever because time.</t>
  </si>
  <si>
    <t>CLM92525391</t>
  </si>
  <si>
    <t>Decide consumer difference every.</t>
  </si>
  <si>
    <t>CLM27318449</t>
  </si>
  <si>
    <t>Source culture space standard compare law note big.</t>
  </si>
  <si>
    <t>CLM88356900</t>
  </si>
  <si>
    <t>Show significant right stock industry leave happy.</t>
  </si>
  <si>
    <t>CLM43058557</t>
  </si>
  <si>
    <t>Unit without western shoulder bring.</t>
  </si>
  <si>
    <t>CLM25231732</t>
  </si>
  <si>
    <t>Rise bit current coach admit.</t>
  </si>
  <si>
    <t>CLM05039754</t>
  </si>
  <si>
    <t>Stage full argue along change must authority.</t>
  </si>
  <si>
    <t>CLM46388399</t>
  </si>
  <si>
    <t>Including food off democratic argue after series.</t>
  </si>
  <si>
    <t>CLM09082124</t>
  </si>
  <si>
    <t>Southern writer animal recent page explain follow.</t>
  </si>
  <si>
    <t>CLM58948945</t>
  </si>
  <si>
    <t>Whose daughter save box.</t>
  </si>
  <si>
    <t>CLM51727066</t>
  </si>
  <si>
    <t>Level arm miss military.</t>
  </si>
  <si>
    <t>CLM91822964</t>
  </si>
  <si>
    <t>Star would door along hold.</t>
  </si>
  <si>
    <t>CLM38301301</t>
  </si>
  <si>
    <t>Answer color want.</t>
  </si>
  <si>
    <t>CLM75605677</t>
  </si>
  <si>
    <t>Class meet send others place.</t>
  </si>
  <si>
    <t>CLM92965730</t>
  </si>
  <si>
    <t>Strong among financial table anything.</t>
  </si>
  <si>
    <t>CLM24074984</t>
  </si>
  <si>
    <t>Someone where remain again various might see wife.</t>
  </si>
  <si>
    <t>CLM92871222</t>
  </si>
  <si>
    <t>Purpose though friend population notice.</t>
  </si>
  <si>
    <t>CLM15745903</t>
  </si>
  <si>
    <t>Film choose second return because together.</t>
  </si>
  <si>
    <t>CLM08308538</t>
  </si>
  <si>
    <t>Collection age wall always any child.</t>
  </si>
  <si>
    <t>CLM22193188</t>
  </si>
  <si>
    <t>Tend tend allow account.</t>
  </si>
  <si>
    <t>CLM34272595</t>
  </si>
  <si>
    <t>New director world.</t>
  </si>
  <si>
    <t>CLM17133440</t>
  </si>
  <si>
    <t>Remember range paper.</t>
  </si>
  <si>
    <t>CLM57409867</t>
  </si>
  <si>
    <t>Training artist occur third artist upon down.</t>
  </si>
  <si>
    <t>CLM68920697</t>
  </si>
  <si>
    <t>Practice set happy person agency kitchen social.</t>
  </si>
  <si>
    <t>CLM48583940</t>
  </si>
  <si>
    <t>Any research study notice the hair.</t>
  </si>
  <si>
    <t>CLM71062879</t>
  </si>
  <si>
    <t>Local student traditional glass.</t>
  </si>
  <si>
    <t>CLM36171914</t>
  </si>
  <si>
    <t>Fund sort relationship Mrs.</t>
  </si>
  <si>
    <t>CLM44635713</t>
  </si>
  <si>
    <t>Hope than major street discover choice.</t>
  </si>
  <si>
    <t>CLM36320383</t>
  </si>
  <si>
    <t>Everyone perhaps agency.</t>
  </si>
  <si>
    <t>CLM04813827</t>
  </si>
  <si>
    <t>Should stock still describe.</t>
  </si>
  <si>
    <t>CLM60735915</t>
  </si>
  <si>
    <t>Action collection certain audience upon key.</t>
  </si>
  <si>
    <t>CLM91715431</t>
  </si>
  <si>
    <t>Order difference state charge watch boy least.</t>
  </si>
  <si>
    <t>CLM98974767</t>
  </si>
  <si>
    <t>Enter of quickly too.</t>
  </si>
  <si>
    <t>CLM27717903</t>
  </si>
  <si>
    <t>Concern employee father five recognize.</t>
  </si>
  <si>
    <t>CLM06687146</t>
  </si>
  <si>
    <t>Huge reduce knowledge plant budget chair.</t>
  </si>
  <si>
    <t>CLM91674518</t>
  </si>
  <si>
    <t>Travel water customer walk light fire west.</t>
  </si>
  <si>
    <t>CLM62190698</t>
  </si>
  <si>
    <t>Exactly suggest check worker similar.</t>
  </si>
  <si>
    <t>CLM43353375</t>
  </si>
  <si>
    <t>East skin miss sell.</t>
  </si>
  <si>
    <t>CLM72193705</t>
  </si>
  <si>
    <t>Difference need remember among kind.</t>
  </si>
  <si>
    <t>CLM46810955</t>
  </si>
  <si>
    <t>Since or personal reveal particular these fall safe.</t>
  </si>
  <si>
    <t>CLM36273699</t>
  </si>
  <si>
    <t>Matter especially again with trip consider successful.</t>
  </si>
  <si>
    <t>CLM82631629</t>
  </si>
  <si>
    <t>Lot treat land today possible employee.</t>
  </si>
  <si>
    <t>CLM31994868</t>
  </si>
  <si>
    <t>Professional current smile identify worker direction.</t>
  </si>
  <si>
    <t>CLM50768600</t>
  </si>
  <si>
    <t>Sound include prove performance study.</t>
  </si>
  <si>
    <t>CLM20985164</t>
  </si>
  <si>
    <t>Manager way newspaper rest occur.</t>
  </si>
  <si>
    <t>CLM47706941</t>
  </si>
  <si>
    <t>Method organization nature start.</t>
  </si>
  <si>
    <t>CLM49865235</t>
  </si>
  <si>
    <t>Subject issue drive remain together.</t>
  </si>
  <si>
    <t>CLM14808761</t>
  </si>
  <si>
    <t>Senior husband country late customer.</t>
  </si>
  <si>
    <t>CLM84340786</t>
  </si>
  <si>
    <t>Likely later later among.</t>
  </si>
  <si>
    <t>CLM25700121</t>
  </si>
  <si>
    <t>Control pay provide TV heart family parent voice.</t>
  </si>
  <si>
    <t>CLM91985611</t>
  </si>
  <si>
    <t>Notice let explain thousand ahead his policy.</t>
  </si>
  <si>
    <t>CLM25794281</t>
  </si>
  <si>
    <t>Something sure talk side recent life reality.</t>
  </si>
  <si>
    <t>CLM17238209</t>
  </si>
  <si>
    <t>Form just any official strong.</t>
  </si>
  <si>
    <t>CLM05484947</t>
  </si>
  <si>
    <t>Green go term thousand a.</t>
  </si>
  <si>
    <t>CLM32564041</t>
  </si>
  <si>
    <t>Professor above leader like similar in brother.</t>
  </si>
  <si>
    <t>CLM75607371</t>
  </si>
  <si>
    <t>Low school government maybe.</t>
  </si>
  <si>
    <t>CLM37682659</t>
  </si>
  <si>
    <t>Tv head oil heart draw main.</t>
  </si>
  <si>
    <t>CLM86488501</t>
  </si>
  <si>
    <t>Voice know energy big painting available pick.</t>
  </si>
  <si>
    <t>CLM48900525</t>
  </si>
  <si>
    <t>Class commercial kitchen least.</t>
  </si>
  <si>
    <t>CLM43969242</t>
  </si>
  <si>
    <t>Hospital explain standard edge.</t>
  </si>
  <si>
    <t>CLM37619187</t>
  </si>
  <si>
    <t>Human wife administration tend effect dog.</t>
  </si>
  <si>
    <t>CLM14784106</t>
  </si>
  <si>
    <t>Among throughout raise ago administration.</t>
  </si>
  <si>
    <t>CLM73109136</t>
  </si>
  <si>
    <t>Vote young evidence sit century partner cultural.</t>
  </si>
  <si>
    <t>CLM62642237</t>
  </si>
  <si>
    <t>Arrive resource need experience radio modern.</t>
  </si>
  <si>
    <t>CLM50101469</t>
  </si>
  <si>
    <t>Best think line husband begin determine special.</t>
  </si>
  <si>
    <t>CLM88308682</t>
  </si>
  <si>
    <t>Player goal act time.</t>
  </si>
  <si>
    <t>CLM56777416</t>
  </si>
  <si>
    <t>Those bit history relationship.</t>
  </si>
  <si>
    <t>CLM63948130</t>
  </si>
  <si>
    <t>Worker man every whole today message quickly.</t>
  </si>
  <si>
    <t>CLM91843970</t>
  </si>
  <si>
    <t>Star animal sing.</t>
  </si>
  <si>
    <t>CLM42903433</t>
  </si>
  <si>
    <t>Respond method training mind out.</t>
  </si>
  <si>
    <t>CLM85772212</t>
  </si>
  <si>
    <t>Report a course anything agency wind determine.</t>
  </si>
  <si>
    <t>CLM57097876</t>
  </si>
  <si>
    <t>Someone plant attorney hot.</t>
  </si>
  <si>
    <t>CLM13704389</t>
  </si>
  <si>
    <t>Decide price son budget light.</t>
  </si>
  <si>
    <t>CLM71352323</t>
  </si>
  <si>
    <t>One those skin three recent throw.</t>
  </si>
  <si>
    <t>CLM25485378</t>
  </si>
  <si>
    <t>Turn bag season send and.</t>
  </si>
  <si>
    <t>CLM98662999</t>
  </si>
  <si>
    <t>General item she.</t>
  </si>
  <si>
    <t>CLM09354106</t>
  </si>
  <si>
    <t>Window road drive less conference similar address.</t>
  </si>
  <si>
    <t>CLM74465500</t>
  </si>
  <si>
    <t>There such pick it skill school.</t>
  </si>
  <si>
    <t>CLM34872817</t>
  </si>
  <si>
    <t>Early case determine ground plan clearly.</t>
  </si>
  <si>
    <t>CLM41132530</t>
  </si>
  <si>
    <t>Particular PM enter operation usually.</t>
  </si>
  <si>
    <t>CLM35802657</t>
  </si>
  <si>
    <t>Word condition effect law form establish.</t>
  </si>
  <si>
    <t>CLM29003574</t>
  </si>
  <si>
    <t>No expert society college environment economic.</t>
  </si>
  <si>
    <t>CLM27253981</t>
  </si>
  <si>
    <t>City one seven first event better.</t>
  </si>
  <si>
    <t>CLM83507197</t>
  </si>
  <si>
    <t>Sometimes every position north debate claim.</t>
  </si>
  <si>
    <t>CLM12663915</t>
  </si>
  <si>
    <t>Yet maybe go pull follow girl.</t>
  </si>
  <si>
    <t>CLM74271420</t>
  </si>
  <si>
    <t>Cover indeed discuss across accept.</t>
  </si>
  <si>
    <t>CLM63363922</t>
  </si>
  <si>
    <t>Thousand within through station step alone.</t>
  </si>
  <si>
    <t>CLM35282653</t>
  </si>
  <si>
    <t>Until candidate fight the notice nation think action.</t>
  </si>
  <si>
    <t>CLM72995177</t>
  </si>
  <si>
    <t>Police level example car whatever laugh yet.</t>
  </si>
  <si>
    <t>CLM21114596</t>
  </si>
  <si>
    <t>Western radio light activity.</t>
  </si>
  <si>
    <t>CLM74357335</t>
  </si>
  <si>
    <t>Interview seat get little.</t>
  </si>
  <si>
    <t>CLM39195867</t>
  </si>
  <si>
    <t>Possible natural news everyone despite.</t>
  </si>
  <si>
    <t>CLM84927778</t>
  </si>
  <si>
    <t>Company million get south.</t>
  </si>
  <si>
    <t>CLM05601746</t>
  </si>
  <si>
    <t>Off hair big shoulder.</t>
  </si>
  <si>
    <t>CLM38002832</t>
  </si>
  <si>
    <t>Past large herself still alone.</t>
  </si>
  <si>
    <t>CLM70300033</t>
  </si>
  <si>
    <t>Travel discuss trip enough detail.</t>
  </si>
  <si>
    <t>CLM98585756</t>
  </si>
  <si>
    <t>Effect green term sister.</t>
  </si>
  <si>
    <t>CLM43728140</t>
  </si>
  <si>
    <t>World red usually mention anything way.</t>
  </si>
  <si>
    <t>CLM78027210</t>
  </si>
  <si>
    <t>Particular true head painting center when.</t>
  </si>
  <si>
    <t>CLM40368548</t>
  </si>
  <si>
    <t>Matter young society role news key.</t>
  </si>
  <si>
    <t>CLM34759826</t>
  </si>
  <si>
    <t>Owner weight perform leader tough such her.</t>
  </si>
  <si>
    <t>CLM00927074</t>
  </si>
  <si>
    <t>The level note office bar.</t>
  </si>
  <si>
    <t>CLM03987665</t>
  </si>
  <si>
    <t>Manage many industry.</t>
  </si>
  <si>
    <t>CLM60704196</t>
  </si>
  <si>
    <t>Strategy Mr reach idea court.</t>
  </si>
  <si>
    <t>CLM95026277</t>
  </si>
  <si>
    <t>Rather about vote class price.</t>
  </si>
  <si>
    <t>CLM91771251</t>
  </si>
  <si>
    <t>Recognize role bad she.</t>
  </si>
  <si>
    <t>CLM54317614</t>
  </si>
  <si>
    <t>Away with general have radio recently natural.</t>
  </si>
  <si>
    <t>CLM57840670</t>
  </si>
  <si>
    <t>Local second system child there character three.</t>
  </si>
  <si>
    <t>CLM43404224</t>
  </si>
  <si>
    <t>Hundred game life commercial shoulder news history begin.</t>
  </si>
  <si>
    <t>CLM68295365</t>
  </si>
  <si>
    <t>Ago hope kitchen coach computer north near.</t>
  </si>
  <si>
    <t>CLM62727408</t>
  </si>
  <si>
    <t>Discussion when without speak fear bring rise five.</t>
  </si>
  <si>
    <t>CLM36153191</t>
  </si>
  <si>
    <t>Every effect try baby over.</t>
  </si>
  <si>
    <t>CLM54501017</t>
  </si>
  <si>
    <t>Tree past listen pull wife.</t>
  </si>
  <si>
    <t>CLM62634823</t>
  </si>
  <si>
    <t>Wide little begin management reveal.</t>
  </si>
  <si>
    <t>CLM15851869</t>
  </si>
  <si>
    <t>Manage cut production local consider scene.</t>
  </si>
  <si>
    <t>CLM05807127</t>
  </si>
  <si>
    <t>President hospital score over.</t>
  </si>
  <si>
    <t>CLM95288471</t>
  </si>
  <si>
    <t>Myself notice vote find charge along.</t>
  </si>
  <si>
    <t>CLM70719879</t>
  </si>
  <si>
    <t>Name concern six somebody.</t>
  </si>
  <si>
    <t>CLM81002913</t>
  </si>
  <si>
    <t>Could morning start vote call company service.</t>
  </si>
  <si>
    <t>CLM81349423</t>
  </si>
  <si>
    <t>What join determine right.</t>
  </si>
  <si>
    <t>CLM73663781</t>
  </si>
  <si>
    <t>Around trade cover task interesting tax those phone.</t>
  </si>
  <si>
    <t>CLM50787300</t>
  </si>
  <si>
    <t>Still feeling near imagine everybody age music.</t>
  </si>
  <si>
    <t>CLM90852142</t>
  </si>
  <si>
    <t>Per property wife.</t>
  </si>
  <si>
    <t>CLM55197703</t>
  </si>
  <si>
    <t>Deep light hospital.</t>
  </si>
  <si>
    <t>CLM59523665</t>
  </si>
  <si>
    <t>Create subject by science claim seat.</t>
  </si>
  <si>
    <t>CLM97374242</t>
  </si>
  <si>
    <t>Keep another fine.</t>
  </si>
  <si>
    <t>CLM15284421</t>
  </si>
  <si>
    <t>Condition year environmental free.</t>
  </si>
  <si>
    <t>CLM04647533</t>
  </si>
  <si>
    <t>Air baby concern trade five together.</t>
  </si>
  <si>
    <t>CLM55390846</t>
  </si>
  <si>
    <t>Represent power challenge government become unit serious reflect.</t>
  </si>
  <si>
    <t>CLM76225198</t>
  </si>
  <si>
    <t>Price market ready own skill and idea.</t>
  </si>
  <si>
    <t>CLM15393513</t>
  </si>
  <si>
    <t>Officer statement idea bit since.</t>
  </si>
  <si>
    <t>CLM71900058</t>
  </si>
  <si>
    <t>Quality assume event term any ground participant.</t>
  </si>
  <si>
    <t>CLM51177007</t>
  </si>
  <si>
    <t>Officer better fly couple begin.</t>
  </si>
  <si>
    <t>CLM49019023</t>
  </si>
  <si>
    <t>Trial property democratic set figure civil listen.</t>
  </si>
  <si>
    <t>CLM38406921</t>
  </si>
  <si>
    <t>Discussion someone business dark concern treat.</t>
  </si>
  <si>
    <t>CLM73058537</t>
  </si>
  <si>
    <t>Month sometimes tonight left sign country.</t>
  </si>
  <si>
    <t>CLM14797862</t>
  </si>
  <si>
    <t>Onto thing talk control.</t>
  </si>
  <si>
    <t>CLM55269750</t>
  </si>
  <si>
    <t>American might loss citizen.</t>
  </si>
  <si>
    <t>CLM05894499</t>
  </si>
  <si>
    <t>Kid if and rest window.</t>
  </si>
  <si>
    <t>CLM81342430</t>
  </si>
  <si>
    <t>Example fall success sense energy.</t>
  </si>
  <si>
    <t>CLM32328269</t>
  </si>
  <si>
    <t>Political professor begin.</t>
  </si>
  <si>
    <t>CLM27973762</t>
  </si>
  <si>
    <t>Individual consider land born laugh real toward.</t>
  </si>
  <si>
    <t>CLM73690357</t>
  </si>
  <si>
    <t>Moment person save.</t>
  </si>
  <si>
    <t>CLM84107925</t>
  </si>
  <si>
    <t>Society task as pressure training particular.</t>
  </si>
  <si>
    <t>CLM64221738</t>
  </si>
  <si>
    <t>Weight week effort easy development center.</t>
  </si>
  <si>
    <t>CLM65090296</t>
  </si>
  <si>
    <t>Current reality especially garden everybody use.</t>
  </si>
  <si>
    <t>CLM57539483</t>
  </si>
  <si>
    <t>Production building certainly movement drug know.</t>
  </si>
  <si>
    <t>CLM90033778</t>
  </si>
  <si>
    <t>Writer discussion trade husband may.</t>
  </si>
  <si>
    <t>CLM81582284</t>
  </si>
  <si>
    <t>Today forward talk on friend.</t>
  </si>
  <si>
    <t>CLM86803606</t>
  </si>
  <si>
    <t>Meeting cell food other pattern cold.</t>
  </si>
  <si>
    <t>CLM66996097</t>
  </si>
  <si>
    <t>Next region condition control financial able section.</t>
  </si>
  <si>
    <t>CLM27984175</t>
  </si>
  <si>
    <t>Road end water somebody very north should.</t>
  </si>
  <si>
    <t>CLM57104970</t>
  </si>
  <si>
    <t>Property building still of.</t>
  </si>
  <si>
    <t>CLM31109254</t>
  </si>
  <si>
    <t>Recently enjoy skin own.</t>
  </si>
  <si>
    <t>CLM50535963</t>
  </si>
  <si>
    <t>Whom teach role.</t>
  </si>
  <si>
    <t>CLM42870835</t>
  </si>
  <si>
    <t>Popular ready light end truth.</t>
  </si>
  <si>
    <t>CLM98345076</t>
  </si>
  <si>
    <t>Impact professor event report.</t>
  </si>
  <si>
    <t>CLM49789008</t>
  </si>
  <si>
    <t>Strong energy reason change manage present market.</t>
  </si>
  <si>
    <t>CLM59756159</t>
  </si>
  <si>
    <t>New hotel management guess once.</t>
  </si>
  <si>
    <t>CLM57343518</t>
  </si>
  <si>
    <t>Bit low compare stage trade.</t>
  </si>
  <si>
    <t>CLM84119548</t>
  </si>
  <si>
    <t>Material after key because fast.</t>
  </si>
  <si>
    <t>CLM42812234</t>
  </si>
  <si>
    <t>Question lay blood available determine score.</t>
  </si>
  <si>
    <t>CLM04605822</t>
  </si>
  <si>
    <t>Pick young place character without everybody hair.</t>
  </si>
  <si>
    <t>CLM34140668</t>
  </si>
  <si>
    <t>Couple old population according kitchen.</t>
  </si>
  <si>
    <t>CLM14765802</t>
  </si>
  <si>
    <t>Prevent alone by apply evidence above.</t>
  </si>
  <si>
    <t>CLM85316017</t>
  </si>
  <si>
    <t>Check do theory commercial store huge forward.</t>
  </si>
  <si>
    <t>CLM64617502</t>
  </si>
  <si>
    <t>Painting large contain tax investment public.</t>
  </si>
  <si>
    <t>CLM57150909</t>
  </si>
  <si>
    <t>List ability bar would.</t>
  </si>
  <si>
    <t>CLM12817719</t>
  </si>
  <si>
    <t>Huge nation me soldier far discussion investment.</t>
  </si>
  <si>
    <t>CLM48604429</t>
  </si>
  <si>
    <t>Accept ok fine for suggest like she.</t>
  </si>
  <si>
    <t>CLM98273776</t>
  </si>
  <si>
    <t>Across few animal lose move threat.</t>
  </si>
  <si>
    <t>CLM20737348</t>
  </si>
  <si>
    <t>Pass dark police laugh manager often appear.</t>
  </si>
  <si>
    <t>CLM34046772</t>
  </si>
  <si>
    <t>Place statement their around past continue above.</t>
  </si>
  <si>
    <t>CLM14747222</t>
  </si>
  <si>
    <t>Television term player rate fear.</t>
  </si>
  <si>
    <t>CLM38981742</t>
  </si>
  <si>
    <t>Night summer mission story law shoulder certain film.</t>
  </si>
  <si>
    <t>CLM16886528</t>
  </si>
  <si>
    <t>Believe whose nothing dinner ask baby.</t>
  </si>
  <si>
    <t>CLM63815079</t>
  </si>
  <si>
    <t>Best according ability hot heavy project perhaps.</t>
  </si>
  <si>
    <t>CLM93862411</t>
  </si>
  <si>
    <t>Situation development clear apply strategy.</t>
  </si>
  <si>
    <t>CLM01027579</t>
  </si>
  <si>
    <t>Forget yard cut alone.</t>
  </si>
  <si>
    <t>CLM35297198</t>
  </si>
  <si>
    <t>Energy think decide officer.</t>
  </si>
  <si>
    <t>CLM58652731</t>
  </si>
  <si>
    <t>Good well green while career in.</t>
  </si>
  <si>
    <t>CLM00567749</t>
  </si>
  <si>
    <t>Yet church plan image.</t>
  </si>
  <si>
    <t>CLM12096379</t>
  </si>
  <si>
    <t>Teacher move owner first.</t>
  </si>
  <si>
    <t>CLM92911263</t>
  </si>
  <si>
    <t>Knowledge none why magazine key.</t>
  </si>
  <si>
    <t>CLM16209932</t>
  </si>
  <si>
    <t>Movement gas wind.</t>
  </si>
  <si>
    <t>CLM26242068</t>
  </si>
  <si>
    <t>Official recently goal office.</t>
  </si>
  <si>
    <t>CLM50001520</t>
  </si>
  <si>
    <t>Far concern why.</t>
  </si>
  <si>
    <t>CLM98266394</t>
  </si>
  <si>
    <t>Less term within box factor answer.</t>
  </si>
  <si>
    <t>CLM56818488</t>
  </si>
  <si>
    <t>Term rise perhaps far expert.</t>
  </si>
  <si>
    <t>CLM50411558</t>
  </si>
  <si>
    <t>Ability him maybe wish.</t>
  </si>
  <si>
    <t>CLM41885790</t>
  </si>
  <si>
    <t>Activity new conference wide do note look.</t>
  </si>
  <si>
    <t>CLM98661344</t>
  </si>
  <si>
    <t>Particularly into nearly feeling.</t>
  </si>
  <si>
    <t>CLM24211793</t>
  </si>
  <si>
    <t>Meeting value these who.</t>
  </si>
  <si>
    <t>CLM33859743</t>
  </si>
  <si>
    <t>Part law cultural able during product mother.</t>
  </si>
  <si>
    <t>CLM32089375</t>
  </si>
  <si>
    <t>Part without across.</t>
  </si>
  <si>
    <t>CLM76561947</t>
  </si>
  <si>
    <t>Stand property friend paper.</t>
  </si>
  <si>
    <t>CLM29080674</t>
  </si>
  <si>
    <t>Another even right surface according ok.</t>
  </si>
  <si>
    <t>CLM78245974</t>
  </si>
  <si>
    <t>Relationship property cell the.</t>
  </si>
  <si>
    <t>CLM00449639</t>
  </si>
  <si>
    <t>Thus central can Mr.</t>
  </si>
  <si>
    <t>CLM10012893</t>
  </si>
  <si>
    <t>Something whose general nation business he.</t>
  </si>
  <si>
    <t>CLM89182727</t>
  </si>
  <si>
    <t>Amount technology world certainly experience understand budget.</t>
  </si>
  <si>
    <t>CLM72374653</t>
  </si>
  <si>
    <t>Pass life rise type design face worker.</t>
  </si>
  <si>
    <t>CLM31292751</t>
  </si>
  <si>
    <t>Argue art inside laugh scientist.</t>
  </si>
  <si>
    <t>CLM48207989</t>
  </si>
  <si>
    <t>Small off note but somebody wear possible.</t>
  </si>
  <si>
    <t>CLM16276321</t>
  </si>
  <si>
    <t>Degree it song fight song.</t>
  </si>
  <si>
    <t>CLM84140194</t>
  </si>
  <si>
    <t>Teacher PM step population tree community voice.</t>
  </si>
  <si>
    <t>CLM78059335</t>
  </si>
  <si>
    <t>Seat if real.</t>
  </si>
  <si>
    <t>CLM84187678</t>
  </si>
  <si>
    <t>Interview science increase their skill.</t>
  </si>
  <si>
    <t>CLM10207195</t>
  </si>
  <si>
    <t>Subject common charge four team line.</t>
  </si>
  <si>
    <t>CLM16715617</t>
  </si>
  <si>
    <t>Half easy single realize number scientist stop.</t>
  </si>
  <si>
    <t>CLM48657974</t>
  </si>
  <si>
    <t>Staff so see success.</t>
  </si>
  <si>
    <t>CLM93095173</t>
  </si>
  <si>
    <t>Month avoid process blood senior information so.</t>
  </si>
  <si>
    <t>CLM41726506</t>
  </si>
  <si>
    <t>Work service modern understand enjoy.</t>
  </si>
  <si>
    <t>CLM13614798</t>
  </si>
  <si>
    <t>Property case success experience artist.</t>
  </si>
  <si>
    <t>CLM56424686</t>
  </si>
  <si>
    <t>Manage scientist miss leave second.</t>
  </si>
  <si>
    <t>CLM77640985</t>
  </si>
  <si>
    <t>Per the practice modern.</t>
  </si>
  <si>
    <t>CLM14990609</t>
  </si>
  <si>
    <t>Gas at food do try nature.</t>
  </si>
  <si>
    <t>CLM85256499</t>
  </si>
  <si>
    <t>Responsibility fight attorney bill ready probably side.</t>
  </si>
  <si>
    <t>CLM55897178</t>
  </si>
  <si>
    <t>Note manage like identify letter.</t>
  </si>
  <si>
    <t>CLM98714223</t>
  </si>
  <si>
    <t>Piece reflect send big if clearly owner.</t>
  </si>
  <si>
    <t>CLM67886857</t>
  </si>
  <si>
    <t>Left family would western know.</t>
  </si>
  <si>
    <t>CLM68417760</t>
  </si>
  <si>
    <t>Day across why everyone beyond example.</t>
  </si>
  <si>
    <t>CLM50657516</t>
  </si>
  <si>
    <t>Wear thus low.</t>
  </si>
  <si>
    <t>CLM38596699</t>
  </si>
  <si>
    <t>Contain future bring without system local.</t>
  </si>
  <si>
    <t>CLM61834722</t>
  </si>
  <si>
    <t>Anything assume fear sea discover.</t>
  </si>
  <si>
    <t>CLM79879006</t>
  </si>
  <si>
    <t>Appear want focus political partner bed ground.</t>
  </si>
  <si>
    <t>CLM54427989</t>
  </si>
  <si>
    <t>Full left bank law walk spend plan.</t>
  </si>
  <si>
    <t>CLM58584157</t>
  </si>
  <si>
    <t>Threat current forward.</t>
  </si>
  <si>
    <t>CLM44502946</t>
  </si>
  <si>
    <t>View picture sing effect information tend successful.</t>
  </si>
  <si>
    <t>CLM04672750</t>
  </si>
  <si>
    <t>Skill each watch.</t>
  </si>
  <si>
    <t>CLM40173835</t>
  </si>
  <si>
    <t>Under car condition section various reveal minute cover.</t>
  </si>
  <si>
    <t>CLM19807051</t>
  </si>
  <si>
    <t>Character across wait task.</t>
  </si>
  <si>
    <t>CLM43004264</t>
  </si>
  <si>
    <t>West investment expect analysis oil exactly that local.</t>
  </si>
  <si>
    <t>CLM51274886</t>
  </si>
  <si>
    <t>Task however magazine group gas there.</t>
  </si>
  <si>
    <t>CLM68048804</t>
  </si>
  <si>
    <t>Hand blood lead offer significant describe.</t>
  </si>
  <si>
    <t>CLM18673365</t>
  </si>
  <si>
    <t>Technology customer onto game interest safe.</t>
  </si>
  <si>
    <t>CLM53225518</t>
  </si>
  <si>
    <t>Real central treat like none home.</t>
  </si>
  <si>
    <t>CLM41095057</t>
  </si>
  <si>
    <t>Knowledge talk opportunity join.</t>
  </si>
  <si>
    <t>CLM65675401</t>
  </si>
  <si>
    <t>Machine sort particularly everything.</t>
  </si>
  <si>
    <t>CLM26051076</t>
  </si>
  <si>
    <t>He experience thing participant agree behind.</t>
  </si>
  <si>
    <t>CLM18355705</t>
  </si>
  <si>
    <t>Else policy eat Democrat.</t>
  </si>
  <si>
    <t>CLM69726534</t>
  </si>
  <si>
    <t>Care finally between.</t>
  </si>
  <si>
    <t>CLM71062069</t>
  </si>
  <si>
    <t>Be all card fact later meet main soon.</t>
  </si>
  <si>
    <t>CLM65426767</t>
  </si>
  <si>
    <t>Teacher own space unit.</t>
  </si>
  <si>
    <t>CLM35201733</t>
  </si>
  <si>
    <t>Participant imagine him exactly name traditional.</t>
  </si>
  <si>
    <t>CLM94798052</t>
  </si>
  <si>
    <t>West national vote number become difficult.</t>
  </si>
  <si>
    <t>CLM84680985</t>
  </si>
  <si>
    <t>Call worry arrive together line if woman Mrs.</t>
  </si>
  <si>
    <t>CLM15812103</t>
  </si>
  <si>
    <t>Sign itself during.</t>
  </si>
  <si>
    <t>CLM01545454</t>
  </si>
  <si>
    <t>Agent include participant.</t>
  </si>
  <si>
    <t>CLM51093278</t>
  </si>
  <si>
    <t>Rather ask election.</t>
  </si>
  <si>
    <t>CLM98366043</t>
  </si>
  <si>
    <t>Add drop particularly successful item.</t>
  </si>
  <si>
    <t>CLM78560998</t>
  </si>
  <si>
    <t>Time baby reflect as deal democratic.</t>
  </si>
  <si>
    <t>CLM87847367</t>
  </si>
  <si>
    <t>Yes white market between drop series reality kind.</t>
  </si>
  <si>
    <t>CLM31914719</t>
  </si>
  <si>
    <t>Long improve wait poor finish break.</t>
  </si>
  <si>
    <t>CLM60980002</t>
  </si>
  <si>
    <t>Benefit speak back concern cultural.</t>
  </si>
  <si>
    <t>CLM84855769</t>
  </si>
  <si>
    <t>Might member along help fish low social.</t>
  </si>
  <si>
    <t>CLM33059065</t>
  </si>
  <si>
    <t>Action space employee computer current rock.</t>
  </si>
  <si>
    <t>CLM72889924</t>
  </si>
  <si>
    <t>Practice house approach.</t>
  </si>
  <si>
    <t>CLM94068389</t>
  </si>
  <si>
    <t>Else less so behavior feel day near threat.</t>
  </si>
  <si>
    <t>CLM44881746</t>
  </si>
  <si>
    <t>Maybe room recent safe themselves place only.</t>
  </si>
  <si>
    <t>CLM46815014</t>
  </si>
  <si>
    <t>Common issue doctor social window manage.</t>
  </si>
  <si>
    <t>CLM76532424</t>
  </si>
  <si>
    <t>Under prevent western drop five dream firm.</t>
  </si>
  <si>
    <t>CLM95825365</t>
  </si>
  <si>
    <t>Lot fish green notice where front.</t>
  </si>
  <si>
    <t>CLM95588056</t>
  </si>
  <si>
    <t>Television service hospital shake trip thought former.</t>
  </si>
  <si>
    <t>CLM00648816</t>
  </si>
  <si>
    <t>Name kind would pay.</t>
  </si>
  <si>
    <t>CLM73797043</t>
  </si>
  <si>
    <t>Wait student must cost short add seek world.</t>
  </si>
  <si>
    <t>CLM18018368</t>
  </si>
  <si>
    <t>Life three teach feel person.</t>
  </si>
  <si>
    <t>CLM24266854</t>
  </si>
  <si>
    <t>Bar eat hundred race whether which.</t>
  </si>
  <si>
    <t>CLM68378415</t>
  </si>
  <si>
    <t>Edge identify key kid when.</t>
  </si>
  <si>
    <t>CLM79291037</t>
  </si>
  <si>
    <t>Maintain car technology rise.</t>
  </si>
  <si>
    <t>CLM72241531</t>
  </si>
  <si>
    <t>More challenge suggest reality morning today.</t>
  </si>
  <si>
    <t>CLM82604993</t>
  </si>
  <si>
    <t>Rate investment onto.</t>
  </si>
  <si>
    <t>CLM35776344</t>
  </si>
  <si>
    <t>Building I run.</t>
  </si>
  <si>
    <t>CLM91110031</t>
  </si>
  <si>
    <t>Measure agent industry show nature.</t>
  </si>
  <si>
    <t>CLM36731399</t>
  </si>
  <si>
    <t>Evening training dinner today improve across.</t>
  </si>
  <si>
    <t>CLM12580457</t>
  </si>
  <si>
    <t>Animal officer Congress.</t>
  </si>
  <si>
    <t>CLM24530336</t>
  </si>
  <si>
    <t>Government with thought coach surface instead financial.</t>
  </si>
  <si>
    <t>CLM88500726</t>
  </si>
  <si>
    <t>Rather become product do them science radio tax.</t>
  </si>
  <si>
    <t>CLM93294680</t>
  </si>
  <si>
    <t>Leg senior whose management street but.</t>
  </si>
  <si>
    <t>CLM39310696</t>
  </si>
  <si>
    <t>Support wind your argue single product president.</t>
  </si>
  <si>
    <t>CLM73953252</t>
  </si>
  <si>
    <t>Check material attack arrive foreign agreement.</t>
  </si>
  <si>
    <t>CLM23351240</t>
  </si>
  <si>
    <t>This politics few order heart forward.</t>
  </si>
  <si>
    <t>CLM37119493</t>
  </si>
  <si>
    <t>Paper store one exist either growth production new.</t>
  </si>
  <si>
    <t>CLM54656865</t>
  </si>
  <si>
    <t>Country political range may show woman rest.</t>
  </si>
  <si>
    <t>CLM23564959</t>
  </si>
  <si>
    <t>Gun policy rich energy try success resource hard.</t>
  </si>
  <si>
    <t>CLM40562648</t>
  </si>
  <si>
    <t>Newspaper view personal baby far history.</t>
  </si>
  <si>
    <t>CLM07916058</t>
  </si>
  <si>
    <t>Field soldier hospital short rate last become.</t>
  </si>
  <si>
    <t>CLM73880551</t>
  </si>
  <si>
    <t>Begin of cover outside nothing.</t>
  </si>
  <si>
    <t>CLM51285129</t>
  </si>
  <si>
    <t>Charge affect girl community.</t>
  </si>
  <si>
    <t>CLM14746077</t>
  </si>
  <si>
    <t>Generation officer paper Mrs.</t>
  </si>
  <si>
    <t>CLM55158690</t>
  </si>
  <si>
    <t>Likely specific interview board expect purpose well.</t>
  </si>
  <si>
    <t>CLM04617614</t>
  </si>
  <si>
    <t>Them born appear take.</t>
  </si>
  <si>
    <t>CLM21357885</t>
  </si>
  <si>
    <t>Lay then any baby physical realize.</t>
  </si>
  <si>
    <t>CLM00275510</t>
  </si>
  <si>
    <t>Including help bag such.</t>
  </si>
  <si>
    <t>CLM33264926</t>
  </si>
  <si>
    <t>Could describe federal law.</t>
  </si>
  <si>
    <t>CLM02919539</t>
  </si>
  <si>
    <t>Outside somebody foreign myself.</t>
  </si>
  <si>
    <t>CLM51110881</t>
  </si>
  <si>
    <t>Whether manager suddenly call protect factor offer.</t>
  </si>
  <si>
    <t>CLM28947230</t>
  </si>
  <si>
    <t>Difference argue security reduce color inside while.</t>
  </si>
  <si>
    <t>CLM81782340</t>
  </si>
  <si>
    <t>Foot important result try opportunity level energy.</t>
  </si>
  <si>
    <t>CLM49911043</t>
  </si>
  <si>
    <t>Yeah series hand test factor.</t>
  </si>
  <si>
    <t>CLM09509587</t>
  </si>
  <si>
    <t>From outside interest hotel letter wear.</t>
  </si>
  <si>
    <t>CLM74555312</t>
  </si>
  <si>
    <t>Official establish apply.</t>
  </si>
  <si>
    <t>CLM61010952</t>
  </si>
  <si>
    <t>Down marriage case Mrs dream.</t>
  </si>
  <si>
    <t>CLM29296460</t>
  </si>
  <si>
    <t>Result situation doctor two.</t>
  </si>
  <si>
    <t>CLM95245692</t>
  </si>
  <si>
    <t>Talk music everyone effect.</t>
  </si>
  <si>
    <t>CLM91458443</t>
  </si>
  <si>
    <t>Sometimes single allow seem parent state course.</t>
  </si>
  <si>
    <t>CLM84123006</t>
  </si>
  <si>
    <t>Player pick light particular.</t>
  </si>
  <si>
    <t>CLM64632092</t>
  </si>
  <si>
    <t>Writer per commercial book lot.</t>
  </si>
  <si>
    <t>CLM45556878</t>
  </si>
  <si>
    <t>Talk police truth act early.</t>
  </si>
  <si>
    <t>CLM99492632</t>
  </si>
  <si>
    <t>World reality image avoid serve report role yard.</t>
  </si>
  <si>
    <t>CLM18676294</t>
  </si>
  <si>
    <t>Hope really particularly.</t>
  </si>
  <si>
    <t>CLM20104753</t>
  </si>
  <si>
    <t>Challenge garden little police cultural place.</t>
  </si>
  <si>
    <t>CLM74882287</t>
  </si>
  <si>
    <t>College area thank today future do manage fight.</t>
  </si>
  <si>
    <t>CLM46352519</t>
  </si>
  <si>
    <t>Position vote from edge support newspaper.</t>
  </si>
  <si>
    <t>CLM76020408</t>
  </si>
  <si>
    <t>We scene economic ahead remain message.</t>
  </si>
  <si>
    <t>CLM67273853</t>
  </si>
  <si>
    <t>Now business bar board environment.</t>
  </si>
  <si>
    <t>CLM00785634</t>
  </si>
  <si>
    <t>Manage learn some represent.</t>
  </si>
  <si>
    <t>CLM18624038</t>
  </si>
  <si>
    <t>Minute traditional play he ready three.</t>
  </si>
  <si>
    <t>CLM64564582</t>
  </si>
  <si>
    <t>Health nation research character item individual pull hotel.</t>
  </si>
  <si>
    <t>CLM54654001</t>
  </si>
  <si>
    <t>Save industry risk lawyer indeed exist care.</t>
  </si>
  <si>
    <t>CLM11660062</t>
  </si>
  <si>
    <t>During face interesting any culture area.</t>
  </si>
  <si>
    <t>CLM26855643</t>
  </si>
  <si>
    <t>Yes partner Democrat face research anyone drug.</t>
  </si>
  <si>
    <t>CLM45367082</t>
  </si>
  <si>
    <t>Stay speech year southern.</t>
  </si>
  <si>
    <t>CLM54830377</t>
  </si>
  <si>
    <t>Her choose tell evening.</t>
  </si>
  <si>
    <t>CLM30125029</t>
  </si>
  <si>
    <t>Why window century art about fish turn.</t>
  </si>
  <si>
    <t>CLM03220150</t>
  </si>
  <si>
    <t>Measure ten art rather onto wait.</t>
  </si>
  <si>
    <t>CLM40415272</t>
  </si>
  <si>
    <t>I bill kid across contain huge majority wide.</t>
  </si>
  <si>
    <t>CLM07217029</t>
  </si>
  <si>
    <t>Market couple take partner.</t>
  </si>
  <si>
    <t>CLM17843871</t>
  </si>
  <si>
    <t>Sing positive kid range.</t>
  </si>
  <si>
    <t>CLM75796921</t>
  </si>
  <si>
    <t>Pressure part foot nothing minute wide upon.</t>
  </si>
  <si>
    <t>CLM14908448</t>
  </si>
  <si>
    <t>Whose administration manager time certainly series Democrat.</t>
  </si>
  <si>
    <t>CLM85598632</t>
  </si>
  <si>
    <t>Clear follow protect return.</t>
  </si>
  <si>
    <t>CLM89571139</t>
  </si>
  <si>
    <t>Character pull court mother throughout.</t>
  </si>
  <si>
    <t>CLM52569489</t>
  </si>
  <si>
    <t>Race into from law.</t>
  </si>
  <si>
    <t>CLM03371585</t>
  </si>
  <si>
    <t>Easy own there professional.</t>
  </si>
  <si>
    <t>CLM65535499</t>
  </si>
  <si>
    <t>Same get baby kind.</t>
  </si>
  <si>
    <t>CLM73336230</t>
  </si>
  <si>
    <t>Here throw while such ahead notice.</t>
  </si>
  <si>
    <t>CLM45388858</t>
  </si>
  <si>
    <t>Ask term city.</t>
  </si>
  <si>
    <t>CLM89817039</t>
  </si>
  <si>
    <t>Fill will seem yourself product.</t>
  </si>
  <si>
    <t>CLM84411943</t>
  </si>
  <si>
    <t>Under green begin necessary some page.</t>
  </si>
  <si>
    <t>CLM66712295</t>
  </si>
  <si>
    <t>Office ability detail occur guy fly.</t>
  </si>
  <si>
    <t>CLM17460640</t>
  </si>
  <si>
    <t>Fly goal serious radio imagine nature.</t>
  </si>
  <si>
    <t>CLM18182474</t>
  </si>
  <si>
    <t>Want PM debate authority turn upon.</t>
  </si>
  <si>
    <t>CLM60012236</t>
  </si>
  <si>
    <t>Court spring president carry edge style.</t>
  </si>
  <si>
    <t>CLM35041064</t>
  </si>
  <si>
    <t>Certain ago politics glass.</t>
  </si>
  <si>
    <t>CLM61742538</t>
  </si>
  <si>
    <t>International first usually.</t>
  </si>
  <si>
    <t>CLM61635871</t>
  </si>
  <si>
    <t>Begin party among right night discussion.</t>
  </si>
  <si>
    <t>CLM01361228</t>
  </si>
  <si>
    <t>I his public talk animal.</t>
  </si>
  <si>
    <t>CLM54613021</t>
  </si>
  <si>
    <t>Stop win research church.</t>
  </si>
  <si>
    <t>CLM71467625</t>
  </si>
  <si>
    <t>Foot customer media see power quickly because.</t>
  </si>
  <si>
    <t>CLM03638745</t>
  </si>
  <si>
    <t>Turn seven course interest car mention.</t>
  </si>
  <si>
    <t>CLM57503780</t>
  </si>
  <si>
    <t>Whose shake nation bring time eight account west.</t>
  </si>
  <si>
    <t>CLM78839246</t>
  </si>
  <si>
    <t>Position make evidence forget.</t>
  </si>
  <si>
    <t>CLM67249126</t>
  </si>
  <si>
    <t>Fine despite meet anyone concern.</t>
  </si>
  <si>
    <t>CLM23950453</t>
  </si>
  <si>
    <t>Attention again why.</t>
  </si>
  <si>
    <t>CLM96500659</t>
  </si>
  <si>
    <t>Few yes behind whom company east include poor.</t>
  </si>
  <si>
    <t>CLM86510424</t>
  </si>
  <si>
    <t>Part few do.</t>
  </si>
  <si>
    <t>CLM24995823</t>
  </si>
  <si>
    <t>Time budget everyone bag mean act voice.</t>
  </si>
  <si>
    <t>CLM96781240</t>
  </si>
  <si>
    <t>Begin wind another hospital.</t>
  </si>
  <si>
    <t>CLM55619596</t>
  </si>
  <si>
    <t>Red community policy their.</t>
  </si>
  <si>
    <t>CLM53135114</t>
  </si>
  <si>
    <t>Father direction into give.</t>
  </si>
  <si>
    <t>CLM26661230</t>
  </si>
  <si>
    <t>Prevent almost wonder.</t>
  </si>
  <si>
    <t>CLM35828104</t>
  </si>
  <si>
    <t>Different special rather blue what never.</t>
  </si>
  <si>
    <t>CLM55092260</t>
  </si>
  <si>
    <t>Simple thousand work rich officer.</t>
  </si>
  <si>
    <t>CLM24122310</t>
  </si>
  <si>
    <t>Budget check during design brother power.</t>
  </si>
  <si>
    <t>CLM42619709</t>
  </si>
  <si>
    <t>Small garden message author agency.</t>
  </si>
  <si>
    <t>CLM03930537</t>
  </si>
  <si>
    <t>Computer reduce respond specific reason view power.</t>
  </si>
  <si>
    <t>CLM98304021</t>
  </si>
  <si>
    <t>Time remember compare oil reason line.</t>
  </si>
  <si>
    <t>CLM26234625</t>
  </si>
  <si>
    <t>Determine right officer save put under imagine.</t>
  </si>
  <si>
    <t>CLM48364422</t>
  </si>
  <si>
    <t>Left three full young what.</t>
  </si>
  <si>
    <t>CLM88805084</t>
  </si>
  <si>
    <t>Security since deep action reality short.</t>
  </si>
  <si>
    <t>CLM67337109</t>
  </si>
  <si>
    <t>Successful nature ahead answer bit stand bank.</t>
  </si>
  <si>
    <t>CLM21028713</t>
  </si>
  <si>
    <t>May safe political behind machine history door.</t>
  </si>
  <si>
    <t>CLM75441547</t>
  </si>
  <si>
    <t>Past language just guess production.</t>
  </si>
  <si>
    <t>CLM70537613</t>
  </si>
  <si>
    <t>Price election effect policy will goal.</t>
  </si>
  <si>
    <t>CLM02878190</t>
  </si>
  <si>
    <t>Myself ago company another.</t>
  </si>
  <si>
    <t>CLM92922820</t>
  </si>
  <si>
    <t>What ability race third deal.</t>
  </si>
  <si>
    <t>CLM11977736</t>
  </si>
  <si>
    <t>Believe difficult similar cut staff store wonder sing.</t>
  </si>
  <si>
    <t>CLM16519889</t>
  </si>
  <si>
    <t>Describe total customer environmental anyone technology fill.</t>
  </si>
  <si>
    <t>CLM64733394</t>
  </si>
  <si>
    <t>After second bank many middle admit Democrat.</t>
  </si>
  <si>
    <t>CLM44678134</t>
  </si>
  <si>
    <t>Court onto authority force news step join seem.</t>
  </si>
  <si>
    <t>CLM66215148</t>
  </si>
  <si>
    <t>Film sense focus population rather benefit.</t>
  </si>
  <si>
    <t>CLM91875408</t>
  </si>
  <si>
    <t>Value present design might exactly off generation.</t>
  </si>
  <si>
    <t>CLM33452336</t>
  </si>
  <si>
    <t>Onto else fact the.</t>
  </si>
  <si>
    <t>CLM76513855</t>
  </si>
  <si>
    <t>Happen sure clearly million bit.</t>
  </si>
  <si>
    <t>CLM45208038</t>
  </si>
  <si>
    <t>Thus government project whose.</t>
  </si>
  <si>
    <t>CLM59973614</t>
  </si>
  <si>
    <t>Look direction well.</t>
  </si>
  <si>
    <t>CLM88218827</t>
  </si>
  <si>
    <t>By space able middle concern.</t>
  </si>
  <si>
    <t>CLM05105682</t>
  </si>
  <si>
    <t>Artist admit force brother mention send.</t>
  </si>
  <si>
    <t>CLM41891699</t>
  </si>
  <si>
    <t>Cold college wife evidence all.</t>
  </si>
  <si>
    <t>CLM08777603</t>
  </si>
  <si>
    <t>Television project maybe peace.</t>
  </si>
  <si>
    <t>CLM63551322</t>
  </si>
  <si>
    <t>Office analysis she physical.</t>
  </si>
  <si>
    <t>CLM13799405</t>
  </si>
  <si>
    <t>Direction detail record state receive already do.</t>
  </si>
  <si>
    <t>CLM71784669</t>
  </si>
  <si>
    <t>You social not most reveal any type.</t>
  </si>
  <si>
    <t>CLM33974742</t>
  </si>
  <si>
    <t>Result itself about scene.</t>
  </si>
  <si>
    <t>CLM15168936</t>
  </si>
  <si>
    <t>Season truth ask draw employee.</t>
  </si>
  <si>
    <t>CLM35911650</t>
  </si>
  <si>
    <t>Enjoy enough main rule myself.</t>
  </si>
  <si>
    <t>CLM31223470</t>
  </si>
  <si>
    <t>Call create people live foot.</t>
  </si>
  <si>
    <t>CLM86575372</t>
  </si>
  <si>
    <t>Physical generation race game style ready.</t>
  </si>
  <si>
    <t>CLM57200375</t>
  </si>
  <si>
    <t>Pick away statement mother economic product mouth.</t>
  </si>
  <si>
    <t>CLM00279519</t>
  </si>
  <si>
    <t>Join before alone Mrs.</t>
  </si>
  <si>
    <t>CLM20673890</t>
  </si>
  <si>
    <t>Power reveal drug.</t>
  </si>
  <si>
    <t>CLM87942464</t>
  </si>
  <si>
    <t>Dream live and cold score.</t>
  </si>
  <si>
    <t>CLM61459176</t>
  </si>
  <si>
    <t>Sell design book.</t>
  </si>
  <si>
    <t>CLM93975192</t>
  </si>
  <si>
    <t>Father street sister of north agree join.</t>
  </si>
  <si>
    <t>CLM81692095</t>
  </si>
  <si>
    <t>Several lead fund he.</t>
  </si>
  <si>
    <t>CLM94490338</t>
  </si>
  <si>
    <t>Own dream material generation enough.</t>
  </si>
  <si>
    <t>CLM56979024</t>
  </si>
  <si>
    <t>Often relationship perform different table ready.</t>
  </si>
  <si>
    <t>CLM56533658</t>
  </si>
  <si>
    <t>Our color process close who drug matter.</t>
  </si>
  <si>
    <t>CLM04217980</t>
  </si>
  <si>
    <t>Create relationship option movement bill.</t>
  </si>
  <si>
    <t>CLM17953070</t>
  </si>
  <si>
    <t>Peace power together stuff just.</t>
  </si>
  <si>
    <t>CLM61568285</t>
  </si>
  <si>
    <t>Director cell cover one activity senior former.</t>
  </si>
  <si>
    <t>CLM16201323</t>
  </si>
  <si>
    <t>Herself environmental past list.</t>
  </si>
  <si>
    <t>CLM63964830</t>
  </si>
  <si>
    <t>Large low season consumer.</t>
  </si>
  <si>
    <t>CLM17909384</t>
  </si>
  <si>
    <t>Serve appear expect never will.</t>
  </si>
  <si>
    <t>CLM54946089</t>
  </si>
  <si>
    <t>Challenge miss market official investment economy suffer.</t>
  </si>
  <si>
    <t>CLM32242643</t>
  </si>
  <si>
    <t>Activity great scene west soon next not.</t>
  </si>
  <si>
    <t>CLM35989900</t>
  </si>
  <si>
    <t>Now them machine break against.</t>
  </si>
  <si>
    <t>CLM08785118</t>
  </si>
  <si>
    <t>Under social trade go represent south day.</t>
  </si>
  <si>
    <t>CLM10015678</t>
  </si>
  <si>
    <t>Shoulder debate approach campaign break improve clear.</t>
  </si>
  <si>
    <t>CLM42392260</t>
  </si>
  <si>
    <t>Parent determine eight certainly sort suffer though energy.</t>
  </si>
  <si>
    <t>CLM21007683</t>
  </si>
  <si>
    <t>Seem either white approach.</t>
  </si>
  <si>
    <t>CLM94276369</t>
  </si>
  <si>
    <t>Dinner meeting despite sing information drop continue.</t>
  </si>
  <si>
    <t>CLM42149593</t>
  </si>
  <si>
    <t>Six yet leader usually artist road.</t>
  </si>
  <si>
    <t>CLM54260327</t>
  </si>
  <si>
    <t>Good radio after at structure.</t>
  </si>
  <si>
    <t>CLM94142315</t>
  </si>
  <si>
    <t>Identify idea direction class message.</t>
  </si>
  <si>
    <t>CLM75772067</t>
  </si>
  <si>
    <t>Bed never difference.</t>
  </si>
  <si>
    <t>CLM83789291</t>
  </si>
  <si>
    <t>Professional base near all and.</t>
  </si>
  <si>
    <t>CLM14627025</t>
  </si>
  <si>
    <t>Thus which effect establish.</t>
  </si>
  <si>
    <t>CLM00312525</t>
  </si>
  <si>
    <t>School important practice cup his compare successful where.</t>
  </si>
  <si>
    <t>CLM25247555</t>
  </si>
  <si>
    <t>Anyone next policy whole.</t>
  </si>
  <si>
    <t>CLM07143854</t>
  </si>
  <si>
    <t>Truth analysis assume civil.</t>
  </si>
  <si>
    <t>CLM78708081</t>
  </si>
  <si>
    <t>Begin half out either.</t>
  </si>
  <si>
    <t>CLM40151953</t>
  </si>
  <si>
    <t>And hope safe statement sing.</t>
  </si>
  <si>
    <t>CLM08139474</t>
  </si>
  <si>
    <t>Car statement me between check nearly election difficult.</t>
  </si>
  <si>
    <t>CLM71725868</t>
  </si>
  <si>
    <t>Peace important anything.</t>
  </si>
  <si>
    <t>CLM16477178</t>
  </si>
  <si>
    <t>Your building toward.</t>
  </si>
  <si>
    <t>CLM31601094</t>
  </si>
  <si>
    <t>Even table visit cultural miss executive.</t>
  </si>
  <si>
    <t>CLM52360135</t>
  </si>
  <si>
    <t>Want clearly pressure.</t>
  </si>
  <si>
    <t>CLM53354869</t>
  </si>
  <si>
    <t>Compare card summer network Mrs low picture.</t>
  </si>
  <si>
    <t>CLM19693876</t>
  </si>
  <si>
    <t>Bar decide total one site.</t>
  </si>
  <si>
    <t>CLM16757229</t>
  </si>
  <si>
    <t>Arrive actually time we system.</t>
  </si>
  <si>
    <t>CLM76919424</t>
  </si>
  <si>
    <t>Catch daughter million event check design.</t>
  </si>
  <si>
    <t>CLM48994589</t>
  </si>
  <si>
    <t>School exist story total that.</t>
  </si>
  <si>
    <t>CLM97133672</t>
  </si>
  <si>
    <t>Discuss side east protect may reach crime.</t>
  </si>
  <si>
    <t>CLM68890502</t>
  </si>
  <si>
    <t>Green hot fund here citizen accept produce.</t>
  </si>
  <si>
    <t>CLM06220498</t>
  </si>
  <si>
    <t>Eye bag skill study such through future.</t>
  </si>
  <si>
    <t>CLM38349355</t>
  </si>
  <si>
    <t>Long choose they structure.</t>
  </si>
  <si>
    <t>CLM42305616</t>
  </si>
  <si>
    <t>Find indeed like himself ability start group parent.</t>
  </si>
  <si>
    <t>CLM92246762</t>
  </si>
  <si>
    <t>Space image economy Mrs land.</t>
  </si>
  <si>
    <t>CLM25173562</t>
  </si>
  <si>
    <t>Difficult draw say source trial have newspaper know.</t>
  </si>
  <si>
    <t>CLM69893138</t>
  </si>
  <si>
    <t>Main evening finish there how weight foreign.</t>
  </si>
  <si>
    <t>CLM18996029</t>
  </si>
  <si>
    <t>Cause cause just sure job.</t>
  </si>
  <si>
    <t>CLM54743764</t>
  </si>
  <si>
    <t>Teacher prove eat standard newspaper education.</t>
  </si>
  <si>
    <t>CLM76709346</t>
  </si>
  <si>
    <t>Wind thus hour book development poor agency.</t>
  </si>
  <si>
    <t>CLM60691985</t>
  </si>
  <si>
    <t>Prepare book sister main long.</t>
  </si>
  <si>
    <t>CLM51670842</t>
  </si>
  <si>
    <t>Present lead science type.</t>
  </si>
  <si>
    <t>CLM76824357</t>
  </si>
  <si>
    <t>Source fall remain officer itself sea white.</t>
  </si>
  <si>
    <t>CLM40826278</t>
  </si>
  <si>
    <t>Science someone wide leave.</t>
  </si>
  <si>
    <t>CLM51002850</t>
  </si>
  <si>
    <t>Every listen truth leave me whom while together.</t>
  </si>
  <si>
    <t>CLM32255020</t>
  </si>
  <si>
    <t>Join size at although near commercial hair.</t>
  </si>
  <si>
    <t>CLM58410285</t>
  </si>
  <si>
    <t>Know each face television certainly other grow commercial.</t>
  </si>
  <si>
    <t>CLM20148900</t>
  </si>
  <si>
    <t>Cause friend build join.</t>
  </si>
  <si>
    <t>CLM35117935</t>
  </si>
  <si>
    <t>From manager know very suggest less first.</t>
  </si>
  <si>
    <t>CLM53003001</t>
  </si>
  <si>
    <t>Not happen couple rule others yourself.</t>
  </si>
  <si>
    <t>CLM04788553</t>
  </si>
  <si>
    <t>Once woman score total important kid entire firm.</t>
  </si>
  <si>
    <t>CLM10591039</t>
  </si>
  <si>
    <t>Federal person pick way free particularly health.</t>
  </si>
  <si>
    <t>CLM53800044</t>
  </si>
  <si>
    <t>Way office happen similar drug.</t>
  </si>
  <si>
    <t>CLM12722376</t>
  </si>
  <si>
    <t>Price fast police focus personal.</t>
  </si>
  <si>
    <t>CLM74001183</t>
  </si>
  <si>
    <t>To fast town individual seat in according.</t>
  </si>
  <si>
    <t>CLM47461830</t>
  </si>
  <si>
    <t>Recognize minute occur doctor movement control.</t>
  </si>
  <si>
    <t>CLM03697455</t>
  </si>
  <si>
    <t>Suddenly now on success.</t>
  </si>
  <si>
    <t>CLM92739588</t>
  </si>
  <si>
    <t>When least way sell.</t>
  </si>
  <si>
    <t>CLM98861962</t>
  </si>
  <si>
    <t>History dream consider reality rock ground.</t>
  </si>
  <si>
    <t>CLM22514827</t>
  </si>
  <si>
    <t>Religious early positive side generation.</t>
  </si>
  <si>
    <t>CLM57027013</t>
  </si>
  <si>
    <t>Old usually world side push wait.</t>
  </si>
  <si>
    <t>CLM97101294</t>
  </si>
  <si>
    <t>Suffer think head same machine reach drive.</t>
  </si>
  <si>
    <t>CLM98722865</t>
  </si>
  <si>
    <t>Between today that glass spring pressure Mrs.</t>
  </si>
  <si>
    <t>CLM85614669</t>
  </si>
  <si>
    <t>Great happen executive speech recent season.</t>
  </si>
  <si>
    <t>CLM50427276</t>
  </si>
  <si>
    <t>Hold everyone good expect up become.</t>
  </si>
  <si>
    <t>CLM84408436</t>
  </si>
  <si>
    <t>Space reason probably loss treatment behavior.</t>
  </si>
  <si>
    <t>CLM45291046</t>
  </si>
  <si>
    <t>He image stock ten between.</t>
  </si>
  <si>
    <t>CLM63146944</t>
  </si>
  <si>
    <t>Spend above give certain glass.</t>
  </si>
  <si>
    <t>CLM55412620</t>
  </si>
  <si>
    <t>List wish style thus leave.</t>
  </si>
  <si>
    <t>CLM08093921</t>
  </si>
  <si>
    <t>Social all according special friend rich those set.</t>
  </si>
  <si>
    <t>CLM28624737</t>
  </si>
  <si>
    <t>Blood building human eight establish recognize page pattern.</t>
  </si>
  <si>
    <t>CLM73534166</t>
  </si>
  <si>
    <t>Important successful participant issue letter charge.</t>
  </si>
  <si>
    <t>CLM80373373</t>
  </si>
  <si>
    <t>Understand fight season develop book.</t>
  </si>
  <si>
    <t>CLM58482736</t>
  </si>
  <si>
    <t>Television everyone candidate huge during public.</t>
  </si>
  <si>
    <t>CLM95752145</t>
  </si>
  <si>
    <t>Home season away reality wish very.</t>
  </si>
  <si>
    <t>CLM35905666</t>
  </si>
  <si>
    <t>Area star student option.</t>
  </si>
  <si>
    <t>CLM80700104</t>
  </si>
  <si>
    <t>Also no education watch able building nor low.</t>
  </si>
  <si>
    <t>CLM35081062</t>
  </si>
  <si>
    <t>Must commercial provide near report.</t>
  </si>
  <si>
    <t>CLM24380507</t>
  </si>
  <si>
    <t>Admit kitchen network impact.</t>
  </si>
  <si>
    <t>CLM07295720</t>
  </si>
  <si>
    <t>Defense really rise environment hit may whole.</t>
  </si>
  <si>
    <t>CLM20407590</t>
  </si>
  <si>
    <t>Collection report law focus hear.</t>
  </si>
  <si>
    <t>CLM47971131</t>
  </si>
  <si>
    <t>Despite his recognize street hundred start training.</t>
  </si>
  <si>
    <t>CLM92066549</t>
  </si>
  <si>
    <t>Style let very police college edge.</t>
  </si>
  <si>
    <t>CLM17590009</t>
  </si>
  <si>
    <t>World leg interesting alone stop expert life.</t>
  </si>
  <si>
    <t>CLM82018106</t>
  </si>
  <si>
    <t>Product bring discuss cover never decision.</t>
  </si>
  <si>
    <t>CLM08257199</t>
  </si>
  <si>
    <t>Decade want officer seem consider difference already accept.</t>
  </si>
  <si>
    <t>CLM55922981</t>
  </si>
  <si>
    <t>Open player society particularly big middle on.</t>
  </si>
  <si>
    <t>CLM73619651</t>
  </si>
  <si>
    <t>Laugh theory mention political rather wonder.</t>
  </si>
  <si>
    <t>CLM87699167</t>
  </si>
  <si>
    <t>Head sport level establish.</t>
  </si>
  <si>
    <t>CLM78684414</t>
  </si>
  <si>
    <t>Far perform nor action get again again with.</t>
  </si>
  <si>
    <t>CLM44070813</t>
  </si>
  <si>
    <t>Animal employee serve require public.</t>
  </si>
  <si>
    <t>CLM78142411</t>
  </si>
  <si>
    <t>Star identify according partner tax whether.</t>
  </si>
  <si>
    <t>CLM63135289</t>
  </si>
  <si>
    <t>Time morning best region another school around.</t>
  </si>
  <si>
    <t>CLM82701783</t>
  </si>
  <si>
    <t>Plant far program use blue range.</t>
  </si>
  <si>
    <t>CLM53281197</t>
  </si>
  <si>
    <t>Wonder knowledge PM according purpose.</t>
  </si>
  <si>
    <t>CLM90784122</t>
  </si>
  <si>
    <t>With prevent citizen go safe even.</t>
  </si>
  <si>
    <t>CLM89164289</t>
  </si>
  <si>
    <t>Interview ready task various sign day us.</t>
  </si>
  <si>
    <t>CLM64118953</t>
  </si>
  <si>
    <t>Use doctor imagine life difficult science.</t>
  </si>
  <si>
    <t>CLM23574049</t>
  </si>
  <si>
    <t>Eye share word daughter big.</t>
  </si>
  <si>
    <t>CLM52761482</t>
  </si>
  <si>
    <t>Health employee security beat one say decide.</t>
  </si>
  <si>
    <t>CLM81682177</t>
  </si>
  <si>
    <t>Raise brother over hear phone house hope.</t>
  </si>
  <si>
    <t>CLM51986338</t>
  </si>
  <si>
    <t>Early garden picture look down apply.</t>
  </si>
  <si>
    <t>CLM95603254</t>
  </si>
  <si>
    <t>Accept security standard season drug data.</t>
  </si>
  <si>
    <t>CLM77581336</t>
  </si>
  <si>
    <t>Environmental like writer lawyer body.</t>
  </si>
  <si>
    <t>CLM69528139</t>
  </si>
  <si>
    <t>Fight visit white product hundred turn several.</t>
  </si>
  <si>
    <t>CLM34000620</t>
  </si>
  <si>
    <t>Everything age stage head behavior fear focus east.</t>
  </si>
  <si>
    <t>CLM89077431</t>
  </si>
  <si>
    <t>Site whole coach the star certainly.</t>
  </si>
  <si>
    <t>CLM33431561</t>
  </si>
  <si>
    <t>World research travel against base.</t>
  </si>
  <si>
    <t>CLM32646394</t>
  </si>
  <si>
    <t>Her six measure maybe.</t>
  </si>
  <si>
    <t>CLM75974525</t>
  </si>
  <si>
    <t>Day road southern theory foot agent sense.</t>
  </si>
  <si>
    <t>CLM90679805</t>
  </si>
  <si>
    <t>Wait have suffer sense black.</t>
  </si>
  <si>
    <t>CLM04794735</t>
  </si>
  <si>
    <t>Song number others tough.</t>
  </si>
  <si>
    <t>CLM53668729</t>
  </si>
  <si>
    <t>Really specific scientist finish institution trouble.</t>
  </si>
  <si>
    <t>CLM95161889</t>
  </si>
  <si>
    <t>Good drug field remain friend.</t>
  </si>
  <si>
    <t>CLM48924575</t>
  </si>
  <si>
    <t>Its and rise pull person success board.</t>
  </si>
  <si>
    <t>CLM38769881</t>
  </si>
  <si>
    <t>Nor onto commercial goal push practice may.</t>
  </si>
  <si>
    <t>CLM83499545</t>
  </si>
  <si>
    <t>Big somebody capital election past right.</t>
  </si>
  <si>
    <t>CLM60714995</t>
  </si>
  <si>
    <t>Indeed bring exactly us issue important environment.</t>
  </si>
  <si>
    <t>CLM66269252</t>
  </si>
  <si>
    <t>Report value agent his your cover have total.</t>
  </si>
  <si>
    <t>CLM66464939</t>
  </si>
  <si>
    <t>Evidence success still decision not assume.</t>
  </si>
  <si>
    <t>CLM75064627</t>
  </si>
  <si>
    <t>After individual issue necessary.</t>
  </si>
  <si>
    <t>CLM97014438</t>
  </si>
  <si>
    <t>Play huge final dog point education.</t>
  </si>
  <si>
    <t>CLM12269548</t>
  </si>
  <si>
    <t>Line memory in let card land.</t>
  </si>
  <si>
    <t>CLM42714032</t>
  </si>
  <si>
    <t>Which organization recently per time name.</t>
  </si>
  <si>
    <t>CLM71470951</t>
  </si>
  <si>
    <t>Source none from friend.</t>
  </si>
  <si>
    <t>CLM62573948</t>
  </si>
  <si>
    <t>Bag similar left red police cultural forward.</t>
  </si>
  <si>
    <t>CLM64815448</t>
  </si>
  <si>
    <t>Evening exactly military analysis.</t>
  </si>
  <si>
    <t>CLM81782517</t>
  </si>
  <si>
    <t>Wear audience bad low unit.</t>
  </si>
  <si>
    <t>CLM43405221</t>
  </si>
  <si>
    <t>Together lot whatever heart follow.</t>
  </si>
  <si>
    <t>CLM10105251</t>
  </si>
  <si>
    <t>Indeed bag of near quite son accept.</t>
  </si>
  <si>
    <t>CLM22108530</t>
  </si>
  <si>
    <t>Some three modern above.</t>
  </si>
  <si>
    <t>CLM50893704</t>
  </si>
  <si>
    <t>Than loss fish significant view.</t>
  </si>
  <si>
    <t>CLM29419587</t>
  </si>
  <si>
    <t>Official blue family like each live look new.</t>
  </si>
  <si>
    <t>CLM69537348</t>
  </si>
  <si>
    <t>Mention western design until building.</t>
  </si>
  <si>
    <t>CLM75120639</t>
  </si>
  <si>
    <t>Sort structure by where.</t>
  </si>
  <si>
    <t>CLM23732015</t>
  </si>
  <si>
    <t>Him green think couple kind meet.</t>
  </si>
  <si>
    <t>CLM22109826</t>
  </si>
  <si>
    <t>Back buy artist under door center always.</t>
  </si>
  <si>
    <t>CLM64250623</t>
  </si>
  <si>
    <t>Me several song health.</t>
  </si>
  <si>
    <t>CLM31101808</t>
  </si>
  <si>
    <t>Participant respond decide.</t>
  </si>
  <si>
    <t>CLM33114313</t>
  </si>
  <si>
    <t>Beautiful have girl race available service will single.</t>
  </si>
  <si>
    <t>CLM74216209</t>
  </si>
  <si>
    <t>So attorney Mr bag fly sound.</t>
  </si>
  <si>
    <t>CLM18939997</t>
  </si>
  <si>
    <t>Work exactly us meet.</t>
  </si>
  <si>
    <t>CLM97266884</t>
  </si>
  <si>
    <t>Research garden short probably open floor employee.</t>
  </si>
  <si>
    <t>CLM00223346</t>
  </si>
  <si>
    <t>Economy wrong camera herself go heavy those.</t>
  </si>
  <si>
    <t>CLM08344217</t>
  </si>
  <si>
    <t>Prevent television finally.</t>
  </si>
  <si>
    <t>CLM85094457</t>
  </si>
  <si>
    <t>Project shoulder physical thought for bar night.</t>
  </si>
  <si>
    <t>CLM57979881</t>
  </si>
  <si>
    <t>Black debate especially or.</t>
  </si>
  <si>
    <t>CLM24077340</t>
  </si>
  <si>
    <t>Respond seek theory gun benefit.</t>
  </si>
  <si>
    <t>CLM56789431</t>
  </si>
  <si>
    <t>Attorney course everyone alone quite course.</t>
  </si>
  <si>
    <t>CLM53566081</t>
  </si>
  <si>
    <t>Where themselves various.</t>
  </si>
  <si>
    <t>CLM79888305</t>
  </si>
  <si>
    <t>Dinner treatment fish site even.</t>
  </si>
  <si>
    <t>CLM79229074</t>
  </si>
  <si>
    <t>Source pull finish cell away.</t>
  </si>
  <si>
    <t>CLM80048077</t>
  </si>
  <si>
    <t>Member over after find human drive.</t>
  </si>
  <si>
    <t>CLM68322447</t>
  </si>
  <si>
    <t>Relationship husband wide picture but exactly.</t>
  </si>
  <si>
    <t>CLM89855207</t>
  </si>
  <si>
    <t>Impact table federal write.</t>
  </si>
  <si>
    <t>CLM41158448</t>
  </si>
  <si>
    <t>Guess subject consider arm wife.</t>
  </si>
  <si>
    <t>CLM79080321</t>
  </si>
  <si>
    <t>Yes hour once budget more issue.</t>
  </si>
  <si>
    <t>CLM36705405</t>
  </si>
  <si>
    <t>Understand catch week.</t>
  </si>
  <si>
    <t>CLM51937972</t>
  </si>
  <si>
    <t>State management west never they too.</t>
  </si>
  <si>
    <t>CLM16548615</t>
  </si>
  <si>
    <t>Job gas walk son chair.</t>
  </si>
  <si>
    <t>CLM69750474</t>
  </si>
  <si>
    <t>Sea wait important daughter coach wrong TV.</t>
  </si>
  <si>
    <t>CLM14017373</t>
  </si>
  <si>
    <t>Dark line each public science most pass.</t>
  </si>
  <si>
    <t>CLM82985348</t>
  </si>
  <si>
    <t>Let senior sister believe let tax.</t>
  </si>
  <si>
    <t>CLM55073265</t>
  </si>
  <si>
    <t>Trade lose behind since education lawyer radio especially.</t>
  </si>
  <si>
    <t>CLM78460197</t>
  </si>
  <si>
    <t>Right happy successful.</t>
  </si>
  <si>
    <t>CLM62595957</t>
  </si>
  <si>
    <t>Art throughout rule movement traditional.</t>
  </si>
  <si>
    <t>CLM68393561</t>
  </si>
  <si>
    <t>Sell professional anyone quality central who fact.</t>
  </si>
  <si>
    <t>CLM12795976</t>
  </si>
  <si>
    <t>Brother moment yes.</t>
  </si>
  <si>
    <t>CLM17273639</t>
  </si>
  <si>
    <t>Half movie center position.</t>
  </si>
  <si>
    <t>CLM56641868</t>
  </si>
  <si>
    <t>Hundred room wide several get.</t>
  </si>
  <si>
    <t>CLM05799710</t>
  </si>
  <si>
    <t>Rise how whom public news face.</t>
  </si>
  <si>
    <t>CLM78880544</t>
  </si>
  <si>
    <t>Card condition military citizen southern weight fight.</t>
  </si>
  <si>
    <t>CLM08654938</t>
  </si>
  <si>
    <t>Among however win manage country somebody.</t>
  </si>
  <si>
    <t>CLM24808284</t>
  </si>
  <si>
    <t>Respond identify moment one.</t>
  </si>
  <si>
    <t>CLM02304771</t>
  </si>
  <si>
    <t>Live along mean good water know.</t>
  </si>
  <si>
    <t>CLM29212787</t>
  </si>
  <si>
    <t>Nothing benefit situation operation treat ability so simply.</t>
  </si>
  <si>
    <t>CLM31229312</t>
  </si>
  <si>
    <t>Wish international blue animal popular.</t>
  </si>
  <si>
    <t>CLM12317708</t>
  </si>
  <si>
    <t>Themselves vote mission occur apply item.</t>
  </si>
  <si>
    <t>CLM69216863</t>
  </si>
  <si>
    <t>Social son reduce important early.</t>
  </si>
  <si>
    <t>CLM63158584</t>
  </si>
  <si>
    <t>Number officer land understand your account.</t>
  </si>
  <si>
    <t>CLM73731132</t>
  </si>
  <si>
    <t>Watch phone history concern kitchen discussion talk.</t>
  </si>
  <si>
    <t>CLM09022453</t>
  </si>
  <si>
    <t>Door detail bit note partner hospital wind shoulder.</t>
  </si>
  <si>
    <t>CLM51536585</t>
  </si>
  <si>
    <t>Trip very level remain.</t>
  </si>
  <si>
    <t>CLM32513094</t>
  </si>
  <si>
    <t>Use quickly get movie black report everybody.</t>
  </si>
  <si>
    <t>CLM68217551</t>
  </si>
  <si>
    <t>Fire claim pattern strong.</t>
  </si>
  <si>
    <t>CLM02061792</t>
  </si>
  <si>
    <t>Visit performance employee.</t>
  </si>
  <si>
    <t>CLM21199317</t>
  </si>
  <si>
    <t>Customer open role impact analysis speak.</t>
  </si>
  <si>
    <t>CLM46070775</t>
  </si>
  <si>
    <t>Exist simply measure government Democrat.</t>
  </si>
  <si>
    <t>CLM25252836</t>
  </si>
  <si>
    <t>Nor know identify street.</t>
  </si>
  <si>
    <t>CLM39420485</t>
  </si>
  <si>
    <t>Decision radio product.</t>
  </si>
  <si>
    <t>CLM05660013</t>
  </si>
  <si>
    <t>Voice cup language do.</t>
  </si>
  <si>
    <t>CLM04188965</t>
  </si>
  <si>
    <t>Decade kind ask among include government term coach.</t>
  </si>
  <si>
    <t>CLM73102622</t>
  </si>
  <si>
    <t>Body yard card exist road.</t>
  </si>
  <si>
    <t>CLM77662600</t>
  </si>
  <si>
    <t>Face property later break condition.</t>
  </si>
  <si>
    <t>CLM08666318</t>
  </si>
  <si>
    <t>Entire scene keep drop.</t>
  </si>
  <si>
    <t>CLM67986490</t>
  </si>
  <si>
    <t>Certainly ground letter decade south.</t>
  </si>
  <si>
    <t>CLM81878457</t>
  </si>
  <si>
    <t>Since ball simply we.</t>
  </si>
  <si>
    <t>CLM00496718</t>
  </si>
  <si>
    <t>Door realize wall nothing.</t>
  </si>
  <si>
    <t>CLM75305401</t>
  </si>
  <si>
    <t>Ago well street like offer understand us religious.</t>
  </si>
  <si>
    <t>CLM48548945</t>
  </si>
  <si>
    <t>Happy charge help.</t>
  </si>
  <si>
    <t>CLM49396448</t>
  </si>
  <si>
    <t>Someone practice large brother value among.</t>
  </si>
  <si>
    <t>CLM74185558</t>
  </si>
  <si>
    <t>Consumer remain radio site collection.</t>
  </si>
  <si>
    <t>CLM93490557</t>
  </si>
  <si>
    <t>Financial response fund raise.</t>
  </si>
  <si>
    <t>CLM25720034</t>
  </si>
  <si>
    <t>Contain yard worry population doctor.</t>
  </si>
  <si>
    <t>CLM06948651</t>
  </si>
  <si>
    <t>Himself effect half season.</t>
  </si>
  <si>
    <t>CLM47125748</t>
  </si>
  <si>
    <t>American loss business idea home second majority office.</t>
  </si>
  <si>
    <t>CLM66112237</t>
  </si>
  <si>
    <t>Outside trouble radio of each walk him.</t>
  </si>
  <si>
    <t>CLM55563437</t>
  </si>
  <si>
    <t>Structure member similar hand claim glass leave.</t>
  </si>
  <si>
    <t>CLM36843766</t>
  </si>
  <si>
    <t>Hundred century always figure customer.</t>
  </si>
  <si>
    <t>CLM33764680</t>
  </si>
  <si>
    <t>Message travel tonight work whatever.</t>
  </si>
  <si>
    <t>CLM25323159</t>
  </si>
  <si>
    <t>During group everybody goal until game think.</t>
  </si>
  <si>
    <t>CLM28302219</t>
  </si>
  <si>
    <t>Affect site resource human.</t>
  </si>
  <si>
    <t>CLM51875091</t>
  </si>
  <si>
    <t>Specific door ball past board save administration conference.</t>
  </si>
  <si>
    <t>CLM80477099</t>
  </si>
  <si>
    <t>Accept energy girl course democratic wind sing.</t>
  </si>
  <si>
    <t>CLM84994532</t>
  </si>
  <si>
    <t>Community degree cause onto painting meeting left.</t>
  </si>
  <si>
    <t>CLM32437205</t>
  </si>
  <si>
    <t>According difference call traditional history dream.</t>
  </si>
  <si>
    <t>CLM16166974</t>
  </si>
  <si>
    <t>Alone system thought would explain these.</t>
  </si>
  <si>
    <t>CLM51719023</t>
  </si>
  <si>
    <t>Fear then season his.</t>
  </si>
  <si>
    <t>CLM84034165</t>
  </si>
  <si>
    <t>Range plant present car million when take eight.</t>
  </si>
  <si>
    <t>CLM96180988</t>
  </si>
  <si>
    <t>Situation drop carry kid travel.</t>
  </si>
  <si>
    <t>CLM33916956</t>
  </si>
  <si>
    <t>Agree under kid however man example option.</t>
  </si>
  <si>
    <t>CLM87098049</t>
  </si>
  <si>
    <t>Remember consumer building our according scene.</t>
  </si>
  <si>
    <t>CLM01933578</t>
  </si>
  <si>
    <t>Total within technology soldier.</t>
  </si>
  <si>
    <t>CLM75615216</t>
  </si>
  <si>
    <t>Television decision chair often state approach.</t>
  </si>
  <si>
    <t>CLM83952964</t>
  </si>
  <si>
    <t>Choose tough gas position bar.</t>
  </si>
  <si>
    <t>CLM15359510</t>
  </si>
  <si>
    <t>Analysis well speech wish body say bad.</t>
  </si>
  <si>
    <t>CLM37370734</t>
  </si>
  <si>
    <t>Western own cultural outside.</t>
  </si>
  <si>
    <t>CLM76975483</t>
  </si>
  <si>
    <t>Page evidence sense discover best hundred reality.</t>
  </si>
  <si>
    <t>CLM47662078</t>
  </si>
  <si>
    <t>Industry interview cell rise.</t>
  </si>
  <si>
    <t>CLM39189771</t>
  </si>
  <si>
    <t>Such benefit remember skin.</t>
  </si>
  <si>
    <t>CLM95970461</t>
  </si>
  <si>
    <t>Kitchen compare trade beautiful still rate sister.</t>
  </si>
  <si>
    <t>CLM07033185</t>
  </si>
  <si>
    <t>Lot believe weight now economy here.</t>
  </si>
  <si>
    <t>CLM32408375</t>
  </si>
  <si>
    <t>Seem read sport officer probably use country.</t>
  </si>
  <si>
    <t>CLM55482801</t>
  </si>
  <si>
    <t>Write cover camera war.</t>
  </si>
  <si>
    <t>CLM09806420</t>
  </si>
  <si>
    <t>Decide must plant wrong yeah.</t>
  </si>
  <si>
    <t>CLM81565947</t>
  </si>
  <si>
    <t>Lay everything take sport address set.</t>
  </si>
  <si>
    <t>CLM59208406</t>
  </si>
  <si>
    <t>Sure turn win somebody food your scene foreign.</t>
  </si>
  <si>
    <t>CLM61850740</t>
  </si>
  <si>
    <t>Research game name.</t>
  </si>
  <si>
    <t>CLM34237949</t>
  </si>
  <si>
    <t>Wish rule drop similar.</t>
  </si>
  <si>
    <t>CLM40187178</t>
  </si>
  <si>
    <t>Really instead tonight.</t>
  </si>
  <si>
    <t>CLM33611490</t>
  </si>
  <si>
    <t>Figure need movie glass arrive.</t>
  </si>
  <si>
    <t>CLM52264666</t>
  </si>
  <si>
    <t>Candidate ago technology more some.</t>
  </si>
  <si>
    <t>CLM04273084</t>
  </si>
  <si>
    <t>Be girl story small structure.</t>
  </si>
  <si>
    <t>CLM62242647</t>
  </si>
  <si>
    <t>Institution born food drug.</t>
  </si>
  <si>
    <t>CLM87486827</t>
  </si>
  <si>
    <t>Church true produce we push green look.</t>
  </si>
  <si>
    <t>CLM56651349</t>
  </si>
  <si>
    <t>Scene staff arrive produce sign.</t>
  </si>
  <si>
    <t>CLM15471822</t>
  </si>
  <si>
    <t>Special company step outside safe condition.</t>
  </si>
  <si>
    <t>CLM10899537</t>
  </si>
  <si>
    <t>Organization hold feeling you wind outside natural.</t>
  </si>
  <si>
    <t>CLM25810167</t>
  </si>
  <si>
    <t>Wonder song her under.</t>
  </si>
  <si>
    <t>CLM24843108</t>
  </si>
  <si>
    <t>Pm full street necessary agreement quality tree.</t>
  </si>
  <si>
    <t>CLM39180678</t>
  </si>
  <si>
    <t>Science rise record strong.</t>
  </si>
  <si>
    <t>CLM73605799</t>
  </si>
  <si>
    <t>Listen among various.</t>
  </si>
  <si>
    <t>CLM70514304</t>
  </si>
  <si>
    <t>Benefit prove follow run degree fine.</t>
  </si>
  <si>
    <t>CLM99778539</t>
  </si>
  <si>
    <t>Environment test write.</t>
  </si>
  <si>
    <t>CLM84286557</t>
  </si>
  <si>
    <t>Edge they respond maybe production wife.</t>
  </si>
  <si>
    <t>CLM39000986</t>
  </si>
  <si>
    <t>Forget performance wide current item poor other raise.</t>
  </si>
  <si>
    <t>CLM17672774</t>
  </si>
  <si>
    <t>Model whom choose.</t>
  </si>
  <si>
    <t>CLM02853675</t>
  </si>
  <si>
    <t>His fight economic say.</t>
  </si>
  <si>
    <t>CLM37119349</t>
  </si>
  <si>
    <t>Bank summer defense similar.</t>
  </si>
  <si>
    <t>CLM42245770</t>
  </si>
  <si>
    <t>Increase dinner information camera worker book.</t>
  </si>
  <si>
    <t>CLM46886195</t>
  </si>
  <si>
    <t>Move hot still partner hundred generation.</t>
  </si>
  <si>
    <t>CLM26637432</t>
  </si>
  <si>
    <t>Single true mind.</t>
  </si>
  <si>
    <t>CLM73878028</t>
  </si>
  <si>
    <t>Stock several view market.</t>
  </si>
  <si>
    <t>CLM44457548</t>
  </si>
  <si>
    <t>Teach never name up window notice.</t>
  </si>
  <si>
    <t>CLM15323616</t>
  </si>
  <si>
    <t>Mother answer agree meeting result.</t>
  </si>
  <si>
    <t>CLM72151829</t>
  </si>
  <si>
    <t>Shake company never prove possible street whether.</t>
  </si>
  <si>
    <t>CLM91346823</t>
  </si>
  <si>
    <t>Else firm address test case night.</t>
  </si>
  <si>
    <t>CLM85837623</t>
  </si>
  <si>
    <t>Sister word manager national information image.</t>
  </si>
  <si>
    <t>CLM94512474</t>
  </si>
  <si>
    <t>Before involve daughter although tree.</t>
  </si>
  <si>
    <t>CLM13002336</t>
  </si>
  <si>
    <t>Boy movement ask traditional relationship skin.</t>
  </si>
  <si>
    <t>CLM76793265</t>
  </si>
  <si>
    <t>High number quality newspaper too.</t>
  </si>
  <si>
    <t>CLM67155560</t>
  </si>
  <si>
    <t>State rich movement particularly behavior fact.</t>
  </si>
  <si>
    <t>CLM68602776</t>
  </si>
  <si>
    <t>Fill building finally move teacher tonight price.</t>
  </si>
  <si>
    <t>CLM48541663</t>
  </si>
  <si>
    <t>Already always talk doctor cell.</t>
  </si>
  <si>
    <t>CLM37445075</t>
  </si>
  <si>
    <t>Local arrive exactly.</t>
  </si>
  <si>
    <t>CLM37457328</t>
  </si>
  <si>
    <t>Fund fly size there big and exactly.</t>
  </si>
  <si>
    <t>CLM75792214</t>
  </si>
  <si>
    <t>Quite technology new century.</t>
  </si>
  <si>
    <t>CLM40173095</t>
  </si>
  <si>
    <t>Establish it clearly south join natural they.</t>
  </si>
  <si>
    <t>CLM19948552</t>
  </si>
  <si>
    <t>Parent imagine during.</t>
  </si>
  <si>
    <t>CLM45521663</t>
  </si>
  <si>
    <t>Often only always majority three someone Congress.</t>
  </si>
  <si>
    <t>CLM43563024</t>
  </si>
  <si>
    <t>Word remember energy someone character hard.</t>
  </si>
  <si>
    <t>CLM96527006</t>
  </si>
  <si>
    <t>General deep around attention.</t>
  </si>
  <si>
    <t>CLM51063602</t>
  </si>
  <si>
    <t>Or drug too long same small partner.</t>
  </si>
  <si>
    <t>CLM03439827</t>
  </si>
  <si>
    <t>She someone once garden positive.</t>
  </si>
  <si>
    <t>CLM88067200</t>
  </si>
  <si>
    <t>Dream second modern or civil toward carry.</t>
  </si>
  <si>
    <t>CLM45274712</t>
  </si>
  <si>
    <t>Field support game serve.</t>
  </si>
  <si>
    <t>CLM30003107</t>
  </si>
  <si>
    <t>Capital data side partner fly.</t>
  </si>
  <si>
    <t>CLM38319107</t>
  </si>
  <si>
    <t>Policy analysis avoid year.</t>
  </si>
  <si>
    <t>CLM99961555</t>
  </si>
  <si>
    <t>Base which example need.</t>
  </si>
  <si>
    <t>CLM26550524</t>
  </si>
  <si>
    <t>Size hotel garden respond include first.</t>
  </si>
  <si>
    <t>CLM73697111</t>
  </si>
  <si>
    <t>Month bit six raise too yet.</t>
  </si>
  <si>
    <t>CLM47468481</t>
  </si>
  <si>
    <t>Majority sing director if for edge current wrong.</t>
  </si>
  <si>
    <t>CLM55941504</t>
  </si>
  <si>
    <t>Might yard moment inside seat.</t>
  </si>
  <si>
    <t>CLM88935404</t>
  </si>
  <si>
    <t>Interest health record lawyer age option free.</t>
  </si>
  <si>
    <t>CLM89457676</t>
  </si>
  <si>
    <t>Congress effect current point.</t>
  </si>
  <si>
    <t>CLM57555277</t>
  </si>
  <si>
    <t>I sport all laugh ability understand local.</t>
  </si>
  <si>
    <t>CLM50142048</t>
  </si>
  <si>
    <t>Else manager sort other.</t>
  </si>
  <si>
    <t>CLM97712646</t>
  </si>
  <si>
    <t>Role serious factor.</t>
  </si>
  <si>
    <t>CLM00026828</t>
  </si>
  <si>
    <t>Best threat discuss choice.</t>
  </si>
  <si>
    <t>CLM59775985</t>
  </si>
  <si>
    <t>Dream race international energy success so.</t>
  </si>
  <si>
    <t>CLM17494761</t>
  </si>
  <si>
    <t>Give possible throughout parent.</t>
  </si>
  <si>
    <t>CLM86957816</t>
  </si>
  <si>
    <t>Television according school shake may right.</t>
  </si>
  <si>
    <t>CLM70967512</t>
  </si>
  <si>
    <t>Guy move test protect.</t>
  </si>
  <si>
    <t>CLM85768595</t>
  </si>
  <si>
    <t>They lead discussion.</t>
  </si>
  <si>
    <t>CLM12893740</t>
  </si>
  <si>
    <t>Often compare man two form civil.</t>
  </si>
  <si>
    <t>CLM78621498</t>
  </si>
  <si>
    <t>Process positive never strategy rich new such.</t>
  </si>
  <si>
    <t>CLM98321343</t>
  </si>
  <si>
    <t>West subject challenge wind model magazine.</t>
  </si>
  <si>
    <t>CLM47529324</t>
  </si>
  <si>
    <t>Turn catch several ten today two two.</t>
  </si>
  <si>
    <t>CLM38562679</t>
  </si>
  <si>
    <t>Decide reason within want statement.</t>
  </si>
  <si>
    <t>CLM10684433</t>
  </si>
  <si>
    <t>Building though where rule.</t>
  </si>
  <si>
    <t>CLM13033819</t>
  </si>
  <si>
    <t>Seven nearly wall eight.</t>
  </si>
  <si>
    <t>CLM47570090</t>
  </si>
  <si>
    <t>Boy again movie body member.</t>
  </si>
  <si>
    <t>CLM51039776</t>
  </si>
  <si>
    <t>Television view always hand large indicate than wonder.</t>
  </si>
  <si>
    <t>CLM17039224</t>
  </si>
  <si>
    <t>Half note certainly strategy.</t>
  </si>
  <si>
    <t>CLM77016177</t>
  </si>
  <si>
    <t>Talk heavy beat agent bad.</t>
  </si>
  <si>
    <t>CLM18554435</t>
  </si>
  <si>
    <t>Bank stage scene note.</t>
  </si>
  <si>
    <t>CLM51820723</t>
  </si>
  <si>
    <t>Film cultural large among east.</t>
  </si>
  <si>
    <t>CLM65682842</t>
  </si>
  <si>
    <t>Personal couple budget people medical.</t>
  </si>
  <si>
    <t>CLM90135844</t>
  </si>
  <si>
    <t>One health face consider story executive.</t>
  </si>
  <si>
    <t>CLM98654634</t>
  </si>
  <si>
    <t>Kind themselves method onto level green.</t>
  </si>
  <si>
    <t>CLM29309533</t>
  </si>
  <si>
    <t>Fire turn value need.</t>
  </si>
  <si>
    <t>CLM40297641</t>
  </si>
  <si>
    <t>Charge American process.</t>
  </si>
  <si>
    <t>CLM61295388</t>
  </si>
  <si>
    <t>Room box single.</t>
  </si>
  <si>
    <t>CLM87712063</t>
  </si>
  <si>
    <t>Billion mother become foreign type.</t>
  </si>
  <si>
    <t>CLM03837294</t>
  </si>
  <si>
    <t>Rock feel room explain grow.</t>
  </si>
  <si>
    <t>CLM53945128</t>
  </si>
  <si>
    <t>Strong support short research.</t>
  </si>
  <si>
    <t>CLM66915535</t>
  </si>
  <si>
    <t>Contain though small plant provide.</t>
  </si>
  <si>
    <t>CLM02915961</t>
  </si>
  <si>
    <t>Culture activity know hour.</t>
  </si>
  <si>
    <t>CLM51289054</t>
  </si>
  <si>
    <t>Though cut leader recently.</t>
  </si>
  <si>
    <t>CLM08402146</t>
  </si>
  <si>
    <t>Account discover will nothing authority.</t>
  </si>
  <si>
    <t>CLM14091784</t>
  </si>
  <si>
    <t>News well allow night.</t>
  </si>
  <si>
    <t>CLM39658151</t>
  </si>
  <si>
    <t>Rise understand cup Democrat they.</t>
  </si>
  <si>
    <t>CLM95843853</t>
  </si>
  <si>
    <t>American plan oil television among parent.</t>
  </si>
  <si>
    <t>CLM87445029</t>
  </si>
  <si>
    <t>Eight western discover.</t>
  </si>
  <si>
    <t>CLM27225902</t>
  </si>
  <si>
    <t>Yeah yard economy drive a black list.</t>
  </si>
  <si>
    <t>CLM16515367</t>
  </si>
  <si>
    <t>Cell information success.</t>
  </si>
  <si>
    <t>CLM27629897</t>
  </si>
  <si>
    <t>Although politics draw lead game.</t>
  </si>
  <si>
    <t>CLM25789603</t>
  </si>
  <si>
    <t>Plant quality free discover fine shake.</t>
  </si>
  <si>
    <t>CLM21447490</t>
  </si>
  <si>
    <t>Computer evidence change safe.</t>
  </si>
  <si>
    <t>CLM70240986</t>
  </si>
  <si>
    <t>Wear fast each have.</t>
  </si>
  <si>
    <t>CLM99060829</t>
  </si>
  <si>
    <t>Themselves century section down difficult on.</t>
  </si>
  <si>
    <t>CLM20754219</t>
  </si>
  <si>
    <t>Next vote car type.</t>
  </si>
  <si>
    <t>CLM99760776</t>
  </si>
  <si>
    <t>Fall use onto account remain.</t>
  </si>
  <si>
    <t>CLM52998987</t>
  </si>
  <si>
    <t>Bit this each best analysis time.</t>
  </si>
  <si>
    <t>CLM35594459</t>
  </si>
  <si>
    <t>How too less enough suggest name decade.</t>
  </si>
  <si>
    <t>CLM21081947</t>
  </si>
  <si>
    <t>Seem him best sit which think.</t>
  </si>
  <si>
    <t>CLM99071484</t>
  </si>
  <si>
    <t>Affect he professional rest forget also board whom.</t>
  </si>
  <si>
    <t>CLM17699515</t>
  </si>
  <si>
    <t>Deal food officer accept product action.</t>
  </si>
  <si>
    <t>CLM73526665</t>
  </si>
  <si>
    <t>Cup star police clearly stage bring site.</t>
  </si>
  <si>
    <t>CLM97120397</t>
  </si>
  <si>
    <t>Protect middle professional surface figure.</t>
  </si>
  <si>
    <t>CLM34557140</t>
  </si>
  <si>
    <t>Agent collection film continue budget.</t>
  </si>
  <si>
    <t>CLM93701846</t>
  </si>
  <si>
    <t>Question beyond it.</t>
  </si>
  <si>
    <t>CLM35148475</t>
  </si>
  <si>
    <t>Picture turn various thing.</t>
  </si>
  <si>
    <t>CLM84544710</t>
  </si>
  <si>
    <t>Significant anyone structure technology.</t>
  </si>
  <si>
    <t>CLM93304103</t>
  </si>
  <si>
    <t>Themselves three lose.</t>
  </si>
  <si>
    <t>CLM71291229</t>
  </si>
  <si>
    <t>Spring challenge add build pattern buy.</t>
  </si>
  <si>
    <t>CLM20964572</t>
  </si>
  <si>
    <t>From return these yard side American.</t>
  </si>
  <si>
    <t>CLM42557092</t>
  </si>
  <si>
    <t>Just drive choose finally million worker win.</t>
  </si>
  <si>
    <t>CLM97769293</t>
  </si>
  <si>
    <t>Later center add attack property time rule.</t>
  </si>
  <si>
    <t>CLM61263674</t>
  </si>
  <si>
    <t>In develop whom soon.</t>
  </si>
  <si>
    <t>CLM11604587</t>
  </si>
  <si>
    <t>Themselves others some key human.</t>
  </si>
  <si>
    <t>CLM34596775</t>
  </si>
  <si>
    <t>White almost window whose surface list can fact.</t>
  </si>
  <si>
    <t>CLM67526235</t>
  </si>
  <si>
    <t>Wind study method hear much military.</t>
  </si>
  <si>
    <t>CLM91869312</t>
  </si>
  <si>
    <t>Fill common particularly.</t>
  </si>
  <si>
    <t>CLM00437116</t>
  </si>
  <si>
    <t>Also leg market let PM.</t>
  </si>
  <si>
    <t>CLM73710168</t>
  </si>
  <si>
    <t>Method off all buy feeling maybe friend.</t>
  </si>
  <si>
    <t>CLM99241440</t>
  </si>
  <si>
    <t>Identify participant party.</t>
  </si>
  <si>
    <t>CLM82201239</t>
  </si>
  <si>
    <t>Course natural knowledge college feel.</t>
  </si>
  <si>
    <t>CLM66618541</t>
  </si>
  <si>
    <t>Pay analysis cause if far.</t>
  </si>
  <si>
    <t>CLM38467350</t>
  </si>
  <si>
    <t>Goal seem we skin result in.</t>
  </si>
  <si>
    <t>CLM49858520</t>
  </si>
  <si>
    <t>Audience history tend various.</t>
  </si>
  <si>
    <t>CLM53636673</t>
  </si>
  <si>
    <t>During might special quality source.</t>
  </si>
  <si>
    <t>CLM36575220</t>
  </si>
  <si>
    <t>Now manager six hour first leader budget.</t>
  </si>
  <si>
    <t>CLM43335496</t>
  </si>
  <si>
    <t>Account close should shoulder PM.</t>
  </si>
  <si>
    <t>CLM68221163</t>
  </si>
  <si>
    <t>Various soon peace exist figure.</t>
  </si>
  <si>
    <t>CLM07452634</t>
  </si>
  <si>
    <t>Lawyer animal face onto.</t>
  </si>
  <si>
    <t>CLM13237987</t>
  </si>
  <si>
    <t>Actually rock different.</t>
  </si>
  <si>
    <t>CLM75659023</t>
  </si>
  <si>
    <t>Action business group when meet up remember city.</t>
  </si>
  <si>
    <t>CLM44418503</t>
  </si>
  <si>
    <t>Sign enter late sea day challenge.</t>
  </si>
  <si>
    <t>CLM22869102</t>
  </si>
  <si>
    <t>Individual north I try she.</t>
  </si>
  <si>
    <t>CLM56069995</t>
  </si>
  <si>
    <t>Significant large page tax note smile meeting.</t>
  </si>
  <si>
    <t>CLM58162773</t>
  </si>
  <si>
    <t>Among performance require consider.</t>
  </si>
  <si>
    <t>CLM06246735</t>
  </si>
  <si>
    <t>Line purpose other economy to whole least product.</t>
  </si>
  <si>
    <t>CLM90820858</t>
  </si>
  <si>
    <t>North respond director response foreign at determine.</t>
  </si>
  <si>
    <t>CLM72918355</t>
  </si>
  <si>
    <t>Become bad month interest continue.</t>
  </si>
  <si>
    <t>CLM23133411</t>
  </si>
  <si>
    <t>Shake task worry summer.</t>
  </si>
  <si>
    <t>CLM41859043</t>
  </si>
  <si>
    <t>Nature idea night order tend.</t>
  </si>
  <si>
    <t>CLM97089795</t>
  </si>
  <si>
    <t>Month protect themselves.</t>
  </si>
  <si>
    <t>CLM29514154</t>
  </si>
  <si>
    <t>Why green as south.</t>
  </si>
  <si>
    <t>CLM99372753</t>
  </si>
  <si>
    <t>Send improve firm.</t>
  </si>
  <si>
    <t>CLM77611876</t>
  </si>
  <si>
    <t>Image sort else music hot.</t>
  </si>
  <si>
    <t>CLM03262096</t>
  </si>
  <si>
    <t>House authority can itself recent.</t>
  </si>
  <si>
    <t>CLM61143314</t>
  </si>
  <si>
    <t>South this race strong seem report activity store.</t>
  </si>
  <si>
    <t>CLM87953938</t>
  </si>
  <si>
    <t>Attorney raise teacher trial bed high dream wear.</t>
  </si>
  <si>
    <t>CLM04717912</t>
  </si>
  <si>
    <t>Fund land only each conference whole.</t>
  </si>
  <si>
    <t>CLM90911133</t>
  </si>
  <si>
    <t>Pm yet decision.</t>
  </si>
  <si>
    <t>CLM70366412</t>
  </si>
  <si>
    <t>Goal election back church meeting mind level.</t>
  </si>
  <si>
    <t>CLM54941701</t>
  </si>
  <si>
    <t>How two possible century both own create.</t>
  </si>
  <si>
    <t>CLM40066315</t>
  </si>
  <si>
    <t>Industry enough effect because staff great.</t>
  </si>
  <si>
    <t>CLM75180362</t>
  </si>
  <si>
    <t>Newspaper enter just seem agency agent.</t>
  </si>
  <si>
    <t>CLM51274330</t>
  </si>
  <si>
    <t>Pretty suffer nice mind enjoy.</t>
  </si>
  <si>
    <t>CLM24038699</t>
  </si>
  <si>
    <t>Clearly this worry.</t>
  </si>
  <si>
    <t>CLM22558428</t>
  </si>
  <si>
    <t>Opportunity language new.</t>
  </si>
  <si>
    <t>CLM27306077</t>
  </si>
  <si>
    <t>Decision police information.</t>
  </si>
  <si>
    <t>CLM82607471</t>
  </si>
  <si>
    <t>Walk share onto generation heart Mr.</t>
  </si>
  <si>
    <t>CLM09983192</t>
  </si>
  <si>
    <t>Senior authority act part occur.</t>
  </si>
  <si>
    <t>CLM76684857</t>
  </si>
  <si>
    <t>Level better yes team way.</t>
  </si>
  <si>
    <t>CLM70841138</t>
  </si>
  <si>
    <t>When effect peace return back assume ability score.</t>
  </si>
  <si>
    <t>CLM25584177</t>
  </si>
  <si>
    <t>General letter member enjoy live.</t>
  </si>
  <si>
    <t>CLM49943170</t>
  </si>
  <si>
    <t>History light bad.</t>
  </si>
  <si>
    <t>CLM30720534</t>
  </si>
  <si>
    <t>Order whole management should mother bad.</t>
  </si>
  <si>
    <t>CLM30642453</t>
  </si>
  <si>
    <t>How perform break defense pattern song year.</t>
  </si>
  <si>
    <t>CLM88802883</t>
  </si>
  <si>
    <t>Guess let wait possible choose art.</t>
  </si>
  <si>
    <t>CLM02148501</t>
  </si>
  <si>
    <t>Draw you rather bad window true accept.</t>
  </si>
  <si>
    <t>CLM06310463</t>
  </si>
  <si>
    <t>Traditional particular international glass alone.</t>
  </si>
  <si>
    <t>CLM54535122</t>
  </si>
  <si>
    <t>Two more top seem model development.</t>
  </si>
  <si>
    <t>CLM80893773</t>
  </si>
  <si>
    <t>Position practice size staff national particularly.</t>
  </si>
  <si>
    <t>CLM50461751</t>
  </si>
  <si>
    <t>Day hear quite floor nor young respond.</t>
  </si>
  <si>
    <t>CLM95216571</t>
  </si>
  <si>
    <t>Plan ever face bank child night these manage.</t>
  </si>
  <si>
    <t>CLM37030682</t>
  </si>
  <si>
    <t>Animal public wish example evidence adult.</t>
  </si>
  <si>
    <t>CLM69041623</t>
  </si>
  <si>
    <t>While ever decade deal.</t>
  </si>
  <si>
    <t>CLM43207162</t>
  </si>
  <si>
    <t>Real front money.</t>
  </si>
  <si>
    <t>CLM99414168</t>
  </si>
  <si>
    <t>Building half support since ago scene.</t>
  </si>
  <si>
    <t>CLM87126685</t>
  </si>
  <si>
    <t>Seem can about individual.</t>
  </si>
  <si>
    <t>CLM18491725</t>
  </si>
  <si>
    <t>Involve final president recently your through.</t>
  </si>
  <si>
    <t>CLM92627163</t>
  </si>
  <si>
    <t>Movie help up feeling land computer really here.</t>
  </si>
  <si>
    <t>CLM50071069</t>
  </si>
  <si>
    <t>World reality job financial.</t>
  </si>
  <si>
    <t>CLM35263556</t>
  </si>
  <si>
    <t>Fall color sense wide whether impact.</t>
  </si>
  <si>
    <t>CLM04721173</t>
  </si>
  <si>
    <t>Win half born between.</t>
  </si>
  <si>
    <t>CLM73470844</t>
  </si>
  <si>
    <t>Skill fund remember any receive president.</t>
  </si>
  <si>
    <t>CLM53997718</t>
  </si>
  <si>
    <t>Campaign anyone sort pay beat security miss clearly.</t>
  </si>
  <si>
    <t>CLM55548297</t>
  </si>
  <si>
    <t>Forward character raise sea.</t>
  </si>
  <si>
    <t>CLM81771590</t>
  </si>
  <si>
    <t>Car beat same wind per.</t>
  </si>
  <si>
    <t>CLM60100174</t>
  </si>
  <si>
    <t>We recent whether if.</t>
  </si>
  <si>
    <t>CLM48807434</t>
  </si>
  <si>
    <t>School better instead.</t>
  </si>
  <si>
    <t>CLM86159292</t>
  </si>
  <si>
    <t>Free year answer industry white vote.</t>
  </si>
  <si>
    <t>CLM98486259</t>
  </si>
  <si>
    <t>Next turn plan data book film may.</t>
  </si>
  <si>
    <t>CLM38580616</t>
  </si>
  <si>
    <t>Enough audience hope you project how movie subject.</t>
  </si>
  <si>
    <t>CLM99103743</t>
  </si>
  <si>
    <t>Star group country box organization amount full.</t>
  </si>
  <si>
    <t>CLM73893204</t>
  </si>
  <si>
    <t>Poor early item attention.</t>
  </si>
  <si>
    <t>CLM05990608</t>
  </si>
  <si>
    <t>Degree recognize position tough.</t>
  </si>
  <si>
    <t>CLM36337302</t>
  </si>
  <si>
    <t>Decide deal serve.</t>
  </si>
  <si>
    <t>CLM02809271</t>
  </si>
  <si>
    <t>Certain focus go offer coach.</t>
  </si>
  <si>
    <t>CLM16418379</t>
  </si>
  <si>
    <t>Chance little herself instead.</t>
  </si>
  <si>
    <t>CLM65819604</t>
  </si>
  <si>
    <t>Popular their road would.</t>
  </si>
  <si>
    <t>CLM99755344</t>
  </si>
  <si>
    <t>Station care instead site.</t>
  </si>
  <si>
    <t>CLM66592384</t>
  </si>
  <si>
    <t>Town buy produce change age.</t>
  </si>
  <si>
    <t>CLM86268294</t>
  </si>
  <si>
    <t>Majority seek use small.</t>
  </si>
  <si>
    <t>CLM73471528</t>
  </si>
  <si>
    <t>Yard wish interview region statement report enough.</t>
  </si>
  <si>
    <t>CLM29634475</t>
  </si>
  <si>
    <t>Stand we list state case middle require.</t>
  </si>
  <si>
    <t>CLM20846912</t>
  </si>
  <si>
    <t>Exactly actually lay catch.</t>
  </si>
  <si>
    <t>CLM69308185</t>
  </si>
  <si>
    <t>So interest to kid attention subject.</t>
  </si>
  <si>
    <t>CLM86863921</t>
  </si>
  <si>
    <t>Various civil alone artist.</t>
  </si>
  <si>
    <t>CLM71426856</t>
  </si>
  <si>
    <t>Painting nature sit better close.</t>
  </si>
  <si>
    <t>CLM44646928</t>
  </si>
  <si>
    <t>Reality apply travel manage develop ago voice.</t>
  </si>
  <si>
    <t>CLM23172259</t>
  </si>
  <si>
    <t>To suddenly government budget dog.</t>
  </si>
  <si>
    <t>CLM51392763</t>
  </si>
  <si>
    <t>Civil each lot very really.</t>
  </si>
  <si>
    <t>CLM57463463</t>
  </si>
  <si>
    <t>Meet win rock according anyone.</t>
  </si>
  <si>
    <t>CLM72138902</t>
  </si>
  <si>
    <t>Point run floor top.</t>
  </si>
  <si>
    <t>CLM16888604</t>
  </si>
  <si>
    <t>Responsibility marriage character democratic too imagine.</t>
  </si>
  <si>
    <t>CLM10956295</t>
  </si>
  <si>
    <t>Future trial cut general.</t>
  </si>
  <si>
    <t>CLM24560089</t>
  </si>
  <si>
    <t>Fill individual away third generation.</t>
  </si>
  <si>
    <t>CLM46157118</t>
  </si>
  <si>
    <t>Daughter reality see condition sister physical stay.</t>
  </si>
  <si>
    <t>CLM86005865</t>
  </si>
  <si>
    <t>Station group near show.</t>
  </si>
  <si>
    <t>CLM67501344</t>
  </si>
  <si>
    <t>Grow throughout away north group always always.</t>
  </si>
  <si>
    <t>CLM02846127</t>
  </si>
  <si>
    <t>Century determine never commercial wonder help big.</t>
  </si>
  <si>
    <t>CLM62132941</t>
  </si>
  <si>
    <t>Quickly try surface quickly.</t>
  </si>
  <si>
    <t>CLM96070745</t>
  </si>
  <si>
    <t>Specific yourself morning professional similar mother.</t>
  </si>
  <si>
    <t>CLM77448400</t>
  </si>
  <si>
    <t>Sometimes most individual enjoy race number.</t>
  </si>
  <si>
    <t>CLM64151041</t>
  </si>
  <si>
    <t>Dog hit home catch suffer poor.</t>
  </si>
  <si>
    <t>CLM63840672</t>
  </si>
  <si>
    <t>As add financial share.</t>
  </si>
  <si>
    <t>CLM49593383</t>
  </si>
  <si>
    <t>Stand religious family worker.</t>
  </si>
  <si>
    <t>CLM95564841</t>
  </si>
  <si>
    <t>There audience ago memory.</t>
  </si>
  <si>
    <t>CLM94021227</t>
  </si>
  <si>
    <t>A according development.</t>
  </si>
  <si>
    <t>CLM09354679</t>
  </si>
  <si>
    <t>In out physical five president human.</t>
  </si>
  <si>
    <t>CLM23440070</t>
  </si>
  <si>
    <t>Either ever carry rock rich build ask.</t>
  </si>
  <si>
    <t>CLM92285597</t>
  </si>
  <si>
    <t>Realize difference doctor system when.</t>
  </si>
  <si>
    <t>CLM69804767</t>
  </si>
  <si>
    <t>History someone know southern another.</t>
  </si>
  <si>
    <t>CLM74913539</t>
  </si>
  <si>
    <t>Speak something hard through.</t>
  </si>
  <si>
    <t>CLM48150580</t>
  </si>
  <si>
    <t>Situation everything rate Congress family cut.</t>
  </si>
  <si>
    <t>CLM81251729</t>
  </si>
  <si>
    <t>Three recently agreement certain compare.</t>
  </si>
  <si>
    <t>CLM45964025</t>
  </si>
  <si>
    <t>Blood who actually argue among.</t>
  </si>
  <si>
    <t>CLM56566284</t>
  </si>
  <si>
    <t>Become lose interview fund when he song accept.</t>
  </si>
  <si>
    <t>CLM10974734</t>
  </si>
  <si>
    <t>Whose service Democrat despite by your.</t>
  </si>
  <si>
    <t>CLM86367031</t>
  </si>
  <si>
    <t>Space forget book drop type western whole.</t>
  </si>
  <si>
    <t>CLM42092028</t>
  </si>
  <si>
    <t>Choose economy college cup training.</t>
  </si>
  <si>
    <t>CLM76863506</t>
  </si>
  <si>
    <t>Main live agree prove present open.</t>
  </si>
  <si>
    <t>CLM50078846</t>
  </si>
  <si>
    <t>Easy risk west often.</t>
  </si>
  <si>
    <t>CLM25561300</t>
  </si>
  <si>
    <t>Street live them hold action.</t>
  </si>
  <si>
    <t>CLM92995741</t>
  </si>
  <si>
    <t>Know across performance factor bill model audience.</t>
  </si>
  <si>
    <t>CLM16668415</t>
  </si>
  <si>
    <t>General audience and moment appear.</t>
  </si>
  <si>
    <t>CLM63685253</t>
  </si>
  <si>
    <t>Factor give per pull public save much.</t>
  </si>
  <si>
    <t>CLM10291423</t>
  </si>
  <si>
    <t>Office describe century close off the determine.</t>
  </si>
  <si>
    <t>CLM96004024</t>
  </si>
  <si>
    <t>Single institution hand house book early late democratic.</t>
  </si>
  <si>
    <t>CLM90499765</t>
  </si>
  <si>
    <t>Such respond material care keep short.</t>
  </si>
  <si>
    <t>CLM87976956</t>
  </si>
  <si>
    <t>Imagine never question official.</t>
  </si>
  <si>
    <t>CLM02395741</t>
  </si>
  <si>
    <t>No attorney three successful for religious.</t>
  </si>
  <si>
    <t>CLM51857693</t>
  </si>
  <si>
    <t>Light fund meeting baby group amount.</t>
  </si>
  <si>
    <t>CLM50284228</t>
  </si>
  <si>
    <t>Discuss either much age.</t>
  </si>
  <si>
    <t>CLM68156296</t>
  </si>
  <si>
    <t>Artist direction view history available exactly enough.</t>
  </si>
  <si>
    <t>CLM52732713</t>
  </si>
  <si>
    <t>Example how improve last.</t>
  </si>
  <si>
    <t>CLM19164018</t>
  </si>
  <si>
    <t>Table wait doctor door reason site.</t>
  </si>
  <si>
    <t>CLM74298409</t>
  </si>
  <si>
    <t>Before vote military us cut.</t>
  </si>
  <si>
    <t>CLM69408385</t>
  </si>
  <si>
    <t>Game go partner.</t>
  </si>
  <si>
    <t>CLM17792515</t>
  </si>
  <si>
    <t>Enjoy figure left.</t>
  </si>
  <si>
    <t>CLM35928101</t>
  </si>
  <si>
    <t>Staff need but head write.</t>
  </si>
  <si>
    <t>CLM24995508</t>
  </si>
  <si>
    <t>Me partner specific space hotel cold contain.</t>
  </si>
  <si>
    <t>CLM13657925</t>
  </si>
  <si>
    <t>Especially especially major benefit old chance risk.</t>
  </si>
  <si>
    <t>CLM66340802</t>
  </si>
  <si>
    <t>Try four born enter state.</t>
  </si>
  <si>
    <t>CLM98896260</t>
  </si>
  <si>
    <t>Better plan pressure choice write money.</t>
  </si>
  <si>
    <t>CLM70301481</t>
  </si>
  <si>
    <t>Too decide threat product clear arm.</t>
  </si>
  <si>
    <t>CLM55774820</t>
  </si>
  <si>
    <t>Good arrive blue my book.</t>
  </si>
  <si>
    <t>CLM62126962</t>
  </si>
  <si>
    <t>Themselves manage wall through rise.</t>
  </si>
  <si>
    <t>CLM39145917</t>
  </si>
  <si>
    <t>Move food effect data.</t>
  </si>
  <si>
    <t>CLM05834988</t>
  </si>
  <si>
    <t>Specific house keep everyone.</t>
  </si>
  <si>
    <t>CLM41299248</t>
  </si>
  <si>
    <t>Order often very loss risk place whose.</t>
  </si>
  <si>
    <t>CLM53689560</t>
  </si>
  <si>
    <t>Open film enter individual mother home property.</t>
  </si>
  <si>
    <t>CLM46242829</t>
  </si>
  <si>
    <t>Commercial exactly two describe everything Mr culture.</t>
  </si>
  <si>
    <t>CLM07881628</t>
  </si>
  <si>
    <t>Around visit a modern east.</t>
  </si>
  <si>
    <t>CLM67222469</t>
  </si>
  <si>
    <t>World inside trial across certain.</t>
  </si>
  <si>
    <t>CLM25480826</t>
  </si>
  <si>
    <t>Player during south nearly speech carry boy.</t>
  </si>
  <si>
    <t>CLM98428993</t>
  </si>
  <si>
    <t>Yet sense ten smile vote participant.</t>
  </si>
  <si>
    <t>CLM63525653</t>
  </si>
  <si>
    <t>Face forget board not.</t>
  </si>
  <si>
    <t>CLM13251361</t>
  </si>
  <si>
    <t>Yet have against seat matter want.</t>
  </si>
  <si>
    <t>CLM27360048</t>
  </si>
  <si>
    <t>Various upon base per.</t>
  </si>
  <si>
    <t>CLM50799879</t>
  </si>
  <si>
    <t>Compare soon play relate quite choice home like.</t>
  </si>
  <si>
    <t>CLM03403592</t>
  </si>
  <si>
    <t>Our sound ability mention.</t>
  </si>
  <si>
    <t>CLM38776549</t>
  </si>
  <si>
    <t>Force security audience there why.</t>
  </si>
  <si>
    <t>CLM36483696</t>
  </si>
  <si>
    <t>Next already source local always law leave.</t>
  </si>
  <si>
    <t>CLM89305558</t>
  </si>
  <si>
    <t>Policy common list order ability per enjoy.</t>
  </si>
  <si>
    <t>CLM90363202</t>
  </si>
  <si>
    <t>Herself allow meet somebody.</t>
  </si>
  <si>
    <t>CLM91495169</t>
  </si>
  <si>
    <t>Their front up can firm always.</t>
  </si>
  <si>
    <t>CLM54224094</t>
  </si>
  <si>
    <t>Type talk anything member sing black high.</t>
  </si>
  <si>
    <t>CLM49088831</t>
  </si>
  <si>
    <t>Majority major live few.</t>
  </si>
  <si>
    <t>CLM74182180</t>
  </si>
  <si>
    <t>Teacher hear quite check.</t>
  </si>
  <si>
    <t>CLM89942057</t>
  </si>
  <si>
    <t>Face determine relationship true.</t>
  </si>
  <si>
    <t>CLM11731957</t>
  </si>
  <si>
    <t>Charge scientist area about one myself near.</t>
  </si>
  <si>
    <t>CLM18564841</t>
  </si>
  <si>
    <t>Pressure compare amount foot once hospital provide try.</t>
  </si>
  <si>
    <t>CLM52402398</t>
  </si>
  <si>
    <t>Player marriage guy away recognize step.</t>
  </si>
  <si>
    <t>CLM43111466</t>
  </si>
  <si>
    <t>Nearly environment tonight among young life.</t>
  </si>
  <si>
    <t>CLM50163008</t>
  </si>
  <si>
    <t>Guess work child center shake painting measure month.</t>
  </si>
  <si>
    <t>CLM32663890</t>
  </si>
  <si>
    <t>Piece the economy fly chance game.</t>
  </si>
  <si>
    <t>CLM48186771</t>
  </si>
  <si>
    <t>Official draw product.</t>
  </si>
  <si>
    <t>CLM30573565</t>
  </si>
  <si>
    <t>Again morning ahead main fear candidate.</t>
  </si>
  <si>
    <t>CLM44001652</t>
  </si>
  <si>
    <t>Listen question agency surface level offer computer.</t>
  </si>
  <si>
    <t>CLM84454347</t>
  </si>
  <si>
    <t>Approach indeed brother agree strong environmental ability.</t>
  </si>
  <si>
    <t>CLM33591049</t>
  </si>
  <si>
    <t>No area and visit eye.</t>
  </si>
  <si>
    <t>CLM56035471</t>
  </si>
  <si>
    <t>Pull third ability international candidate.</t>
  </si>
  <si>
    <t>CLM47679376</t>
  </si>
  <si>
    <t>Mouth throughout arm hand debate easy commercial fly.</t>
  </si>
  <si>
    <t>CLM61110327</t>
  </si>
  <si>
    <t>Citizen article begin dinner picture continue.</t>
  </si>
  <si>
    <t>CLM33190344</t>
  </si>
  <si>
    <t>Lead feeling Mrs once require under doctor.</t>
  </si>
  <si>
    <t>CLM47089091</t>
  </si>
  <si>
    <t>Happy wish establish writer set expert.</t>
  </si>
  <si>
    <t>CLM56910809</t>
  </si>
  <si>
    <t>Writer area I bag.</t>
  </si>
  <si>
    <t>CLM15241793</t>
  </si>
  <si>
    <t>Focus wrong around argue never.</t>
  </si>
  <si>
    <t>CLM25963704</t>
  </si>
  <si>
    <t>None many build manager research claim.</t>
  </si>
  <si>
    <t>CLM24075304</t>
  </si>
  <si>
    <t>Audience usually kid coach where last concern.</t>
  </si>
  <si>
    <t>CLM19172783</t>
  </si>
  <si>
    <t>Fly why study.</t>
  </si>
  <si>
    <t>CLM33963315</t>
  </si>
  <si>
    <t>Bag institution than along keep land eight.</t>
  </si>
  <si>
    <t>CLM33175288</t>
  </si>
  <si>
    <t>Decade organization subject beautiful.</t>
  </si>
  <si>
    <t>CLM03634571</t>
  </si>
  <si>
    <t>May hold by recognize every often.</t>
  </si>
  <si>
    <t>CLM03969782</t>
  </si>
  <si>
    <t>Help structure reflect.</t>
  </si>
  <si>
    <t>CLM75134209</t>
  </si>
  <si>
    <t>Else example child out hospital whether.</t>
  </si>
  <si>
    <t>CLM92817894</t>
  </si>
  <si>
    <t>Seek sister throw want.</t>
  </si>
  <si>
    <t>CLM27442529</t>
  </si>
  <si>
    <t>Official industry surface raise rule.</t>
  </si>
  <si>
    <t>CLM63413562</t>
  </si>
  <si>
    <t>Book laugh parent significant first blue he task.</t>
  </si>
  <si>
    <t>CLM87104864</t>
  </si>
  <si>
    <t>Question enter keep music card up.</t>
  </si>
  <si>
    <t>CLM79834607</t>
  </si>
  <si>
    <t>Green business window guy group wonder.</t>
  </si>
  <si>
    <t>CLM76744928</t>
  </si>
  <si>
    <t>Team bank watch word more on.</t>
  </si>
  <si>
    <t>CLM83123695</t>
  </si>
  <si>
    <t>Pretty until view source.</t>
  </si>
  <si>
    <t>CLM18856184</t>
  </si>
  <si>
    <t>Product song professional nature.</t>
  </si>
  <si>
    <t>CLM53704652</t>
  </si>
  <si>
    <t>Gas other summer per which two.</t>
  </si>
  <si>
    <t>CLM04955877</t>
  </si>
  <si>
    <t>Sea yet attention institution away.</t>
  </si>
  <si>
    <t>CLM48856265</t>
  </si>
  <si>
    <t>Stuff argue century coach pressure wrong.</t>
  </si>
  <si>
    <t>CLM90421076</t>
  </si>
  <si>
    <t>True half carry week son option community.</t>
  </si>
  <si>
    <t>CLM06077257</t>
  </si>
  <si>
    <t>Own style act know four almost near old.</t>
  </si>
  <si>
    <t>CLM35702108</t>
  </si>
  <si>
    <t>Against decade chair color.</t>
  </si>
  <si>
    <t>CLM04721396</t>
  </si>
  <si>
    <t>Win hour big say score.</t>
  </si>
  <si>
    <t>CLM86145039</t>
  </si>
  <si>
    <t>Follow including about position college.</t>
  </si>
  <si>
    <t>CLM81271487</t>
  </si>
  <si>
    <t>Ever process evening none pretty clear doctor.</t>
  </si>
  <si>
    <t>CLM38727138</t>
  </si>
  <si>
    <t>Born may audience late pull mother because.</t>
  </si>
  <si>
    <t>CLM85429673</t>
  </si>
  <si>
    <t>Individual reflect hard learn ready.</t>
  </si>
  <si>
    <t>CLM73142944</t>
  </si>
  <si>
    <t>Special region money threat senior.</t>
  </si>
  <si>
    <t>CLM31415017</t>
  </si>
  <si>
    <t>Guess chance Mr with.</t>
  </si>
  <si>
    <t>CLM73588302</t>
  </si>
  <si>
    <t>Add these around buy.</t>
  </si>
  <si>
    <t>CLM21553572</t>
  </si>
  <si>
    <t>Civil ahead learn professor Republican authority act down.</t>
  </si>
  <si>
    <t>CLM38529322</t>
  </si>
  <si>
    <t>Cover well plant.</t>
  </si>
  <si>
    <t>CLM39625409</t>
  </si>
  <si>
    <t>Present speech board dinner social fill main.</t>
  </si>
  <si>
    <t>CLM33962390</t>
  </si>
  <si>
    <t>Pattern most even other himself.</t>
  </si>
  <si>
    <t>CLM75081333</t>
  </si>
  <si>
    <t>Sign effort purpose.</t>
  </si>
  <si>
    <t>CLM90734816</t>
  </si>
  <si>
    <t>Clear majority big anyone future.</t>
  </si>
  <si>
    <t>CLM62138190</t>
  </si>
  <si>
    <t>Manager again they.</t>
  </si>
  <si>
    <t>CLM37549516</t>
  </si>
  <si>
    <t>Again off clear idea purpose glass.</t>
  </si>
  <si>
    <t>CLM35112163</t>
  </si>
  <si>
    <t>Possible live land prevent.</t>
  </si>
  <si>
    <t>CLM61097786</t>
  </si>
  <si>
    <t>None room animal bag meeting.</t>
  </si>
  <si>
    <t>CLM44363690</t>
  </si>
  <si>
    <t>Safe growth house.</t>
  </si>
  <si>
    <t>CLM71197701</t>
  </si>
  <si>
    <t>Nor film party set left pressure.</t>
  </si>
  <si>
    <t>CLM48858073</t>
  </si>
  <si>
    <t>Home role become notice them.</t>
  </si>
  <si>
    <t>CLM24090817</t>
  </si>
  <si>
    <t>Build she after let than street.</t>
  </si>
  <si>
    <t>CLM54407733</t>
  </si>
  <si>
    <t>Use build dark top know.</t>
  </si>
  <si>
    <t>CLM61494303</t>
  </si>
  <si>
    <t>Program view each particularly offer future.</t>
  </si>
  <si>
    <t>CLM81899032</t>
  </si>
  <si>
    <t>Better fine although trial bar item eight.</t>
  </si>
  <si>
    <t>CLM20380606</t>
  </si>
  <si>
    <t>Fund radio from down include main.</t>
  </si>
  <si>
    <t>CLM88232017</t>
  </si>
  <si>
    <t>Drop usually back debate fire close.</t>
  </si>
  <si>
    <t>CLM06311242</t>
  </si>
  <si>
    <t>Community fear environmental until analysis.</t>
  </si>
  <si>
    <t>CLM16928163</t>
  </si>
  <si>
    <t>Government test growth yet like.</t>
  </si>
  <si>
    <t>CLM91056374</t>
  </si>
  <si>
    <t>Level political easy ten similar word though doctor.</t>
  </si>
  <si>
    <t>CLM66505134</t>
  </si>
  <si>
    <t>If good true.</t>
  </si>
  <si>
    <t>CLM52569190</t>
  </si>
  <si>
    <t>Chair learn without big writer station.</t>
  </si>
  <si>
    <t>CLM45799635</t>
  </si>
  <si>
    <t>Follow woman person describe friend.</t>
  </si>
  <si>
    <t>CLM97114955</t>
  </si>
  <si>
    <t>Board difference cause believe.</t>
  </si>
  <si>
    <t>CLM52074506</t>
  </si>
  <si>
    <t>Always woman somebody paper bill which fish small.</t>
  </si>
  <si>
    <t>CLM83502160</t>
  </si>
  <si>
    <t>Much increase morning reflect their parent.</t>
  </si>
  <si>
    <t>CLM72349034</t>
  </si>
  <si>
    <t>Sing team follow.</t>
  </si>
  <si>
    <t>CLM04223891</t>
  </si>
  <si>
    <t>Wait training measure once.</t>
  </si>
  <si>
    <t>CLM36952242</t>
  </si>
  <si>
    <t>Hope quite heavy explain day ahead wear.</t>
  </si>
  <si>
    <t>CLM10358427</t>
  </si>
  <si>
    <t>Test part why.</t>
  </si>
  <si>
    <t>CLM04305716</t>
  </si>
  <si>
    <t>Share show north sister reveal generation.</t>
  </si>
  <si>
    <t>CLM87924755</t>
  </si>
  <si>
    <t>Teacher fill necessary lead.</t>
  </si>
  <si>
    <t>CLM79242073</t>
  </si>
  <si>
    <t>Social develop opportunity.</t>
  </si>
  <si>
    <t>CLM18814103</t>
  </si>
  <si>
    <t>Year data American near relate school.</t>
  </si>
  <si>
    <t>CLM42831754</t>
  </si>
  <si>
    <t>Hour material bring light front describe sense.</t>
  </si>
  <si>
    <t>CLM85834526</t>
  </si>
  <si>
    <t>Lay movie speak evening traditional.</t>
  </si>
  <si>
    <t>CLM72144199</t>
  </si>
  <si>
    <t>Charge often foot anything.</t>
  </si>
  <si>
    <t>CLM62701834</t>
  </si>
  <si>
    <t>Affect reveal cup.</t>
  </si>
  <si>
    <t>CLM90778287</t>
  </si>
  <si>
    <t>Know rate hard foreign enter.</t>
  </si>
  <si>
    <t>CLM43336674</t>
  </si>
  <si>
    <t>Call plant page lawyer new share.</t>
  </si>
  <si>
    <t>CLM97467973</t>
  </si>
  <si>
    <t>Word fund page baby but course.</t>
  </si>
  <si>
    <t>CLM00503936</t>
  </si>
  <si>
    <t>Item next establish sell.</t>
  </si>
  <si>
    <t>CLM50745331</t>
  </si>
  <si>
    <t>Reveal fire very could until actually show.</t>
  </si>
  <si>
    <t>CLM27934046</t>
  </si>
  <si>
    <t>Production control source set hold spend former.</t>
  </si>
  <si>
    <t>CLM70740272</t>
  </si>
  <si>
    <t>Far some loss strategy however mouth.</t>
  </si>
  <si>
    <t>CLM15751165</t>
  </si>
  <si>
    <t>Support rock take raise east finish lose.</t>
  </si>
  <si>
    <t>CLM17898849</t>
  </si>
  <si>
    <t>Land page learn this.</t>
  </si>
  <si>
    <t>CLM20928742</t>
  </si>
  <si>
    <t>Production young figure least how.</t>
  </si>
  <si>
    <t>CLM57232484</t>
  </si>
  <si>
    <t>Century pattern maybe student federal.</t>
  </si>
  <si>
    <t>CLM84125447</t>
  </si>
  <si>
    <t>Total drug pressure article gas.</t>
  </si>
  <si>
    <t>CLM17561349</t>
  </si>
  <si>
    <t>Per light myself write.</t>
  </si>
  <si>
    <t>CLM84869143</t>
  </si>
  <si>
    <t>Everyone goal win account scientist.</t>
  </si>
  <si>
    <t>CLM72188841</t>
  </si>
  <si>
    <t>Political sell agreement speech.</t>
  </si>
  <si>
    <t>CLM59022603</t>
  </si>
  <si>
    <t>Year data back road wall.</t>
  </si>
  <si>
    <t>CLM28322340</t>
  </si>
  <si>
    <t>Change class professional help son.</t>
  </si>
  <si>
    <t>CLM43161934</t>
  </si>
  <si>
    <t>Blue travel official administration husband level character radio.</t>
  </si>
  <si>
    <t>CLM03476786</t>
  </si>
  <si>
    <t>Service their that sell.</t>
  </si>
  <si>
    <t>CLM39142742</t>
  </si>
  <si>
    <t>Dark young deal read give back perhaps.</t>
  </si>
  <si>
    <t>CLM25340206</t>
  </si>
  <si>
    <t>Beat wrong defense green necessary.</t>
  </si>
  <si>
    <t>CLM01464283</t>
  </si>
  <si>
    <t>Street work recent help what.</t>
  </si>
  <si>
    <t>CLM68307474</t>
  </si>
  <si>
    <t>Scene movement born nature worry east for.</t>
  </si>
  <si>
    <t>CLM09308130</t>
  </si>
  <si>
    <t>Around yet stock should industry relate think.</t>
  </si>
  <si>
    <t>CLM66452448</t>
  </si>
  <si>
    <t>Wear appear kitchen research sit office mention.</t>
  </si>
  <si>
    <t>CLM28771001</t>
  </si>
  <si>
    <t>Step stop opportunity scientist.</t>
  </si>
  <si>
    <t>CLM10862180</t>
  </si>
  <si>
    <t>During Congress near decade risk require.</t>
  </si>
  <si>
    <t>CLM51794728</t>
  </si>
  <si>
    <t>Check subject see now choose condition organization.</t>
  </si>
  <si>
    <t>CLM78856749</t>
  </si>
  <si>
    <t>Message base public adult various.</t>
  </si>
  <si>
    <t>CLM50293052</t>
  </si>
  <si>
    <t>Them election rich course entire finish cultural executive.</t>
  </si>
  <si>
    <t>CLM68512870</t>
  </si>
  <si>
    <t>Admit security hospital those.</t>
  </si>
  <si>
    <t>CLM40707153</t>
  </si>
  <si>
    <t>Window second represent several hair enough.</t>
  </si>
  <si>
    <t>CLM92409570</t>
  </si>
  <si>
    <t>Thank soldier drop form.</t>
  </si>
  <si>
    <t>CLM49833498</t>
  </si>
  <si>
    <t>Hair will land hit detail she sort.</t>
  </si>
  <si>
    <t>CLM13365296</t>
  </si>
  <si>
    <t>Thus born dream add stock sure result.</t>
  </si>
  <si>
    <t>CLM89339023</t>
  </si>
  <si>
    <t>Skin sense home economic clear.</t>
  </si>
  <si>
    <t>CLM46820741</t>
  </si>
  <si>
    <t>Nation hair center blood.</t>
  </si>
  <si>
    <t>CLM70275949</t>
  </si>
  <si>
    <t>Story shoulder fast less business.</t>
  </si>
  <si>
    <t>CLM08656665</t>
  </si>
  <si>
    <t>Like also identify season team resource every.</t>
  </si>
  <si>
    <t>CLM14908244</t>
  </si>
  <si>
    <t>Remain big much decision across.</t>
  </si>
  <si>
    <t>CLM67242394</t>
  </si>
  <si>
    <t>Side color stop group better consider general state.</t>
  </si>
  <si>
    <t>CLM50211276</t>
  </si>
  <si>
    <t>Attack or artist small ball.</t>
  </si>
  <si>
    <t>CLM02669083</t>
  </si>
  <si>
    <t>Then personal though past move investment.</t>
  </si>
  <si>
    <t>CLM48076145</t>
  </si>
  <si>
    <t>Two word plan sister determine.</t>
  </si>
  <si>
    <t>CLM58280353</t>
  </si>
  <si>
    <t>Commercial federal would staff yourself.</t>
  </si>
  <si>
    <t>CLM97692413</t>
  </si>
  <si>
    <t>Sort single company case perhaps.</t>
  </si>
  <si>
    <t>CLM71524833</t>
  </si>
  <si>
    <t>Table water painting until recent maybe.</t>
  </si>
  <si>
    <t>CLM58390575</t>
  </si>
  <si>
    <t>Contain free authority science.</t>
  </si>
  <si>
    <t>CLM84619759</t>
  </si>
  <si>
    <t>Upon statement town foot cell truth.</t>
  </si>
  <si>
    <t>CLM15469855</t>
  </si>
  <si>
    <t>Kitchen crime understand hour.</t>
  </si>
  <si>
    <t>CLM79093412</t>
  </si>
  <si>
    <t>I product life hope nor pick base.</t>
  </si>
  <si>
    <t>CLM26247785</t>
  </si>
  <si>
    <t>Simple ago board.</t>
  </si>
  <si>
    <t>CLM25869210</t>
  </si>
  <si>
    <t>But face tree certain she least.</t>
  </si>
  <si>
    <t>CLM28281272</t>
  </si>
  <si>
    <t>Condition certainly involve word seem capital character I.</t>
  </si>
  <si>
    <t>CLM99247734</t>
  </si>
  <si>
    <t>Serious within civil help ok positive ago.</t>
  </si>
  <si>
    <t>CLM95262391</t>
  </si>
  <si>
    <t>Watch according step feeling.</t>
  </si>
  <si>
    <t>CLM29222827</t>
  </si>
  <si>
    <t>Past news various.</t>
  </si>
  <si>
    <t>CLM17305977</t>
  </si>
  <si>
    <t>Notice answer save policy strong some.</t>
  </si>
  <si>
    <t>CLM58900118</t>
  </si>
  <si>
    <t>Best seek with region morning.</t>
  </si>
  <si>
    <t>CLM30274843</t>
  </si>
  <si>
    <t>Conference result land case commercial else major however.</t>
  </si>
  <si>
    <t>CLM45421826</t>
  </si>
  <si>
    <t>Us would local practice.</t>
  </si>
  <si>
    <t>CLM93595486</t>
  </si>
  <si>
    <t>Choice professor brother great.</t>
  </si>
  <si>
    <t>CLM52810782</t>
  </si>
  <si>
    <t>Health scientist particularly science matter every.</t>
  </si>
  <si>
    <t>CLM35022558</t>
  </si>
  <si>
    <t>Ready against much answer wide entire speak mission.</t>
  </si>
  <si>
    <t>CLM57463421</t>
  </si>
  <si>
    <t>Interesting exactly paper mission federal it just.</t>
  </si>
  <si>
    <t>CLM34715920</t>
  </si>
  <si>
    <t>Kid side war economic ball.</t>
  </si>
  <si>
    <t>CLM48753918</t>
  </si>
  <si>
    <t>House real simple improve couple structure.</t>
  </si>
  <si>
    <t>CLM27639358</t>
  </si>
  <si>
    <t>Body describe worker floor single send speak yet.</t>
  </si>
  <si>
    <t>CLM08574583</t>
  </si>
  <si>
    <t>Voice catch alone yard business.</t>
  </si>
  <si>
    <t>CLM04544493</t>
  </si>
  <si>
    <t>Religious country admit participant civil.</t>
  </si>
  <si>
    <t>CLM32194055</t>
  </si>
  <si>
    <t>Effect garden training staff toward those land attention.</t>
  </si>
  <si>
    <t>CLM19139064</t>
  </si>
  <si>
    <t>Represent position raise sign daughter respond image establish.</t>
  </si>
  <si>
    <t>CLM92208771</t>
  </si>
  <si>
    <t>Top situation central later get.</t>
  </si>
  <si>
    <t>CLM11501085</t>
  </si>
  <si>
    <t>Give reason main within design color usually letter.</t>
  </si>
  <si>
    <t>CLM81982520</t>
  </si>
  <si>
    <t>Edge forward pull nature small often mouth.</t>
  </si>
  <si>
    <t>CLM73926681</t>
  </si>
  <si>
    <t>Itself say herself.</t>
  </si>
  <si>
    <t>CLM37293803</t>
  </si>
  <si>
    <t>Term wife piece total role make a.</t>
  </si>
  <si>
    <t>CLM65310894</t>
  </si>
  <si>
    <t>Hot include order watch information.</t>
  </si>
  <si>
    <t>CLM01887360</t>
  </si>
  <si>
    <t>True half respond face believe card.</t>
  </si>
  <si>
    <t>CLM56205253</t>
  </si>
  <si>
    <t>Whether impact yet not day responsibility get.</t>
  </si>
  <si>
    <t>CLM62389068</t>
  </si>
  <si>
    <t>Kind box eight type break official.</t>
  </si>
  <si>
    <t>CLM11736371</t>
  </si>
  <si>
    <t>Physical first truth sport child collection family difficult.</t>
  </si>
  <si>
    <t>CLM34830836</t>
  </si>
  <si>
    <t>Interesting while both another staff list.</t>
  </si>
  <si>
    <t>CLM57910770</t>
  </si>
  <si>
    <t>Level your but pattern maybe.</t>
  </si>
  <si>
    <t>CLM46960088</t>
  </si>
  <si>
    <t>Language rock certain though wrong.</t>
  </si>
  <si>
    <t>CLM18793432</t>
  </si>
  <si>
    <t>Goal safe fund tell their career.</t>
  </si>
  <si>
    <t>CLM64696492</t>
  </si>
  <si>
    <t>Painting education game.</t>
  </si>
  <si>
    <t>CLM79565375</t>
  </si>
  <si>
    <t>Information fight well surface impact she.</t>
  </si>
  <si>
    <t>CLM12431195</t>
  </si>
  <si>
    <t>Inside foot oil.</t>
  </si>
  <si>
    <t>CLM87689773</t>
  </si>
  <si>
    <t>Determine hour act test.</t>
  </si>
  <si>
    <t>CLM31631074</t>
  </si>
  <si>
    <t>Small report with cup receive.</t>
  </si>
  <si>
    <t>CLM22741894</t>
  </si>
  <si>
    <t>Military cold card structure bar.</t>
  </si>
  <si>
    <t>CLM44163128</t>
  </si>
  <si>
    <t>Today center pick economy through local.</t>
  </si>
  <si>
    <t>CLM22162125</t>
  </si>
  <si>
    <t>Speech one model.</t>
  </si>
  <si>
    <t>CLM59592448</t>
  </si>
  <si>
    <t>For notice century series.</t>
  </si>
  <si>
    <t>CLM38430309</t>
  </si>
  <si>
    <t>Speak bad floor manager environment drug.</t>
  </si>
  <si>
    <t>CLM89671118</t>
  </si>
  <si>
    <t>Husband international us despite news.</t>
  </si>
  <si>
    <t>CLM81926641</t>
  </si>
  <si>
    <t>Public old send since blood.</t>
  </si>
  <si>
    <t>CLM06508554</t>
  </si>
  <si>
    <t>Station member agree building during live family media.</t>
  </si>
  <si>
    <t>CLM68378130</t>
  </si>
  <si>
    <t>Wall yes peace economic data central group.</t>
  </si>
  <si>
    <t>CLM64521971</t>
  </si>
  <si>
    <t>Thought miss production way begin even see worry.</t>
  </si>
  <si>
    <t>CLM50488712</t>
  </si>
  <si>
    <t>Whose right weight capital.</t>
  </si>
  <si>
    <t>CLM60754682</t>
  </si>
  <si>
    <t>Seek shoulder use move.</t>
  </si>
  <si>
    <t>CLM69302213</t>
  </si>
  <si>
    <t>Experience guess feeling economy simply forward.</t>
  </si>
  <si>
    <t>CLM20187636</t>
  </si>
  <si>
    <t>Rather significant order teach lot central form.</t>
  </si>
  <si>
    <t>CLM87556544</t>
  </si>
  <si>
    <t>Serve since recently from development.</t>
  </si>
  <si>
    <t>CLM94613045</t>
  </si>
  <si>
    <t>Feeling machine role.</t>
  </si>
  <si>
    <t>CLM12001166</t>
  </si>
  <si>
    <t>Quickly talk two Democrat.</t>
  </si>
  <si>
    <t>CLM46498356</t>
  </si>
  <si>
    <t>Office owner keep as mean town give.</t>
  </si>
  <si>
    <t>CLM36156175</t>
  </si>
  <si>
    <t>Across parent young.</t>
  </si>
  <si>
    <t>CLM83732674</t>
  </si>
  <si>
    <t>Statement dream guy public.</t>
  </si>
  <si>
    <t>CLM94790032</t>
  </si>
  <si>
    <t>Political process write.</t>
  </si>
  <si>
    <t>CLM48491208</t>
  </si>
  <si>
    <t>Across Mr white or ever care actually country.</t>
  </si>
  <si>
    <t>CLM29725028</t>
  </si>
  <si>
    <t>Report training financial international forward candidate my.</t>
  </si>
  <si>
    <t>CLM49279203</t>
  </si>
  <si>
    <t>Green say small end himself sell loss.</t>
  </si>
  <si>
    <t>CLM06867931</t>
  </si>
  <si>
    <t>Wear drug family director.</t>
  </si>
  <si>
    <t>CLM58356767</t>
  </si>
  <si>
    <t>Play middle religious without main heavy become.</t>
  </si>
  <si>
    <t>CLM93780931</t>
  </si>
  <si>
    <t>Deal business evening usually most example.</t>
  </si>
  <si>
    <t>CLM67670316</t>
  </si>
  <si>
    <t>Body risk dinner.</t>
  </si>
  <si>
    <t>CLM43503728</t>
  </si>
  <si>
    <t>Finally unit decision building simply.</t>
  </si>
  <si>
    <t>CLM40032592</t>
  </si>
  <si>
    <t>Join TV blue condition improve health.</t>
  </si>
  <si>
    <t>CLM34027339</t>
  </si>
  <si>
    <t>Poor high vote feel direction she.</t>
  </si>
  <si>
    <t>CLM55677993</t>
  </si>
  <si>
    <t>Whole choice design born upon enjoy.</t>
  </si>
  <si>
    <t>CLM87775976</t>
  </si>
  <si>
    <t>And institution between name thing glass.</t>
  </si>
  <si>
    <t>CLM37722450</t>
  </si>
  <si>
    <t>Effort rest why now treat participant.</t>
  </si>
  <si>
    <t>CLM43205705</t>
  </si>
  <si>
    <t>Education meeting carry whose energy.</t>
  </si>
  <si>
    <t>CLM38364706</t>
  </si>
  <si>
    <t>Seven role again skin enjoy out increase.</t>
  </si>
  <si>
    <t>CLM22643534</t>
  </si>
  <si>
    <t>Parent tell the take action style air.</t>
  </si>
  <si>
    <t>CLM32011970</t>
  </si>
  <si>
    <t>Arm certainly picture.</t>
  </si>
  <si>
    <t>CLM32496474</t>
  </si>
  <si>
    <t>Reveal body here myself since fire least.</t>
  </si>
  <si>
    <t>CLM52903295</t>
  </si>
  <si>
    <t>Million expect open popular door traditional.</t>
  </si>
  <si>
    <t>CLM97620610</t>
  </si>
  <si>
    <t>Beyond again history stock.</t>
  </si>
  <si>
    <t>CLM71788505</t>
  </si>
  <si>
    <t>Between experience forward enter six door or.</t>
  </si>
  <si>
    <t>CLM95848877</t>
  </si>
  <si>
    <t>Generation write various race bar.</t>
  </si>
  <si>
    <t>CLM05528897</t>
  </si>
  <si>
    <t>Those bed citizen strategy.</t>
  </si>
  <si>
    <t>CLM41334652</t>
  </si>
  <si>
    <t>Tend deep industry believe girl.</t>
  </si>
  <si>
    <t>CLM44826496</t>
  </si>
  <si>
    <t>Happy language new not.</t>
  </si>
  <si>
    <t>CLM24835623</t>
  </si>
  <si>
    <t>Nearly four of read can memory close share.</t>
  </si>
  <si>
    <t>CLM52605797</t>
  </si>
  <si>
    <t>Song be level wish.</t>
  </si>
  <si>
    <t>CLM21809096</t>
  </si>
  <si>
    <t>Full continue rock generation rest own lot since.</t>
  </si>
  <si>
    <t>CLM59992069</t>
  </si>
  <si>
    <t>See red off himself list tree price.</t>
  </si>
  <si>
    <t>CLM86737787</t>
  </si>
  <si>
    <t>Question because floor ground.</t>
  </si>
  <si>
    <t>CLM78342773</t>
  </si>
  <si>
    <t>Lot minute include difficult against hotel media.</t>
  </si>
  <si>
    <t>CLM96583719</t>
  </si>
  <si>
    <t>Rest pull fish will do.</t>
  </si>
  <si>
    <t>CLM81682680</t>
  </si>
  <si>
    <t>Social computer cup father.</t>
  </si>
  <si>
    <t>CLM03944810</t>
  </si>
  <si>
    <t>Send but according that among eye.</t>
  </si>
  <si>
    <t>CLM13718852</t>
  </si>
  <si>
    <t>Life by nice.</t>
  </si>
  <si>
    <t>CLM82693623</t>
  </si>
  <si>
    <t>Identify himself clear take star great.</t>
  </si>
  <si>
    <t>CLM60171281</t>
  </si>
  <si>
    <t>Standard him again drug crime many program.</t>
  </si>
  <si>
    <t>CLM70026144</t>
  </si>
  <si>
    <t>Ability serve deep but.</t>
  </si>
  <si>
    <t>CLM10687857</t>
  </si>
  <si>
    <t>Central message culture bar change.</t>
  </si>
  <si>
    <t>CLM23693706</t>
  </si>
  <si>
    <t>Business those plant.</t>
  </si>
  <si>
    <t>CLM62507839</t>
  </si>
  <si>
    <t>Ten pressure everybody human wife project.</t>
  </si>
  <si>
    <t>CLM39403639</t>
  </si>
  <si>
    <t>Look ago common buy.</t>
  </si>
  <si>
    <t>CLM59986452</t>
  </si>
  <si>
    <t>Without could walk subject eight thought positive.</t>
  </si>
  <si>
    <t>CLM41010865</t>
  </si>
  <si>
    <t>Student oil admit manage single full.</t>
  </si>
  <si>
    <t>CLM50884871</t>
  </si>
  <si>
    <t>Forward society yeah throw view service send.</t>
  </si>
  <si>
    <t>CLM57750049</t>
  </si>
  <si>
    <t>Expect law speak reduce discuss him.</t>
  </si>
  <si>
    <t>CLM39343538</t>
  </si>
  <si>
    <t>Nor fish view provide appear religious religious.</t>
  </si>
  <si>
    <t>CLM80592890</t>
  </si>
  <si>
    <t>Fly serious leg five.</t>
  </si>
  <si>
    <t>CLM75456109</t>
  </si>
  <si>
    <t>Left well tough.</t>
  </si>
  <si>
    <t>CLM84636742</t>
  </si>
  <si>
    <t>Capital south collection land treat line prove.</t>
  </si>
  <si>
    <t>CLM49114931</t>
  </si>
  <si>
    <t>Usually million evening one.</t>
  </si>
  <si>
    <t>CLM45546302</t>
  </si>
  <si>
    <t>Yard become under here machine image.</t>
  </si>
  <si>
    <t>CLM06536157</t>
  </si>
  <si>
    <t>Pm discover plan.</t>
  </si>
  <si>
    <t>CLM00620631</t>
  </si>
  <si>
    <t>Hope PM game.</t>
  </si>
  <si>
    <t>CLM51308761</t>
  </si>
  <si>
    <t>Let particular include leg hundred service dinner allow.</t>
  </si>
  <si>
    <t>CLM12788279</t>
  </si>
  <si>
    <t>Half draw board personal just truth world.</t>
  </si>
  <si>
    <t>CLM18529797</t>
  </si>
  <si>
    <t>Another bring system program.</t>
  </si>
  <si>
    <t>CLM87929208</t>
  </si>
  <si>
    <t>Himself maintain think tend thank my owner.</t>
  </si>
  <si>
    <t>CLM86911328</t>
  </si>
  <si>
    <t>Daughter effect institution simply option.</t>
  </si>
  <si>
    <t>CLM63285748</t>
  </si>
  <si>
    <t>Serious she court second.</t>
  </si>
  <si>
    <t>CLM38090803</t>
  </si>
  <si>
    <t>Stuff senior way natural decade most partner.</t>
  </si>
  <si>
    <t>CLM29967736</t>
  </si>
  <si>
    <t>Herself tonight free drop never.</t>
  </si>
  <si>
    <t>CLM49038028</t>
  </si>
  <si>
    <t>Together light opportunity go along including street enjoy.</t>
  </si>
  <si>
    <t>CLM91261678</t>
  </si>
  <si>
    <t>Long those source require character subject.</t>
  </si>
  <si>
    <t>CLM93207324</t>
  </si>
  <si>
    <t>Up travel available table.</t>
  </si>
  <si>
    <t>CLM11120063</t>
  </si>
  <si>
    <t>Conference stage rule necessary.</t>
  </si>
  <si>
    <t>CLM93454692</t>
  </si>
  <si>
    <t>Manager memory something care community.</t>
  </si>
  <si>
    <t>CLM68926796</t>
  </si>
  <si>
    <t>Answer rate miss decide center fish condition.</t>
  </si>
  <si>
    <t>CLM05483521</t>
  </si>
  <si>
    <t>Sport sense civil at.</t>
  </si>
  <si>
    <t>CLM33537766</t>
  </si>
  <si>
    <t>Yes treat environment network food unit federal.</t>
  </si>
  <si>
    <t>CLM68969706</t>
  </si>
  <si>
    <t>Practice attorney school him catch rather until western.</t>
  </si>
  <si>
    <t>CLM07317564</t>
  </si>
  <si>
    <t>Thus everyone partner.</t>
  </si>
  <si>
    <t>CLM53049874</t>
  </si>
  <si>
    <t>Heart describe after rest admit prevent dog.</t>
  </si>
  <si>
    <t>CLM97960843</t>
  </si>
  <si>
    <t>School number along red admit actually then senior.</t>
  </si>
  <si>
    <t>CLM85597628</t>
  </si>
  <si>
    <t>Would dark together adult successful city activity.</t>
  </si>
  <si>
    <t>CLM13721888</t>
  </si>
  <si>
    <t>Age expert modern foot sister project.</t>
  </si>
  <si>
    <t>CLM02733997</t>
  </si>
  <si>
    <t>Sometimes two we.</t>
  </si>
  <si>
    <t>CLM87704755</t>
  </si>
  <si>
    <t>Window leader stand but moment how.</t>
  </si>
  <si>
    <t>CLM46376957</t>
  </si>
  <si>
    <t>Language ten history part can west their.</t>
  </si>
  <si>
    <t>CLM57569717</t>
  </si>
  <si>
    <t>Provide future agency ground economic relationship.</t>
  </si>
  <si>
    <t>CLM01143228</t>
  </si>
  <si>
    <t>Whatever move up.</t>
  </si>
  <si>
    <t>CLM95202017</t>
  </si>
  <si>
    <t>Goal yet large off foot little.</t>
  </si>
  <si>
    <t>CLM52920932</t>
  </si>
  <si>
    <t>Determine Mr bag the about.</t>
  </si>
  <si>
    <t>CLM97620072</t>
  </si>
  <si>
    <t>Bring shake month.</t>
  </si>
  <si>
    <t>CLM52275066</t>
  </si>
  <si>
    <t>Shake everybody son worry election against.</t>
  </si>
  <si>
    <t>CLM13465229</t>
  </si>
  <si>
    <t>Theory director quality foreign.</t>
  </si>
  <si>
    <t>CLM27882155</t>
  </si>
  <si>
    <t>Still station can exactly beautiful.</t>
  </si>
  <si>
    <t>CLM02291766</t>
  </si>
  <si>
    <t>Focus learn past night.</t>
  </si>
  <si>
    <t>CLM31856843</t>
  </si>
  <si>
    <t>Wait moment assume.</t>
  </si>
  <si>
    <t>CLM72366649</t>
  </si>
  <si>
    <t>Scene government book offer.</t>
  </si>
  <si>
    <t>CLM22395638</t>
  </si>
  <si>
    <t>It kitchen force.</t>
  </si>
  <si>
    <t>CLM31587973</t>
  </si>
  <si>
    <t>However then practice attention.</t>
  </si>
  <si>
    <t>CLM48266695</t>
  </si>
  <si>
    <t>Would boy support strong rather boy choose discussion.</t>
  </si>
  <si>
    <t>CLM36681308</t>
  </si>
  <si>
    <t>Draw conference result three yes can.</t>
  </si>
  <si>
    <t>CLM88835225</t>
  </si>
  <si>
    <t>Today difference far participant today structure bed current.</t>
  </si>
  <si>
    <t>CLM43903966</t>
  </si>
  <si>
    <t>Back only team recognize.</t>
  </si>
  <si>
    <t>CLM00489377</t>
  </si>
  <si>
    <t>Night here her computer point.</t>
  </si>
  <si>
    <t>CLM05876977</t>
  </si>
  <si>
    <t>Dog parent much occur minute.</t>
  </si>
  <si>
    <t>CLM04957515</t>
  </si>
  <si>
    <t>Collection yet nation writer section ok.</t>
  </si>
  <si>
    <t>CLM99220454</t>
  </si>
  <si>
    <t>Raise yes rise.</t>
  </si>
  <si>
    <t>CLM04168533</t>
  </si>
  <si>
    <t>Money future degree customer happy air.</t>
  </si>
  <si>
    <t>CLM41218271</t>
  </si>
  <si>
    <t>Already take result blue Republican believe.</t>
  </si>
  <si>
    <t>CLM69390418</t>
  </si>
  <si>
    <t>Line material sit might wait hotel establish account.</t>
  </si>
  <si>
    <t>CLM89805457</t>
  </si>
  <si>
    <t>Table special some security.</t>
  </si>
  <si>
    <t>CLM25176626</t>
  </si>
  <si>
    <t>Reduce successful dark news represent month professional black.</t>
  </si>
  <si>
    <t>CLM06697367</t>
  </si>
  <si>
    <t>Area body present successful meeting police industry window.</t>
  </si>
  <si>
    <t>CLM87495239</t>
  </si>
  <si>
    <t>Image now score force.</t>
  </si>
  <si>
    <t>CLM89988335</t>
  </si>
  <si>
    <t>Church college may identify.</t>
  </si>
  <si>
    <t>CLM12745255</t>
  </si>
  <si>
    <t>Son member reduce probably few avoid president law.</t>
  </si>
  <si>
    <t>CLM48171060</t>
  </si>
  <si>
    <t>Make natural daughter home laugh agent writer.</t>
  </si>
  <si>
    <t>CLM77203605</t>
  </si>
  <si>
    <t>Last high at fill statement.</t>
  </si>
  <si>
    <t>CLM83716008</t>
  </si>
  <si>
    <t>Successful blood physical single almost.</t>
  </si>
  <si>
    <t>CLM24569793</t>
  </si>
  <si>
    <t>Much especially after activity that type new.</t>
  </si>
  <si>
    <t>CLM65131837</t>
  </si>
  <si>
    <t>Effect particular town environmental popular method.</t>
  </si>
  <si>
    <t>CLM45268662</t>
  </si>
  <si>
    <t>Month doctor movie current line site artist.</t>
  </si>
  <si>
    <t>CLM74912941</t>
  </si>
  <si>
    <t>Many produce feel affect arrive event listen democratic.</t>
  </si>
  <si>
    <t>CLM88213808</t>
  </si>
  <si>
    <t>Candidate perform attorney down adult describe.</t>
  </si>
  <si>
    <t>CLM01804694</t>
  </si>
  <si>
    <t>Line training PM south specific.</t>
  </si>
  <si>
    <t>CLM29090540</t>
  </si>
  <si>
    <t>Police move woman method market.</t>
  </si>
  <si>
    <t>CLM43204485</t>
  </si>
  <si>
    <t>Agreement wear drive.</t>
  </si>
  <si>
    <t>CLM38645525</t>
  </si>
  <si>
    <t>Worker expect site public statement course.</t>
  </si>
  <si>
    <t>CLM23105963</t>
  </si>
  <si>
    <t>Sometimes Republican again ball newspaper statement.</t>
  </si>
  <si>
    <t>CLM15763197</t>
  </si>
  <si>
    <t>Method anything term star suffer reduce.</t>
  </si>
  <si>
    <t>CLM83169875</t>
  </si>
  <si>
    <t>Ask want out push toward.</t>
  </si>
  <si>
    <t>CLM22563820</t>
  </si>
  <si>
    <t>Be stop old everybody perform book minute skin.</t>
  </si>
  <si>
    <t>CLM63150265</t>
  </si>
  <si>
    <t>Type then those dog sure positive term station.</t>
  </si>
  <si>
    <t>CLM46065865</t>
  </si>
  <si>
    <t>Describe particular window tonight among product.</t>
  </si>
  <si>
    <t>CLM28554964</t>
  </si>
  <si>
    <t>Support few attorney guy.</t>
  </si>
  <si>
    <t>CLM95427247</t>
  </si>
  <si>
    <t>Investment can week other interest alone early.</t>
  </si>
  <si>
    <t>CLM08139726</t>
  </si>
  <si>
    <t>Appear community agency run cover against.</t>
  </si>
  <si>
    <t>CLM13513863</t>
  </si>
  <si>
    <t>Generation because often question against share certainly.</t>
  </si>
  <si>
    <t>CLM83778270</t>
  </si>
  <si>
    <t>Government break economic itself detail.</t>
  </si>
  <si>
    <t>CLM84688841</t>
  </si>
  <si>
    <t>Company quality evening country break live.</t>
  </si>
  <si>
    <t>CLM32044867</t>
  </si>
  <si>
    <t>Performance police go effort international.</t>
  </si>
  <si>
    <t>CLM33753283</t>
  </si>
  <si>
    <t>With cut idea understand establish.</t>
  </si>
  <si>
    <t>CLM10157392</t>
  </si>
  <si>
    <t>Western worry capital five minute phone.</t>
  </si>
  <si>
    <t>CLM57455409</t>
  </si>
  <si>
    <t>Protect involve develop lot affect.</t>
  </si>
  <si>
    <t>CLM77229643</t>
  </si>
  <si>
    <t>Head several have TV politics resource kid.</t>
  </si>
  <si>
    <t>CLM88015389</t>
  </si>
  <si>
    <t>Opportunity American difficult read area.</t>
  </si>
  <si>
    <t>CLM40441292</t>
  </si>
  <si>
    <t>Within play try follow trip spring.</t>
  </si>
  <si>
    <t>CLM49705893</t>
  </si>
  <si>
    <t>Because court same produce brother animal.</t>
  </si>
  <si>
    <t>CLM41935769</t>
  </si>
  <si>
    <t>Cut work billion difficult arm.</t>
  </si>
  <si>
    <t>CLM88194208</t>
  </si>
  <si>
    <t>You gun box federal else toward.</t>
  </si>
  <si>
    <t>CLM65690094</t>
  </si>
  <si>
    <t>Seven month responsibility beautiful left father well police.</t>
  </si>
  <si>
    <t>CLM42696140</t>
  </si>
  <si>
    <t>Cup century certain may have.</t>
  </si>
  <si>
    <t>CLM38753900</t>
  </si>
  <si>
    <t>So ready example direction.</t>
  </si>
  <si>
    <t>CLM88398002</t>
  </si>
  <si>
    <t>Remember lose conference friend door maybe safe.</t>
  </si>
  <si>
    <t>CLM39330682</t>
  </si>
  <si>
    <t>You wish event market.</t>
  </si>
  <si>
    <t>CLM40468810</t>
  </si>
  <si>
    <t>Staff if daughter citizen she role.</t>
  </si>
  <si>
    <t>CLM05512286</t>
  </si>
  <si>
    <t>Near energy my should ok officer pay should.</t>
  </si>
  <si>
    <t>CLM67981116</t>
  </si>
  <si>
    <t>Professor officer early institution again girl ok military.</t>
  </si>
  <si>
    <t>CLM29855511</t>
  </si>
  <si>
    <t>Service gun war finish production eight top than.</t>
  </si>
  <si>
    <t>CLM17664581</t>
  </si>
  <si>
    <t>News month admit role true simply.</t>
  </si>
  <si>
    <t>CLM87582037</t>
  </si>
  <si>
    <t>Mouth three time.</t>
  </si>
  <si>
    <t>CLM47152786</t>
  </si>
  <si>
    <t>Mr begin help.</t>
  </si>
  <si>
    <t>CLM18154714</t>
  </si>
  <si>
    <t>Meeting social economy everything operation realize blue.</t>
  </si>
  <si>
    <t>CLM82610822</t>
  </si>
  <si>
    <t>Performance own everybody rise.</t>
  </si>
  <si>
    <t>CLM31978097</t>
  </si>
  <si>
    <t>Responsibility media just everyone all radio.</t>
  </si>
  <si>
    <t>CLM19780589</t>
  </si>
  <si>
    <t>Have scientist speak upon hot like.</t>
  </si>
  <si>
    <t>CLM29195026</t>
  </si>
  <si>
    <t>Seat any structure agreement bit budget teach adult.</t>
  </si>
  <si>
    <t>CLM04118231</t>
  </si>
  <si>
    <t>Reveal believe probably goal defense business.</t>
  </si>
  <si>
    <t>CLM63720343</t>
  </si>
  <si>
    <t>Area whole guess grow.</t>
  </si>
  <si>
    <t>CLM23416457</t>
  </si>
  <si>
    <t>Far fear certainly behind either soldier.</t>
  </si>
  <si>
    <t>CLM29537061</t>
  </si>
  <si>
    <t>Drop across forward color.</t>
  </si>
  <si>
    <t>CLM13903605</t>
  </si>
  <si>
    <t>After shake check believe.</t>
  </si>
  <si>
    <t>CLM12032244</t>
  </si>
  <si>
    <t>Sit from various movement source check imagine single.</t>
  </si>
  <si>
    <t>CLM15866203</t>
  </si>
  <si>
    <t>Door stay scientist charge if into method.</t>
  </si>
  <si>
    <t>CLM00453989</t>
  </si>
  <si>
    <t>Per democratic prepare each response.</t>
  </si>
  <si>
    <t>CLM47315075</t>
  </si>
  <si>
    <t>Successful window blood beautiful single prepare cause ball.</t>
  </si>
  <si>
    <t>CLM76888995</t>
  </si>
  <si>
    <t>Pretty ability everyone though by model add.</t>
  </si>
  <si>
    <t>CLM98604522</t>
  </si>
  <si>
    <t>Budget natural similar mean happen amount.</t>
  </si>
  <si>
    <t>CLM81124472</t>
  </si>
  <si>
    <t>Hold western wall keep company.</t>
  </si>
  <si>
    <t>CLM74924143</t>
  </si>
  <si>
    <t>I throw second analysis laugh.</t>
  </si>
  <si>
    <t>CLM81359774</t>
  </si>
  <si>
    <t>Fill recently travel of.</t>
  </si>
  <si>
    <t>CLM73790808</t>
  </si>
  <si>
    <t>Simple discover offer either right reality still.</t>
  </si>
  <si>
    <t>CLM92311645</t>
  </si>
  <si>
    <t>Nature tonight agency.</t>
  </si>
  <si>
    <t>CLM36362308</t>
  </si>
  <si>
    <t>Clear wear usually learn this.</t>
  </si>
  <si>
    <t>CLM34071988</t>
  </si>
  <si>
    <t>Lawyer receive technology stay.</t>
  </si>
  <si>
    <t>CLM65029946</t>
  </si>
  <si>
    <t>Generation energy paper front explain medical process.</t>
  </si>
  <si>
    <t>CLM19608138</t>
  </si>
  <si>
    <t>Site help rock wonder.</t>
  </si>
  <si>
    <t>CLM42902720</t>
  </si>
  <si>
    <t>Consider Republican him significant east these.</t>
  </si>
  <si>
    <t>CLM50881082</t>
  </si>
  <si>
    <t>Technology activity explain human perform.</t>
  </si>
  <si>
    <t>CLM89123075</t>
  </si>
  <si>
    <t>Audience Mrs increase relationship decision clear.</t>
  </si>
  <si>
    <t>CLM49865573</t>
  </si>
  <si>
    <t>Situation road break remember through admit.</t>
  </si>
  <si>
    <t>CLM62594678</t>
  </si>
  <si>
    <t>Factor catch tell practice view.</t>
  </si>
  <si>
    <t>CLM68726328</t>
  </si>
  <si>
    <t>Community region he sure team upon nature.</t>
  </si>
  <si>
    <t>CLM50621776</t>
  </si>
  <si>
    <t>Everyone let success until just on enter.</t>
  </si>
  <si>
    <t>CLM83045573</t>
  </si>
  <si>
    <t>Black main budget enough page throughout rest.</t>
  </si>
  <si>
    <t>CLM71349354</t>
  </si>
  <si>
    <t>Similar close strong option answer.</t>
  </si>
  <si>
    <t>CLM14048216</t>
  </si>
  <si>
    <t>Four common act two.</t>
  </si>
  <si>
    <t>CLM41431700</t>
  </si>
  <si>
    <t>Because after movie body.</t>
  </si>
  <si>
    <t>CLM01533739</t>
  </si>
  <si>
    <t>Worry each have rather.</t>
  </si>
  <si>
    <t>CLM39953538</t>
  </si>
  <si>
    <t>Far task road computer.</t>
  </si>
  <si>
    <t>CLM99969709</t>
  </si>
  <si>
    <t>Other east clear.</t>
  </si>
  <si>
    <t>CLM45784947</t>
  </si>
  <si>
    <t>Employee field even apply employee second decision he.</t>
  </si>
  <si>
    <t>CLM44255551</t>
  </si>
  <si>
    <t>Recent nature relationship name physical wish treatment.</t>
  </si>
  <si>
    <t>CLM14362749</t>
  </si>
  <si>
    <t>With then remain step matter reveal direction.</t>
  </si>
  <si>
    <t>CLM27414243</t>
  </si>
  <si>
    <t>Dinner they impact provide claim.</t>
  </si>
  <si>
    <t>CLM93021708</t>
  </si>
  <si>
    <t>Seat popular control believe Democrat administration.</t>
  </si>
  <si>
    <t>CLM74468905</t>
  </si>
  <si>
    <t>Never relate best though truth growth technology.</t>
  </si>
  <si>
    <t>CLM88487939</t>
  </si>
  <si>
    <t>Church most art key production.</t>
  </si>
  <si>
    <t>CLM79097904</t>
  </si>
  <si>
    <t>Expert democratic fly trial need law.</t>
  </si>
  <si>
    <t>CLM03433304</t>
  </si>
  <si>
    <t>Anyone forward yeah money.</t>
  </si>
  <si>
    <t>CLM77091924</t>
  </si>
  <si>
    <t>Watch unit Mrs door.</t>
  </si>
  <si>
    <t>CLM98382664</t>
  </si>
  <si>
    <t>Kid certain paper behavior past.</t>
  </si>
  <si>
    <t>CLM41796516</t>
  </si>
  <si>
    <t>Everyone might ahead rise can herself.</t>
  </si>
  <si>
    <t>CLM51350141</t>
  </si>
  <si>
    <t>Happy dark word lead situation wife expect think.</t>
  </si>
  <si>
    <t>CLM46091556</t>
  </si>
  <si>
    <t>Have create role war bank top live.</t>
  </si>
  <si>
    <t>CLM08509135</t>
  </si>
  <si>
    <t>Environment hour letter much.</t>
  </si>
  <si>
    <t>CLM12447453</t>
  </si>
  <si>
    <t>Up state as strong return direction.</t>
  </si>
  <si>
    <t>CLM70531943</t>
  </si>
  <si>
    <t>Guess mouth deal hotel along order.</t>
  </si>
  <si>
    <t>CLM12727016</t>
  </si>
  <si>
    <t>Between degree chair bag relationship build attorney.</t>
  </si>
  <si>
    <t>CLM05746523</t>
  </si>
  <si>
    <t>Special of research control despite nor sister cultural.</t>
  </si>
  <si>
    <t>CLM64193891</t>
  </si>
  <si>
    <t>Table reveal itself rest radio stand size.</t>
  </si>
  <si>
    <t>CLM96330773</t>
  </si>
  <si>
    <t>Professional especially structure learn center material ten.</t>
  </si>
  <si>
    <t>CLM78710861</t>
  </si>
  <si>
    <t>Teach purpose item million.</t>
  </si>
  <si>
    <t>CLM97681348</t>
  </si>
  <si>
    <t>Suffer if before decide coach music.</t>
  </si>
  <si>
    <t>CLM97439388</t>
  </si>
  <si>
    <t>Others voice floor system trial.</t>
  </si>
  <si>
    <t>CLM15368048</t>
  </si>
  <si>
    <t>Writer but whole thought ball.</t>
  </si>
  <si>
    <t>CLM80692772</t>
  </si>
  <si>
    <t>Beautiful may fact Mrs especially clear factor.</t>
  </si>
  <si>
    <t>CLM29187061</t>
  </si>
  <si>
    <t>Oil nice more cold.</t>
  </si>
  <si>
    <t>CLM12440008</t>
  </si>
  <si>
    <t>Lead if study phone pick cultural.</t>
  </si>
  <si>
    <t>CLM77777015</t>
  </si>
  <si>
    <t>Level recent rock spend relate.</t>
  </si>
  <si>
    <t>CLM58567730</t>
  </si>
  <si>
    <t>Meet instead chance any.</t>
  </si>
  <si>
    <t>CLM48232107</t>
  </si>
  <si>
    <t>Score month student like wear wide.</t>
  </si>
  <si>
    <t>CLM46149099</t>
  </si>
  <si>
    <t>Degree anyone age agreement military history sometimes.</t>
  </si>
  <si>
    <t>CLM00976820</t>
  </si>
  <si>
    <t>Beyond pull reflect such.</t>
  </si>
  <si>
    <t>CLM03485288</t>
  </si>
  <si>
    <t>Good notice relate.</t>
  </si>
  <si>
    <t>CLM01889494</t>
  </si>
  <si>
    <t>Ever citizen spring site task know.</t>
  </si>
  <si>
    <t>CLM31957173</t>
  </si>
  <si>
    <t>Risk describe pattern sit government turn.</t>
  </si>
  <si>
    <t>CLM94118543</t>
  </si>
  <si>
    <t>Law environmental to operation order specific ground later.</t>
  </si>
  <si>
    <t>CLM89118240</t>
  </si>
  <si>
    <t>Trip nearly summer weight.</t>
  </si>
  <si>
    <t>CLM05847863</t>
  </si>
  <si>
    <t>Religious time discussion argue leave let.</t>
  </si>
  <si>
    <t>CLM62920160</t>
  </si>
  <si>
    <t>Program suddenly old.</t>
  </si>
  <si>
    <t>CLM20130382</t>
  </si>
  <si>
    <t>Star usually listen whatever me among expect.</t>
  </si>
  <si>
    <t>CLM83021341</t>
  </si>
  <si>
    <t>Church option institution yard product couple oil.</t>
  </si>
  <si>
    <t>CLM25487265</t>
  </si>
  <si>
    <t>Just behavior almost nation note risk.</t>
  </si>
  <si>
    <t>CLM88916055</t>
  </si>
  <si>
    <t>Process meeting yeah very relate.</t>
  </si>
  <si>
    <t>CLM66980483</t>
  </si>
  <si>
    <t>News computer general notice much weight.</t>
  </si>
  <si>
    <t>CLM38710334</t>
  </si>
  <si>
    <t>Music growth minute born officer.</t>
  </si>
  <si>
    <t>CLM60996663</t>
  </si>
  <si>
    <t>Return alone actually never prevent eight.</t>
  </si>
  <si>
    <t>CLM76302336</t>
  </si>
  <si>
    <t>Out phone argue.</t>
  </si>
  <si>
    <t>CLM38602674</t>
  </si>
  <si>
    <t>Green market program others memory free.</t>
  </si>
  <si>
    <t>CLM40228317</t>
  </si>
  <si>
    <t>Sell something sound door thousand church up.</t>
  </si>
  <si>
    <t>CLM87083278</t>
  </si>
  <si>
    <t>Conference during chance everything girl morning true large.</t>
  </si>
  <si>
    <t>CLM88642328</t>
  </si>
  <si>
    <t>Mrs challenge research surface million lay.</t>
  </si>
  <si>
    <t>CLM04434952</t>
  </si>
  <si>
    <t>Again action similar energy.</t>
  </si>
  <si>
    <t>CLM04920776</t>
  </si>
  <si>
    <t>Resource happen life prevent least floor.</t>
  </si>
  <si>
    <t>CLM78123587</t>
  </si>
  <si>
    <t>Sport rate two central third indeed left.</t>
  </si>
  <si>
    <t>CLM01443994</t>
  </si>
  <si>
    <t>Home people mind whom quite poor.</t>
  </si>
  <si>
    <t>CLM34944623</t>
  </si>
  <si>
    <t>Large themselves others medical surface food should time.</t>
  </si>
  <si>
    <t>CLM30982637</t>
  </si>
  <si>
    <t>There professional democratic store able.</t>
  </si>
  <si>
    <t>CLM57304244</t>
  </si>
  <si>
    <t>Establish guess term situation.</t>
  </si>
  <si>
    <t>CLM06305234</t>
  </si>
  <si>
    <t>Adult myself end of.</t>
  </si>
  <si>
    <t>CLM84055713</t>
  </si>
  <si>
    <t>Own consumer push eye home.</t>
  </si>
  <si>
    <t>CLM28644340</t>
  </si>
  <si>
    <t>Second money civil herself he series suddenly somebody.</t>
  </si>
  <si>
    <t>CLM73987735</t>
  </si>
  <si>
    <t>Now very approach husband trade sort.</t>
  </si>
  <si>
    <t>CLM53682060</t>
  </si>
  <si>
    <t>Think send maybe strong.</t>
  </si>
  <si>
    <t>CLM02720490</t>
  </si>
  <si>
    <t>Red dream conference land maintain tax even.</t>
  </si>
  <si>
    <t>CLM69560275</t>
  </si>
  <si>
    <t>Special machine development that rather western.</t>
  </si>
  <si>
    <t>CLM41759802</t>
  </si>
  <si>
    <t>Can enter skill future could.</t>
  </si>
  <si>
    <t>CLM62604176</t>
  </si>
  <si>
    <t>My subject model two anything.</t>
  </si>
  <si>
    <t>CLM71711521</t>
  </si>
  <si>
    <t>Model top treat physical account forward.</t>
  </si>
  <si>
    <t>CLM63424852</t>
  </si>
  <si>
    <t>Allow meeting discover assume because.</t>
  </si>
  <si>
    <t>CLM23312568</t>
  </si>
  <si>
    <t>Third current collection tree food serious amount success.</t>
  </si>
  <si>
    <t>CLM45325880</t>
  </si>
  <si>
    <t>Turn past what position price help world material.</t>
  </si>
  <si>
    <t>CLM67003657</t>
  </si>
  <si>
    <t>Allow member mention property.</t>
  </si>
  <si>
    <t>CLM09233057</t>
  </si>
  <si>
    <t>Wear carry suggest truth.</t>
  </si>
  <si>
    <t>CLM65946935</t>
  </si>
  <si>
    <t>Position southern buy travel range interview woman.</t>
  </si>
  <si>
    <t>CLM24862899</t>
  </si>
  <si>
    <t>Sell head hear stuff.</t>
  </si>
  <si>
    <t>CLM96257567</t>
  </si>
  <si>
    <t>Mrs by several fall something open decide.</t>
  </si>
  <si>
    <t>CLM39888884</t>
  </si>
  <si>
    <t>Network approach consumer his than notice prevent.</t>
  </si>
  <si>
    <t>CLM97582641</t>
  </si>
  <si>
    <t>Where explain attorney measure group against special.</t>
  </si>
  <si>
    <t>CLM24538590</t>
  </si>
  <si>
    <t>Herself direction recognize rule who any life.</t>
  </si>
  <si>
    <t>CLM39917585</t>
  </si>
  <si>
    <t>I field between million television of room.</t>
  </si>
  <si>
    <t>CLM97439176</t>
  </si>
  <si>
    <t>Partner professor spring magazine real their.</t>
  </si>
  <si>
    <t>CLM84143788</t>
  </si>
  <si>
    <t>Kind inside range structure piece film than.</t>
  </si>
  <si>
    <t>CLM94112221</t>
  </si>
  <si>
    <t>Even into none start including.</t>
  </si>
  <si>
    <t>CLM27995681</t>
  </si>
  <si>
    <t>Feeling actually senior career common town.</t>
  </si>
  <si>
    <t>CLM88409235</t>
  </si>
  <si>
    <t>Answer senior support hotel continue improve.</t>
  </si>
  <si>
    <t>CLM42480295</t>
  </si>
  <si>
    <t>Subject citizen consumer.</t>
  </si>
  <si>
    <t>CLM60135784</t>
  </si>
  <si>
    <t>Remain sign maintain view fast make big.</t>
  </si>
  <si>
    <t>CLM05473601</t>
  </si>
  <si>
    <t>Herself product scene morning before shoulder military.</t>
  </si>
  <si>
    <t>CLM94523822</t>
  </si>
  <si>
    <t>Heart team chance picture want office.</t>
  </si>
  <si>
    <t>CLM60569416</t>
  </si>
  <si>
    <t>Present arrive relate reach month continue.</t>
  </si>
  <si>
    <t>CLM86881664</t>
  </si>
  <si>
    <t>Cup investment recent find event his.</t>
  </si>
  <si>
    <t>CLM71800628</t>
  </si>
  <si>
    <t>Understand if coach single.</t>
  </si>
  <si>
    <t>CLM03810405</t>
  </si>
  <si>
    <t>Job develop ever computer medical.</t>
  </si>
  <si>
    <t>CLM23244726</t>
  </si>
  <si>
    <t>Dream three of everything real week social.</t>
  </si>
  <si>
    <t>Policy Type</t>
  </si>
  <si>
    <t>Coverage Amount</t>
  </si>
  <si>
    <t>Premium Amount</t>
  </si>
  <si>
    <t>Policy Start Date</t>
  </si>
  <si>
    <t>Policy End Date</t>
  </si>
  <si>
    <t>Payment Frequency</t>
  </si>
  <si>
    <t>Status</t>
  </si>
  <si>
    <t>Customer ID</t>
  </si>
  <si>
    <t>Property</t>
  </si>
  <si>
    <t>Monthly</t>
  </si>
  <si>
    <t>Lapsed</t>
  </si>
  <si>
    <t>CUST55344519</t>
  </si>
  <si>
    <t>Auto</t>
  </si>
  <si>
    <t>Terminated</t>
  </si>
  <si>
    <t>CUST71194311</t>
  </si>
  <si>
    <t>CUST58699451</t>
  </si>
  <si>
    <t>Quarterly</t>
  </si>
  <si>
    <t>CUST72186583</t>
  </si>
  <si>
    <t>Health</t>
  </si>
  <si>
    <t>CUST04808502</t>
  </si>
  <si>
    <t>CUST47527169</t>
  </si>
  <si>
    <t>CUST57892719</t>
  </si>
  <si>
    <t>CUST97231935</t>
  </si>
  <si>
    <t>CUST67080051</t>
  </si>
  <si>
    <t>Life</t>
  </si>
  <si>
    <t>CUST45705025</t>
  </si>
  <si>
    <t>CUST47003736</t>
  </si>
  <si>
    <t>CUST15756529</t>
  </si>
  <si>
    <t>Annually</t>
  </si>
  <si>
    <t>CUST24464034</t>
  </si>
  <si>
    <t>CUST18926459</t>
  </si>
  <si>
    <t>CUST92370305</t>
  </si>
  <si>
    <t>CUST93527354</t>
  </si>
  <si>
    <t>CUST54507478</t>
  </si>
  <si>
    <t>CUST00235004</t>
  </si>
  <si>
    <t>CUST54318231</t>
  </si>
  <si>
    <t>CUST65008360</t>
  </si>
  <si>
    <t>CUST18337391</t>
  </si>
  <si>
    <t>CUST94024764</t>
  </si>
  <si>
    <t>CUST37162794</t>
  </si>
  <si>
    <t>CUST80574300</t>
  </si>
  <si>
    <t>CUST53450793</t>
  </si>
  <si>
    <t>CUST00957425</t>
  </si>
  <si>
    <t>CUST78371218</t>
  </si>
  <si>
    <t>CUST36691624</t>
  </si>
  <si>
    <t>CUST09670639</t>
  </si>
  <si>
    <t>CUST23186598</t>
  </si>
  <si>
    <t>CUST47187133</t>
  </si>
  <si>
    <t>CUST71225485</t>
  </si>
  <si>
    <t>CUST00428034</t>
  </si>
  <si>
    <t>CUST60187719</t>
  </si>
  <si>
    <t>CUST25673219</t>
  </si>
  <si>
    <t>CUST73404920</t>
  </si>
  <si>
    <t>CUST01691078</t>
  </si>
  <si>
    <t>CUST30000380</t>
  </si>
  <si>
    <t>CUST31924421</t>
  </si>
  <si>
    <t>CUST82780241</t>
  </si>
  <si>
    <t>CUST57732941</t>
  </si>
  <si>
    <t>CUST26702312</t>
  </si>
  <si>
    <t>CUST32321186</t>
  </si>
  <si>
    <t>CUST37922598</t>
  </si>
  <si>
    <t>CUST81469819</t>
  </si>
  <si>
    <t>CUST62368924</t>
  </si>
  <si>
    <t>CUST20014882</t>
  </si>
  <si>
    <t>CUST80499403</t>
  </si>
  <si>
    <t>CUST70215391</t>
  </si>
  <si>
    <t>CUST33662644</t>
  </si>
  <si>
    <t>CUST48448849</t>
  </si>
  <si>
    <t>CUST85120425</t>
  </si>
  <si>
    <t>CUST55837978</t>
  </si>
  <si>
    <t>CUST38923831</t>
  </si>
  <si>
    <t>CUST58439547</t>
  </si>
  <si>
    <t>CUST24079117</t>
  </si>
  <si>
    <t>CUST96653745</t>
  </si>
  <si>
    <t>CUST31891472</t>
  </si>
  <si>
    <t>CUST15254113</t>
  </si>
  <si>
    <t>CUST53206356</t>
  </si>
  <si>
    <t>CUST02447950</t>
  </si>
  <si>
    <t>CUST79910497</t>
  </si>
  <si>
    <t>CUST91867775</t>
  </si>
  <si>
    <t>CUST94119943</t>
  </si>
  <si>
    <t>CUST68517617</t>
  </si>
  <si>
    <t>CUST71284835</t>
  </si>
  <si>
    <t>CUST27130653</t>
  </si>
  <si>
    <t>CUST04086033</t>
  </si>
  <si>
    <t>CUST70562742</t>
  </si>
  <si>
    <t>CUST32764229</t>
  </si>
  <si>
    <t>CUST54795828</t>
  </si>
  <si>
    <t>CUST78885562</t>
  </si>
  <si>
    <t>CUST33244265</t>
  </si>
  <si>
    <t>CUST09709314</t>
  </si>
  <si>
    <t>CUST55738104</t>
  </si>
  <si>
    <t>CUST28568796</t>
  </si>
  <si>
    <t>CUST39886299</t>
  </si>
  <si>
    <t>CUST62519479</t>
  </si>
  <si>
    <t>CUST03591575</t>
  </si>
  <si>
    <t>CUST29405035</t>
  </si>
  <si>
    <t>CUST42357086</t>
  </si>
  <si>
    <t>CUST25851292</t>
  </si>
  <si>
    <t>CUST99294379</t>
  </si>
  <si>
    <t>CUST37934673</t>
  </si>
  <si>
    <t>CUST70375510</t>
  </si>
  <si>
    <t>CUST03769712</t>
  </si>
  <si>
    <t>CUST59559298</t>
  </si>
  <si>
    <t>CUST50443721</t>
  </si>
  <si>
    <t>CUST63958064</t>
  </si>
  <si>
    <t>CUST40389603</t>
  </si>
  <si>
    <t>CUST01863550</t>
  </si>
  <si>
    <t>CUST97609761</t>
  </si>
  <si>
    <t>CUST75662303</t>
  </si>
  <si>
    <t>CUST69145217</t>
  </si>
  <si>
    <t>CUST29828643</t>
  </si>
  <si>
    <t>CUST01590733</t>
  </si>
  <si>
    <t>CUST82593555</t>
  </si>
  <si>
    <t>CUST00277838</t>
  </si>
  <si>
    <t>CUST42144401</t>
  </si>
  <si>
    <t>CUST47660840</t>
  </si>
  <si>
    <t>CUST86116437</t>
  </si>
  <si>
    <t>CUST51519356</t>
  </si>
  <si>
    <t>CUST73828464</t>
  </si>
  <si>
    <t>CUST21128128</t>
  </si>
  <si>
    <t>CUST83206040</t>
  </si>
  <si>
    <t>CUST09191986</t>
  </si>
  <si>
    <t>CUST08620277</t>
  </si>
  <si>
    <t>CUST04695158</t>
  </si>
  <si>
    <t>CUST88220946</t>
  </si>
  <si>
    <t>CUST86360336</t>
  </si>
  <si>
    <t>CUST32620909</t>
  </si>
  <si>
    <t>CUST50159026</t>
  </si>
  <si>
    <t>CUST08745607</t>
  </si>
  <si>
    <t>CUST49016326</t>
  </si>
  <si>
    <t>CUST72652198</t>
  </si>
  <si>
    <t>CUST42907501</t>
  </si>
  <si>
    <t>CUST25095128</t>
  </si>
  <si>
    <t>CUST75884494</t>
  </si>
  <si>
    <t>CUST63224514</t>
  </si>
  <si>
    <t>CUST50829047</t>
  </si>
  <si>
    <t>CUST41801829</t>
  </si>
  <si>
    <t>CUST90806547</t>
  </si>
  <si>
    <t>CUST02892033</t>
  </si>
  <si>
    <t>CUST25235794</t>
  </si>
  <si>
    <t>CUST37286375</t>
  </si>
  <si>
    <t>CUST18040436</t>
  </si>
  <si>
    <t>CUST71549116</t>
  </si>
  <si>
    <t>CUST03785984</t>
  </si>
  <si>
    <t>CUST86176694</t>
  </si>
  <si>
    <t>CUST82342677</t>
  </si>
  <si>
    <t>CUST89973347</t>
  </si>
  <si>
    <t>CUST69530630</t>
  </si>
  <si>
    <t>CUST48697725</t>
  </si>
  <si>
    <t>CUST38324332</t>
  </si>
  <si>
    <t>CUST87912840</t>
  </si>
  <si>
    <t>CUST14150053</t>
  </si>
  <si>
    <t>CUST61113978</t>
  </si>
  <si>
    <t>CUST84444696</t>
  </si>
  <si>
    <t>CUST79853995</t>
  </si>
  <si>
    <t>CUST05834498</t>
  </si>
  <si>
    <t>CUST90453067</t>
  </si>
  <si>
    <t>CUST70814033</t>
  </si>
  <si>
    <t>CUST10638398</t>
  </si>
  <si>
    <t>CUST57771662</t>
  </si>
  <si>
    <t>CUST10072038</t>
  </si>
  <si>
    <t>CUST86319543</t>
  </si>
  <si>
    <t>CUST64402425</t>
  </si>
  <si>
    <t>CUST12138426</t>
  </si>
  <si>
    <t>CUST93980968</t>
  </si>
  <si>
    <t>CUST00931814</t>
  </si>
  <si>
    <t>CUST07975719</t>
  </si>
  <si>
    <t>CUST94694770</t>
  </si>
  <si>
    <t>CUST44886949</t>
  </si>
  <si>
    <t>CUST66760762</t>
  </si>
  <si>
    <t>CUST24817468</t>
  </si>
  <si>
    <t>CUST80620284</t>
  </si>
  <si>
    <t>CUST02597184</t>
  </si>
  <si>
    <t>CUST81461842</t>
  </si>
  <si>
    <t>CUST84535664</t>
  </si>
  <si>
    <t>CUST81795137</t>
  </si>
  <si>
    <t>CUST78772723</t>
  </si>
  <si>
    <t>CUST35180038</t>
  </si>
  <si>
    <t>CUST30512637</t>
  </si>
  <si>
    <t>CUST29662093</t>
  </si>
  <si>
    <t>CUST40516075</t>
  </si>
  <si>
    <t>CUST63054181</t>
  </si>
  <si>
    <t>CUST44342472</t>
  </si>
  <si>
    <t>CUST78637134</t>
  </si>
  <si>
    <t>CUST79016088</t>
  </si>
  <si>
    <t>CUST67038482</t>
  </si>
  <si>
    <t>CUST09841369</t>
  </si>
  <si>
    <t>CUST28357312</t>
  </si>
  <si>
    <t>CUST48850257</t>
  </si>
  <si>
    <t>CUST27766368</t>
  </si>
  <si>
    <t>CUST89789123</t>
  </si>
  <si>
    <t>CUST31880004</t>
  </si>
  <si>
    <t>CUST13550777</t>
  </si>
  <si>
    <t>CUST44465471</t>
  </si>
  <si>
    <t>CUST28258809</t>
  </si>
  <si>
    <t>CUST85782454</t>
  </si>
  <si>
    <t>CUST91731661</t>
  </si>
  <si>
    <t>CUST99752125</t>
  </si>
  <si>
    <t>CUST14765095</t>
  </si>
  <si>
    <t>CUST46531153</t>
  </si>
  <si>
    <t>CUST34620167</t>
  </si>
  <si>
    <t>CUST85393599</t>
  </si>
  <si>
    <t>CUST54690850</t>
  </si>
  <si>
    <t>CUST49025513</t>
  </si>
  <si>
    <t>CUST99491156</t>
  </si>
  <si>
    <t>CUST19037538</t>
  </si>
  <si>
    <t>CUST13120356</t>
  </si>
  <si>
    <t>CUST32846580</t>
  </si>
  <si>
    <t>CUST04000203</t>
  </si>
  <si>
    <t>CUST78820833</t>
  </si>
  <si>
    <t>CUST81231769</t>
  </si>
  <si>
    <t>CUST23310336</t>
  </si>
  <si>
    <t>CUST46066510</t>
  </si>
  <si>
    <t>CUST68626692</t>
  </si>
  <si>
    <t>CUST36567638</t>
  </si>
  <si>
    <t>CUST66940113</t>
  </si>
  <si>
    <t>CUST79911540</t>
  </si>
  <si>
    <t>CUST72770326</t>
  </si>
  <si>
    <t>CUST28036132</t>
  </si>
  <si>
    <t>CUST60321460</t>
  </si>
  <si>
    <t>CUST38042136</t>
  </si>
  <si>
    <t>CUST61439560</t>
  </si>
  <si>
    <t>CUST05450712</t>
  </si>
  <si>
    <t>CUST37913516</t>
  </si>
  <si>
    <t>CUST81990768</t>
  </si>
  <si>
    <t>CUST91620963</t>
  </si>
  <si>
    <t>CUST24118417</t>
  </si>
  <si>
    <t>CUST52047636</t>
  </si>
  <si>
    <t>CUST92413522</t>
  </si>
  <si>
    <t>CUST01201519</t>
  </si>
  <si>
    <t>CUST64207063</t>
  </si>
  <si>
    <t>CUST03009511</t>
  </si>
  <si>
    <t>CUST75677412</t>
  </si>
  <si>
    <t>CUST18606913</t>
  </si>
  <si>
    <t>CUST56082389</t>
  </si>
  <si>
    <t>CUST34079657</t>
  </si>
  <si>
    <t>CUST86185759</t>
  </si>
  <si>
    <t>CUST04029713</t>
  </si>
  <si>
    <t>CUST37708358</t>
  </si>
  <si>
    <t>CUST19737564</t>
  </si>
  <si>
    <t>CUST00457976</t>
  </si>
  <si>
    <t>CUST45887020</t>
  </si>
  <si>
    <t>CUST55395846</t>
  </si>
  <si>
    <t>CUST05685909</t>
  </si>
  <si>
    <t>CUST12281036</t>
  </si>
  <si>
    <t>CUST24435883</t>
  </si>
  <si>
    <t>CUST37261327</t>
  </si>
  <si>
    <t>CUST71267407</t>
  </si>
  <si>
    <t>CUST75793791</t>
  </si>
  <si>
    <t>CUST14877396</t>
  </si>
  <si>
    <t>CUST57815971</t>
  </si>
  <si>
    <t>CUST66017391</t>
  </si>
  <si>
    <t>CUST99661721</t>
  </si>
  <si>
    <t>CUST16021924</t>
  </si>
  <si>
    <t>CUST94142986</t>
  </si>
  <si>
    <t>CUST52700712</t>
  </si>
  <si>
    <t>CUST50637961</t>
  </si>
  <si>
    <t>CUST48026120</t>
  </si>
  <si>
    <t>CUST30108387</t>
  </si>
  <si>
    <t>CUST28917499</t>
  </si>
  <si>
    <t>CUST85589913</t>
  </si>
  <si>
    <t>CUST08450980</t>
  </si>
  <si>
    <t>CUST20225726</t>
  </si>
  <si>
    <t>CUST30476742</t>
  </si>
  <si>
    <t>CUST48173143</t>
  </si>
  <si>
    <t>CUST69457285</t>
  </si>
  <si>
    <t>CUST94332597</t>
  </si>
  <si>
    <t>CUST20309690</t>
  </si>
  <si>
    <t>CUST40987292</t>
  </si>
  <si>
    <t>CUST27802022</t>
  </si>
  <si>
    <t>CUST27928402</t>
  </si>
  <si>
    <t>CUST69019373</t>
  </si>
  <si>
    <t>CUST86615154</t>
  </si>
  <si>
    <t>CUST89988266</t>
  </si>
  <si>
    <t>CUST90005709</t>
  </si>
  <si>
    <t>CUST75237860</t>
  </si>
  <si>
    <t>CUST45479654</t>
  </si>
  <si>
    <t>CUST86814379</t>
  </si>
  <si>
    <t>CUST56689353</t>
  </si>
  <si>
    <t>CUST78057650</t>
  </si>
  <si>
    <t>CUST91459619</t>
  </si>
  <si>
    <t>CUST94135201</t>
  </si>
  <si>
    <t>CUST81601074</t>
  </si>
  <si>
    <t>CUST61371484</t>
  </si>
  <si>
    <t>CUST63815413</t>
  </si>
  <si>
    <t>CUST19390619</t>
  </si>
  <si>
    <t>CUST24185675</t>
  </si>
  <si>
    <t>CUST31962963</t>
  </si>
  <si>
    <t>CUST35741824</t>
  </si>
  <si>
    <t>CUST69103964</t>
  </si>
  <si>
    <t>CUST92381290</t>
  </si>
  <si>
    <t>CUST87543401</t>
  </si>
  <si>
    <t>CUST24587752</t>
  </si>
  <si>
    <t>CUST81424332</t>
  </si>
  <si>
    <t>CUST13466437</t>
  </si>
  <si>
    <t>CUST97654101</t>
  </si>
  <si>
    <t>CUST00150301</t>
  </si>
  <si>
    <t>CUST36148354</t>
  </si>
  <si>
    <t>CUST85581495</t>
  </si>
  <si>
    <t>CUST34007755</t>
  </si>
  <si>
    <t>CUST06656632</t>
  </si>
  <si>
    <t>CUST38688913</t>
  </si>
  <si>
    <t>CUST61552560</t>
  </si>
  <si>
    <t>CUST97800780</t>
  </si>
  <si>
    <t>CUST79329107</t>
  </si>
  <si>
    <t>CUST45848469</t>
  </si>
  <si>
    <t>CUST10202721</t>
  </si>
  <si>
    <t>CUST85740069</t>
  </si>
  <si>
    <t>CUST46135838</t>
  </si>
  <si>
    <t>CUST39109112</t>
  </si>
  <si>
    <t>CUST91136281</t>
  </si>
  <si>
    <t>CUST04837076</t>
  </si>
  <si>
    <t>CUST40947181</t>
  </si>
  <si>
    <t>CUST85912220</t>
  </si>
  <si>
    <t>CUST36291804</t>
  </si>
  <si>
    <t>CUST56686028</t>
  </si>
  <si>
    <t>CUST78396108</t>
  </si>
  <si>
    <t>CUST26099440</t>
  </si>
  <si>
    <t>CUST08493059</t>
  </si>
  <si>
    <t>CUST83363685</t>
  </si>
  <si>
    <t>CUST55627676</t>
  </si>
  <si>
    <t>CUST51111317</t>
  </si>
  <si>
    <t>CUST30357576</t>
  </si>
  <si>
    <t>CUST11612855</t>
  </si>
  <si>
    <t>CUST60824429</t>
  </si>
  <si>
    <t>CUST02991127</t>
  </si>
  <si>
    <t>CUST93992111</t>
  </si>
  <si>
    <t>CUST19108691</t>
  </si>
  <si>
    <t>CUST78462039</t>
  </si>
  <si>
    <t>CUST13689205</t>
  </si>
  <si>
    <t>CUST22397471</t>
  </si>
  <si>
    <t>CUST04561776</t>
  </si>
  <si>
    <t>CUST53665257</t>
  </si>
  <si>
    <t>CUST98992009</t>
  </si>
  <si>
    <t>CUST79849439</t>
  </si>
  <si>
    <t>CUST54396483</t>
  </si>
  <si>
    <t>CUST09474103</t>
  </si>
  <si>
    <t>CUST01185474</t>
  </si>
  <si>
    <t>CUST56167007</t>
  </si>
  <si>
    <t>CUST70239521</t>
  </si>
  <si>
    <t>CUST48452402</t>
  </si>
  <si>
    <t>CUST93751085</t>
  </si>
  <si>
    <t>CUST78008020</t>
  </si>
  <si>
    <t>CUST74762381</t>
  </si>
  <si>
    <t>CUST40497767</t>
  </si>
  <si>
    <t>CUST73757395</t>
  </si>
  <si>
    <t>CUST80853586</t>
  </si>
  <si>
    <t>CUST94275292</t>
  </si>
  <si>
    <t>CUST09278133</t>
  </si>
  <si>
    <t>CUST24392889</t>
  </si>
  <si>
    <t>CUST52334519</t>
  </si>
  <si>
    <t>CUST26015722</t>
  </si>
  <si>
    <t>CUST63174810</t>
  </si>
  <si>
    <t>CUST60349469</t>
  </si>
  <si>
    <t>CUST34385565</t>
  </si>
  <si>
    <t>CUST40045796</t>
  </si>
  <si>
    <t>CUST10853720</t>
  </si>
  <si>
    <t>CUST94483327</t>
  </si>
  <si>
    <t>CUST09520022</t>
  </si>
  <si>
    <t>CUST63233311</t>
  </si>
  <si>
    <t>CUST83535400</t>
  </si>
  <si>
    <t>CUST60130955</t>
  </si>
  <si>
    <t>CUST95624970</t>
  </si>
  <si>
    <t>CUST38365918</t>
  </si>
  <si>
    <t>CUST84108163</t>
  </si>
  <si>
    <t>CUST58545735</t>
  </si>
  <si>
    <t>CUST25075822</t>
  </si>
  <si>
    <t>CUST97427667</t>
  </si>
  <si>
    <t>CUST50521862</t>
  </si>
  <si>
    <t>CUST43290947</t>
  </si>
  <si>
    <t>CUST88564180</t>
  </si>
  <si>
    <t>CUST74326403</t>
  </si>
  <si>
    <t>CUST96220731</t>
  </si>
  <si>
    <t>CUST19050438</t>
  </si>
  <si>
    <t>CUST87659219</t>
  </si>
  <si>
    <t>CUST70768869</t>
  </si>
  <si>
    <t>CUST10059686</t>
  </si>
  <si>
    <t>CUST24107438</t>
  </si>
  <si>
    <t>CUST69731138</t>
  </si>
  <si>
    <t>CUST80257562</t>
  </si>
  <si>
    <t>CUST96661441</t>
  </si>
  <si>
    <t>CUST11944824</t>
  </si>
  <si>
    <t>CUST93655605</t>
  </si>
  <si>
    <t>CUST09537081</t>
  </si>
  <si>
    <t>CUST25676469</t>
  </si>
  <si>
    <t>CUST33290834</t>
  </si>
  <si>
    <t>CUST05516743</t>
  </si>
  <si>
    <t>CUST18686353</t>
  </si>
  <si>
    <t>CUST14584400</t>
  </si>
  <si>
    <t>CUST16443965</t>
  </si>
  <si>
    <t>CUST98365528</t>
  </si>
  <si>
    <t>CUST29312542</t>
  </si>
  <si>
    <t>CUST25430988</t>
  </si>
  <si>
    <t>CUST50424339</t>
  </si>
  <si>
    <t>CUST09948159</t>
  </si>
  <si>
    <t>CUST17130339</t>
  </si>
  <si>
    <t>CUST21126941</t>
  </si>
  <si>
    <t>CUST64728299</t>
  </si>
  <si>
    <t>CUST79795033</t>
  </si>
  <si>
    <t>CUST77664811</t>
  </si>
  <si>
    <t>CUST89603721</t>
  </si>
  <si>
    <t>CUST42335952</t>
  </si>
  <si>
    <t>CUST81230725</t>
  </si>
  <si>
    <t>CUST78330003</t>
  </si>
  <si>
    <t>CUST64051127</t>
  </si>
  <si>
    <t>CUST56880167</t>
  </si>
  <si>
    <t>CUST81394306</t>
  </si>
  <si>
    <t>CUST41108480</t>
  </si>
  <si>
    <t>CUST67298391</t>
  </si>
  <si>
    <t>CUST76916753</t>
  </si>
  <si>
    <t>CUST85127866</t>
  </si>
  <si>
    <t>CUST26711431</t>
  </si>
  <si>
    <t>CUST70266451</t>
  </si>
  <si>
    <t>CUST41268290</t>
  </si>
  <si>
    <t>CUST91596645</t>
  </si>
  <si>
    <t>CUST97214840</t>
  </si>
  <si>
    <t>CUST36507345</t>
  </si>
  <si>
    <t>CUST39308148</t>
  </si>
  <si>
    <t>CUST70357391</t>
  </si>
  <si>
    <t>CUST18771479</t>
  </si>
  <si>
    <t>CUST16390802</t>
  </si>
  <si>
    <t>CUST91487291</t>
  </si>
  <si>
    <t>CUST44615637</t>
  </si>
  <si>
    <t>CUST64506627</t>
  </si>
  <si>
    <t>CUST73838703</t>
  </si>
  <si>
    <t>CUST49079642</t>
  </si>
  <si>
    <t>CUST71340569</t>
  </si>
  <si>
    <t>CUST34044455</t>
  </si>
  <si>
    <t>CUST86143785</t>
  </si>
  <si>
    <t>CUST83809007</t>
  </si>
  <si>
    <t>CUST33350545</t>
  </si>
  <si>
    <t>CUST26368794</t>
  </si>
  <si>
    <t>CUST01418216</t>
  </si>
  <si>
    <t>CUST39239739</t>
  </si>
  <si>
    <t>CUST17102318</t>
  </si>
  <si>
    <t>CUST03615219</t>
  </si>
  <si>
    <t>CUST58068006</t>
  </si>
  <si>
    <t>CUST17011157</t>
  </si>
  <si>
    <t>CUST59706553</t>
  </si>
  <si>
    <t>CUST47542678</t>
  </si>
  <si>
    <t>CUST96709554</t>
  </si>
  <si>
    <t>CUST43760270</t>
  </si>
  <si>
    <t>CUST40696387</t>
  </si>
  <si>
    <t>CUST00972517</t>
  </si>
  <si>
    <t>CUST59752065</t>
  </si>
  <si>
    <t>CUST42820015</t>
  </si>
  <si>
    <t>CUST10569713</t>
  </si>
  <si>
    <t>CUST42009069</t>
  </si>
  <si>
    <t>CUST66228845</t>
  </si>
  <si>
    <t>CUST07355992</t>
  </si>
  <si>
    <t>CUST20921135</t>
  </si>
  <si>
    <t>CUST55740087</t>
  </si>
  <si>
    <t>CUST46496271</t>
  </si>
  <si>
    <t>CUST01158686</t>
  </si>
  <si>
    <t>CUST13785611</t>
  </si>
  <si>
    <t>CUST90193495</t>
  </si>
  <si>
    <t>CUST51701415</t>
  </si>
  <si>
    <t>CUST91449119</t>
  </si>
  <si>
    <t>CUST32721526</t>
  </si>
  <si>
    <t>CUST81158705</t>
  </si>
  <si>
    <t>CUST44428936</t>
  </si>
  <si>
    <t>CUST15839292</t>
  </si>
  <si>
    <t>CUST02254414</t>
  </si>
  <si>
    <t>CUST80741810</t>
  </si>
  <si>
    <t>CUST74243218</t>
  </si>
  <si>
    <t>CUST17621953</t>
  </si>
  <si>
    <t>CUST62839618</t>
  </si>
  <si>
    <t>CUST29927607</t>
  </si>
  <si>
    <t>CUST71655174</t>
  </si>
  <si>
    <t>CUST39534406</t>
  </si>
  <si>
    <t>CUST41261747</t>
  </si>
  <si>
    <t>CUST72879222</t>
  </si>
  <si>
    <t>CUST76892770</t>
  </si>
  <si>
    <t>CUST23301508</t>
  </si>
  <si>
    <t>CUST03843520</t>
  </si>
  <si>
    <t>CUST93366412</t>
  </si>
  <si>
    <t>CUST43326670</t>
  </si>
  <si>
    <t>CUST86083356</t>
  </si>
  <si>
    <t>CUST61933067</t>
  </si>
  <si>
    <t>CUST01743153</t>
  </si>
  <si>
    <t>CUST28747234</t>
  </si>
  <si>
    <t>CUST44420798</t>
  </si>
  <si>
    <t>CUST00698672</t>
  </si>
  <si>
    <t>CUST68265494</t>
  </si>
  <si>
    <t>CUST72244441</t>
  </si>
  <si>
    <t>CUST73144508</t>
  </si>
  <si>
    <t>CUST49648749</t>
  </si>
  <si>
    <t>CUST27330763</t>
  </si>
  <si>
    <t>CUST02388532</t>
  </si>
  <si>
    <t>CUST61884842</t>
  </si>
  <si>
    <t>CUST79033345</t>
  </si>
  <si>
    <t>CUST89565074</t>
  </si>
  <si>
    <t>CUST78939221</t>
  </si>
  <si>
    <t>CUST26489653</t>
  </si>
  <si>
    <t>CUST71794015</t>
  </si>
  <si>
    <t>CUST06278301</t>
  </si>
  <si>
    <t>CUST15511549</t>
  </si>
  <si>
    <t>CUST48471962</t>
  </si>
  <si>
    <t>CUST25664706</t>
  </si>
  <si>
    <t>CUST51776470</t>
  </si>
  <si>
    <t>CUST72249795</t>
  </si>
  <si>
    <t>CUST39825791</t>
  </si>
  <si>
    <t>CUST21836581</t>
  </si>
  <si>
    <t>CUST29123454</t>
  </si>
  <si>
    <t>CUST96639330</t>
  </si>
  <si>
    <t>CUST68676616</t>
  </si>
  <si>
    <t>CUST77060083</t>
  </si>
  <si>
    <t>CUST23300167</t>
  </si>
  <si>
    <t>CUST37271886</t>
  </si>
  <si>
    <t>CUST81171278</t>
  </si>
  <si>
    <t>CUST02220651</t>
  </si>
  <si>
    <t>CUST55686510</t>
  </si>
  <si>
    <t>CUST81996742</t>
  </si>
  <si>
    <t>CUST53920813</t>
  </si>
  <si>
    <t>CUST97269015</t>
  </si>
  <si>
    <t>CUST47582904</t>
  </si>
  <si>
    <t>CUST78500212</t>
  </si>
  <si>
    <t>CUST66675757</t>
  </si>
  <si>
    <t>CUST91404991</t>
  </si>
  <si>
    <t>CUST46894236</t>
  </si>
  <si>
    <t>CUST23834040</t>
  </si>
  <si>
    <t>CUST35856100</t>
  </si>
  <si>
    <t>CUST74841376</t>
  </si>
  <si>
    <t>CUST29255794</t>
  </si>
  <si>
    <t>CUST95846994</t>
  </si>
  <si>
    <t>CUST54951289</t>
  </si>
  <si>
    <t>CUST52891364</t>
  </si>
  <si>
    <t>CUST98943476</t>
  </si>
  <si>
    <t>CUST59334083</t>
  </si>
  <si>
    <t>CUST24246293</t>
  </si>
  <si>
    <t>CUST64673977</t>
  </si>
  <si>
    <t>CUST28636367</t>
  </si>
  <si>
    <t>CUST51541773</t>
  </si>
  <si>
    <t>CUST40396385</t>
  </si>
  <si>
    <t>CUST05322016</t>
  </si>
  <si>
    <t>CUST98545861</t>
  </si>
  <si>
    <t>CUST10241954</t>
  </si>
  <si>
    <t>CUST63928747</t>
  </si>
  <si>
    <t>CUST09928745</t>
  </si>
  <si>
    <t>CUST02233588</t>
  </si>
  <si>
    <t>CUST95007965</t>
  </si>
  <si>
    <t>CUST63461471</t>
  </si>
  <si>
    <t>CUST80069974</t>
  </si>
  <si>
    <t>CUST61594133</t>
  </si>
  <si>
    <t>CUST95978496</t>
  </si>
  <si>
    <t>CUST78768706</t>
  </si>
  <si>
    <t>CUST70037973</t>
  </si>
  <si>
    <t>CUST46123229</t>
  </si>
  <si>
    <t>CUST65204686</t>
  </si>
  <si>
    <t>CUST68459371</t>
  </si>
  <si>
    <t>CUST43085227</t>
  </si>
  <si>
    <t>CUST22227034</t>
  </si>
  <si>
    <t>CUST76994713</t>
  </si>
  <si>
    <t>CUST40676066</t>
  </si>
  <si>
    <t>CUST79978670</t>
  </si>
  <si>
    <t>CUST68206150</t>
  </si>
  <si>
    <t>CUST63254548</t>
  </si>
  <si>
    <t>CUST41888458</t>
  </si>
  <si>
    <t>CUST24733880</t>
  </si>
  <si>
    <t>CUST19195679</t>
  </si>
  <si>
    <t>CUST24838453</t>
  </si>
  <si>
    <t>CUST05440655</t>
  </si>
  <si>
    <t>CUST94468387</t>
  </si>
  <si>
    <t>CUST48998448</t>
  </si>
  <si>
    <t>CUST44462533</t>
  </si>
  <si>
    <t>CUST53659261</t>
  </si>
  <si>
    <t>CUST38427760</t>
  </si>
  <si>
    <t>CUST27855580</t>
  </si>
  <si>
    <t>CUST32262761</t>
  </si>
  <si>
    <t>CUST82989625</t>
  </si>
  <si>
    <t>CUST02064269</t>
  </si>
  <si>
    <t>CUST92087908</t>
  </si>
  <si>
    <t>CUST35063171</t>
  </si>
  <si>
    <t>CUST19811172</t>
  </si>
  <si>
    <t>CUST44732504</t>
  </si>
  <si>
    <t>CUST07265929</t>
  </si>
  <si>
    <t>CUST17787169</t>
  </si>
  <si>
    <t>CUST53467151</t>
  </si>
  <si>
    <t>CUST63094148</t>
  </si>
  <si>
    <t>CUST26089492</t>
  </si>
  <si>
    <t>CUST25199906</t>
  </si>
  <si>
    <t>CUST98560807</t>
  </si>
  <si>
    <t>CUST53642388</t>
  </si>
  <si>
    <t>CUST42041475</t>
  </si>
  <si>
    <t>CUST30962816</t>
  </si>
  <si>
    <t>CUST39217209</t>
  </si>
  <si>
    <t>CUST91160900</t>
  </si>
  <si>
    <t>CUST80277031</t>
  </si>
  <si>
    <t>CUST50219386</t>
  </si>
  <si>
    <t>CUST26743868</t>
  </si>
  <si>
    <t>CUST32352924</t>
  </si>
  <si>
    <t>CUST94848993</t>
  </si>
  <si>
    <t>CUST65104226</t>
  </si>
  <si>
    <t>CUST06732104</t>
  </si>
  <si>
    <t>CUST67296311</t>
  </si>
  <si>
    <t>CUST40514613</t>
  </si>
  <si>
    <t>CUST71891504</t>
  </si>
  <si>
    <t>CUST99682254</t>
  </si>
  <si>
    <t>CUST17818654</t>
  </si>
  <si>
    <t>CUST40529086</t>
  </si>
  <si>
    <t>CUST01156039</t>
  </si>
  <si>
    <t>CUST82343141</t>
  </si>
  <si>
    <t>CUST80772087</t>
  </si>
  <si>
    <t>CUST71790707</t>
  </si>
  <si>
    <t>CUST15258611</t>
  </si>
  <si>
    <t>CUST91280167</t>
  </si>
  <si>
    <t>CUST73210197</t>
  </si>
  <si>
    <t>CUST89250160</t>
  </si>
  <si>
    <t>CUST03313167</t>
  </si>
  <si>
    <t>CUST05573540</t>
  </si>
  <si>
    <t>CUST98331725</t>
  </si>
  <si>
    <t>CUST80482237</t>
  </si>
  <si>
    <t>CUST23094202</t>
  </si>
  <si>
    <t>CUST15223833</t>
  </si>
  <si>
    <t>CUST98979035</t>
  </si>
  <si>
    <t>CUST25888759</t>
  </si>
  <si>
    <t>CUST65451880</t>
  </si>
  <si>
    <t>CUST28505104</t>
  </si>
  <si>
    <t>CUST82201328</t>
  </si>
  <si>
    <t>CUST78457687</t>
  </si>
  <si>
    <t>CUST05954822</t>
  </si>
  <si>
    <t>CUST82696043</t>
  </si>
  <si>
    <t>CUST62906519</t>
  </si>
  <si>
    <t>CUST75656240</t>
  </si>
  <si>
    <t>CUST44835273</t>
  </si>
  <si>
    <t>CUST10189147</t>
  </si>
  <si>
    <t>CUST98147889</t>
  </si>
  <si>
    <t>CUST73072285</t>
  </si>
  <si>
    <t>CUST38361358</t>
  </si>
  <si>
    <t>CUST67521046</t>
  </si>
  <si>
    <t>CUST89924604</t>
  </si>
  <si>
    <t>CUST99163226</t>
  </si>
  <si>
    <t>CUST82112721</t>
  </si>
  <si>
    <t>CUST60126456</t>
  </si>
  <si>
    <t>CUST27529673</t>
  </si>
  <si>
    <t>CUST36410265</t>
  </si>
  <si>
    <t>CUST86161063</t>
  </si>
  <si>
    <t>CUST84970191</t>
  </si>
  <si>
    <t>CUST01712934</t>
  </si>
  <si>
    <t>CUST38016023</t>
  </si>
  <si>
    <t>CUST78208538</t>
  </si>
  <si>
    <t>CUST55667061</t>
  </si>
  <si>
    <t>CUST98599943</t>
  </si>
  <si>
    <t>CUST22366291</t>
  </si>
  <si>
    <t>CUST59590365</t>
  </si>
  <si>
    <t>CUST38446135</t>
  </si>
  <si>
    <t>CUST91857651</t>
  </si>
  <si>
    <t>CUST80650317</t>
  </si>
  <si>
    <t>CUST96630079</t>
  </si>
  <si>
    <t>CUST84694293</t>
  </si>
  <si>
    <t>CUST53758771</t>
  </si>
  <si>
    <t>CUST41151561</t>
  </si>
  <si>
    <t>CUST35883996</t>
  </si>
  <si>
    <t>CUST89932416</t>
  </si>
  <si>
    <t>CUST21236149</t>
  </si>
  <si>
    <t>CUST80919849</t>
  </si>
  <si>
    <t>CUST59144251</t>
  </si>
  <si>
    <t>CUST46080578</t>
  </si>
  <si>
    <t>CUST38458880</t>
  </si>
  <si>
    <t>CUST23587687</t>
  </si>
  <si>
    <t>CUST76193646</t>
  </si>
  <si>
    <t>CUST49174127</t>
  </si>
  <si>
    <t>CUST23959385</t>
  </si>
  <si>
    <t>CUST63841241</t>
  </si>
  <si>
    <t>CUST79327356</t>
  </si>
  <si>
    <t>CUST38994996</t>
  </si>
  <si>
    <t>CUST47568893</t>
  </si>
  <si>
    <t>CUST97172366</t>
  </si>
  <si>
    <t>CUST06002600</t>
  </si>
  <si>
    <t>CUST06392747</t>
  </si>
  <si>
    <t>CUST03789210</t>
  </si>
  <si>
    <t>CUST65839668</t>
  </si>
  <si>
    <t>CUST44539389</t>
  </si>
  <si>
    <t>CUST89978032</t>
  </si>
  <si>
    <t>CUST85950802</t>
  </si>
  <si>
    <t>CUST72431417</t>
  </si>
  <si>
    <t>CUST60958047</t>
  </si>
  <si>
    <t>CUST50835416</t>
  </si>
  <si>
    <t>CUST45192084</t>
  </si>
  <si>
    <t>CUST12401788</t>
  </si>
  <si>
    <t>CUST15729440</t>
  </si>
  <si>
    <t>CUST12667505</t>
  </si>
  <si>
    <t>CUST00971282</t>
  </si>
  <si>
    <t>CUST30511648</t>
  </si>
  <si>
    <t>CUST78652368</t>
  </si>
  <si>
    <t>CUST77682848</t>
  </si>
  <si>
    <t>CUST32639304</t>
  </si>
  <si>
    <t>CUST81406135</t>
  </si>
  <si>
    <t>CUST40417111</t>
  </si>
  <si>
    <t>CUST53636696</t>
  </si>
  <si>
    <t>CUST51648922</t>
  </si>
  <si>
    <t>CUST61536104</t>
  </si>
  <si>
    <t>CUST83482447</t>
  </si>
  <si>
    <t>CUST35077184</t>
  </si>
  <si>
    <t>CUST58555588</t>
  </si>
  <si>
    <t>CUST06182214</t>
  </si>
  <si>
    <t>CUST47360274</t>
  </si>
  <si>
    <t>CUST90124222</t>
  </si>
  <si>
    <t>CUST93762757</t>
  </si>
  <si>
    <t>CUST35260349</t>
  </si>
  <si>
    <t>CUST81290264</t>
  </si>
  <si>
    <t>CUST10496213</t>
  </si>
  <si>
    <t>CUST58169296</t>
  </si>
  <si>
    <t>CUST11207741</t>
  </si>
  <si>
    <t>CUST42396979</t>
  </si>
  <si>
    <t>CUST13436080</t>
  </si>
  <si>
    <t>CUST66439456</t>
  </si>
  <si>
    <t>CUST56374821</t>
  </si>
  <si>
    <t>CUST98331108</t>
  </si>
  <si>
    <t>CUST28778699</t>
  </si>
  <si>
    <t>CUST11864773</t>
  </si>
  <si>
    <t>CUST10876445</t>
  </si>
  <si>
    <t>CUST14709344</t>
  </si>
  <si>
    <t>CUST79013283</t>
  </si>
  <si>
    <t>CUST96159281</t>
  </si>
  <si>
    <t>CUST58339732</t>
  </si>
  <si>
    <t>CUST70199024</t>
  </si>
  <si>
    <t>CUST08627957</t>
  </si>
  <si>
    <t>CUST87605942</t>
  </si>
  <si>
    <t>CUST27343337</t>
  </si>
  <si>
    <t>CUST18010105</t>
  </si>
  <si>
    <t>CUST88248320</t>
  </si>
  <si>
    <t>CUST67171307</t>
  </si>
  <si>
    <t>CUST06363360</t>
  </si>
  <si>
    <t>CUST82861470</t>
  </si>
  <si>
    <t>CUST19543662</t>
  </si>
  <si>
    <t>CUST00125540</t>
  </si>
  <si>
    <t>CUST14823336</t>
  </si>
  <si>
    <t>CUST12032876</t>
  </si>
  <si>
    <t>CUST62512574</t>
  </si>
  <si>
    <t>CUST93700561</t>
  </si>
  <si>
    <t>CUST12072688</t>
  </si>
  <si>
    <t>CUST32626732</t>
  </si>
  <si>
    <t>CUST75487537</t>
  </si>
  <si>
    <t>CUST92205452</t>
  </si>
  <si>
    <t>CUST60334028</t>
  </si>
  <si>
    <t>CUST64482109</t>
  </si>
  <si>
    <t>CUST83770928</t>
  </si>
  <si>
    <t>CUST55708223</t>
  </si>
  <si>
    <t>CUST40040643</t>
  </si>
  <si>
    <t>CUST20900154</t>
  </si>
  <si>
    <t>CUST83518933</t>
  </si>
  <si>
    <t>CUST99261655</t>
  </si>
  <si>
    <t>CUST69194840</t>
  </si>
  <si>
    <t>CUST28007772</t>
  </si>
  <si>
    <t>CUST51342866</t>
  </si>
  <si>
    <t>CUST01574970</t>
  </si>
  <si>
    <t>CUST54853959</t>
  </si>
  <si>
    <t>CUST65063643</t>
  </si>
  <si>
    <t>CUST19968931</t>
  </si>
  <si>
    <t>CUST29646268</t>
  </si>
  <si>
    <t>CUST21995908</t>
  </si>
  <si>
    <t>CUST45840087</t>
  </si>
  <si>
    <t>CUST40026003</t>
  </si>
  <si>
    <t>CUST73036111</t>
  </si>
  <si>
    <t>CUST57146043</t>
  </si>
  <si>
    <t>CUST92174847</t>
  </si>
  <si>
    <t>CUST53692233</t>
  </si>
  <si>
    <t>CUST29322950</t>
  </si>
  <si>
    <t>CUST38035904</t>
  </si>
  <si>
    <t>CUST93615565</t>
  </si>
  <si>
    <t>CUST99574693</t>
  </si>
  <si>
    <t>CUST79918262</t>
  </si>
  <si>
    <t>CUST66999929</t>
  </si>
  <si>
    <t>CUST23610376</t>
  </si>
  <si>
    <t>CUST74372166</t>
  </si>
  <si>
    <t>CUST84146717</t>
  </si>
  <si>
    <t>CUST73711975</t>
  </si>
  <si>
    <t>CUST33692337</t>
  </si>
  <si>
    <t>CUST96555170</t>
  </si>
  <si>
    <t>CUST76896663</t>
  </si>
  <si>
    <t>CUST05166868</t>
  </si>
  <si>
    <t>CUST70625014</t>
  </si>
  <si>
    <t>CUST70634368</t>
  </si>
  <si>
    <t>CUST78501377</t>
  </si>
  <si>
    <t>CUST57608382</t>
  </si>
  <si>
    <t>CUST52438130</t>
  </si>
  <si>
    <t>CUST89320263</t>
  </si>
  <si>
    <t>CUST99515838</t>
  </si>
  <si>
    <t>CUST23879674</t>
  </si>
  <si>
    <t>CUST75783850</t>
  </si>
  <si>
    <t>CUST35249786</t>
  </si>
  <si>
    <t>CUST83175784</t>
  </si>
  <si>
    <t>CUST79785817</t>
  </si>
  <si>
    <t>CUST86885915</t>
  </si>
  <si>
    <t>CUST67943535</t>
  </si>
  <si>
    <t>CUST34833670</t>
  </si>
  <si>
    <t>CUST68667580</t>
  </si>
  <si>
    <t>CUST64350786</t>
  </si>
  <si>
    <t>CUST28914554</t>
  </si>
  <si>
    <t>CUST69199405</t>
  </si>
  <si>
    <t>CUST97698598</t>
  </si>
  <si>
    <t>CUST08294495</t>
  </si>
  <si>
    <t>CUST51938281</t>
  </si>
  <si>
    <t>CUST89386367</t>
  </si>
  <si>
    <t>CUST49236023</t>
  </si>
  <si>
    <t>CUST53497384</t>
  </si>
  <si>
    <t>CUST89073515</t>
  </si>
  <si>
    <t>CUST61187078</t>
  </si>
  <si>
    <t>CUST16866580</t>
  </si>
  <si>
    <t>CUST65675664</t>
  </si>
  <si>
    <t>CUST74979874</t>
  </si>
  <si>
    <t>CUST40586562</t>
  </si>
  <si>
    <t>CUST24412701</t>
  </si>
  <si>
    <t>CUST96217751</t>
  </si>
  <si>
    <t>CUST83456609</t>
  </si>
  <si>
    <t>CUST44275097</t>
  </si>
  <si>
    <t>CUST90674765</t>
  </si>
  <si>
    <t>CUST37223429</t>
  </si>
  <si>
    <t>CUST29981317</t>
  </si>
  <si>
    <t>CUST98006967</t>
  </si>
  <si>
    <t>CUST45155063</t>
  </si>
  <si>
    <t>CUST56275781</t>
  </si>
  <si>
    <t>CUST70030309</t>
  </si>
  <si>
    <t>CUST93249760</t>
  </si>
  <si>
    <t>CUST26798925</t>
  </si>
  <si>
    <t>CUST94551901</t>
  </si>
  <si>
    <t>CUST39886528</t>
  </si>
  <si>
    <t>CUST49837558</t>
  </si>
  <si>
    <t>CUST78628805</t>
  </si>
  <si>
    <t>CUST13480810</t>
  </si>
  <si>
    <t>CUST31889067</t>
  </si>
  <si>
    <t>CUST93732507</t>
  </si>
  <si>
    <t>CUST19175258</t>
  </si>
  <si>
    <t>CUST91330063</t>
  </si>
  <si>
    <t>CUST94440051</t>
  </si>
  <si>
    <t>CUST49321550</t>
  </si>
  <si>
    <t>CUST20848847</t>
  </si>
  <si>
    <t>CUST42649877</t>
  </si>
  <si>
    <t>CUST51129594</t>
  </si>
  <si>
    <t>CUST41171867</t>
  </si>
  <si>
    <t>CUST00745482</t>
  </si>
  <si>
    <t>CUST82455264</t>
  </si>
  <si>
    <t>CUST53231078</t>
  </si>
  <si>
    <t>CUST32344189</t>
  </si>
  <si>
    <t>CUST72531071</t>
  </si>
  <si>
    <t>CUST71619691</t>
  </si>
  <si>
    <t>CUST15843494</t>
  </si>
  <si>
    <t>CUST09366032</t>
  </si>
  <si>
    <t>CUST40770489</t>
  </si>
  <si>
    <t>CUST21321824</t>
  </si>
  <si>
    <t>CUST58637584</t>
  </si>
  <si>
    <t>CUST21748118</t>
  </si>
  <si>
    <t>CUST82595798</t>
  </si>
  <si>
    <t>CUST91954014</t>
  </si>
  <si>
    <t>CUST19245315</t>
  </si>
  <si>
    <t>CUST11501139</t>
  </si>
  <si>
    <t>CUST41660600</t>
  </si>
  <si>
    <t>CUST81225418</t>
  </si>
  <si>
    <t>CUST90321947</t>
  </si>
  <si>
    <t>CUST73332147</t>
  </si>
  <si>
    <t>CUST24433893</t>
  </si>
  <si>
    <t>CUST60069995</t>
  </si>
  <si>
    <t>CUST45148477</t>
  </si>
  <si>
    <t>CUST88488520</t>
  </si>
  <si>
    <t>CUST10680740</t>
  </si>
  <si>
    <t>CUST50304623</t>
  </si>
  <si>
    <t>CUST56689252</t>
  </si>
  <si>
    <t>CUST88009581</t>
  </si>
  <si>
    <t>CUST02523364</t>
  </si>
  <si>
    <t>CUST31204776</t>
  </si>
  <si>
    <t>CUST90162029</t>
  </si>
  <si>
    <t>CUST01418738</t>
  </si>
  <si>
    <t>CUST74177659</t>
  </si>
  <si>
    <t>CUST56215398</t>
  </si>
  <si>
    <t>CUST82451970</t>
  </si>
  <si>
    <t>CUST22367504</t>
  </si>
  <si>
    <t>CUST03850539</t>
  </si>
  <si>
    <t>CUST54704750</t>
  </si>
  <si>
    <t>CUST59063255</t>
  </si>
  <si>
    <t>CUST88971515</t>
  </si>
  <si>
    <t>CUST38172611</t>
  </si>
  <si>
    <t>CUST41146530</t>
  </si>
  <si>
    <t>CUST78277888</t>
  </si>
  <si>
    <t>CUST97737134</t>
  </si>
  <si>
    <t>CUST04470605</t>
  </si>
  <si>
    <t>CUST59014511</t>
  </si>
  <si>
    <t>CUST20605632</t>
  </si>
  <si>
    <t>CUST48070910</t>
  </si>
  <si>
    <t>CUST66770624</t>
  </si>
  <si>
    <t>CUST26436799</t>
  </si>
  <si>
    <t>CUST33123037</t>
  </si>
  <si>
    <t>CUST71031652</t>
  </si>
  <si>
    <t>CUST56743742</t>
  </si>
  <si>
    <t>CUST24420078</t>
  </si>
  <si>
    <t>CUST73495153</t>
  </si>
  <si>
    <t>CUST49675622</t>
  </si>
  <si>
    <t>CUST58157397</t>
  </si>
  <si>
    <t>CUST13006395</t>
  </si>
  <si>
    <t>CUST24621636</t>
  </si>
  <si>
    <t>CUST89191740</t>
  </si>
  <si>
    <t>CUST29454283</t>
  </si>
  <si>
    <t>CUST29339598</t>
  </si>
  <si>
    <t>CUST12708863</t>
  </si>
  <si>
    <t>CUST42176644</t>
  </si>
  <si>
    <t>CUST23290415</t>
  </si>
  <si>
    <t>CUST44038518</t>
  </si>
  <si>
    <t>CUST02924046</t>
  </si>
  <si>
    <t>CUST91838380</t>
  </si>
  <si>
    <t>CUST48602212</t>
  </si>
  <si>
    <t>CUST63404306</t>
  </si>
  <si>
    <t>CUST58906130</t>
  </si>
  <si>
    <t>CUST42550834</t>
  </si>
  <si>
    <t>CUST56919473</t>
  </si>
  <si>
    <t>CUST76241465</t>
  </si>
  <si>
    <t>CUST77843488</t>
  </si>
  <si>
    <t>CUST34234173</t>
  </si>
  <si>
    <t>CUST43028954</t>
  </si>
  <si>
    <t>CUST28678258</t>
  </si>
  <si>
    <t>CUST57078534</t>
  </si>
  <si>
    <t>CUST67064326</t>
  </si>
  <si>
    <t>CUST88974312</t>
  </si>
  <si>
    <t>CUST39775134</t>
  </si>
  <si>
    <t>CUST67112766</t>
  </si>
  <si>
    <t>CUST20442550</t>
  </si>
  <si>
    <t>CUST41756964</t>
  </si>
  <si>
    <t>CUST80341849</t>
  </si>
  <si>
    <t>CUST61699442</t>
  </si>
  <si>
    <t>CUST87522482</t>
  </si>
  <si>
    <t>CUST22979259</t>
  </si>
  <si>
    <t>CUST05448990</t>
  </si>
  <si>
    <t>CUST44416294</t>
  </si>
  <si>
    <t>CUST77141677</t>
  </si>
  <si>
    <t>CUST39434727</t>
  </si>
  <si>
    <t>CUST26183899</t>
  </si>
  <si>
    <t>CUST32422139</t>
  </si>
  <si>
    <t>CUST38077133</t>
  </si>
  <si>
    <t>CUST92557259</t>
  </si>
  <si>
    <t>CUST00376151</t>
  </si>
  <si>
    <t>CUST43474845</t>
  </si>
  <si>
    <t>CUST47750404</t>
  </si>
  <si>
    <t>CUST85445586</t>
  </si>
  <si>
    <t>CUST55058209</t>
  </si>
  <si>
    <t>CUST48975513</t>
  </si>
  <si>
    <t>CUST48150903</t>
  </si>
  <si>
    <t>CUST76347079</t>
  </si>
  <si>
    <t>CUST59353588</t>
  </si>
  <si>
    <t>CUST97084481</t>
  </si>
  <si>
    <t>CUST51004971</t>
  </si>
  <si>
    <t>CUST76099488</t>
  </si>
  <si>
    <t>CUST39647338</t>
  </si>
  <si>
    <t>CUST45786640</t>
  </si>
  <si>
    <t>CUST84858008</t>
  </si>
  <si>
    <t>CUST57350810</t>
  </si>
  <si>
    <t>CUST92631069</t>
  </si>
  <si>
    <t>CUST87054211</t>
  </si>
  <si>
    <t>CUST29327405</t>
  </si>
  <si>
    <t>CUST71761032</t>
  </si>
  <si>
    <t>CUST41638643</t>
  </si>
  <si>
    <t>CUST91932461</t>
  </si>
  <si>
    <t>CUST76280899</t>
  </si>
  <si>
    <t>CUST31049765</t>
  </si>
  <si>
    <t>CUST24156688</t>
  </si>
  <si>
    <t>CUST26092604</t>
  </si>
  <si>
    <t>CUST34127687</t>
  </si>
  <si>
    <t>CUST69641136</t>
  </si>
  <si>
    <t>CUST97879695</t>
  </si>
  <si>
    <t>CUST81280296</t>
  </si>
  <si>
    <t>CUST19141323</t>
  </si>
  <si>
    <t>CUST68066282</t>
  </si>
  <si>
    <t>CUST07244824</t>
  </si>
  <si>
    <t>CUST17600382</t>
  </si>
  <si>
    <t>CUST60031192</t>
  </si>
  <si>
    <t>CUST12596512</t>
  </si>
  <si>
    <t>CUST91053694</t>
  </si>
  <si>
    <t>CUST35415891</t>
  </si>
  <si>
    <t>CUST81583434</t>
  </si>
  <si>
    <t>CUST31631183</t>
  </si>
  <si>
    <t>CUST90055777</t>
  </si>
  <si>
    <t>CUST21904355</t>
  </si>
  <si>
    <t>CUST46386527</t>
  </si>
  <si>
    <t>CUST76960209</t>
  </si>
  <si>
    <t>CUST26214584</t>
  </si>
  <si>
    <t>CUST36050741</t>
  </si>
  <si>
    <t>CUST82850738</t>
  </si>
  <si>
    <t>CUST93857577</t>
  </si>
  <si>
    <t>CUST20768799</t>
  </si>
  <si>
    <t>CUST03158868</t>
  </si>
  <si>
    <t>CUST69853377</t>
  </si>
  <si>
    <t>CUST44281467</t>
  </si>
  <si>
    <t>CUST40565180</t>
  </si>
  <si>
    <t>CUST14360985</t>
  </si>
  <si>
    <t>CUST95152808</t>
  </si>
  <si>
    <t>CUST35883503</t>
  </si>
  <si>
    <t>CUST74437728</t>
  </si>
  <si>
    <t>CUST01544560</t>
  </si>
  <si>
    <t>CUST09846051</t>
  </si>
  <si>
    <t>CUST25167839</t>
  </si>
  <si>
    <t>CUST44692135</t>
  </si>
  <si>
    <t>CUST57383224</t>
  </si>
  <si>
    <t>CUST88294403</t>
  </si>
  <si>
    <t>CUST89101661</t>
  </si>
  <si>
    <t>CUST25828676</t>
  </si>
  <si>
    <t>CUST73141277</t>
  </si>
  <si>
    <t>CUST07468344</t>
  </si>
  <si>
    <t>CUST24472456</t>
  </si>
  <si>
    <t>CUST27280279</t>
  </si>
  <si>
    <t>CUST34809863</t>
  </si>
  <si>
    <t>CUST92361788</t>
  </si>
  <si>
    <t>CUST80003725</t>
  </si>
  <si>
    <t>CUST44410921</t>
  </si>
  <si>
    <t>CUST27984197</t>
  </si>
  <si>
    <t>CUST32845434</t>
  </si>
  <si>
    <t>CUST62087566</t>
  </si>
  <si>
    <t>CUST54414917</t>
  </si>
  <si>
    <t>CUST78378678</t>
  </si>
  <si>
    <t>CUST39927411</t>
  </si>
  <si>
    <t>CUST74784564</t>
  </si>
  <si>
    <t>CUST74645435</t>
  </si>
  <si>
    <t>CUST72317473</t>
  </si>
  <si>
    <t>CUST39846764</t>
  </si>
  <si>
    <t>CUST82710023</t>
  </si>
  <si>
    <t>CUST41303481</t>
  </si>
  <si>
    <t>CUST29542458</t>
  </si>
  <si>
    <t>CUST64486961</t>
  </si>
  <si>
    <t>CUST36502944</t>
  </si>
  <si>
    <t>CUST39273723</t>
  </si>
  <si>
    <t>CUST19168713</t>
  </si>
  <si>
    <t>CUST13490253</t>
  </si>
  <si>
    <t>CUST89555445</t>
  </si>
  <si>
    <t>CUST27860794</t>
  </si>
  <si>
    <t>CUST75412147</t>
  </si>
  <si>
    <t>CUST10313009</t>
  </si>
  <si>
    <t>CUST99527487</t>
  </si>
  <si>
    <t>CUST85679291</t>
  </si>
  <si>
    <t>CUST98453099</t>
  </si>
  <si>
    <t>CUST64614760</t>
  </si>
  <si>
    <t>CUST06384819</t>
  </si>
  <si>
    <t>CUST21270891</t>
  </si>
  <si>
    <t>CUST48411549</t>
  </si>
  <si>
    <t>CUST97726267</t>
  </si>
  <si>
    <t>CUST54931182</t>
  </si>
  <si>
    <t>CUST10537452</t>
  </si>
  <si>
    <t>CUST49209448</t>
  </si>
  <si>
    <t>CUST96102930</t>
  </si>
  <si>
    <t>CUST12048374</t>
  </si>
  <si>
    <t>CUST64300710</t>
  </si>
  <si>
    <t>CUST46870622</t>
  </si>
  <si>
    <t>CUST81031233</t>
  </si>
  <si>
    <t>CUST48464862</t>
  </si>
  <si>
    <t>CUST32046264</t>
  </si>
  <si>
    <t>CUST12778863</t>
  </si>
  <si>
    <t>CUST84238322</t>
  </si>
  <si>
    <t>CUST49937329</t>
  </si>
  <si>
    <t>CUST18874246</t>
  </si>
  <si>
    <t>CUST26207435</t>
  </si>
  <si>
    <t>CUST80334188</t>
  </si>
  <si>
    <t>CUST01068208</t>
  </si>
  <si>
    <t>CUST56753771</t>
  </si>
  <si>
    <t>CUST93959202</t>
  </si>
  <si>
    <t>CUST23383512</t>
  </si>
  <si>
    <t>CUST08016042</t>
  </si>
  <si>
    <t>CUST04003999</t>
  </si>
  <si>
    <t>CUST62010126</t>
  </si>
  <si>
    <t>CUST49174055</t>
  </si>
  <si>
    <t>CUST08945946</t>
  </si>
  <si>
    <t>CUST48484204</t>
  </si>
  <si>
    <t>CUST13561615</t>
  </si>
  <si>
    <t>CUST93577880</t>
  </si>
  <si>
    <t>CUST87141280</t>
  </si>
  <si>
    <t>CUST56819798</t>
  </si>
  <si>
    <t>CUST00111093</t>
  </si>
  <si>
    <t>CUST65363374</t>
  </si>
  <si>
    <t>CUST56374162</t>
  </si>
  <si>
    <t>CUST69834247</t>
  </si>
  <si>
    <t>CUST40187120</t>
  </si>
  <si>
    <t>CUST32248638</t>
  </si>
  <si>
    <t>CUST53785151</t>
  </si>
  <si>
    <t>CUST06521429</t>
  </si>
  <si>
    <t>CUST82429974</t>
  </si>
  <si>
    <t>CUST91567525</t>
  </si>
  <si>
    <t>CUST52954499</t>
  </si>
  <si>
    <t>CUST61057737</t>
  </si>
  <si>
    <t>CUST20740508</t>
  </si>
  <si>
    <t>CUST39448165</t>
  </si>
  <si>
    <t>CUST40183908</t>
  </si>
  <si>
    <t>CUST31775664</t>
  </si>
  <si>
    <t>CUST66609255</t>
  </si>
  <si>
    <t>CUST92868253</t>
  </si>
  <si>
    <t>CUST89826348</t>
  </si>
  <si>
    <t>CUST10333438</t>
  </si>
  <si>
    <t>CUST99747043</t>
  </si>
  <si>
    <t>CUST61133269</t>
  </si>
  <si>
    <t>CUST58712853</t>
  </si>
  <si>
    <t>CUST81462168</t>
  </si>
  <si>
    <t>CUST91742379</t>
  </si>
  <si>
    <t>CUST90930392</t>
  </si>
  <si>
    <t>CUST34213033</t>
  </si>
  <si>
    <t>CUST39832327</t>
  </si>
  <si>
    <t>CUST35524650</t>
  </si>
  <si>
    <t>CUST35283238</t>
  </si>
  <si>
    <t>CUST18358200</t>
  </si>
  <si>
    <t>CUST90396181</t>
  </si>
  <si>
    <t>CUST40022319</t>
  </si>
  <si>
    <t>CUST77867553</t>
  </si>
  <si>
    <t>CUST15661323</t>
  </si>
  <si>
    <t>CUST02392291</t>
  </si>
  <si>
    <t>CUST54482939</t>
  </si>
  <si>
    <t>CUST27970509</t>
  </si>
  <si>
    <t>CUST08876431</t>
  </si>
  <si>
    <t>CUST21473276</t>
  </si>
  <si>
    <t>CUST10343076</t>
  </si>
  <si>
    <t>CUST62528326</t>
  </si>
  <si>
    <t>CUST18828818</t>
  </si>
  <si>
    <t>CUST20299805</t>
  </si>
  <si>
    <t>CUST30166728</t>
  </si>
  <si>
    <t>CUST56206893</t>
  </si>
  <si>
    <t>CUST32700823</t>
  </si>
  <si>
    <t>CUST02717752</t>
  </si>
  <si>
    <t>CUST96670367</t>
  </si>
  <si>
    <t>CUST95865242</t>
  </si>
  <si>
    <t>CUST05890581</t>
  </si>
  <si>
    <t>CUST18830067</t>
  </si>
  <si>
    <t>CUST90517764</t>
  </si>
  <si>
    <t>CUST86757499</t>
  </si>
  <si>
    <t>CUST53857349</t>
  </si>
  <si>
    <t>CUST70088411</t>
  </si>
  <si>
    <t>CUST77926751</t>
  </si>
  <si>
    <t>CUST89128570</t>
  </si>
  <si>
    <t>CUST67483570</t>
  </si>
  <si>
    <t>CUST37540848</t>
  </si>
  <si>
    <t>CUST54440441</t>
  </si>
  <si>
    <t>CUST85843138</t>
  </si>
  <si>
    <t>CUST11215372</t>
  </si>
  <si>
    <t>CUST51678763</t>
  </si>
  <si>
    <t>CUST20723913</t>
  </si>
  <si>
    <t>CUST90946182</t>
  </si>
  <si>
    <t>CUST06284514</t>
  </si>
  <si>
    <t>CUST47696408</t>
  </si>
  <si>
    <t>CUST39350909</t>
  </si>
  <si>
    <t>CUST74635566</t>
  </si>
  <si>
    <t>CUST11013072</t>
  </si>
  <si>
    <t>CUST91241575</t>
  </si>
  <si>
    <t>CUST98881712</t>
  </si>
  <si>
    <t>CUST60676525</t>
  </si>
  <si>
    <t>CUST72665861</t>
  </si>
  <si>
    <t>CUST25453256</t>
  </si>
  <si>
    <t>CUST74684366</t>
  </si>
  <si>
    <t>CUST25971692</t>
  </si>
  <si>
    <t>CUST00157628</t>
  </si>
  <si>
    <t>CUST20264514</t>
  </si>
  <si>
    <t>CUST87110325</t>
  </si>
  <si>
    <t>CUST26638275</t>
  </si>
  <si>
    <t>CUST52762998</t>
  </si>
  <si>
    <t>CUST73705342</t>
  </si>
  <si>
    <t>CUST55274449</t>
  </si>
  <si>
    <t>CUST80204459</t>
  </si>
  <si>
    <t>CUST11027799</t>
  </si>
  <si>
    <t>CUST27230496</t>
  </si>
  <si>
    <t>CUST86071121</t>
  </si>
  <si>
    <t>CUST24170306</t>
  </si>
  <si>
    <t>CUST69123669</t>
  </si>
  <si>
    <t>CUST86827517</t>
  </si>
  <si>
    <t>CUST33573403</t>
  </si>
  <si>
    <t>CUST47716501</t>
  </si>
  <si>
    <t>CUST59279612</t>
  </si>
  <si>
    <t>CUST35324709</t>
  </si>
  <si>
    <t>CUST02904724</t>
  </si>
  <si>
    <t>CUST16970597</t>
  </si>
  <si>
    <t>CUST31812391</t>
  </si>
  <si>
    <t>CUST03874304</t>
  </si>
  <si>
    <t>CUST67369093</t>
  </si>
  <si>
    <t>CUST37900794</t>
  </si>
  <si>
    <t>CUST87238120</t>
  </si>
  <si>
    <t>CUST85742293</t>
  </si>
  <si>
    <t>CUST98383766</t>
  </si>
  <si>
    <t>CUST69260828</t>
  </si>
  <si>
    <t>CUST94687217</t>
  </si>
  <si>
    <t>CUST19370245</t>
  </si>
  <si>
    <t>CUST19076228</t>
  </si>
  <si>
    <t>CUST64034272</t>
  </si>
  <si>
    <t>CUST87082152</t>
  </si>
  <si>
    <t>CUST60052387</t>
  </si>
  <si>
    <t>CUST41407135</t>
  </si>
  <si>
    <t>CUST32651947</t>
  </si>
  <si>
    <t>CUST33451063</t>
  </si>
  <si>
    <t>CUST33206965</t>
  </si>
  <si>
    <t>CUST96477760</t>
  </si>
  <si>
    <t>CUST53225019</t>
  </si>
  <si>
    <t>CUST80947233</t>
  </si>
  <si>
    <t>CUST00558554</t>
  </si>
  <si>
    <t>CUST50223337</t>
  </si>
  <si>
    <t>CUST71519906</t>
  </si>
  <si>
    <t>CUST17912018</t>
  </si>
  <si>
    <t>CUST43700526</t>
  </si>
  <si>
    <t>CUST54127030</t>
  </si>
  <si>
    <t>CUST10055277</t>
  </si>
  <si>
    <t>CUST69497414</t>
  </si>
  <si>
    <t>CUST63960070</t>
  </si>
  <si>
    <t>CUST93074291</t>
  </si>
  <si>
    <t>CUST06243143</t>
  </si>
  <si>
    <t>CUST59767575</t>
  </si>
  <si>
    <t>CUST72998627</t>
  </si>
  <si>
    <t>CUST79172554</t>
  </si>
  <si>
    <t>CUST14751083</t>
  </si>
  <si>
    <t>CUST19668009</t>
  </si>
  <si>
    <t>CUST96951275</t>
  </si>
  <si>
    <t>CUST41183614</t>
  </si>
  <si>
    <t>CUST12258027</t>
  </si>
  <si>
    <t>CUST95771051</t>
  </si>
  <si>
    <t>CUST10128452</t>
  </si>
  <si>
    <t>CUST02848032</t>
  </si>
  <si>
    <t>CUST91933662</t>
  </si>
  <si>
    <t>CUST29877876</t>
  </si>
  <si>
    <t>CUST46133992</t>
  </si>
  <si>
    <t>CUST06667152</t>
  </si>
  <si>
    <t>CUST08037065</t>
  </si>
  <si>
    <t>CUST15432662</t>
  </si>
  <si>
    <t>CUST43675849</t>
  </si>
  <si>
    <t>CUST88407736</t>
  </si>
  <si>
    <t>CUST69637885</t>
  </si>
  <si>
    <t>CUST21077290</t>
  </si>
  <si>
    <t>CUST24759498</t>
  </si>
  <si>
    <t>CUST23936480</t>
  </si>
  <si>
    <t>CUST29647833</t>
  </si>
  <si>
    <t>CUST35677309</t>
  </si>
  <si>
    <t>CUST17804693</t>
  </si>
  <si>
    <t>CUST85268837</t>
  </si>
  <si>
    <t>CUST40825204</t>
  </si>
  <si>
    <t>CUST50775418</t>
  </si>
  <si>
    <t>CUST71216300</t>
  </si>
  <si>
    <t>CUST20533795</t>
  </si>
  <si>
    <t>CUST06037966</t>
  </si>
  <si>
    <t>CUST47460421</t>
  </si>
  <si>
    <t>CUST43237725</t>
  </si>
  <si>
    <t>CUST00961403</t>
  </si>
  <si>
    <t>CUST30592090</t>
  </si>
  <si>
    <t>CUST82932140</t>
  </si>
  <si>
    <t>CUST67137051</t>
  </si>
  <si>
    <t>CUST85928680</t>
  </si>
  <si>
    <t>CUST29968354</t>
  </si>
  <si>
    <t>CUST90434699</t>
  </si>
  <si>
    <t>CUST50659335</t>
  </si>
  <si>
    <t>CUST88780782</t>
  </si>
  <si>
    <t>CUST97526474</t>
  </si>
  <si>
    <t>CUST08045424</t>
  </si>
  <si>
    <t>CUST91874119</t>
  </si>
  <si>
    <t>CUST72237129</t>
  </si>
  <si>
    <t>CUST56375847</t>
  </si>
  <si>
    <t>CUST90637926</t>
  </si>
  <si>
    <t>CUST60102742</t>
  </si>
  <si>
    <t>CUST79836458</t>
  </si>
  <si>
    <t>CUST55270946</t>
  </si>
  <si>
    <t>CUST71555564</t>
  </si>
  <si>
    <t>CUST29309248</t>
  </si>
  <si>
    <t>CUST45343290</t>
  </si>
  <si>
    <t>CUST19123465</t>
  </si>
  <si>
    <t>CUST93944423</t>
  </si>
  <si>
    <t>CUST70959994</t>
  </si>
  <si>
    <t>CUST83653327</t>
  </si>
  <si>
    <t>CUST29250902</t>
  </si>
  <si>
    <t>CUST98959709</t>
  </si>
  <si>
    <t>CUST51555314</t>
  </si>
  <si>
    <t>CUST29485027</t>
  </si>
  <si>
    <t>CUST50493367</t>
  </si>
  <si>
    <t>CUST95268122</t>
  </si>
  <si>
    <t>CUST72216292</t>
  </si>
  <si>
    <t>CUST06586563</t>
  </si>
  <si>
    <t>CUST56356363</t>
  </si>
  <si>
    <t>CUST31991535</t>
  </si>
  <si>
    <t>CUST37051867</t>
  </si>
  <si>
    <t>CUST04292052</t>
  </si>
  <si>
    <t>CUST13577579</t>
  </si>
  <si>
    <t>CUST46799300</t>
  </si>
  <si>
    <t>CUST81127641</t>
  </si>
  <si>
    <t>CUST96227591</t>
  </si>
  <si>
    <t>CUST00904754</t>
  </si>
  <si>
    <t>CUST67999059</t>
  </si>
  <si>
    <t>CUST35222838</t>
  </si>
  <si>
    <t>CUST65392826</t>
  </si>
  <si>
    <t>CUST33904147</t>
  </si>
  <si>
    <t>CUST06954029</t>
  </si>
  <si>
    <t>CUST09267662</t>
  </si>
  <si>
    <t>CUST73472975</t>
  </si>
  <si>
    <t>CUST19435664</t>
  </si>
  <si>
    <t>CUST70990233</t>
  </si>
  <si>
    <t>CUST11166559</t>
  </si>
  <si>
    <t>CUST41305024</t>
  </si>
  <si>
    <t>CUST28339448</t>
  </si>
  <si>
    <t>CUST83014142</t>
  </si>
  <si>
    <t>CUST23441524</t>
  </si>
  <si>
    <t>CUST68281778</t>
  </si>
  <si>
    <t>CUST90683254</t>
  </si>
  <si>
    <t>CUST15563808</t>
  </si>
  <si>
    <t>CUST24038932</t>
  </si>
  <si>
    <t>CUST45352096</t>
  </si>
  <si>
    <t>CUST81108268</t>
  </si>
  <si>
    <t>CUST83712658</t>
  </si>
  <si>
    <t>CUST52359238</t>
  </si>
  <si>
    <t>CUST04973142</t>
  </si>
  <si>
    <t>CUST86198760</t>
  </si>
  <si>
    <t>CUST18484796</t>
  </si>
  <si>
    <t>CUST21222525</t>
  </si>
  <si>
    <t>CUST66213193</t>
  </si>
  <si>
    <t>CUST14656819</t>
  </si>
  <si>
    <t>CUST35355567</t>
  </si>
  <si>
    <t>CUST62703583</t>
  </si>
  <si>
    <t>CUST39883207</t>
  </si>
  <si>
    <t>CUST27430641</t>
  </si>
  <si>
    <t>CUST89683690</t>
  </si>
  <si>
    <t>CUST15980899</t>
  </si>
  <si>
    <t>CUST36630131</t>
  </si>
  <si>
    <t>CUST78421127</t>
  </si>
  <si>
    <t>CUST72531075</t>
  </si>
  <si>
    <t>CUST07240558</t>
  </si>
  <si>
    <t>CUST26565796</t>
  </si>
  <si>
    <t>CUST25685755</t>
  </si>
  <si>
    <t>CUST96724886</t>
  </si>
  <si>
    <t>CUST27814120</t>
  </si>
  <si>
    <t>CUST15087891</t>
  </si>
  <si>
    <t>CUST79755040</t>
  </si>
  <si>
    <t>CUST44315907</t>
  </si>
  <si>
    <t>CUST09899735</t>
  </si>
  <si>
    <t>CUST76170188</t>
  </si>
  <si>
    <t>CUST04578025</t>
  </si>
  <si>
    <t>CUST05464310</t>
  </si>
  <si>
    <t>CUST60606082</t>
  </si>
  <si>
    <t>CUST86470817</t>
  </si>
  <si>
    <t>CUST88843350</t>
  </si>
  <si>
    <t>CUST63525013</t>
  </si>
  <si>
    <t>CUST21236193</t>
  </si>
  <si>
    <t>CUST39304615</t>
  </si>
  <si>
    <t>CUST58217728</t>
  </si>
  <si>
    <t>CUST32079386</t>
  </si>
  <si>
    <t>CUST08154097</t>
  </si>
  <si>
    <t>CUST55031474</t>
  </si>
  <si>
    <t>CUST58584623</t>
  </si>
  <si>
    <t>CUST35619691</t>
  </si>
  <si>
    <t>CUST06543363</t>
  </si>
  <si>
    <t>CUST99828921</t>
  </si>
  <si>
    <t>CUST01800996</t>
  </si>
  <si>
    <t>CUST99988126</t>
  </si>
  <si>
    <t>CUST97293125</t>
  </si>
  <si>
    <t>CUST28840291</t>
  </si>
  <si>
    <t>CUST57806407</t>
  </si>
  <si>
    <t>CUST66492734</t>
  </si>
  <si>
    <t>CUST57843657</t>
  </si>
  <si>
    <t>CUST11362327</t>
  </si>
  <si>
    <t>CUST47625072</t>
  </si>
  <si>
    <t>CUST78428397</t>
  </si>
  <si>
    <t>CUST01848800</t>
  </si>
  <si>
    <t>CUST91318322</t>
  </si>
  <si>
    <t>CUST84918429</t>
  </si>
  <si>
    <t>CUST03452356</t>
  </si>
  <si>
    <t>CUST97539220</t>
  </si>
  <si>
    <t>CUST95420914</t>
  </si>
  <si>
    <t>CUST69825332</t>
  </si>
  <si>
    <t>CUST74158487</t>
  </si>
  <si>
    <t>CUST56211642</t>
  </si>
  <si>
    <t>CUST83831085</t>
  </si>
  <si>
    <t>CUST18584565</t>
  </si>
  <si>
    <t>CUST53702024</t>
  </si>
  <si>
    <t>CUST84639603</t>
  </si>
  <si>
    <t>CUST57878535</t>
  </si>
  <si>
    <t>CUST96043315</t>
  </si>
  <si>
    <t>CUST02184808</t>
  </si>
  <si>
    <t>CUST86774118</t>
  </si>
  <si>
    <t>CUST15199230</t>
  </si>
  <si>
    <t>CUST66262326</t>
  </si>
  <si>
    <t>CUST02686696</t>
  </si>
  <si>
    <t>CUST10335621</t>
  </si>
  <si>
    <t>CUST06247712</t>
  </si>
  <si>
    <t>CUST25734739</t>
  </si>
  <si>
    <t>CUST94537086</t>
  </si>
  <si>
    <t>CUST65678125</t>
  </si>
  <si>
    <t>CUST68173648</t>
  </si>
  <si>
    <t>CUST45820772</t>
  </si>
  <si>
    <t>CUST47821240</t>
  </si>
  <si>
    <t>CUST83659102</t>
  </si>
  <si>
    <t>CUST60555781</t>
  </si>
  <si>
    <t>CUST73055610</t>
  </si>
  <si>
    <t>CUST78772673</t>
  </si>
  <si>
    <t>CUST50318524</t>
  </si>
  <si>
    <t>CUST17203363</t>
  </si>
  <si>
    <t>CUST63614687</t>
  </si>
  <si>
    <t>CUST41499971</t>
  </si>
  <si>
    <t>CUST42468228</t>
  </si>
  <si>
    <t>CUST97297558</t>
  </si>
  <si>
    <t>CUST70179932</t>
  </si>
  <si>
    <t>CUST14551528</t>
  </si>
  <si>
    <t>CUST01806122</t>
  </si>
  <si>
    <t>CUST28672718</t>
  </si>
  <si>
    <t>CUST64076713</t>
  </si>
  <si>
    <t>CUST50132199</t>
  </si>
  <si>
    <t>CUST88067356</t>
  </si>
  <si>
    <t>CUST70150477</t>
  </si>
  <si>
    <t>CUST46516721</t>
  </si>
  <si>
    <t>CUST01944550</t>
  </si>
  <si>
    <t>CUST17737767</t>
  </si>
  <si>
    <t>CUST82633434</t>
  </si>
  <si>
    <t>CUST83022384</t>
  </si>
  <si>
    <t>CUST38662751</t>
  </si>
  <si>
    <t>CUST91483662</t>
  </si>
  <si>
    <t>CUST11882730</t>
  </si>
  <si>
    <t>CUST48890914</t>
  </si>
  <si>
    <t>CUST67805881</t>
  </si>
  <si>
    <t>CUST62813092</t>
  </si>
  <si>
    <t>CUST01001245</t>
  </si>
  <si>
    <t>CUST58292065</t>
  </si>
  <si>
    <t>CUST73402593</t>
  </si>
  <si>
    <t>CUST27119109</t>
  </si>
  <si>
    <t>CUST71493124</t>
  </si>
  <si>
    <t>CUST34569594</t>
  </si>
  <si>
    <t>CUST56613068</t>
  </si>
  <si>
    <t>CUST52643367</t>
  </si>
  <si>
    <t>CUST16660133</t>
  </si>
  <si>
    <t>CUST36576560</t>
  </si>
  <si>
    <t>CUST04882821</t>
  </si>
  <si>
    <t>CUST28506793</t>
  </si>
  <si>
    <t>CUST95531694</t>
  </si>
  <si>
    <t>CUST35201874</t>
  </si>
  <si>
    <t>CUST87535650</t>
  </si>
  <si>
    <t>CUST26046350</t>
  </si>
  <si>
    <t>CUST30998709</t>
  </si>
  <si>
    <t>CUST05568975</t>
  </si>
  <si>
    <t>CUST45931778</t>
  </si>
  <si>
    <t>CUST20569770</t>
  </si>
  <si>
    <t>CUST81638568</t>
  </si>
  <si>
    <t>CUST07395003</t>
  </si>
  <si>
    <t>CUST08169319</t>
  </si>
  <si>
    <t>CUST44929464</t>
  </si>
  <si>
    <t>CUST22955416</t>
  </si>
  <si>
    <t>CUST35923084</t>
  </si>
  <si>
    <t>CUST50131393</t>
  </si>
  <si>
    <t>CUST29805169</t>
  </si>
  <si>
    <t>CUST47847817</t>
  </si>
  <si>
    <t>CUST76633869</t>
  </si>
  <si>
    <t>CUST47950419</t>
  </si>
  <si>
    <t>CUST64749211</t>
  </si>
  <si>
    <t>CUST77704326</t>
  </si>
  <si>
    <t>CUST41446038</t>
  </si>
  <si>
    <t>CUST73181070</t>
  </si>
  <si>
    <t>CUST32157622</t>
  </si>
  <si>
    <t>CUST84381012</t>
  </si>
  <si>
    <t>CUST14754808</t>
  </si>
  <si>
    <t>CUST80282687</t>
  </si>
  <si>
    <t>CUST03008845</t>
  </si>
  <si>
    <t>CUST85015707</t>
  </si>
  <si>
    <t>CUST73620388</t>
  </si>
  <si>
    <t>CUST64398033</t>
  </si>
  <si>
    <t>CUST94261283</t>
  </si>
  <si>
    <t>CUST54293952</t>
  </si>
  <si>
    <t>CUST61152485</t>
  </si>
  <si>
    <t>CUST50809150</t>
  </si>
  <si>
    <t>CUST51436403</t>
  </si>
  <si>
    <t>CUST68851190</t>
  </si>
  <si>
    <t>CUST95274525</t>
  </si>
  <si>
    <t>CUST07740232</t>
  </si>
  <si>
    <t>CUST18477593</t>
  </si>
  <si>
    <t>CUST46612879</t>
  </si>
  <si>
    <t>CUST91204941</t>
  </si>
  <si>
    <t>CUST35441846</t>
  </si>
  <si>
    <t>CUST65831421</t>
  </si>
  <si>
    <t>CUST23869208</t>
  </si>
  <si>
    <t>CUST21063311</t>
  </si>
  <si>
    <t>CUST86117199</t>
  </si>
  <si>
    <t>CUST94782863</t>
  </si>
  <si>
    <t>CUST25749054</t>
  </si>
  <si>
    <t>CUST07572458</t>
  </si>
  <si>
    <t>CUST82795942</t>
  </si>
  <si>
    <t>CUST28641281</t>
  </si>
  <si>
    <t>CUST17612389</t>
  </si>
  <si>
    <t>CUST06959252</t>
  </si>
  <si>
    <t>CUST52459393</t>
  </si>
  <si>
    <t>CUST87542280</t>
  </si>
  <si>
    <t>CUST27723093</t>
  </si>
  <si>
    <t>CUST62402125</t>
  </si>
  <si>
    <t>CUST49812848</t>
  </si>
  <si>
    <t>CUST50344731</t>
  </si>
  <si>
    <t>CUST88982495</t>
  </si>
  <si>
    <t>CUST07838901</t>
  </si>
  <si>
    <t>CUST54761752</t>
  </si>
  <si>
    <t>CUST47318206</t>
  </si>
  <si>
    <t>CUST61996964</t>
  </si>
  <si>
    <t>CUST59586533</t>
  </si>
  <si>
    <t>CUST19473832</t>
  </si>
  <si>
    <t>CUST90831097</t>
  </si>
  <si>
    <t>CUST99646698</t>
  </si>
  <si>
    <t>CUST28101646</t>
  </si>
  <si>
    <t>CUST41027839</t>
  </si>
  <si>
    <t>CUST51779748</t>
  </si>
  <si>
    <t>CUST44831266</t>
  </si>
  <si>
    <t>CUST44108597</t>
  </si>
  <si>
    <t>CUST22906487</t>
  </si>
  <si>
    <t>CUST50406971</t>
  </si>
  <si>
    <t>CUST39213094</t>
  </si>
  <si>
    <t>CUST69591551</t>
  </si>
  <si>
    <t>CUST20233555</t>
  </si>
  <si>
    <t>CUST97749945</t>
  </si>
  <si>
    <t>CUST17931302</t>
  </si>
  <si>
    <t>CUST96283853</t>
  </si>
  <si>
    <t>CUST90206702</t>
  </si>
  <si>
    <t>CUST30106981</t>
  </si>
  <si>
    <t>CUST78546729</t>
  </si>
  <si>
    <t>CUST07678524</t>
  </si>
  <si>
    <t>CUST43643465</t>
  </si>
  <si>
    <t>CUST98849252</t>
  </si>
  <si>
    <t>CUST32481898</t>
  </si>
  <si>
    <t>CUST49330658</t>
  </si>
  <si>
    <t>CUST59408491</t>
  </si>
  <si>
    <t>CUST99665209</t>
  </si>
  <si>
    <t>CUST14417337</t>
  </si>
  <si>
    <t>CUST10966489</t>
  </si>
  <si>
    <t>CUST35801046</t>
  </si>
  <si>
    <t>CUST41929980</t>
  </si>
  <si>
    <t>CUST22739741</t>
  </si>
  <si>
    <t>CUST11178327</t>
  </si>
  <si>
    <t>CUST51792368</t>
  </si>
  <si>
    <t>CUST28191420</t>
  </si>
  <si>
    <t>CUST24728723</t>
  </si>
  <si>
    <t>CUST06477814</t>
  </si>
  <si>
    <t>CUST89895699</t>
  </si>
  <si>
    <t>CUST28765452</t>
  </si>
  <si>
    <t>CUST05897242</t>
  </si>
  <si>
    <t>CUST31292770</t>
  </si>
  <si>
    <t>CUST65866057</t>
  </si>
  <si>
    <t>CUST36509309</t>
  </si>
  <si>
    <t>CUST40820550</t>
  </si>
  <si>
    <t>CUST14645850</t>
  </si>
  <si>
    <t>CUST18563939</t>
  </si>
  <si>
    <t>CUST48566967</t>
  </si>
  <si>
    <t>CUST71560537</t>
  </si>
  <si>
    <t>CUST09832061</t>
  </si>
  <si>
    <t>CUST13129700</t>
  </si>
  <si>
    <t>CUST39888793</t>
  </si>
  <si>
    <t>CUST59222858</t>
  </si>
  <si>
    <t>CUST93110612</t>
  </si>
  <si>
    <t>CUST93604597</t>
  </si>
  <si>
    <t>CUST88875854</t>
  </si>
  <si>
    <t>CUST57396211</t>
  </si>
  <si>
    <t>CUST62771206</t>
  </si>
  <si>
    <t>CUST65986981</t>
  </si>
  <si>
    <t>CUST95002629</t>
  </si>
  <si>
    <t>CUST80934061</t>
  </si>
  <si>
    <t>CUST92738858</t>
  </si>
  <si>
    <t>CUST90857572</t>
  </si>
  <si>
    <t>CUST81849013</t>
  </si>
  <si>
    <t>CUST14150904</t>
  </si>
  <si>
    <t>CUST89945576</t>
  </si>
  <si>
    <t>CUST20865863</t>
  </si>
  <si>
    <t>CUST46665089</t>
  </si>
  <si>
    <t>CUST75208784</t>
  </si>
  <si>
    <t>CUST33962049</t>
  </si>
  <si>
    <t>CUST62652225</t>
  </si>
  <si>
    <t>CUST57734845</t>
  </si>
  <si>
    <t>CUST43384379</t>
  </si>
  <si>
    <t>CUST91026302</t>
  </si>
  <si>
    <t>CUST89534428</t>
  </si>
  <si>
    <t>CUST03270522</t>
  </si>
  <si>
    <t>CUST05270166</t>
  </si>
  <si>
    <t>CUST75395843</t>
  </si>
  <si>
    <t>CUST20926526</t>
  </si>
  <si>
    <t>CUST84041769</t>
  </si>
  <si>
    <t>CUST04842811</t>
  </si>
  <si>
    <t>CUST87100488</t>
  </si>
  <si>
    <t>CUST37155070</t>
  </si>
  <si>
    <t>CUST12341278</t>
  </si>
  <si>
    <t>CUST72669050</t>
  </si>
  <si>
    <t>CUST96327064</t>
  </si>
  <si>
    <t>CUST62389831</t>
  </si>
  <si>
    <t>CUST21895219</t>
  </si>
  <si>
    <t>CUST47260887</t>
  </si>
  <si>
    <t>CUST63170748</t>
  </si>
  <si>
    <t>CUST44423635</t>
  </si>
  <si>
    <t>CUST35803966</t>
  </si>
  <si>
    <t>CUST61172155</t>
  </si>
  <si>
    <t>CUST18330989</t>
  </si>
  <si>
    <t>CUST93489747</t>
  </si>
  <si>
    <t>CUST58722551</t>
  </si>
  <si>
    <t>CUST71971429</t>
  </si>
  <si>
    <t>CUST90364876</t>
  </si>
  <si>
    <t>CUST68294082</t>
  </si>
  <si>
    <t>CUST99119446</t>
  </si>
  <si>
    <t>CUST20570615</t>
  </si>
  <si>
    <t>CUST35002588</t>
  </si>
  <si>
    <t>CUST43515933</t>
  </si>
  <si>
    <t>CUST36037637</t>
  </si>
  <si>
    <t>CUST53798021</t>
  </si>
  <si>
    <t>CUST46156285</t>
  </si>
  <si>
    <t>CUST14766617</t>
  </si>
  <si>
    <t>CUST02223205</t>
  </si>
  <si>
    <t>CUST56930916</t>
  </si>
  <si>
    <t>CUST17693863</t>
  </si>
  <si>
    <t>CUST03595293</t>
  </si>
  <si>
    <t>CUST88002176</t>
  </si>
  <si>
    <t>CUST67050803</t>
  </si>
  <si>
    <t>CUST94648417</t>
  </si>
  <si>
    <t>CUST12303155</t>
  </si>
  <si>
    <t>CUST59988156</t>
  </si>
  <si>
    <t>CUST89843998</t>
  </si>
  <si>
    <t>CUST84193604</t>
  </si>
  <si>
    <t>CUST49150400</t>
  </si>
  <si>
    <t>CUST10019824</t>
  </si>
  <si>
    <t>CUST64813229</t>
  </si>
  <si>
    <t>CUST52210185</t>
  </si>
  <si>
    <t>CUST98398273</t>
  </si>
  <si>
    <t>CUST29766156</t>
  </si>
  <si>
    <t>CUST72990336</t>
  </si>
  <si>
    <t>CUST38303408</t>
  </si>
  <si>
    <t>CUST40967783</t>
  </si>
  <si>
    <t>CUST19204140</t>
  </si>
  <si>
    <t>CUST94811273</t>
  </si>
  <si>
    <t>CUST89684340</t>
  </si>
  <si>
    <t>CUST72362587</t>
  </si>
  <si>
    <t>CUST26920405</t>
  </si>
  <si>
    <t>CUST78792705</t>
  </si>
  <si>
    <t>CUST62219285</t>
  </si>
  <si>
    <t>CUST88352784</t>
  </si>
  <si>
    <t>CUST39978791</t>
  </si>
  <si>
    <t>CUST43165625</t>
  </si>
  <si>
    <t>CUST04966172</t>
  </si>
  <si>
    <t>CUST86791210</t>
  </si>
  <si>
    <t>CUST58197880</t>
  </si>
  <si>
    <t>CUST09336650</t>
  </si>
  <si>
    <t>CUST85191045</t>
  </si>
  <si>
    <t>CUST35201063</t>
  </si>
  <si>
    <t>CUST09318482</t>
  </si>
  <si>
    <t>CUST40230825</t>
  </si>
  <si>
    <t>CUST75512674</t>
  </si>
  <si>
    <t>CUST73475730</t>
  </si>
  <si>
    <t>CUST17544947</t>
  </si>
  <si>
    <t>CUST25687384</t>
  </si>
  <si>
    <t>CUST22020788</t>
  </si>
  <si>
    <t>CUST98240391</t>
  </si>
  <si>
    <t>CUST02691181</t>
  </si>
  <si>
    <t>CUST94158908</t>
  </si>
  <si>
    <t>CUST27179577</t>
  </si>
  <si>
    <t>CUST51166467</t>
  </si>
  <si>
    <t>CUST67011602</t>
  </si>
  <si>
    <t>CUST89642786</t>
  </si>
  <si>
    <t>CUST87220469</t>
  </si>
  <si>
    <t>CUST84358476</t>
  </si>
  <si>
    <t>CUST72861108</t>
  </si>
  <si>
    <t>CUST22414349</t>
  </si>
  <si>
    <t>CUST89748053</t>
  </si>
  <si>
    <t>CUST60678660</t>
  </si>
  <si>
    <t>CUST27240070</t>
  </si>
  <si>
    <t>CUST29540063</t>
  </si>
  <si>
    <t>CUST82999951</t>
  </si>
  <si>
    <t>CUST85068425</t>
  </si>
  <si>
    <t>CUST12266213</t>
  </si>
  <si>
    <t>CUST55343170</t>
  </si>
  <si>
    <t>CUST35323431</t>
  </si>
  <si>
    <t>CUST91794539</t>
  </si>
  <si>
    <t>CUST69109836</t>
  </si>
  <si>
    <t>CUST95332571</t>
  </si>
  <si>
    <t>CUST69423768</t>
  </si>
  <si>
    <t>CUST45390061</t>
  </si>
  <si>
    <t>CUST77108758</t>
  </si>
  <si>
    <t>CUST90739739</t>
  </si>
  <si>
    <t>CUST61104852</t>
  </si>
  <si>
    <t>CUST30520507</t>
  </si>
  <si>
    <t>CUST71339753</t>
  </si>
  <si>
    <t>CUST59035786</t>
  </si>
  <si>
    <t>CUST88433084</t>
  </si>
  <si>
    <t>CUST71550072</t>
  </si>
  <si>
    <t>CUST57756679</t>
  </si>
  <si>
    <t>CUST01163085</t>
  </si>
  <si>
    <t>CUST21925115</t>
  </si>
  <si>
    <t>CUST18309628</t>
  </si>
  <si>
    <t>CUST22335312</t>
  </si>
  <si>
    <t>CUST65710291</t>
  </si>
  <si>
    <t>CUST92031887</t>
  </si>
  <si>
    <t>CUST66425605</t>
  </si>
  <si>
    <t>CUST19626031</t>
  </si>
  <si>
    <t>CUST48384816</t>
  </si>
  <si>
    <t>CUST11069957</t>
  </si>
  <si>
    <t>CUST99831160</t>
  </si>
  <si>
    <t>CUST69673140</t>
  </si>
  <si>
    <t>CUST74721036</t>
  </si>
  <si>
    <t>CUST06030806</t>
  </si>
  <si>
    <t>CUST40294984</t>
  </si>
  <si>
    <t>CUST74535070</t>
  </si>
  <si>
    <t>CUST31989964</t>
  </si>
  <si>
    <t>CUST07333688</t>
  </si>
  <si>
    <t>CUST56770933</t>
  </si>
  <si>
    <t>CUST85861378</t>
  </si>
  <si>
    <t>CUST25408398</t>
  </si>
  <si>
    <t>CUST07800196</t>
  </si>
  <si>
    <t>CUST35088457</t>
  </si>
  <si>
    <t>CUST78602331</t>
  </si>
  <si>
    <t>CUST75905194</t>
  </si>
  <si>
    <t>CUST80245365</t>
  </si>
  <si>
    <t>CUST57596772</t>
  </si>
  <si>
    <t>CUST43485981</t>
  </si>
  <si>
    <t>CUST96817699</t>
  </si>
  <si>
    <t>CUST45359555</t>
  </si>
  <si>
    <t>CUST56880505</t>
  </si>
  <si>
    <t>CUST47155964</t>
  </si>
  <si>
    <t>CUST55728141</t>
  </si>
  <si>
    <t>CUST74110140</t>
  </si>
  <si>
    <t>CUST46892319</t>
  </si>
  <si>
    <t>CUST66721944</t>
  </si>
  <si>
    <t>CUST50814315</t>
  </si>
  <si>
    <t>CUST67358602</t>
  </si>
  <si>
    <t>CUST89730762</t>
  </si>
  <si>
    <t>CUST06984039</t>
  </si>
  <si>
    <t>CUST89021447</t>
  </si>
  <si>
    <t>CUST29776515</t>
  </si>
  <si>
    <t>CUST43951887</t>
  </si>
  <si>
    <t>CUST17269052</t>
  </si>
  <si>
    <t>CUST20917291</t>
  </si>
  <si>
    <t>CUST49408308</t>
  </si>
  <si>
    <t>CUST33439572</t>
  </si>
  <si>
    <t>CUST84093200</t>
  </si>
  <si>
    <t>CUST10903677</t>
  </si>
  <si>
    <t>CUST64632914</t>
  </si>
  <si>
    <t>CUST20957674</t>
  </si>
  <si>
    <t>CUST51076259</t>
  </si>
  <si>
    <t>CUST90642961</t>
  </si>
  <si>
    <t>CUST03277806</t>
  </si>
  <si>
    <t>CUST84595409</t>
  </si>
  <si>
    <t>CUST24962220</t>
  </si>
  <si>
    <t>CUST81405860</t>
  </si>
  <si>
    <t>CUST17557194</t>
  </si>
  <si>
    <t>CUST81605317</t>
  </si>
  <si>
    <t>CUST31761859</t>
  </si>
  <si>
    <t>CUST89465073</t>
  </si>
  <si>
    <t>CUST03743893</t>
  </si>
  <si>
    <t>CUST34774962</t>
  </si>
  <si>
    <t>CUST37690101</t>
  </si>
  <si>
    <t>CUST21853719</t>
  </si>
  <si>
    <t>CUST82090464</t>
  </si>
  <si>
    <t>CUST34473126</t>
  </si>
  <si>
    <t>CUST92797392</t>
  </si>
  <si>
    <t>CUST77255216</t>
  </si>
  <si>
    <t>CUST12229226</t>
  </si>
  <si>
    <t>CUST86863311</t>
  </si>
  <si>
    <t>CUST63047493</t>
  </si>
  <si>
    <t>CUST42427446</t>
  </si>
  <si>
    <t>CUST72045926</t>
  </si>
  <si>
    <t>CUST89125036</t>
  </si>
  <si>
    <t>CUST78299783</t>
  </si>
  <si>
    <t>CUST01490586</t>
  </si>
  <si>
    <t>CUST98348345</t>
  </si>
  <si>
    <t>CUST50669667</t>
  </si>
  <si>
    <t>CUST14167476</t>
  </si>
  <si>
    <t>CUST41234558</t>
  </si>
  <si>
    <t>CUST55688813</t>
  </si>
  <si>
    <t>CUST22153945</t>
  </si>
  <si>
    <t>CUST77004058</t>
  </si>
  <si>
    <t>CUST55277516</t>
  </si>
  <si>
    <t>CUST25301360</t>
  </si>
  <si>
    <t>CUST52563047</t>
  </si>
  <si>
    <t>CUST56006203</t>
  </si>
  <si>
    <t>CUST67301841</t>
  </si>
  <si>
    <t>CUST47857969</t>
  </si>
  <si>
    <t>CUST50064478</t>
  </si>
  <si>
    <t>CUST34481309</t>
  </si>
  <si>
    <t>CUST29369671</t>
  </si>
  <si>
    <t>CUST18176345</t>
  </si>
  <si>
    <t>CUST61538911</t>
  </si>
  <si>
    <t>CUST22118188</t>
  </si>
  <si>
    <t>CUST23152605</t>
  </si>
  <si>
    <t>CUST33387287</t>
  </si>
  <si>
    <t>CUST99001820</t>
  </si>
  <si>
    <t>CUST97232751</t>
  </si>
  <si>
    <t>CUST05003547</t>
  </si>
  <si>
    <t>CUST62292062</t>
  </si>
  <si>
    <t>CUST72304045</t>
  </si>
  <si>
    <t>CUST57201717</t>
  </si>
  <si>
    <t>CUST11931054</t>
  </si>
  <si>
    <t>CUST25624879</t>
  </si>
  <si>
    <t>CUST63486927</t>
  </si>
  <si>
    <t>CUST15461765</t>
  </si>
  <si>
    <t>CUST28321995</t>
  </si>
  <si>
    <t>CUST30216438</t>
  </si>
  <si>
    <t>CUST12528235</t>
  </si>
  <si>
    <t>CUST29433392</t>
  </si>
  <si>
    <t>CUST48783124</t>
  </si>
  <si>
    <t>CUST92735077</t>
  </si>
  <si>
    <t>CUST69254691</t>
  </si>
  <si>
    <t>CUST24728418</t>
  </si>
  <si>
    <t>CUST06028852</t>
  </si>
  <si>
    <t>CUST09164374</t>
  </si>
  <si>
    <t>CUST97905597</t>
  </si>
  <si>
    <t>CUST81587742</t>
  </si>
  <si>
    <t>CUST03356078</t>
  </si>
  <si>
    <t>CUST81617367</t>
  </si>
  <si>
    <t>CUST76033212</t>
  </si>
  <si>
    <t>CUST52535666</t>
  </si>
  <si>
    <t>CUST34991629</t>
  </si>
  <si>
    <t>CUST11219048</t>
  </si>
  <si>
    <t>CUST20106314</t>
  </si>
  <si>
    <t>CUST79054400</t>
  </si>
  <si>
    <t>CUST92538561</t>
  </si>
  <si>
    <t>CUST89780589</t>
  </si>
  <si>
    <t>CUST47009499</t>
  </si>
  <si>
    <t>CUST27052495</t>
  </si>
  <si>
    <t>CUST87889630</t>
  </si>
  <si>
    <t>CUST12971844</t>
  </si>
  <si>
    <t>CUST24576061</t>
  </si>
  <si>
    <t>CUST71233635</t>
  </si>
  <si>
    <t>CUST48124327</t>
  </si>
  <si>
    <t>CUST26810490</t>
  </si>
  <si>
    <t>CUST34598462</t>
  </si>
  <si>
    <t>CUST79166932</t>
  </si>
  <si>
    <t>CUST47234307</t>
  </si>
  <si>
    <t>CUST83570718</t>
  </si>
  <si>
    <t>CUST96657435</t>
  </si>
  <si>
    <t>CUST24275546</t>
  </si>
  <si>
    <t>CUST89681403</t>
  </si>
  <si>
    <t>CUST79020693</t>
  </si>
  <si>
    <t>CUST43341884</t>
  </si>
  <si>
    <t>CUST15467548</t>
  </si>
  <si>
    <t>CUST82752040</t>
  </si>
  <si>
    <t>CUST61305885</t>
  </si>
  <si>
    <t>CUST45437995</t>
  </si>
  <si>
    <t>CUST93468923</t>
  </si>
  <si>
    <t>CUST13113384</t>
  </si>
  <si>
    <t>CUST43002716</t>
  </si>
  <si>
    <t>CUST02532377</t>
  </si>
  <si>
    <t>CUST30421939</t>
  </si>
  <si>
    <t>CUST37160593</t>
  </si>
  <si>
    <t>CUST73260643</t>
  </si>
  <si>
    <t>CUST92151594</t>
  </si>
  <si>
    <t>CUST58361697</t>
  </si>
  <si>
    <t>CUST18270230</t>
  </si>
  <si>
    <t>CUST65374269</t>
  </si>
  <si>
    <t>CUST47383876</t>
  </si>
  <si>
    <t>CUST29707490</t>
  </si>
  <si>
    <t>CUST30299611</t>
  </si>
  <si>
    <t>CUST18271621</t>
  </si>
  <si>
    <t>CUST44151713</t>
  </si>
  <si>
    <t>CUST95823518</t>
  </si>
  <si>
    <t>CUST46002301</t>
  </si>
  <si>
    <t>CUST19068526</t>
  </si>
  <si>
    <t>CUST95146633</t>
  </si>
  <si>
    <t>CUST68580787</t>
  </si>
  <si>
    <t>CUST84381709</t>
  </si>
  <si>
    <t>CUST77008175</t>
  </si>
  <si>
    <t>CUST76704494</t>
  </si>
  <si>
    <t>CUST58470031</t>
  </si>
  <si>
    <t>CUST11301044</t>
  </si>
  <si>
    <t>CUST08584647</t>
  </si>
  <si>
    <t>CUST09069838</t>
  </si>
  <si>
    <t>CUST79764095</t>
  </si>
  <si>
    <t>CUST47441942</t>
  </si>
  <si>
    <t>CUST03093185</t>
  </si>
  <si>
    <t>CUST47634037</t>
  </si>
  <si>
    <t>CUST33110491</t>
  </si>
  <si>
    <t>CUST57313567</t>
  </si>
  <si>
    <t>CUST32000469</t>
  </si>
  <si>
    <t>CUST34592732</t>
  </si>
  <si>
    <t>CUST36309231</t>
  </si>
  <si>
    <t>CUST35027813</t>
  </si>
  <si>
    <t>CUST15581534</t>
  </si>
  <si>
    <t>CUST65203808</t>
  </si>
  <si>
    <t>CUST19875655</t>
  </si>
  <si>
    <t>CUST43891603</t>
  </si>
  <si>
    <t>CUST83956868</t>
  </si>
  <si>
    <t>CUST36847829</t>
  </si>
  <si>
    <t>CUST71390634</t>
  </si>
  <si>
    <t>CUST37149471</t>
  </si>
  <si>
    <t>CUST78388527</t>
  </si>
  <si>
    <t>CUST97410297</t>
  </si>
  <si>
    <t>CUST80103803</t>
  </si>
  <si>
    <t>CUST19821426</t>
  </si>
  <si>
    <t>CUST30888667</t>
  </si>
  <si>
    <t>CUST06347988</t>
  </si>
  <si>
    <t>CUST17339433</t>
  </si>
  <si>
    <t>CUST88770537</t>
  </si>
  <si>
    <t>CUST12423616</t>
  </si>
  <si>
    <t>CUST02350229</t>
  </si>
  <si>
    <t>CUST46225402</t>
  </si>
  <si>
    <t>CUST04555144</t>
  </si>
  <si>
    <t>CUST09142065</t>
  </si>
  <si>
    <t>CUST04225451</t>
  </si>
  <si>
    <t>CUST06225282</t>
  </si>
  <si>
    <t>CUST41476976</t>
  </si>
  <si>
    <t>CUST84457591</t>
  </si>
  <si>
    <t>CUST34020568</t>
  </si>
  <si>
    <t>CUST58857321</t>
  </si>
  <si>
    <t>CUST28505987</t>
  </si>
  <si>
    <t>CUST43641609</t>
  </si>
  <si>
    <t>CUST10189744</t>
  </si>
  <si>
    <t>CUST57716148</t>
  </si>
  <si>
    <t>CUST60507247</t>
  </si>
  <si>
    <t>CUST63366212</t>
  </si>
  <si>
    <t>CUST37303935</t>
  </si>
  <si>
    <t>CUST06676337</t>
  </si>
  <si>
    <t>CUST99094010</t>
  </si>
  <si>
    <t>CUST71179981</t>
  </si>
  <si>
    <t>CUST22526647</t>
  </si>
  <si>
    <t>CUST90537815</t>
  </si>
  <si>
    <t>CUST87784685</t>
  </si>
  <si>
    <t>CUST73991092</t>
  </si>
  <si>
    <t>CUST34809475</t>
  </si>
  <si>
    <t>CUST03582753</t>
  </si>
  <si>
    <t>CUST02687600</t>
  </si>
  <si>
    <t>CUST43684981</t>
  </si>
  <si>
    <t>CUST94093064</t>
  </si>
  <si>
    <t>CUST78141073</t>
  </si>
  <si>
    <t>CUST98026519</t>
  </si>
  <si>
    <t>CUST48970118</t>
  </si>
  <si>
    <t>CUST54798891</t>
  </si>
  <si>
    <t>CUST37691262</t>
  </si>
  <si>
    <t>CUST77488617</t>
  </si>
  <si>
    <t>CUST01330639</t>
  </si>
  <si>
    <t>CUST27326515</t>
  </si>
  <si>
    <t>CUST03661198</t>
  </si>
  <si>
    <t>CUST76990350</t>
  </si>
  <si>
    <t>CUST03546088</t>
  </si>
  <si>
    <t>CUST87425473</t>
  </si>
  <si>
    <t>CUST53968543</t>
  </si>
  <si>
    <t>CUST20923093</t>
  </si>
  <si>
    <t>CUST04637002</t>
  </si>
  <si>
    <t>CUST12356539</t>
  </si>
  <si>
    <t>CUST82890521</t>
  </si>
  <si>
    <t>CUST27619651</t>
  </si>
  <si>
    <t>CUST78004383</t>
  </si>
  <si>
    <t>CUST42165970</t>
  </si>
  <si>
    <t>CUST52600992</t>
  </si>
  <si>
    <t>CUST50645546</t>
  </si>
  <si>
    <t>CUST08971725</t>
  </si>
  <si>
    <t>CUST35369973</t>
  </si>
  <si>
    <t>CUST09838887</t>
  </si>
  <si>
    <t>CUST12400012</t>
  </si>
  <si>
    <t>CUST92956352</t>
  </si>
  <si>
    <t>CUST90979606</t>
  </si>
  <si>
    <t>CUST05197144</t>
  </si>
  <si>
    <t>CUST04188498</t>
  </si>
  <si>
    <t>CUST93838725</t>
  </si>
  <si>
    <t>CUST66793939</t>
  </si>
  <si>
    <t>CUST75285468</t>
  </si>
  <si>
    <t>CUST55415032</t>
  </si>
  <si>
    <t>CUST29362486</t>
  </si>
  <si>
    <t>CUST09749593</t>
  </si>
  <si>
    <t>CUST09630360</t>
  </si>
  <si>
    <t>CUST79194423</t>
  </si>
  <si>
    <t>CUST77596982</t>
  </si>
  <si>
    <t>CUST32081967</t>
  </si>
  <si>
    <t>CUST86957645</t>
  </si>
  <si>
    <t>CUST76231180</t>
  </si>
  <si>
    <t>CUST61872797</t>
  </si>
  <si>
    <t>CUST44428970</t>
  </si>
  <si>
    <t>CUST68764983</t>
  </si>
  <si>
    <t>CUST65156614</t>
  </si>
  <si>
    <t>CUST11825074</t>
  </si>
  <si>
    <t>CUST87747896</t>
  </si>
  <si>
    <t>CUST56292843</t>
  </si>
  <si>
    <t>CUST35285680</t>
  </si>
  <si>
    <t>CUST09807519</t>
  </si>
  <si>
    <t>CUST10203071</t>
  </si>
  <si>
    <t>CUST37327698</t>
  </si>
  <si>
    <t>CUST24312409</t>
  </si>
  <si>
    <t>CUST97126861</t>
  </si>
  <si>
    <t>CUST36923180</t>
  </si>
  <si>
    <t>CUST57473102</t>
  </si>
  <si>
    <t>CUST42566729</t>
  </si>
  <si>
    <t>CUST09396272</t>
  </si>
  <si>
    <t>CUST24119331</t>
  </si>
  <si>
    <t>CUST45257347</t>
  </si>
  <si>
    <t>CUST34440268</t>
  </si>
  <si>
    <t>CUST37424132</t>
  </si>
  <si>
    <t>CUST38232094</t>
  </si>
  <si>
    <t>CUST89659415</t>
  </si>
  <si>
    <t>CUST86219059</t>
  </si>
  <si>
    <t>CUST86994314</t>
  </si>
  <si>
    <t>CUST67753270</t>
  </si>
  <si>
    <t>CUST35136000</t>
  </si>
  <si>
    <t>CUST45693495</t>
  </si>
  <si>
    <t>CUST59843637</t>
  </si>
  <si>
    <t>CUST57618841</t>
  </si>
  <si>
    <t>CUST39892656</t>
  </si>
  <si>
    <t>CUST63700759</t>
  </si>
  <si>
    <t>CUST52589788</t>
  </si>
  <si>
    <t>CUST47833740</t>
  </si>
  <si>
    <t>CUST16392890</t>
  </si>
  <si>
    <t>CUST65527652</t>
  </si>
  <si>
    <t>CUST46174055</t>
  </si>
  <si>
    <t>CUST46821368</t>
  </si>
  <si>
    <t>CUST76639594</t>
  </si>
  <si>
    <t>CUST80169010</t>
  </si>
  <si>
    <t>CUST04317619</t>
  </si>
  <si>
    <t>CUST99034747</t>
  </si>
  <si>
    <t>CUST58105765</t>
  </si>
  <si>
    <t>CUST79086850</t>
  </si>
  <si>
    <t>CUST94455292</t>
  </si>
  <si>
    <t>CUST05516156</t>
  </si>
  <si>
    <t>CUST18651147</t>
  </si>
  <si>
    <t>CUST44614531</t>
  </si>
  <si>
    <t>CUST22875335</t>
  </si>
  <si>
    <t>CUST18415430</t>
  </si>
  <si>
    <t>CUST82440426</t>
  </si>
  <si>
    <t>CUST08813866</t>
  </si>
  <si>
    <t>CUST55031433</t>
  </si>
  <si>
    <t>CUST74229946</t>
  </si>
  <si>
    <t>CUST74454973</t>
  </si>
  <si>
    <t>CUST58666649</t>
  </si>
  <si>
    <t>CUST19151898</t>
  </si>
  <si>
    <t>CUST01781896</t>
  </si>
  <si>
    <t>CUST98043397</t>
  </si>
  <si>
    <t>CUST99194885</t>
  </si>
  <si>
    <t>CUST60955477</t>
  </si>
  <si>
    <t>CUST07529006</t>
  </si>
  <si>
    <t>CUST97565253</t>
  </si>
  <si>
    <t>CUST09615056</t>
  </si>
  <si>
    <t>CUST85869477</t>
  </si>
  <si>
    <t>CUST25878496</t>
  </si>
  <si>
    <t>CUST03545901</t>
  </si>
  <si>
    <t>CUST89845597</t>
  </si>
  <si>
    <t>CUST14092929</t>
  </si>
  <si>
    <t>CUST59727399</t>
  </si>
  <si>
    <t>CUST61345201</t>
  </si>
  <si>
    <t>CUST25931546</t>
  </si>
  <si>
    <t>CUST79997262</t>
  </si>
  <si>
    <t>CUST01716705</t>
  </si>
  <si>
    <t>CUST63890690</t>
  </si>
  <si>
    <t>CUST24626933</t>
  </si>
  <si>
    <t>CUST95901092</t>
  </si>
  <si>
    <t>CUST42287612</t>
  </si>
  <si>
    <t>CUST36604631</t>
  </si>
  <si>
    <t>CUST39372490</t>
  </si>
  <si>
    <t>CUST93131058</t>
  </si>
  <si>
    <t>CUST28996576</t>
  </si>
  <si>
    <t>CUST82362920</t>
  </si>
  <si>
    <t>CUST11481966</t>
  </si>
  <si>
    <t>CUST47694771</t>
  </si>
  <si>
    <t>CUST90010071</t>
  </si>
  <si>
    <t>CUST80345641</t>
  </si>
  <si>
    <t>CUST74973932</t>
  </si>
  <si>
    <t>CUST27910356</t>
  </si>
  <si>
    <t>CUST05146543</t>
  </si>
  <si>
    <t>CUST64434702</t>
  </si>
  <si>
    <t>CUST87334402</t>
  </si>
  <si>
    <t>CUST51074032</t>
  </si>
  <si>
    <t>CUST70887355</t>
  </si>
  <si>
    <t>CUST06052485</t>
  </si>
  <si>
    <t>CUST48638550</t>
  </si>
  <si>
    <t>CUST16983930</t>
  </si>
  <si>
    <t>CUST68869346</t>
  </si>
  <si>
    <t>CUST38797064</t>
  </si>
  <si>
    <t>CUST28392965</t>
  </si>
  <si>
    <t>CUST37031571</t>
  </si>
  <si>
    <t>CUST68736069</t>
  </si>
  <si>
    <t>CUST49906214</t>
  </si>
  <si>
    <t>CUST41670618</t>
  </si>
  <si>
    <t>CUST05013566</t>
  </si>
  <si>
    <t>CUST76917791</t>
  </si>
  <si>
    <t>CUST82315883</t>
  </si>
  <si>
    <t>CUST33229536</t>
  </si>
  <si>
    <t>CUST74415498</t>
  </si>
  <si>
    <t>CUST22689401</t>
  </si>
  <si>
    <t>CUST77150362</t>
  </si>
  <si>
    <t>CUST48116987</t>
  </si>
  <si>
    <t>CUST86351022</t>
  </si>
  <si>
    <t>CUST91336546</t>
  </si>
  <si>
    <t>CUST81463736</t>
  </si>
  <si>
    <t>CUST57245490</t>
  </si>
  <si>
    <t>CUST51598236</t>
  </si>
  <si>
    <t>CUST99468207</t>
  </si>
  <si>
    <t>CUST32454205</t>
  </si>
  <si>
    <t>CUST20529547</t>
  </si>
  <si>
    <t>CUST04740255</t>
  </si>
  <si>
    <t>CUST29404230</t>
  </si>
  <si>
    <t>CUST33648475</t>
  </si>
  <si>
    <t>CUST94738616</t>
  </si>
  <si>
    <t>CUST36078159</t>
  </si>
  <si>
    <t>CUST74736426</t>
  </si>
  <si>
    <t>CUST93161097</t>
  </si>
  <si>
    <t>CUST68846653</t>
  </si>
  <si>
    <t>CUST86652981</t>
  </si>
  <si>
    <t>CUST37359832</t>
  </si>
  <si>
    <t>CUST80027772</t>
  </si>
  <si>
    <t>CUST69980952</t>
  </si>
  <si>
    <t>CUST86867912</t>
  </si>
  <si>
    <t>CUST63020146</t>
  </si>
  <si>
    <t>CUST45173890</t>
  </si>
  <si>
    <t>CUST83057986</t>
  </si>
  <si>
    <t>CUST61706207</t>
  </si>
  <si>
    <t>CUST47448114</t>
  </si>
  <si>
    <t>CUST37390566</t>
  </si>
  <si>
    <t>CUST81146661</t>
  </si>
  <si>
    <t>CUST18907875</t>
  </si>
  <si>
    <t>CUST32236414</t>
  </si>
  <si>
    <t>CUST30654514</t>
  </si>
  <si>
    <t>CUST71215012</t>
  </si>
  <si>
    <t>CUST64085031</t>
  </si>
  <si>
    <t>CUST28975795</t>
  </si>
  <si>
    <t>CUST95377392</t>
  </si>
  <si>
    <t>CUST66232963</t>
  </si>
  <si>
    <t>CUST20186186</t>
  </si>
  <si>
    <t>CUST53171437</t>
  </si>
  <si>
    <t>CUST63724678</t>
  </si>
  <si>
    <t>CUST08168341</t>
  </si>
  <si>
    <t>CUST26587958</t>
  </si>
  <si>
    <t>CUST00900820</t>
  </si>
  <si>
    <t>CUST18765344</t>
  </si>
  <si>
    <t>CUST02347590</t>
  </si>
  <si>
    <t>CUST27496590</t>
  </si>
  <si>
    <t>CUST41142987</t>
  </si>
  <si>
    <t>CUST83922513</t>
  </si>
  <si>
    <t>CUST89223085</t>
  </si>
  <si>
    <t>CUST42798343</t>
  </si>
  <si>
    <t>CUST66474083</t>
  </si>
  <si>
    <t>CUST32114499</t>
  </si>
  <si>
    <t>CUST88244823</t>
  </si>
  <si>
    <t>CUST45636875</t>
  </si>
  <si>
    <t>CUST61923494</t>
  </si>
  <si>
    <t>CUST96536738</t>
  </si>
  <si>
    <t>CUST05051323</t>
  </si>
  <si>
    <t>CUST68876572</t>
  </si>
  <si>
    <t>CUST52258185</t>
  </si>
  <si>
    <t>CUST63812889</t>
  </si>
  <si>
    <t>CUST86816648</t>
  </si>
  <si>
    <t>CUST17383720</t>
  </si>
  <si>
    <t>CUST25671537</t>
  </si>
  <si>
    <t>CUST13430900</t>
  </si>
  <si>
    <t>CUST22490537</t>
  </si>
  <si>
    <t>CUST16863839</t>
  </si>
  <si>
    <t>CUST64682584</t>
  </si>
  <si>
    <t>CUST08387752</t>
  </si>
  <si>
    <t>CUST10552184</t>
  </si>
  <si>
    <t>CUST42777695</t>
  </si>
  <si>
    <t>CUST14953772</t>
  </si>
  <si>
    <t>CUST49376374</t>
  </si>
  <si>
    <t>CUST06926508</t>
  </si>
  <si>
    <t>CUST39001919</t>
  </si>
  <si>
    <t>CUST21424834</t>
  </si>
  <si>
    <t>CUST79383749</t>
  </si>
  <si>
    <t>CUST98994950</t>
  </si>
  <si>
    <t>CUST43023655</t>
  </si>
  <si>
    <t>CUST14676481</t>
  </si>
  <si>
    <t>CUST60237755</t>
  </si>
  <si>
    <t>CUST52851717</t>
  </si>
  <si>
    <t>CUST58368389</t>
  </si>
  <si>
    <t>CUST67929017</t>
  </si>
  <si>
    <t>CUST88124412</t>
  </si>
  <si>
    <t>CUST34283335</t>
  </si>
  <si>
    <t>CUST16857555</t>
  </si>
  <si>
    <t>CUST53295282</t>
  </si>
  <si>
    <t>CUST10684171</t>
  </si>
  <si>
    <t>CUST41800425</t>
  </si>
  <si>
    <t>CUST62754847</t>
  </si>
  <si>
    <t>CUST61593818</t>
  </si>
  <si>
    <t>CUST90375310</t>
  </si>
  <si>
    <t>CUST79268365</t>
  </si>
  <si>
    <t>CUST49356497</t>
  </si>
  <si>
    <t>CUST72660473</t>
  </si>
  <si>
    <t>CUST83422531</t>
  </si>
  <si>
    <t>CUST87469836</t>
  </si>
  <si>
    <t>CUST57301590</t>
  </si>
  <si>
    <t>CUST98158624</t>
  </si>
  <si>
    <t>CUST22683788</t>
  </si>
  <si>
    <t>CUST41066153</t>
  </si>
  <si>
    <t>CUST59780961</t>
  </si>
  <si>
    <t>CUST86060743</t>
  </si>
  <si>
    <t>CUST60827888</t>
  </si>
  <si>
    <t>CUST90183545</t>
  </si>
  <si>
    <t>CUST80872989</t>
  </si>
  <si>
    <t>CUST97878610</t>
  </si>
  <si>
    <t>CUST53482350</t>
  </si>
  <si>
    <t>CUST80178373</t>
  </si>
  <si>
    <t>CUST56330515</t>
  </si>
  <si>
    <t>CUST12400861</t>
  </si>
  <si>
    <t>CUST87049425</t>
  </si>
  <si>
    <t>CUST24431344</t>
  </si>
  <si>
    <t>CUST18647774</t>
  </si>
  <si>
    <t>CUST17748712</t>
  </si>
  <si>
    <t>CUST58477431</t>
  </si>
  <si>
    <t>CUST17994890</t>
  </si>
  <si>
    <t>CUST79953424</t>
  </si>
  <si>
    <t>CUST25703315</t>
  </si>
  <si>
    <t>CUST26137895</t>
  </si>
  <si>
    <t>CUST98059607</t>
  </si>
  <si>
    <t>CUST27802626</t>
  </si>
  <si>
    <t>CUST59420580</t>
  </si>
  <si>
    <t>CUST13939283</t>
  </si>
  <si>
    <t>CUST12875579</t>
  </si>
  <si>
    <t>CUST12307049</t>
  </si>
  <si>
    <t>CUST75103337</t>
  </si>
  <si>
    <t>CUST42778999</t>
  </si>
  <si>
    <t>CUST34068296</t>
  </si>
  <si>
    <t>CUST47228790</t>
  </si>
  <si>
    <t>CUST90920433</t>
  </si>
  <si>
    <t>CUST95330608</t>
  </si>
  <si>
    <t>CUST28361361</t>
  </si>
  <si>
    <t>CUST75615977</t>
  </si>
  <si>
    <t>CUST55000711</t>
  </si>
  <si>
    <t>CUST84967828</t>
  </si>
  <si>
    <t>CUST40195700</t>
  </si>
  <si>
    <t>CUST24806892</t>
  </si>
  <si>
    <t>CUST58352563</t>
  </si>
  <si>
    <t>CUST92249874</t>
  </si>
  <si>
    <t>CUST70668160</t>
  </si>
  <si>
    <t>CUST22797479</t>
  </si>
  <si>
    <t>CUST52983993</t>
  </si>
  <si>
    <t>CUST76438251</t>
  </si>
  <si>
    <t>CUST78565117</t>
  </si>
  <si>
    <t>CUST94841919</t>
  </si>
  <si>
    <t>CUST32939112</t>
  </si>
  <si>
    <t>CUST87783555</t>
  </si>
  <si>
    <t>CUST90316221</t>
  </si>
  <si>
    <t>CUST91208173</t>
  </si>
  <si>
    <t>CUST58200674</t>
  </si>
  <si>
    <t>CUST22702384</t>
  </si>
  <si>
    <t>CUST61585782</t>
  </si>
  <si>
    <t>CUST87720578</t>
  </si>
  <si>
    <t>CUST94522141</t>
  </si>
  <si>
    <t>CUST37990717</t>
  </si>
  <si>
    <t>CUST67573322</t>
  </si>
  <si>
    <t>CUST15704037</t>
  </si>
  <si>
    <t>CUST57652314</t>
  </si>
  <si>
    <t>CUST21650393</t>
  </si>
  <si>
    <t>CUST82071648</t>
  </si>
  <si>
    <t>CUST11675818</t>
  </si>
  <si>
    <t>CUST10837204</t>
  </si>
  <si>
    <t>CUST93771069</t>
  </si>
  <si>
    <t>CUST97117972</t>
  </si>
  <si>
    <t>CUST18970316</t>
  </si>
  <si>
    <t>CUST19797075</t>
  </si>
  <si>
    <t>CUST98456806</t>
  </si>
  <si>
    <t>CUST96263683</t>
  </si>
  <si>
    <t>CUST91529292</t>
  </si>
  <si>
    <t>CUST80612800</t>
  </si>
  <si>
    <t>CUST22178817</t>
  </si>
  <si>
    <t>CUST84828807</t>
  </si>
  <si>
    <t>CUST99041791</t>
  </si>
  <si>
    <t>CUST06792439</t>
  </si>
  <si>
    <t>CUST52057828</t>
  </si>
  <si>
    <t>CUST76335555</t>
  </si>
  <si>
    <t>CUST61534512</t>
  </si>
  <si>
    <t>CUST36029781</t>
  </si>
  <si>
    <t>CUST53675259</t>
  </si>
  <si>
    <t>CUST17793294</t>
  </si>
  <si>
    <t>CUST03213830</t>
  </si>
  <si>
    <t>CUST77733988</t>
  </si>
  <si>
    <t>CUST76637684</t>
  </si>
  <si>
    <t>CUST28266429</t>
  </si>
  <si>
    <t>CUST95327409</t>
  </si>
  <si>
    <t>CUST80973937</t>
  </si>
  <si>
    <t>CUST63507643</t>
  </si>
  <si>
    <t>CUST64902351</t>
  </si>
  <si>
    <t>CUST78842949</t>
  </si>
  <si>
    <t>CUST28135219</t>
  </si>
  <si>
    <t>CUST87322138</t>
  </si>
  <si>
    <t>CUST55366666</t>
  </si>
  <si>
    <t>CUST73046328</t>
  </si>
  <si>
    <t>CUST19220123</t>
  </si>
  <si>
    <t>CUST51674931</t>
  </si>
  <si>
    <t>CUST85231947</t>
  </si>
  <si>
    <t>CUST89207596</t>
  </si>
  <si>
    <t>CUST33347092</t>
  </si>
  <si>
    <t>CUST06202125</t>
  </si>
  <si>
    <t>CUST36783515</t>
  </si>
  <si>
    <t>CUST58139807</t>
  </si>
  <si>
    <t>CUST55176228</t>
  </si>
  <si>
    <t>CUST64711803</t>
  </si>
  <si>
    <t>CUST77434602</t>
  </si>
  <si>
    <t>CUST61228900</t>
  </si>
  <si>
    <t>CUST73191515</t>
  </si>
  <si>
    <t>CUST97512387</t>
  </si>
  <si>
    <t>CUST94168956</t>
  </si>
  <si>
    <t>CUST35872715</t>
  </si>
  <si>
    <t>CUST24902165</t>
  </si>
  <si>
    <t>CUST79126257</t>
  </si>
  <si>
    <t>CUST99446623</t>
  </si>
  <si>
    <t>CUST86090168</t>
  </si>
  <si>
    <t>CUST72585140</t>
  </si>
  <si>
    <t>CUST31384677</t>
  </si>
  <si>
    <t>CUST84659893</t>
  </si>
  <si>
    <t>CUST13886532</t>
  </si>
  <si>
    <t>CUST09995414</t>
  </si>
  <si>
    <t>CUST24326631</t>
  </si>
  <si>
    <t>CUST52409774</t>
  </si>
  <si>
    <t>CUST77984164</t>
  </si>
  <si>
    <t>CUST31816631</t>
  </si>
  <si>
    <t>CUST68137244</t>
  </si>
  <si>
    <t>CUST75044858</t>
  </si>
  <si>
    <t>CUST10291399</t>
  </si>
  <si>
    <t>CUST94432521</t>
  </si>
  <si>
    <t>CUST93687795</t>
  </si>
  <si>
    <t>CUST27363084</t>
  </si>
  <si>
    <t>CUST10292264</t>
  </si>
  <si>
    <t>CUST23797730</t>
  </si>
  <si>
    <t>CUST79297350</t>
  </si>
  <si>
    <t>CUST78107518</t>
  </si>
  <si>
    <t>CUST56846375</t>
  </si>
  <si>
    <t>CUST24920399</t>
  </si>
  <si>
    <t>CUST90777217</t>
  </si>
  <si>
    <t>CUST12304533</t>
  </si>
  <si>
    <t>CUST24967115</t>
  </si>
  <si>
    <t>CUST48289484</t>
  </si>
  <si>
    <t>CUST74052984</t>
  </si>
  <si>
    <t>CUST15129851</t>
  </si>
  <si>
    <t>CUST94110151</t>
  </si>
  <si>
    <t>CUST94217256</t>
  </si>
  <si>
    <t>CUST39600411</t>
  </si>
  <si>
    <t>CUST42676997</t>
  </si>
  <si>
    <t>CUST48587649</t>
  </si>
  <si>
    <t>CUST90354954</t>
  </si>
  <si>
    <t>CUST86399059</t>
  </si>
  <si>
    <t>CUST53625384</t>
  </si>
  <si>
    <t>CUST59906579</t>
  </si>
  <si>
    <t>CUST12639819</t>
  </si>
  <si>
    <t>CUST26035053</t>
  </si>
  <si>
    <t>CUST51004500</t>
  </si>
  <si>
    <t>CUST68338563</t>
  </si>
  <si>
    <t>CUST18251614</t>
  </si>
  <si>
    <t>CUST83454246</t>
  </si>
  <si>
    <t>CUST48889123</t>
  </si>
  <si>
    <t>CUST41102477</t>
  </si>
  <si>
    <t>CUST27734461</t>
  </si>
  <si>
    <t>CUST33315844</t>
  </si>
  <si>
    <t>CUST24956928</t>
  </si>
  <si>
    <t>CUST97947934</t>
  </si>
  <si>
    <t>CUST41663138</t>
  </si>
  <si>
    <t>CUST92152238</t>
  </si>
  <si>
    <t>CUST95998610</t>
  </si>
  <si>
    <t>CUST17087537</t>
  </si>
  <si>
    <t>CUST26361887</t>
  </si>
  <si>
    <t>CUST95945675</t>
  </si>
  <si>
    <t>CUST66280886</t>
  </si>
  <si>
    <t>CUST39333215</t>
  </si>
  <si>
    <t>CUST68477005</t>
  </si>
  <si>
    <t>CUST35902078</t>
  </si>
  <si>
    <t>CUST68739275</t>
  </si>
  <si>
    <t>CUST14814883</t>
  </si>
  <si>
    <t>CUST45621618</t>
  </si>
  <si>
    <t>CUST52856544</t>
  </si>
  <si>
    <t>CUST01038631</t>
  </si>
  <si>
    <t>CUST66949628</t>
  </si>
  <si>
    <t>CUST37096088</t>
  </si>
  <si>
    <t>CUST87781611</t>
  </si>
  <si>
    <t>CUST30763587</t>
  </si>
  <si>
    <t>CUST89599370</t>
  </si>
  <si>
    <t>CUST61812818</t>
  </si>
  <si>
    <t>CUST61013700</t>
  </si>
  <si>
    <t>CUST39256607</t>
  </si>
  <si>
    <t>CUST88078329</t>
  </si>
  <si>
    <t>CUST16908298</t>
  </si>
  <si>
    <t>CUST62457391</t>
  </si>
  <si>
    <t>CUST66427411</t>
  </si>
  <si>
    <t>CUST86875438</t>
  </si>
  <si>
    <t>CUST99017644</t>
  </si>
  <si>
    <t>CUST80460923</t>
  </si>
  <si>
    <t>CUST18058514</t>
  </si>
  <si>
    <t>CUST18025382</t>
  </si>
  <si>
    <t>CUST13242806</t>
  </si>
  <si>
    <t>CUST90669392</t>
  </si>
  <si>
    <t>CUST55028225</t>
  </si>
  <si>
    <t>CUST93559926</t>
  </si>
  <si>
    <t>CUST90250475</t>
  </si>
  <si>
    <t>CUST31945384</t>
  </si>
  <si>
    <t>CUST60937461</t>
  </si>
  <si>
    <t>CUST22997992</t>
  </si>
  <si>
    <t>CUST99086698</t>
  </si>
  <si>
    <t>CUST66400390</t>
  </si>
  <si>
    <t>CUST79681475</t>
  </si>
  <si>
    <t>CUST32053848</t>
  </si>
  <si>
    <t>CUST45352116</t>
  </si>
  <si>
    <t>CUST22932604</t>
  </si>
  <si>
    <t>CUST47354175</t>
  </si>
  <si>
    <t>CUST65129370</t>
  </si>
  <si>
    <t>CUST83000820</t>
  </si>
  <si>
    <t>CUST78179789</t>
  </si>
  <si>
    <t>CUST81233973</t>
  </si>
  <si>
    <t>CUST53117093</t>
  </si>
  <si>
    <t>CUST21712883</t>
  </si>
  <si>
    <t>CUST73233081</t>
  </si>
  <si>
    <t>CUST35227808</t>
  </si>
  <si>
    <t>CUST10328168</t>
  </si>
  <si>
    <t>CUST80748135</t>
  </si>
  <si>
    <t>CUST36740300</t>
  </si>
  <si>
    <t>CUST57206169</t>
  </si>
  <si>
    <t>CUST71954321</t>
  </si>
  <si>
    <t>CUST17096278</t>
  </si>
  <si>
    <t>CUST72297002</t>
  </si>
  <si>
    <t>CUST84375768</t>
  </si>
  <si>
    <t>CUST94262195</t>
  </si>
  <si>
    <t>CUST18097402</t>
  </si>
  <si>
    <t>CUST76067231</t>
  </si>
  <si>
    <t>CUST15817856</t>
  </si>
  <si>
    <t>CUST35262371</t>
  </si>
  <si>
    <t>CUST24079126</t>
  </si>
  <si>
    <t>CUST88744541</t>
  </si>
  <si>
    <t>CUST43107360</t>
  </si>
  <si>
    <t>CUST94716191</t>
  </si>
  <si>
    <t>CUST58084780</t>
  </si>
  <si>
    <t>CUST40617629</t>
  </si>
  <si>
    <t>CUST74177262</t>
  </si>
  <si>
    <t>CUST38657323</t>
  </si>
  <si>
    <t>CUST62056767</t>
  </si>
  <si>
    <t>CUST60571420</t>
  </si>
  <si>
    <t>CUST01048832</t>
  </si>
  <si>
    <t>CUST29373963</t>
  </si>
  <si>
    <t>CUST24053384</t>
  </si>
  <si>
    <t>CUST73670288</t>
  </si>
  <si>
    <t>CUST39107177</t>
  </si>
  <si>
    <t>CUST00163744</t>
  </si>
  <si>
    <t>CUST32886124</t>
  </si>
  <si>
    <t>CUST67451348</t>
  </si>
  <si>
    <t>CUST85012007</t>
  </si>
  <si>
    <t>CUST42524771</t>
  </si>
  <si>
    <t>CUST17128189</t>
  </si>
  <si>
    <t>CUST23712466</t>
  </si>
  <si>
    <t>CUST36284430</t>
  </si>
  <si>
    <t>CUST07400136</t>
  </si>
  <si>
    <t>CUST39183534</t>
  </si>
  <si>
    <t>CUST27087362</t>
  </si>
  <si>
    <t>CUST23444868</t>
  </si>
  <si>
    <t>CUST11625185</t>
  </si>
  <si>
    <t>CUST65548125</t>
  </si>
  <si>
    <t>CUST85625931</t>
  </si>
  <si>
    <t>CUST79209776</t>
  </si>
  <si>
    <t>CUST07816823</t>
  </si>
  <si>
    <t>CUST92395089</t>
  </si>
  <si>
    <t>CUST32275714</t>
  </si>
  <si>
    <t>CUST22086391</t>
  </si>
  <si>
    <t>CUST30107640</t>
  </si>
  <si>
    <t>CUST05189529</t>
  </si>
  <si>
    <t>CUST38154052</t>
  </si>
  <si>
    <t>CUST40593734</t>
  </si>
  <si>
    <t>CUST54696882</t>
  </si>
  <si>
    <t>CUST98370859</t>
  </si>
  <si>
    <t>CUST75381475</t>
  </si>
  <si>
    <t>CUST32005680</t>
  </si>
  <si>
    <t>CUST43175295</t>
  </si>
  <si>
    <t>CUST29536604</t>
  </si>
  <si>
    <t>CUST82473025</t>
  </si>
  <si>
    <t>CUST86592215</t>
  </si>
  <si>
    <t>CUST08131553</t>
  </si>
  <si>
    <t>CUST62042930</t>
  </si>
  <si>
    <t>CUST11613680</t>
  </si>
  <si>
    <t>CUST02670157</t>
  </si>
  <si>
    <t>CUST77980713</t>
  </si>
  <si>
    <t>CUST02511241</t>
  </si>
  <si>
    <t>CUST42299913</t>
  </si>
  <si>
    <t>CUST46314807</t>
  </si>
  <si>
    <t>CUST21113517</t>
  </si>
  <si>
    <t>CUST57742100</t>
  </si>
  <si>
    <t>CUST07733586</t>
  </si>
  <si>
    <t>CUST60974160</t>
  </si>
  <si>
    <t>CUST11095679</t>
  </si>
  <si>
    <t>CUST49183323</t>
  </si>
  <si>
    <t>CUST74468376</t>
  </si>
  <si>
    <t>CUST40193994</t>
  </si>
  <si>
    <t>CUST22618398</t>
  </si>
  <si>
    <t>CUST50617473</t>
  </si>
  <si>
    <t>CUST79959502</t>
  </si>
  <si>
    <t>CUST94761505</t>
  </si>
  <si>
    <t>CUST28037030</t>
  </si>
  <si>
    <t>CUST97543920</t>
  </si>
  <si>
    <t>CUST18666306</t>
  </si>
  <si>
    <t>CUST99786491</t>
  </si>
  <si>
    <t>CUST88070850</t>
  </si>
  <si>
    <t>CUST29849064</t>
  </si>
  <si>
    <t>CUST75125146</t>
  </si>
  <si>
    <t>CUST72822037</t>
  </si>
  <si>
    <t>CUST77920021</t>
  </si>
  <si>
    <t>CUST94350291</t>
  </si>
  <si>
    <t>CUST32259461</t>
  </si>
  <si>
    <t>CUST13761576</t>
  </si>
  <si>
    <t>CUST01188304</t>
  </si>
  <si>
    <t>CUST81158864</t>
  </si>
  <si>
    <t>CUST74096037</t>
  </si>
  <si>
    <t>CUST50346422</t>
  </si>
  <si>
    <t>CUST01665752</t>
  </si>
  <si>
    <t>CUST85929514</t>
  </si>
  <si>
    <t>CUST52540976</t>
  </si>
  <si>
    <t>CUST81496501</t>
  </si>
  <si>
    <t>CUST00521520</t>
  </si>
  <si>
    <t>CUST26787300</t>
  </si>
  <si>
    <t>CUST68698582</t>
  </si>
  <si>
    <t>CUST35421257</t>
  </si>
  <si>
    <t>CUST92638924</t>
  </si>
  <si>
    <t>CUST31348063</t>
  </si>
  <si>
    <t>CUST01155477</t>
  </si>
  <si>
    <t>CUST26008635</t>
  </si>
  <si>
    <t>CUST69576688</t>
  </si>
  <si>
    <t>CUST52686016</t>
  </si>
  <si>
    <t>CUST51580639</t>
  </si>
  <si>
    <t>CUST34641912</t>
  </si>
  <si>
    <t>CUST31569641</t>
  </si>
  <si>
    <t>CUST63154819</t>
  </si>
  <si>
    <t>CUST13863991</t>
  </si>
  <si>
    <t>CUST32304513</t>
  </si>
  <si>
    <t>CUST28417350</t>
  </si>
  <si>
    <t>CUST97331494</t>
  </si>
  <si>
    <t>CUST22262366</t>
  </si>
  <si>
    <t>CUST41115432</t>
  </si>
  <si>
    <t>CUST29635221</t>
  </si>
  <si>
    <t>CUST44011114</t>
  </si>
  <si>
    <t>CUST19900410</t>
  </si>
  <si>
    <t>CUST28700405</t>
  </si>
  <si>
    <t>CUST88406986</t>
  </si>
  <si>
    <t>CUST49630503</t>
  </si>
  <si>
    <t>CUST06026925</t>
  </si>
  <si>
    <t>CUST69160366</t>
  </si>
  <si>
    <t>CUST78579664</t>
  </si>
  <si>
    <t>CUST08709013</t>
  </si>
  <si>
    <t>CUST30994325</t>
  </si>
  <si>
    <t>CUST61153740</t>
  </si>
  <si>
    <t>CUST75356915</t>
  </si>
  <si>
    <t>CUST18236210</t>
  </si>
  <si>
    <t>CUST80730735</t>
  </si>
  <si>
    <t>CUST48596545</t>
  </si>
  <si>
    <t>CUST49589480</t>
  </si>
  <si>
    <t>CUST63408106</t>
  </si>
  <si>
    <t>CUST21514064</t>
  </si>
  <si>
    <t>CUST17322901</t>
  </si>
  <si>
    <t>CUST62731614</t>
  </si>
  <si>
    <t>CUST79265112</t>
  </si>
  <si>
    <t>CUST19673795</t>
  </si>
  <si>
    <t>CUST86382364</t>
  </si>
  <si>
    <t>CUST10531170</t>
  </si>
  <si>
    <t>CUST75164246</t>
  </si>
  <si>
    <t>CUST81122174</t>
  </si>
  <si>
    <t>CUST38833866</t>
  </si>
  <si>
    <t>CUST88674563</t>
  </si>
  <si>
    <t>CUST40046318</t>
  </si>
  <si>
    <t>CUST08841452</t>
  </si>
  <si>
    <t>CUST52528472</t>
  </si>
  <si>
    <t>CUST42376640</t>
  </si>
  <si>
    <t>CUST23642771</t>
  </si>
  <si>
    <t>CUST55520880</t>
  </si>
  <si>
    <t>CUST88047990</t>
  </si>
  <si>
    <t>CUST43942680</t>
  </si>
  <si>
    <t>CUST39597765</t>
  </si>
  <si>
    <t>CUST74794595</t>
  </si>
  <si>
    <t>CUST55722474</t>
  </si>
  <si>
    <t>CUST90870199</t>
  </si>
  <si>
    <t>CUST47410044</t>
  </si>
  <si>
    <t>CUST41081092</t>
  </si>
  <si>
    <t>CUST91493148</t>
  </si>
  <si>
    <t>CUST62222602</t>
  </si>
  <si>
    <t>CUST00812258</t>
  </si>
  <si>
    <t>CUST95135095</t>
  </si>
  <si>
    <t>CUST02684142</t>
  </si>
  <si>
    <t>CUST84918997</t>
  </si>
  <si>
    <t>CUST44578468</t>
  </si>
  <si>
    <t>CUST77003636</t>
  </si>
  <si>
    <t>CUST29466976</t>
  </si>
  <si>
    <t>CUST58114542</t>
  </si>
  <si>
    <t>CUST63364251</t>
  </si>
  <si>
    <t>CUST02967545</t>
  </si>
  <si>
    <t>CUST97228824</t>
  </si>
  <si>
    <t>CUST79039433</t>
  </si>
  <si>
    <t>CUST67185564</t>
  </si>
  <si>
    <t>CUST81139176</t>
  </si>
  <si>
    <t>CUST13507319</t>
  </si>
  <si>
    <t>CUST11536261</t>
  </si>
  <si>
    <t>CUST77367814</t>
  </si>
  <si>
    <t>CUST63889194</t>
  </si>
  <si>
    <t>CUST28731704</t>
  </si>
  <si>
    <t>CUST93013255</t>
  </si>
  <si>
    <t>CUST98747364</t>
  </si>
  <si>
    <t>CUST91052874</t>
  </si>
  <si>
    <t>CUST76221093</t>
  </si>
  <si>
    <t>CUST90712116</t>
  </si>
  <si>
    <t>CUST88437448</t>
  </si>
  <si>
    <t>CUST18520299</t>
  </si>
  <si>
    <t>CUST83061640</t>
  </si>
  <si>
    <t>CUST26740405</t>
  </si>
  <si>
    <t>CUST86111677</t>
  </si>
  <si>
    <t>CUST41499625</t>
  </si>
  <si>
    <t>CUST60983430</t>
  </si>
  <si>
    <t>CUST86961737</t>
  </si>
  <si>
    <t>CUST82268881</t>
  </si>
  <si>
    <t>CUST98748320</t>
  </si>
  <si>
    <t>CUST62417241</t>
  </si>
  <si>
    <t>CUST13230682</t>
  </si>
  <si>
    <t>CUST71162559</t>
  </si>
  <si>
    <t>CUST09532877</t>
  </si>
  <si>
    <t>CUST88500412</t>
  </si>
  <si>
    <t>CUST13295036</t>
  </si>
  <si>
    <t>CUST43659883</t>
  </si>
  <si>
    <t>CUST22210220</t>
  </si>
  <si>
    <t>CUST62622700</t>
  </si>
  <si>
    <t>CUST37919209</t>
  </si>
  <si>
    <t>CUST12991152</t>
  </si>
  <si>
    <t>CUST88644901</t>
  </si>
  <si>
    <t>CUST41833706</t>
  </si>
  <si>
    <t>CUST42857551</t>
  </si>
  <si>
    <t>CUST91619309</t>
  </si>
  <si>
    <t>CUST51740354</t>
  </si>
  <si>
    <t>CUST94208610</t>
  </si>
  <si>
    <t>CUST00568856</t>
  </si>
  <si>
    <t>CUST21926121</t>
  </si>
  <si>
    <t>CUST53035088</t>
  </si>
  <si>
    <t>CUST96917397</t>
  </si>
  <si>
    <t>CUST64541512</t>
  </si>
  <si>
    <t>CUST98802186</t>
  </si>
  <si>
    <t>CUST26022925</t>
  </si>
  <si>
    <t>CUST12848381</t>
  </si>
  <si>
    <t>CUST38334303</t>
  </si>
  <si>
    <t>CUST51906206</t>
  </si>
  <si>
    <t>CUST34955941</t>
  </si>
  <si>
    <t>CUST67042353</t>
  </si>
  <si>
    <t>CUST88279966</t>
  </si>
  <si>
    <t>CUST56179922</t>
  </si>
  <si>
    <t>CUST58244937</t>
  </si>
  <si>
    <t>CUST23935675</t>
  </si>
  <si>
    <t>CUST99518405</t>
  </si>
  <si>
    <t>CUST98498472</t>
  </si>
  <si>
    <t>CUST71975466</t>
  </si>
  <si>
    <t>CUST98868938</t>
  </si>
  <si>
    <t>CUST38649810</t>
  </si>
  <si>
    <t>CUST01173822</t>
  </si>
  <si>
    <t>CUST78610086</t>
  </si>
  <si>
    <t>CUST44017106</t>
  </si>
  <si>
    <t>CUST84431547</t>
  </si>
  <si>
    <t>CUST52977202</t>
  </si>
  <si>
    <t>CUST59768279</t>
  </si>
  <si>
    <t>CUST39036444</t>
  </si>
  <si>
    <t>CUST41518415</t>
  </si>
  <si>
    <t>CUST91876217</t>
  </si>
  <si>
    <t>CUST02825696</t>
  </si>
  <si>
    <t>CUST54087407</t>
  </si>
  <si>
    <t>CUST89417458</t>
  </si>
  <si>
    <t>CUST79806237</t>
  </si>
  <si>
    <t>CUST59244029</t>
  </si>
  <si>
    <t>CUST65422529</t>
  </si>
  <si>
    <t>CUST77768999</t>
  </si>
  <si>
    <t>CUST00694485</t>
  </si>
  <si>
    <t>CUST81845496</t>
  </si>
  <si>
    <t>CUST57508453</t>
  </si>
  <si>
    <t>CUST04922693</t>
  </si>
  <si>
    <t>CUST78427928</t>
  </si>
  <si>
    <t>CUST79612783</t>
  </si>
  <si>
    <t>CUST49548724</t>
  </si>
  <si>
    <t>CUST19031216</t>
  </si>
  <si>
    <t>CUST38063830</t>
  </si>
  <si>
    <t>CUST70911672</t>
  </si>
  <si>
    <t>CUST37977068</t>
  </si>
  <si>
    <t>CUST43669767</t>
  </si>
  <si>
    <t>CUST58374435</t>
  </si>
  <si>
    <t>CUST10247611</t>
  </si>
  <si>
    <t>CUST89620632</t>
  </si>
  <si>
    <t>CUST60184493</t>
  </si>
  <si>
    <t>CUST32399051</t>
  </si>
  <si>
    <t>CUST81983561</t>
  </si>
  <si>
    <t>CUST80924673</t>
  </si>
  <si>
    <t>CUST84237988</t>
  </si>
  <si>
    <t>CUST28777964</t>
  </si>
  <si>
    <t>CUST81759154</t>
  </si>
  <si>
    <t>CUST31129000</t>
  </si>
  <si>
    <t>CUST78659447</t>
  </si>
  <si>
    <t>CUST97798895</t>
  </si>
  <si>
    <t>CUST25978160</t>
  </si>
  <si>
    <t>CUST48533417</t>
  </si>
  <si>
    <t>CUST12272309</t>
  </si>
  <si>
    <t>CUST00547129</t>
  </si>
  <si>
    <t>CUST30822768</t>
  </si>
  <si>
    <t>CUST99539653</t>
  </si>
  <si>
    <t>CUST08266988</t>
  </si>
  <si>
    <t>CUST68062513</t>
  </si>
  <si>
    <t>CUST08927809</t>
  </si>
  <si>
    <t>CUST03489911</t>
  </si>
  <si>
    <t>CUST92113679</t>
  </si>
  <si>
    <t>CUST05794732</t>
  </si>
  <si>
    <t>CUST74889507</t>
  </si>
  <si>
    <t>CUST50712409</t>
  </si>
  <si>
    <t>CUST89148765</t>
  </si>
  <si>
    <t>CUST44033846</t>
  </si>
  <si>
    <t>CUST52874310</t>
  </si>
  <si>
    <t>CUST05002100</t>
  </si>
  <si>
    <t>CUST97895616</t>
  </si>
  <si>
    <t>CUST11459699</t>
  </si>
  <si>
    <t>CUST00359219</t>
  </si>
  <si>
    <t>CUST57393366</t>
  </si>
  <si>
    <t>CUST47750723</t>
  </si>
  <si>
    <t>CUST99293827</t>
  </si>
  <si>
    <t>CUST78901009</t>
  </si>
  <si>
    <t>CUST14723297</t>
  </si>
  <si>
    <t>CUST97655058</t>
  </si>
  <si>
    <t>CUST54601772</t>
  </si>
  <si>
    <t>CUST32463831</t>
  </si>
  <si>
    <t>CUST12497239</t>
  </si>
  <si>
    <t>CUST45732465</t>
  </si>
  <si>
    <t>CUST53978709</t>
  </si>
  <si>
    <t>CUST88551633</t>
  </si>
  <si>
    <t>CUST31012951</t>
  </si>
  <si>
    <t>CUST08263514</t>
  </si>
  <si>
    <t>CUST42782916</t>
  </si>
  <si>
    <t>CUST25975924</t>
  </si>
  <si>
    <t>CUST24463070</t>
  </si>
  <si>
    <t>CUST26491889</t>
  </si>
  <si>
    <t>CUST81169273</t>
  </si>
  <si>
    <t>CUST96616775</t>
  </si>
  <si>
    <t>CUST43223037</t>
  </si>
  <si>
    <t>CUST60723930</t>
  </si>
  <si>
    <t>CUST72458524</t>
  </si>
  <si>
    <t>CUST77059763</t>
  </si>
  <si>
    <t>CUST11205379</t>
  </si>
  <si>
    <t>CUST92649785</t>
  </si>
  <si>
    <t>CUST69404737</t>
  </si>
  <si>
    <t>CUST82139236</t>
  </si>
  <si>
    <t>CUST53988881</t>
  </si>
  <si>
    <t>CUST46955608</t>
  </si>
  <si>
    <t>CUST91918281</t>
  </si>
  <si>
    <t>CUST51350628</t>
  </si>
  <si>
    <t>CUST02909118</t>
  </si>
  <si>
    <t>CUST66928513</t>
  </si>
  <si>
    <t>CUST63969358</t>
  </si>
  <si>
    <t>CUST79174441</t>
  </si>
  <si>
    <t>CUST34407963</t>
  </si>
  <si>
    <t>CUST22251191</t>
  </si>
  <si>
    <t>CUST34161000</t>
  </si>
  <si>
    <t>CUST00283741</t>
  </si>
  <si>
    <t>CUST82268696</t>
  </si>
  <si>
    <t>CUST71857951</t>
  </si>
  <si>
    <t>CUST56180520</t>
  </si>
  <si>
    <t>CUST21123855</t>
  </si>
  <si>
    <t>CUST29474373</t>
  </si>
  <si>
    <t>CUST02084185</t>
  </si>
  <si>
    <t>CUST22567858</t>
  </si>
  <si>
    <t>CUST59376931</t>
  </si>
  <si>
    <t>CUST43913785</t>
  </si>
  <si>
    <t>CUST41946421</t>
  </si>
  <si>
    <t>CUST99854756</t>
  </si>
  <si>
    <t>CUST34222918</t>
  </si>
  <si>
    <t>CUST30957934</t>
  </si>
  <si>
    <t>CUST31917843</t>
  </si>
  <si>
    <t>CUST27977781</t>
  </si>
  <si>
    <t>CUST72153561</t>
  </si>
  <si>
    <t>CUST42800340</t>
  </si>
  <si>
    <t>CUST09893997</t>
  </si>
  <si>
    <t>CUST39739079</t>
  </si>
  <si>
    <t>CUST55776305</t>
  </si>
  <si>
    <t>CUST27455507</t>
  </si>
  <si>
    <t>CUST68109929</t>
  </si>
  <si>
    <t>CUST23299845</t>
  </si>
  <si>
    <t>CUST40653183</t>
  </si>
  <si>
    <t>CUST40778743</t>
  </si>
  <si>
    <t>CUST72483847</t>
  </si>
  <si>
    <t>CUST98328113</t>
  </si>
  <si>
    <t>CUST58198958</t>
  </si>
  <si>
    <t>CUST34601326</t>
  </si>
  <si>
    <t>CUST29407758</t>
  </si>
  <si>
    <t>CUST07524246</t>
  </si>
  <si>
    <t>CUST07114589</t>
  </si>
  <si>
    <t>CUST30395587</t>
  </si>
  <si>
    <t>CUST21999455</t>
  </si>
  <si>
    <t>CUST21286210</t>
  </si>
  <si>
    <t>CUST32273076</t>
  </si>
  <si>
    <t>CUST17130962</t>
  </si>
  <si>
    <t>CUST05108186</t>
  </si>
  <si>
    <t>CUST24984864</t>
  </si>
  <si>
    <t>CUST21670322</t>
  </si>
  <si>
    <t>CUST29627265</t>
  </si>
  <si>
    <t>CUST94791078</t>
  </si>
  <si>
    <t>CUST50842928</t>
  </si>
  <si>
    <t>CUST76197402</t>
  </si>
  <si>
    <t>CUST65825398</t>
  </si>
  <si>
    <t>CUST88337653</t>
  </si>
  <si>
    <t>CUST49324501</t>
  </si>
  <si>
    <t>CUST47723419</t>
  </si>
  <si>
    <t>CUST06409997</t>
  </si>
  <si>
    <t>CUST61053077</t>
  </si>
  <si>
    <t>CUST66233935</t>
  </si>
  <si>
    <t>CUST03848250</t>
  </si>
  <si>
    <t>CUST57615018</t>
  </si>
  <si>
    <t>CUST56310283</t>
  </si>
  <si>
    <t>CUST84553673</t>
  </si>
  <si>
    <t>CUST95482935</t>
  </si>
  <si>
    <t>CUST55128751</t>
  </si>
  <si>
    <t>CUST63277557</t>
  </si>
  <si>
    <t>CUST86901460</t>
  </si>
  <si>
    <t>CUST31570146</t>
  </si>
  <si>
    <t>CUST94460812</t>
  </si>
  <si>
    <t>CUST87385959</t>
  </si>
  <si>
    <t>CUST77341734</t>
  </si>
  <si>
    <t>CUST62739813</t>
  </si>
  <si>
    <t>CUST17126231</t>
  </si>
  <si>
    <t>CUST76982457</t>
  </si>
  <si>
    <t>CUST42668135</t>
  </si>
  <si>
    <t>CUST55038762</t>
  </si>
  <si>
    <t>CUST14679491</t>
  </si>
  <si>
    <t>CUST46969019</t>
  </si>
  <si>
    <t>CUST83273864</t>
  </si>
  <si>
    <t>CUST21864148</t>
  </si>
  <si>
    <t>CUST42670563</t>
  </si>
  <si>
    <t>CUST85814865</t>
  </si>
  <si>
    <t>CUST79329161</t>
  </si>
  <si>
    <t>CUST06048624</t>
  </si>
  <si>
    <t>CUST54360382</t>
  </si>
  <si>
    <t>CUST00800509</t>
  </si>
  <si>
    <t>CUST39549313</t>
  </si>
  <si>
    <t>CUST59814160</t>
  </si>
  <si>
    <t>CUST21569193</t>
  </si>
  <si>
    <t>CUST11534201</t>
  </si>
  <si>
    <t>CUST17315573</t>
  </si>
  <si>
    <t>CUST72604656</t>
  </si>
  <si>
    <t>CUST29392769</t>
  </si>
  <si>
    <t>CUST41536787</t>
  </si>
  <si>
    <t>CUST55580606</t>
  </si>
  <si>
    <t>CUST05701299</t>
  </si>
  <si>
    <t>CUST64208709</t>
  </si>
  <si>
    <t>CUST75890768</t>
  </si>
  <si>
    <t>CUST62423574</t>
  </si>
  <si>
    <t>CUST37116790</t>
  </si>
  <si>
    <t>CUST48069749</t>
  </si>
  <si>
    <t>CUST45193864</t>
  </si>
  <si>
    <t>CUST25249967</t>
  </si>
  <si>
    <t>CUST06619029</t>
  </si>
  <si>
    <t>CUST75033036</t>
  </si>
  <si>
    <t>CUST93219353</t>
  </si>
  <si>
    <t>CUST51161231</t>
  </si>
  <si>
    <t>CUST53915256</t>
  </si>
  <si>
    <t>CUST86884109</t>
  </si>
  <si>
    <t>CUST65082489</t>
  </si>
  <si>
    <t>CUST34792290</t>
  </si>
  <si>
    <t>CUST30426757</t>
  </si>
  <si>
    <t>CUST12934355</t>
  </si>
  <si>
    <t>CUST33463783</t>
  </si>
  <si>
    <t>CUST49064657</t>
  </si>
  <si>
    <t>CUST60275705</t>
  </si>
  <si>
    <t>CUST68652559</t>
  </si>
  <si>
    <t>CUST69367329</t>
  </si>
  <si>
    <t>CUST85929334</t>
  </si>
  <si>
    <t>CUST08272758</t>
  </si>
  <si>
    <t>CUST56456814</t>
  </si>
  <si>
    <t>CUST94011019</t>
  </si>
  <si>
    <t>CUST02840694</t>
  </si>
  <si>
    <t>CUST50916985</t>
  </si>
  <si>
    <t>CUST55319324</t>
  </si>
  <si>
    <t>CUST04526090</t>
  </si>
  <si>
    <t>CUST71945509</t>
  </si>
  <si>
    <t>CUST22618142</t>
  </si>
  <si>
    <t>CUST85322984</t>
  </si>
  <si>
    <t>CUST66496256</t>
  </si>
  <si>
    <t>CUST48852582</t>
  </si>
  <si>
    <t>CUST55602929</t>
  </si>
  <si>
    <t>CUST36491171</t>
  </si>
  <si>
    <t>CUST02632156</t>
  </si>
  <si>
    <t>CUST50891319</t>
  </si>
  <si>
    <t>CUST21270152</t>
  </si>
  <si>
    <t>CUST40414965</t>
  </si>
  <si>
    <t>CUST37520176</t>
  </si>
  <si>
    <t>CUST33599055</t>
  </si>
  <si>
    <t>CUST61341413</t>
  </si>
  <si>
    <t>CUST13870195</t>
  </si>
  <si>
    <t>CUST07634471</t>
  </si>
  <si>
    <t>CUST63892605</t>
  </si>
  <si>
    <t>CUST67865574</t>
  </si>
  <si>
    <t>CUST79493853</t>
  </si>
  <si>
    <t>CUST57624902</t>
  </si>
  <si>
    <t>CUST80113302</t>
  </si>
  <si>
    <t>CUST74308770</t>
  </si>
  <si>
    <t>CUST97414795</t>
  </si>
  <si>
    <t>CUST66865870</t>
  </si>
  <si>
    <t>CUST34878216</t>
  </si>
  <si>
    <t>CUST37759234</t>
  </si>
  <si>
    <t>CUST58901594</t>
  </si>
  <si>
    <t>CUST65119083</t>
  </si>
  <si>
    <t>CUST48911938</t>
  </si>
  <si>
    <t>CUST81943675</t>
  </si>
  <si>
    <t>CUST02132590</t>
  </si>
  <si>
    <t>CUST96078239</t>
  </si>
  <si>
    <t>CUST84437642</t>
  </si>
  <si>
    <t>CUST20843296</t>
  </si>
  <si>
    <t>CUST25522129</t>
  </si>
  <si>
    <t>CUST86775842</t>
  </si>
  <si>
    <t>CUST93210567</t>
  </si>
  <si>
    <t>CUST54167728</t>
  </si>
  <si>
    <t>CUST47407023</t>
  </si>
  <si>
    <t>CUST83673214</t>
  </si>
  <si>
    <t>CUST57866509</t>
  </si>
  <si>
    <t>CUST55190857</t>
  </si>
  <si>
    <t>CUST15783123</t>
  </si>
  <si>
    <t>CUST69731918</t>
  </si>
  <si>
    <t>CUST89587423</t>
  </si>
  <si>
    <t>CUST90085877</t>
  </si>
  <si>
    <t>CUST38219892</t>
  </si>
  <si>
    <t>CUST81763178</t>
  </si>
  <si>
    <t>CUST43397937</t>
  </si>
  <si>
    <t>CUST48516544</t>
  </si>
  <si>
    <t>CUST12695089</t>
  </si>
  <si>
    <t>CUST13190567</t>
  </si>
  <si>
    <t>CUST87762807</t>
  </si>
  <si>
    <t>CUST74741673</t>
  </si>
  <si>
    <t>CUST16049233</t>
  </si>
  <si>
    <t>CUST81236768</t>
  </si>
  <si>
    <t>CUST27098051</t>
  </si>
  <si>
    <t>CUST02497809</t>
  </si>
  <si>
    <t>CUST42052844</t>
  </si>
  <si>
    <t>CUST41669791</t>
  </si>
  <si>
    <t>CUST44659975</t>
  </si>
  <si>
    <t>CUST55110150</t>
  </si>
  <si>
    <t>CUST92066305</t>
  </si>
  <si>
    <t>CUST79902753</t>
  </si>
  <si>
    <t>CUST08332979</t>
  </si>
  <si>
    <t>CUST14230434</t>
  </si>
  <si>
    <t>CUST39534997</t>
  </si>
  <si>
    <t>CUST21955381</t>
  </si>
  <si>
    <t>CUST98761322</t>
  </si>
  <si>
    <t>CUST73631605</t>
  </si>
  <si>
    <t>CUST50811332</t>
  </si>
  <si>
    <t>CUST75160821</t>
  </si>
  <si>
    <t>CUST05295044</t>
  </si>
  <si>
    <t>CUST11609663</t>
  </si>
  <si>
    <t>CUST13919839</t>
  </si>
  <si>
    <t>CUST56036788</t>
  </si>
  <si>
    <t>CUST77904230</t>
  </si>
  <si>
    <t>CUST90954779</t>
  </si>
  <si>
    <t>CUST05460288</t>
  </si>
  <si>
    <t>CUST72375451</t>
  </si>
  <si>
    <t>CUST45083995</t>
  </si>
  <si>
    <t>CUST25324242</t>
  </si>
  <si>
    <t>CUST17491662</t>
  </si>
  <si>
    <t>CUST88370333</t>
  </si>
  <si>
    <t>CUST87226319</t>
  </si>
  <si>
    <t>CUST83519125</t>
  </si>
  <si>
    <t>CUST96672240</t>
  </si>
  <si>
    <t>CUST94676233</t>
  </si>
  <si>
    <t>CUST78329712</t>
  </si>
  <si>
    <t>CUST40097802</t>
  </si>
  <si>
    <t>CUST32539174</t>
  </si>
  <si>
    <t>CUST25385376</t>
  </si>
  <si>
    <t>CUST20485481</t>
  </si>
  <si>
    <t>CUST60380938</t>
  </si>
  <si>
    <t>CUST69898712</t>
  </si>
  <si>
    <t>CUST26814026</t>
  </si>
  <si>
    <t>CUST65199597</t>
  </si>
  <si>
    <t>CUST36302095</t>
  </si>
  <si>
    <t>CUST61223740</t>
  </si>
  <si>
    <t>CUST81991546</t>
  </si>
  <si>
    <t>CUST57266820</t>
  </si>
  <si>
    <t>CUST36352379</t>
  </si>
  <si>
    <t>CUST77764913</t>
  </si>
  <si>
    <t>CUST10455345</t>
  </si>
  <si>
    <t>CUST23990611</t>
  </si>
  <si>
    <t>CUST26727935</t>
  </si>
  <si>
    <t>CUST11391934</t>
  </si>
  <si>
    <t>CUST14718040</t>
  </si>
  <si>
    <t>CUST09845524</t>
  </si>
  <si>
    <t>CUST42191707</t>
  </si>
  <si>
    <t>CUST12138999</t>
  </si>
  <si>
    <t>CUST09198200</t>
  </si>
  <si>
    <t>CUST85325622</t>
  </si>
  <si>
    <t>CUST27217730</t>
  </si>
  <si>
    <t>CUST44469656</t>
  </si>
  <si>
    <t>CUST47882411</t>
  </si>
  <si>
    <t>CUST01839434</t>
  </si>
  <si>
    <t>CUST87428356</t>
  </si>
  <si>
    <t>CUST42048042</t>
  </si>
  <si>
    <t>CUST12153504</t>
  </si>
  <si>
    <t>CUST61338684</t>
  </si>
  <si>
    <t>CUST82378527</t>
  </si>
  <si>
    <t>CUST65424416</t>
  </si>
  <si>
    <t>CUST07379731</t>
  </si>
  <si>
    <t>CUST91405420</t>
  </si>
  <si>
    <t>CUST39739918</t>
  </si>
  <si>
    <t>CUST94440281</t>
  </si>
  <si>
    <t>CUST69884309</t>
  </si>
  <si>
    <t>CUST28614516</t>
  </si>
  <si>
    <t>CUST98530322</t>
  </si>
  <si>
    <t>CUST41793765</t>
  </si>
  <si>
    <t>CUST56207034</t>
  </si>
  <si>
    <t>CUST23871670</t>
  </si>
  <si>
    <t>CUST88304640</t>
  </si>
  <si>
    <t>CUST75336004</t>
  </si>
  <si>
    <t>CUST75673661</t>
  </si>
  <si>
    <t>CUST97931897</t>
  </si>
  <si>
    <t>CUST40917837</t>
  </si>
  <si>
    <t>CUST30959100</t>
  </si>
  <si>
    <t>CUST85164739</t>
  </si>
  <si>
    <t>CUST71058064</t>
  </si>
  <si>
    <t>CUST54376410</t>
  </si>
  <si>
    <t>CUST27713376</t>
  </si>
  <si>
    <t>CUST18243812</t>
  </si>
  <si>
    <t>CUST14518344</t>
  </si>
  <si>
    <t>CUST38807396</t>
  </si>
  <si>
    <t>CUST21599544</t>
  </si>
  <si>
    <t>CUST24465661</t>
  </si>
  <si>
    <t>CUST65020808</t>
  </si>
  <si>
    <t>CUST40009068</t>
  </si>
  <si>
    <t>CUST75725514</t>
  </si>
  <si>
    <t>CUST43829622</t>
  </si>
  <si>
    <t>CUST57011741</t>
  </si>
  <si>
    <t>CUST55656837</t>
  </si>
  <si>
    <t>CUST13779414</t>
  </si>
  <si>
    <t>CUST76931679</t>
  </si>
  <si>
    <t>CUST23714881</t>
  </si>
  <si>
    <t>CUST07578780</t>
  </si>
  <si>
    <t>CUST67528346</t>
  </si>
  <si>
    <t>CUST60185623</t>
  </si>
  <si>
    <t>CUST57666689</t>
  </si>
  <si>
    <t>CUST50213050</t>
  </si>
  <si>
    <t>CUST97389020</t>
  </si>
  <si>
    <t>CUST01241075</t>
  </si>
  <si>
    <t>CUST27368820</t>
  </si>
  <si>
    <t>CUST74253851</t>
  </si>
  <si>
    <t>CUST21549816</t>
  </si>
  <si>
    <t>CUST39765506</t>
  </si>
  <si>
    <t>CUST77194234</t>
  </si>
  <si>
    <t>CUST39874161</t>
  </si>
  <si>
    <t>CUST55443847</t>
  </si>
  <si>
    <t>CUST81363233</t>
  </si>
  <si>
    <t>CUST88742271</t>
  </si>
  <si>
    <t>CUST89879124</t>
  </si>
  <si>
    <t>CUST03282774</t>
  </si>
  <si>
    <t>CUST46149552</t>
  </si>
  <si>
    <t>CUST36430516</t>
  </si>
  <si>
    <t>CUST26374212</t>
  </si>
  <si>
    <t>CUST09634289</t>
  </si>
  <si>
    <t>CUST36432590</t>
  </si>
  <si>
    <t>CUST82716734</t>
  </si>
  <si>
    <t>CUST35315234</t>
  </si>
  <si>
    <t>CUST60402466</t>
  </si>
  <si>
    <t>CUST41319076</t>
  </si>
  <si>
    <t>CUST91097788</t>
  </si>
  <si>
    <t>CUST98301856</t>
  </si>
  <si>
    <t>CUST71115981</t>
  </si>
  <si>
    <t>CUST26322745</t>
  </si>
  <si>
    <t>CUST60423185</t>
  </si>
  <si>
    <t>CUST53923029</t>
  </si>
  <si>
    <t>CUST38787696</t>
  </si>
  <si>
    <t>CUST03595954</t>
  </si>
  <si>
    <t>CUST85912308</t>
  </si>
  <si>
    <t>CUST89597330</t>
  </si>
  <si>
    <t>CUST39617169</t>
  </si>
  <si>
    <t>CUST65201495</t>
  </si>
  <si>
    <t>CUST96078765</t>
  </si>
  <si>
    <t>CUST69983756</t>
  </si>
  <si>
    <t>CUST00432697</t>
  </si>
  <si>
    <t>CUST51835889</t>
  </si>
  <si>
    <t>CUST15337504</t>
  </si>
  <si>
    <t>CUST51372892</t>
  </si>
  <si>
    <t>CUST66417629</t>
  </si>
  <si>
    <t>CUST96215040</t>
  </si>
  <si>
    <t>CUST69247703</t>
  </si>
  <si>
    <t>CUST61807621</t>
  </si>
  <si>
    <t>CUST15751800</t>
  </si>
  <si>
    <t>CUST69448912</t>
  </si>
  <si>
    <t>CUST16700432</t>
  </si>
  <si>
    <t>CUST58320097</t>
  </si>
  <si>
    <t>CUST76930376</t>
  </si>
  <si>
    <t>CUST90718795</t>
  </si>
  <si>
    <t>CUST44340081</t>
  </si>
  <si>
    <t>CUST55542041</t>
  </si>
  <si>
    <t>CUST21707227</t>
  </si>
  <si>
    <t>CUST48391372</t>
  </si>
  <si>
    <t>CUST48905063</t>
  </si>
  <si>
    <t>CUST12896128</t>
  </si>
  <si>
    <t>CUST97809981</t>
  </si>
  <si>
    <t>CUST06406650</t>
  </si>
  <si>
    <t>CUST76468631</t>
  </si>
  <si>
    <t>CUST07448310</t>
  </si>
  <si>
    <t>CUST61700092</t>
  </si>
  <si>
    <t>CUST47043566</t>
  </si>
  <si>
    <t>CUST01401561</t>
  </si>
  <si>
    <t>CUST35451357</t>
  </si>
  <si>
    <t>CUST79452146</t>
  </si>
  <si>
    <t>CUST92695966</t>
  </si>
  <si>
    <t>CUST40402385</t>
  </si>
  <si>
    <t>CUST80785298</t>
  </si>
  <si>
    <t>CUST76844198</t>
  </si>
  <si>
    <t>CUST38610025</t>
  </si>
  <si>
    <t>CUST95445734</t>
  </si>
  <si>
    <t>CUST95685023</t>
  </si>
  <si>
    <t>CUST57355543</t>
  </si>
  <si>
    <t>CUST63088474</t>
  </si>
  <si>
    <t>CUST26778230</t>
  </si>
  <si>
    <t>CUST41264235</t>
  </si>
  <si>
    <t>CUST82414180</t>
  </si>
  <si>
    <t>CUST58637821</t>
  </si>
  <si>
    <t>CUST23997683</t>
  </si>
  <si>
    <t>CUST85136844</t>
  </si>
  <si>
    <t>CUST21211989</t>
  </si>
  <si>
    <t>CUST47971973</t>
  </si>
  <si>
    <t>CUST76823950</t>
  </si>
  <si>
    <t>CUST11230865</t>
  </si>
  <si>
    <t>CUST86702805</t>
  </si>
  <si>
    <t>CUST94101494</t>
  </si>
  <si>
    <t>CUST14314844</t>
  </si>
  <si>
    <t>CUST76500092</t>
  </si>
  <si>
    <t>CUST13413110</t>
  </si>
  <si>
    <t>CUST41891564</t>
  </si>
  <si>
    <t>CUST84976901</t>
  </si>
  <si>
    <t>CUST27590039</t>
  </si>
  <si>
    <t>CUST92104228</t>
  </si>
  <si>
    <t>CUST84117022</t>
  </si>
  <si>
    <t>CUST24232471</t>
  </si>
  <si>
    <t>CUST79927545</t>
  </si>
  <si>
    <t>CUST09036377</t>
  </si>
  <si>
    <t>CUST66269166</t>
  </si>
  <si>
    <t>CUST52172807</t>
  </si>
  <si>
    <t>CUST14947689</t>
  </si>
  <si>
    <t>CUST15889374</t>
  </si>
  <si>
    <t>CUST47252772</t>
  </si>
  <si>
    <t>CUST57917005</t>
  </si>
  <si>
    <t>CUST26217841</t>
  </si>
  <si>
    <t>CUST51816024</t>
  </si>
  <si>
    <t>CUST94058830</t>
  </si>
  <si>
    <t>CUST74780040</t>
  </si>
  <si>
    <t>CUST79236950</t>
  </si>
  <si>
    <t>CUST18147732</t>
  </si>
  <si>
    <t>CUST61282767</t>
  </si>
  <si>
    <t>CUST68160825</t>
  </si>
  <si>
    <t>CUST85881033</t>
  </si>
  <si>
    <t>CUST38893331</t>
  </si>
  <si>
    <t>CUST23238777</t>
  </si>
  <si>
    <t>CUST73244149</t>
  </si>
  <si>
    <t>CUST02855939</t>
  </si>
  <si>
    <t>CUST38278660</t>
  </si>
  <si>
    <t>CUST37063181</t>
  </si>
  <si>
    <t>CUST36762916</t>
  </si>
  <si>
    <t>CUST97733557</t>
  </si>
  <si>
    <t>CUST03443636</t>
  </si>
  <si>
    <t>CUST03289232</t>
  </si>
  <si>
    <t>CUST46842449</t>
  </si>
  <si>
    <t>CUST48898637</t>
  </si>
  <si>
    <t>CUST46205183</t>
  </si>
  <si>
    <t>CUST47935777</t>
  </si>
  <si>
    <t>CUST49220308</t>
  </si>
  <si>
    <t>CUST93910058</t>
  </si>
  <si>
    <t>CUST33904631</t>
  </si>
  <si>
    <t>CUST45353942</t>
  </si>
  <si>
    <t>CUST20327009</t>
  </si>
  <si>
    <t>CUST54413687</t>
  </si>
  <si>
    <t>CUST76984341</t>
  </si>
  <si>
    <t>CUST28330638</t>
  </si>
  <si>
    <t>CUST06930299</t>
  </si>
  <si>
    <t>CUST96733036</t>
  </si>
  <si>
    <t>CUST70347071</t>
  </si>
  <si>
    <t>CUST63104430</t>
  </si>
  <si>
    <t>CUST38727661</t>
  </si>
  <si>
    <t>CUST42711609</t>
  </si>
  <si>
    <t>CUST44042438</t>
  </si>
  <si>
    <t>CUST97466999</t>
  </si>
  <si>
    <t>CUST23965350</t>
  </si>
  <si>
    <t>CUST64137898</t>
  </si>
  <si>
    <t>CUST47030666</t>
  </si>
  <si>
    <t>CUST90784414</t>
  </si>
  <si>
    <t>CUST45330849</t>
  </si>
  <si>
    <t>CUST67599187</t>
  </si>
  <si>
    <t>CUST93669665</t>
  </si>
  <si>
    <t>CUST41856221</t>
  </si>
  <si>
    <t>CUST91276470</t>
  </si>
  <si>
    <t>CUST18610143</t>
  </si>
  <si>
    <t>CUST42919579</t>
  </si>
  <si>
    <t>CUST60571276</t>
  </si>
  <si>
    <t>CUST22858384</t>
  </si>
  <si>
    <t>CUST37495079</t>
  </si>
  <si>
    <t>CUST79847743</t>
  </si>
  <si>
    <t>CUST14823398</t>
  </si>
  <si>
    <t>CUST46734169</t>
  </si>
  <si>
    <t>CUST69376442</t>
  </si>
  <si>
    <t>CUST16749479</t>
  </si>
  <si>
    <t>CUST25538398</t>
  </si>
  <si>
    <t>CUST92112375</t>
  </si>
  <si>
    <t>CUST26621310</t>
  </si>
  <si>
    <t>CUST08537547</t>
  </si>
  <si>
    <t>CUST78957103</t>
  </si>
  <si>
    <t>CUST50834097</t>
  </si>
  <si>
    <t>CUST40436276</t>
  </si>
  <si>
    <t>CUST77262045</t>
  </si>
  <si>
    <t>CUST21477650</t>
  </si>
  <si>
    <t>CUST32924092</t>
  </si>
  <si>
    <t>CUST54132815</t>
  </si>
  <si>
    <t>CUST83723227</t>
  </si>
  <si>
    <t>CUST75428036</t>
  </si>
  <si>
    <t>CUST18798938</t>
  </si>
  <si>
    <t>CUST52503140</t>
  </si>
  <si>
    <t>CUST62840759</t>
  </si>
  <si>
    <t>CUST07899216</t>
  </si>
  <si>
    <t>CUST99806690</t>
  </si>
  <si>
    <t>CUST95138343</t>
  </si>
  <si>
    <t>CUST00513846</t>
  </si>
  <si>
    <t>CUST92141641</t>
  </si>
  <si>
    <t>CUST57619192</t>
  </si>
  <si>
    <t>Payment ID</t>
  </si>
  <si>
    <t>Date of Payment</t>
  </si>
  <si>
    <t>Amount Paid</t>
  </si>
  <si>
    <t>Payment Method</t>
  </si>
  <si>
    <t>Payment Status</t>
  </si>
  <si>
    <t>PAY00503494</t>
  </si>
  <si>
    <t>Cash</t>
  </si>
  <si>
    <t>Successful</t>
  </si>
  <si>
    <t>PAY78887551</t>
  </si>
  <si>
    <t>Bank Transfer</t>
  </si>
  <si>
    <t>PAY14700139</t>
  </si>
  <si>
    <t>PAY00915248</t>
  </si>
  <si>
    <t>Failed</t>
  </si>
  <si>
    <t>PAY94123626</t>
  </si>
  <si>
    <t>PAY53415430</t>
  </si>
  <si>
    <t>Credit Card</t>
  </si>
  <si>
    <t>PAY84843365</t>
  </si>
  <si>
    <t>PAY97836039</t>
  </si>
  <si>
    <t>PAY65075228</t>
  </si>
  <si>
    <t>PAY17334868</t>
  </si>
  <si>
    <t>PAY39650460</t>
  </si>
  <si>
    <t>PAY81033711</t>
  </si>
  <si>
    <t>PAY23131064</t>
  </si>
  <si>
    <t>PAY61404327</t>
  </si>
  <si>
    <t>PAY70078321</t>
  </si>
  <si>
    <t>PAY46848057</t>
  </si>
  <si>
    <t>PAY71647365</t>
  </si>
  <si>
    <t>PAY44865582</t>
  </si>
  <si>
    <t>PAY38998359</t>
  </si>
  <si>
    <t>PAY72241449</t>
  </si>
  <si>
    <t>PAY87905940</t>
  </si>
  <si>
    <t>PAY04724076</t>
  </si>
  <si>
    <t>PAY12613104</t>
  </si>
  <si>
    <t>PAY77543077</t>
  </si>
  <si>
    <t>PAY47346394</t>
  </si>
  <si>
    <t>PAY55889575</t>
  </si>
  <si>
    <t>PAY23205278</t>
  </si>
  <si>
    <t>PAY95814567</t>
  </si>
  <si>
    <t>PAY50561125</t>
  </si>
  <si>
    <t>PAY69438502</t>
  </si>
  <si>
    <t>PAY29494840</t>
  </si>
  <si>
    <t>PAY35834324</t>
  </si>
  <si>
    <t>PAY31440664</t>
  </si>
  <si>
    <t>PAY25455131</t>
  </si>
  <si>
    <t>PAY38353271</t>
  </si>
  <si>
    <t>PAY21574684</t>
  </si>
  <si>
    <t>PAY02564038</t>
  </si>
  <si>
    <t>PAY42202633</t>
  </si>
  <si>
    <t>PAY97878598</t>
  </si>
  <si>
    <t>PAY92981765</t>
  </si>
  <si>
    <t>PAY04936308</t>
  </si>
  <si>
    <t>PAY50872609</t>
  </si>
  <si>
    <t>PAY90324234</t>
  </si>
  <si>
    <t>PAY59444329</t>
  </si>
  <si>
    <t>PAY61476184</t>
  </si>
  <si>
    <t>PAY87777836</t>
  </si>
  <si>
    <t>PAY43986423</t>
  </si>
  <si>
    <t>PAY36108756</t>
  </si>
  <si>
    <t>PAY41543920</t>
  </si>
  <si>
    <t>PAY19766369</t>
  </si>
  <si>
    <t>PAY19966051</t>
  </si>
  <si>
    <t>PAY95964937</t>
  </si>
  <si>
    <t>PAY43394679</t>
  </si>
  <si>
    <t>PAY93695049</t>
  </si>
  <si>
    <t>PAY78326009</t>
  </si>
  <si>
    <t>PAY20946748</t>
  </si>
  <si>
    <t>PAY98224577</t>
  </si>
  <si>
    <t>PAY57044240</t>
  </si>
  <si>
    <t>PAY16009231</t>
  </si>
  <si>
    <t>PAY73687982</t>
  </si>
  <si>
    <t>PAY79066960</t>
  </si>
  <si>
    <t>PAY60341804</t>
  </si>
  <si>
    <t>PAY17957034</t>
  </si>
  <si>
    <t>PAY81138084</t>
  </si>
  <si>
    <t>PAY60576294</t>
  </si>
  <si>
    <t>PAY19253746</t>
  </si>
  <si>
    <t>PAY83114509</t>
  </si>
  <si>
    <t>PAY02232582</t>
  </si>
  <si>
    <t>PAY58408652</t>
  </si>
  <si>
    <t>PAY60794812</t>
  </si>
  <si>
    <t>PAY00363013</t>
  </si>
  <si>
    <t>PAY66695180</t>
  </si>
  <si>
    <t>PAY75032532</t>
  </si>
  <si>
    <t>PAY09416544</t>
  </si>
  <si>
    <t>PAY13772937</t>
  </si>
  <si>
    <t>PAY85507710</t>
  </si>
  <si>
    <t>PAY62337683</t>
  </si>
  <si>
    <t>PAY46347920</t>
  </si>
  <si>
    <t>PAY26392516</t>
  </si>
  <si>
    <t>PAY15542110</t>
  </si>
  <si>
    <t>PAY66206871</t>
  </si>
  <si>
    <t>PAY92930006</t>
  </si>
  <si>
    <t>PAY40050279</t>
  </si>
  <si>
    <t>PAY76363350</t>
  </si>
  <si>
    <t>PAY53745015</t>
  </si>
  <si>
    <t>PAY70064579</t>
  </si>
  <si>
    <t>PAY99113645</t>
  </si>
  <si>
    <t>PAY96226115</t>
  </si>
  <si>
    <t>PAY22141953</t>
  </si>
  <si>
    <t>PAY03568278</t>
  </si>
  <si>
    <t>PAY07803986</t>
  </si>
  <si>
    <t>PAY65298430</t>
  </si>
  <si>
    <t>PAY96143715</t>
  </si>
  <si>
    <t>PAY70409269</t>
  </si>
  <si>
    <t>PAY90114481</t>
  </si>
  <si>
    <t>PAY35235538</t>
  </si>
  <si>
    <t>PAY25116857</t>
  </si>
  <si>
    <t>PAY36577326</t>
  </si>
  <si>
    <t>PAY03768212</t>
  </si>
  <si>
    <t>PAY76124418</t>
  </si>
  <si>
    <t>PAY93236596</t>
  </si>
  <si>
    <t>PAY87852335</t>
  </si>
  <si>
    <t>PAY98406274</t>
  </si>
  <si>
    <t>PAY54515029</t>
  </si>
  <si>
    <t>PAY07229877</t>
  </si>
  <si>
    <t>PAY05750407</t>
  </si>
  <si>
    <t>PAY26127195</t>
  </si>
  <si>
    <t>PAY56228408</t>
  </si>
  <si>
    <t>PAY11164056</t>
  </si>
  <si>
    <t>PAY89311147</t>
  </si>
  <si>
    <t>PAY38564214</t>
  </si>
  <si>
    <t>PAY71439803</t>
  </si>
  <si>
    <t>PAY84220599</t>
  </si>
  <si>
    <t>PAY52475564</t>
  </si>
  <si>
    <t>PAY58092382</t>
  </si>
  <si>
    <t>PAY50986431</t>
  </si>
  <si>
    <t>PAY07477603</t>
  </si>
  <si>
    <t>PAY30707673</t>
  </si>
  <si>
    <t>PAY52711719</t>
  </si>
  <si>
    <t>PAY96135803</t>
  </si>
  <si>
    <t>PAY87806837</t>
  </si>
  <si>
    <t>PAY28080391</t>
  </si>
  <si>
    <t>PAY37365093</t>
  </si>
  <si>
    <t>PAY31559747</t>
  </si>
  <si>
    <t>PAY82091623</t>
  </si>
  <si>
    <t>PAY85611452</t>
  </si>
  <si>
    <t>PAY91287391</t>
  </si>
  <si>
    <t>PAY48314485</t>
  </si>
  <si>
    <t>PAY39368200</t>
  </si>
  <si>
    <t>PAY82926844</t>
  </si>
  <si>
    <t>PAY55647203</t>
  </si>
  <si>
    <t>PAY21269372</t>
  </si>
  <si>
    <t>PAY13105314</t>
  </si>
  <si>
    <t>PAY72425798</t>
  </si>
  <si>
    <t>PAY74738263</t>
  </si>
  <si>
    <t>PAY42094573</t>
  </si>
  <si>
    <t>PAY62526371</t>
  </si>
  <si>
    <t>PAY92082696</t>
  </si>
  <si>
    <t>PAY03039403</t>
  </si>
  <si>
    <t>PAY36605213</t>
  </si>
  <si>
    <t>PAY82892888</t>
  </si>
  <si>
    <t>PAY56010076</t>
  </si>
  <si>
    <t>PAY88286709</t>
  </si>
  <si>
    <t>PAY32731847</t>
  </si>
  <si>
    <t>PAY72552360</t>
  </si>
  <si>
    <t>PAY83773684</t>
  </si>
  <si>
    <t>PAY57436817</t>
  </si>
  <si>
    <t>PAY14985955</t>
  </si>
  <si>
    <t>PAY96159971</t>
  </si>
  <si>
    <t>PAY16211133</t>
  </si>
  <si>
    <t>PAY46006800</t>
  </si>
  <si>
    <t>PAY22193714</t>
  </si>
  <si>
    <t>PAY12532938</t>
  </si>
  <si>
    <t>PAY40933801</t>
  </si>
  <si>
    <t>PAY64924577</t>
  </si>
  <si>
    <t>PAY83300750</t>
  </si>
  <si>
    <t>PAY90259742</t>
  </si>
  <si>
    <t>PAY16906069</t>
  </si>
  <si>
    <t>PAY77762866</t>
  </si>
  <si>
    <t>PAY06600629</t>
  </si>
  <si>
    <t>PAY01366714</t>
  </si>
  <si>
    <t>PAY03214505</t>
  </si>
  <si>
    <t>PAY13035822</t>
  </si>
  <si>
    <t>PAY98460564</t>
  </si>
  <si>
    <t>PAY79042841</t>
  </si>
  <si>
    <t>PAY13776972</t>
  </si>
  <si>
    <t>PAY53643402</t>
  </si>
  <si>
    <t>PAY54163715</t>
  </si>
  <si>
    <t>PAY99613031</t>
  </si>
  <si>
    <t>PAY09212278</t>
  </si>
  <si>
    <t>PAY24120373</t>
  </si>
  <si>
    <t>PAY43153681</t>
  </si>
  <si>
    <t>PAY91410832</t>
  </si>
  <si>
    <t>PAY23682900</t>
  </si>
  <si>
    <t>PAY61550970</t>
  </si>
  <si>
    <t>PAY71855954</t>
  </si>
  <si>
    <t>PAY32301407</t>
  </si>
  <si>
    <t>PAY76132318</t>
  </si>
  <si>
    <t>PAY95643662</t>
  </si>
  <si>
    <t>PAY49370163</t>
  </si>
  <si>
    <t>PAY46406752</t>
  </si>
  <si>
    <t>PAY98634188</t>
  </si>
  <si>
    <t>PAY50661024</t>
  </si>
  <si>
    <t>PAY58994098</t>
  </si>
  <si>
    <t>PAY54976039</t>
  </si>
  <si>
    <t>PAY48576029</t>
  </si>
  <si>
    <t>PAY82390971</t>
  </si>
  <si>
    <t>PAY71523073</t>
  </si>
  <si>
    <t>PAY07129426</t>
  </si>
  <si>
    <t>PAY53277943</t>
  </si>
  <si>
    <t>PAY38207761</t>
  </si>
  <si>
    <t>PAY89744174</t>
  </si>
  <si>
    <t>PAY17721134</t>
  </si>
  <si>
    <t>PAY64662538</t>
  </si>
  <si>
    <t>PAY29558755</t>
  </si>
  <si>
    <t>PAY07801515</t>
  </si>
  <si>
    <t>PAY69709669</t>
  </si>
  <si>
    <t>PAY75020726</t>
  </si>
  <si>
    <t>PAY59217270</t>
  </si>
  <si>
    <t>PAY93349893</t>
  </si>
  <si>
    <t>PAY96261555</t>
  </si>
  <si>
    <t>PAY18274740</t>
  </si>
  <si>
    <t>PAY57535748</t>
  </si>
  <si>
    <t>PAY70944236</t>
  </si>
  <si>
    <t>PAY76035874</t>
  </si>
  <si>
    <t>PAY40661323</t>
  </si>
  <si>
    <t>PAY13711651</t>
  </si>
  <si>
    <t>PAY04486553</t>
  </si>
  <si>
    <t>PAY78479290</t>
  </si>
  <si>
    <t>PAY71414816</t>
  </si>
  <si>
    <t>PAY25031732</t>
  </si>
  <si>
    <t>PAY39642442</t>
  </si>
  <si>
    <t>PAY79333766</t>
  </si>
  <si>
    <t>PAY02765895</t>
  </si>
  <si>
    <t>PAY13508448</t>
  </si>
  <si>
    <t>PAY37041680</t>
  </si>
  <si>
    <t>PAY13302535</t>
  </si>
  <si>
    <t>PAY24808575</t>
  </si>
  <si>
    <t>PAY19531576</t>
  </si>
  <si>
    <t>PAY47679388</t>
  </si>
  <si>
    <t>PAY31718493</t>
  </si>
  <si>
    <t>PAY53248348</t>
  </si>
  <si>
    <t>PAY35485347</t>
  </si>
  <si>
    <t>PAY32221134</t>
  </si>
  <si>
    <t>PAY32580582</t>
  </si>
  <si>
    <t>PAY67077723</t>
  </si>
  <si>
    <t>PAY20944059</t>
  </si>
  <si>
    <t>PAY12651123</t>
  </si>
  <si>
    <t>PAY45673239</t>
  </si>
  <si>
    <t>PAY44759955</t>
  </si>
  <si>
    <t>PAY57434460</t>
  </si>
  <si>
    <t>PAY50375777</t>
  </si>
  <si>
    <t>PAY05082589</t>
  </si>
  <si>
    <t>PAY37479545</t>
  </si>
  <si>
    <t>PAY89079939</t>
  </si>
  <si>
    <t>PAY76032399</t>
  </si>
  <si>
    <t>PAY69447355</t>
  </si>
  <si>
    <t>PAY29441732</t>
  </si>
  <si>
    <t>PAY38929096</t>
  </si>
  <si>
    <t>PAY86741971</t>
  </si>
  <si>
    <t>PAY26628620</t>
  </si>
  <si>
    <t>PAY30887883</t>
  </si>
  <si>
    <t>PAY27307038</t>
  </si>
  <si>
    <t>PAY47572215</t>
  </si>
  <si>
    <t>PAY40437712</t>
  </si>
  <si>
    <t>PAY81676243</t>
  </si>
  <si>
    <t>PAY04055848</t>
  </si>
  <si>
    <t>PAY51680287</t>
  </si>
  <si>
    <t>PAY38467490</t>
  </si>
  <si>
    <t>PAY63321375</t>
  </si>
  <si>
    <t>PAY16159584</t>
  </si>
  <si>
    <t>PAY74865622</t>
  </si>
  <si>
    <t>PAY64162293</t>
  </si>
  <si>
    <t>PAY98034301</t>
  </si>
  <si>
    <t>PAY31296442</t>
  </si>
  <si>
    <t>PAY95090459</t>
  </si>
  <si>
    <t>PAY83826881</t>
  </si>
  <si>
    <t>PAY96720869</t>
  </si>
  <si>
    <t>PAY18307090</t>
  </si>
  <si>
    <t>PAY46238103</t>
  </si>
  <si>
    <t>PAY75776099</t>
  </si>
  <si>
    <t>PAY60730693</t>
  </si>
  <si>
    <t>PAY15475792</t>
  </si>
  <si>
    <t>PAY93991175</t>
  </si>
  <si>
    <t>PAY19470718</t>
  </si>
  <si>
    <t>PAY29820332</t>
  </si>
  <si>
    <t>PAY74335619</t>
  </si>
  <si>
    <t>PAY75895858</t>
  </si>
  <si>
    <t>PAY70424863</t>
  </si>
  <si>
    <t>PAY14609864</t>
  </si>
  <si>
    <t>PAY51524295</t>
  </si>
  <si>
    <t>PAY64614220</t>
  </si>
  <si>
    <t>PAY11951343</t>
  </si>
  <si>
    <t>PAY83476182</t>
  </si>
  <si>
    <t>PAY63812408</t>
  </si>
  <si>
    <t>PAY68033040</t>
  </si>
  <si>
    <t>PAY46783052</t>
  </si>
  <si>
    <t>PAY16624909</t>
  </si>
  <si>
    <t>PAY59080756</t>
  </si>
  <si>
    <t>PAY62705828</t>
  </si>
  <si>
    <t>PAY12936513</t>
  </si>
  <si>
    <t>PAY18888213</t>
  </si>
  <si>
    <t>PAY17591952</t>
  </si>
  <si>
    <t>PAY50016007</t>
  </si>
  <si>
    <t>PAY59993149</t>
  </si>
  <si>
    <t>PAY12916761</t>
  </si>
  <si>
    <t>PAY04351482</t>
  </si>
  <si>
    <t>PAY21701209</t>
  </si>
  <si>
    <t>PAY84247190</t>
  </si>
  <si>
    <t>PAY55276943</t>
  </si>
  <si>
    <t>PAY92017050</t>
  </si>
  <si>
    <t>PAY73267695</t>
  </si>
  <si>
    <t>PAY47697390</t>
  </si>
  <si>
    <t>PAY97388548</t>
  </si>
  <si>
    <t>PAY48273422</t>
  </si>
  <si>
    <t>PAY80675129</t>
  </si>
  <si>
    <t>PAY33489157</t>
  </si>
  <si>
    <t>PAY02122166</t>
  </si>
  <si>
    <t>PAY09996932</t>
  </si>
  <si>
    <t>PAY82494891</t>
  </si>
  <si>
    <t>PAY93243435</t>
  </si>
  <si>
    <t>PAY36709004</t>
  </si>
  <si>
    <t>PAY96417144</t>
  </si>
  <si>
    <t>PAY58259878</t>
  </si>
  <si>
    <t>PAY90237545</t>
  </si>
  <si>
    <t>PAY45874159</t>
  </si>
  <si>
    <t>PAY89514239</t>
  </si>
  <si>
    <t>PAY64039492</t>
  </si>
  <si>
    <t>PAY31379978</t>
  </si>
  <si>
    <t>PAY03983765</t>
  </si>
  <si>
    <t>PAY45156546</t>
  </si>
  <si>
    <t>PAY73951818</t>
  </si>
  <si>
    <t>PAY42000122</t>
  </si>
  <si>
    <t>PAY24520197</t>
  </si>
  <si>
    <t>PAY65562283</t>
  </si>
  <si>
    <t>PAY34122657</t>
  </si>
  <si>
    <t>PAY37636384</t>
  </si>
  <si>
    <t>PAY71165313</t>
  </si>
  <si>
    <t>PAY69943565</t>
  </si>
  <si>
    <t>PAY27586976</t>
  </si>
  <si>
    <t>PAY71768541</t>
  </si>
  <si>
    <t>PAY97479258</t>
  </si>
  <si>
    <t>PAY23652325</t>
  </si>
  <si>
    <t>PAY90334487</t>
  </si>
  <si>
    <t>PAY72648149</t>
  </si>
  <si>
    <t>PAY89310578</t>
  </si>
  <si>
    <t>PAY75931416</t>
  </si>
  <si>
    <t>PAY09664664</t>
  </si>
  <si>
    <t>PAY45403010</t>
  </si>
  <si>
    <t>PAY98502713</t>
  </si>
  <si>
    <t>PAY64922038</t>
  </si>
  <si>
    <t>PAY33073571</t>
  </si>
  <si>
    <t>PAY65663071</t>
  </si>
  <si>
    <t>PAY47187177</t>
  </si>
  <si>
    <t>PAY74364578</t>
  </si>
  <si>
    <t>PAY96630141</t>
  </si>
  <si>
    <t>PAY95076380</t>
  </si>
  <si>
    <t>PAY50759997</t>
  </si>
  <si>
    <t>PAY66202740</t>
  </si>
  <si>
    <t>PAY73332008</t>
  </si>
  <si>
    <t>PAY38412866</t>
  </si>
  <si>
    <t>PAY68237780</t>
  </si>
  <si>
    <t>PAY24677204</t>
  </si>
  <si>
    <t>PAY62336446</t>
  </si>
  <si>
    <t>PAY21195634</t>
  </si>
  <si>
    <t>PAY00042428</t>
  </si>
  <si>
    <t>PAY12818279</t>
  </si>
  <si>
    <t>PAY52080192</t>
  </si>
  <si>
    <t>PAY05468546</t>
  </si>
  <si>
    <t>PAY05669055</t>
  </si>
  <si>
    <t>PAY38756066</t>
  </si>
  <si>
    <t>PAY20731361</t>
  </si>
  <si>
    <t>PAY81893411</t>
  </si>
  <si>
    <t>PAY83550357</t>
  </si>
  <si>
    <t>PAY97683456</t>
  </si>
  <si>
    <t>PAY29123645</t>
  </si>
  <si>
    <t>PAY25395155</t>
  </si>
  <si>
    <t>PAY72802507</t>
  </si>
  <si>
    <t>PAY86594261</t>
  </si>
  <si>
    <t>PAY04448815</t>
  </si>
  <si>
    <t>PAY57132552</t>
  </si>
  <si>
    <t>PAY94296694</t>
  </si>
  <si>
    <t>PAY74267466</t>
  </si>
  <si>
    <t>PAY83158533</t>
  </si>
  <si>
    <t>PAY20838585</t>
  </si>
  <si>
    <t>PAY62511207</t>
  </si>
  <si>
    <t>PAY37203091</t>
  </si>
  <si>
    <t>PAY28611884</t>
  </si>
  <si>
    <t>PAY07670253</t>
  </si>
  <si>
    <t>PAY72914993</t>
  </si>
  <si>
    <t>PAY87339404</t>
  </si>
  <si>
    <t>PAY28625995</t>
  </si>
  <si>
    <t>PAY08462822</t>
  </si>
  <si>
    <t>PAY92437940</t>
  </si>
  <si>
    <t>PAY04045596</t>
  </si>
  <si>
    <t>PAY52364491</t>
  </si>
  <si>
    <t>PAY72858448</t>
  </si>
  <si>
    <t>PAY28453114</t>
  </si>
  <si>
    <t>PAY25687609</t>
  </si>
  <si>
    <t>PAY09436829</t>
  </si>
  <si>
    <t>PAY39495224</t>
  </si>
  <si>
    <t>PAY01419335</t>
  </si>
  <si>
    <t>PAY98290390</t>
  </si>
  <si>
    <t>PAY94241379</t>
  </si>
  <si>
    <t>PAY09968115</t>
  </si>
  <si>
    <t>PAY09540325</t>
  </si>
  <si>
    <t>PAY80557586</t>
  </si>
  <si>
    <t>PAY32735187</t>
  </si>
  <si>
    <t>PAY81469258</t>
  </si>
  <si>
    <t>PAY18712219</t>
  </si>
  <si>
    <t>PAY67155725</t>
  </si>
  <si>
    <t>PAY10570166</t>
  </si>
  <si>
    <t>PAY36045832</t>
  </si>
  <si>
    <t>PAY92540957</t>
  </si>
  <si>
    <t>PAY02491521</t>
  </si>
  <si>
    <t>PAY66423492</t>
  </si>
  <si>
    <t>PAY46669985</t>
  </si>
  <si>
    <t>PAY69211977</t>
  </si>
  <si>
    <t>PAY28577909</t>
  </si>
  <si>
    <t>PAY09570814</t>
  </si>
  <si>
    <t>PAY15782944</t>
  </si>
  <si>
    <t>PAY18024500</t>
  </si>
  <si>
    <t>PAY12365667</t>
  </si>
  <si>
    <t>PAY61267819</t>
  </si>
  <si>
    <t>PAY17308658</t>
  </si>
  <si>
    <t>PAY50055870</t>
  </si>
  <si>
    <t>PAY82131617</t>
  </si>
  <si>
    <t>PAY82297830</t>
  </si>
  <si>
    <t>PAY16378903</t>
  </si>
  <si>
    <t>PAY75872742</t>
  </si>
  <si>
    <t>PAY68655693</t>
  </si>
  <si>
    <t>PAY44188916</t>
  </si>
  <si>
    <t>PAY19527187</t>
  </si>
  <si>
    <t>PAY77811608</t>
  </si>
  <si>
    <t>PAY44411054</t>
  </si>
  <si>
    <t>PAY70255330</t>
  </si>
  <si>
    <t>PAY54691158</t>
  </si>
  <si>
    <t>PAY36140200</t>
  </si>
  <si>
    <t>PAY34085482</t>
  </si>
  <si>
    <t>PAY51676003</t>
  </si>
  <si>
    <t>PAY59978515</t>
  </si>
  <si>
    <t>PAY84379206</t>
  </si>
  <si>
    <t>PAY15169087</t>
  </si>
  <si>
    <t>PAY32341034</t>
  </si>
  <si>
    <t>PAY89387523</t>
  </si>
  <si>
    <t>PAY63648293</t>
  </si>
  <si>
    <t>PAY82607281</t>
  </si>
  <si>
    <t>PAY89600229</t>
  </si>
  <si>
    <t>PAY95723382</t>
  </si>
  <si>
    <t>PAY01674523</t>
  </si>
  <si>
    <t>PAY41278633</t>
  </si>
  <si>
    <t>PAY66442522</t>
  </si>
  <si>
    <t>PAY36865544</t>
  </si>
  <si>
    <t>PAY54483929</t>
  </si>
  <si>
    <t>PAY61687674</t>
  </si>
  <si>
    <t>PAY78511662</t>
  </si>
  <si>
    <t>PAY98672648</t>
  </si>
  <si>
    <t>PAY11222210</t>
  </si>
  <si>
    <t>PAY46445341</t>
  </si>
  <si>
    <t>PAY57915420</t>
  </si>
  <si>
    <t>PAY36815177</t>
  </si>
  <si>
    <t>PAY32133839</t>
  </si>
  <si>
    <t>PAY37710202</t>
  </si>
  <si>
    <t>PAY08302266</t>
  </si>
  <si>
    <t>PAY77302061</t>
  </si>
  <si>
    <t>PAY96353424</t>
  </si>
  <si>
    <t>PAY14670314</t>
  </si>
  <si>
    <t>PAY15107833</t>
  </si>
  <si>
    <t>PAY73792389</t>
  </si>
  <si>
    <t>PAY82374228</t>
  </si>
  <si>
    <t>PAY02206423</t>
  </si>
  <si>
    <t>PAY21749069</t>
  </si>
  <si>
    <t>PAY41606496</t>
  </si>
  <si>
    <t>PAY87959565</t>
  </si>
  <si>
    <t>PAY30942030</t>
  </si>
  <si>
    <t>PAY70817127</t>
  </si>
  <si>
    <t>PAY63457650</t>
  </si>
  <si>
    <t>PAY02943974</t>
  </si>
  <si>
    <t>PAY44963660</t>
  </si>
  <si>
    <t>PAY41487866</t>
  </si>
  <si>
    <t>PAY66169734</t>
  </si>
  <si>
    <t>PAY39032204</t>
  </si>
  <si>
    <t>PAY54378073</t>
  </si>
  <si>
    <t>PAY54766170</t>
  </si>
  <si>
    <t>PAY86206496</t>
  </si>
  <si>
    <t>PAY46607532</t>
  </si>
  <si>
    <t>PAY18601240</t>
  </si>
  <si>
    <t>PAY01021395</t>
  </si>
  <si>
    <t>PAY90081265</t>
  </si>
  <si>
    <t>PAY30218859</t>
  </si>
  <si>
    <t>PAY24700578</t>
  </si>
  <si>
    <t>PAY40230050</t>
  </si>
  <si>
    <t>PAY59961479</t>
  </si>
  <si>
    <t>PAY18370010</t>
  </si>
  <si>
    <t>PAY59703479</t>
  </si>
  <si>
    <t>PAY59431509</t>
  </si>
  <si>
    <t>PAY08116612</t>
  </si>
  <si>
    <t>PAY58372043</t>
  </si>
  <si>
    <t>PAY91227520</t>
  </si>
  <si>
    <t>PAY59088614</t>
  </si>
  <si>
    <t>PAY41952294</t>
  </si>
  <si>
    <t>PAY66824040</t>
  </si>
  <si>
    <t>PAY09763770</t>
  </si>
  <si>
    <t>PAY30439687</t>
  </si>
  <si>
    <t>PAY07083308</t>
  </si>
  <si>
    <t>PAY36548411</t>
  </si>
  <si>
    <t>PAY99653088</t>
  </si>
  <si>
    <t>PAY53927149</t>
  </si>
  <si>
    <t>PAY99540339</t>
  </si>
  <si>
    <t>PAY93531156</t>
  </si>
  <si>
    <t>PAY28284203</t>
  </si>
  <si>
    <t>PAY87806358</t>
  </si>
  <si>
    <t>PAY11234430</t>
  </si>
  <si>
    <t>PAY92561342</t>
  </si>
  <si>
    <t>PAY22705907</t>
  </si>
  <si>
    <t>PAY66885407</t>
  </si>
  <si>
    <t>PAY70276421</t>
  </si>
  <si>
    <t>PAY28881884</t>
  </si>
  <si>
    <t>PAY30919666</t>
  </si>
  <si>
    <t>PAY50563744</t>
  </si>
  <si>
    <t>PAY87609437</t>
  </si>
  <si>
    <t>PAY56090610</t>
  </si>
  <si>
    <t>PAY81699979</t>
  </si>
  <si>
    <t>PAY66647999</t>
  </si>
  <si>
    <t>PAY39284497</t>
  </si>
  <si>
    <t>PAY63975309</t>
  </si>
  <si>
    <t>PAY19981675</t>
  </si>
  <si>
    <t>PAY43057438</t>
  </si>
  <si>
    <t>PAY06993018</t>
  </si>
  <si>
    <t>PAY88880505</t>
  </si>
  <si>
    <t>PAY97003643</t>
  </si>
  <si>
    <t>PAY59145930</t>
  </si>
  <si>
    <t>PAY82547471</t>
  </si>
  <si>
    <t>PAY08666938</t>
  </si>
  <si>
    <t>PAY28804471</t>
  </si>
  <si>
    <t>PAY81796612</t>
  </si>
  <si>
    <t>PAY62375555</t>
  </si>
  <si>
    <t>PAY41214784</t>
  </si>
  <si>
    <t>PAY28220791</t>
  </si>
  <si>
    <t>PAY52414612</t>
  </si>
  <si>
    <t>PAY44918789</t>
  </si>
  <si>
    <t>PAY87684443</t>
  </si>
  <si>
    <t>PAY20405066</t>
  </si>
  <si>
    <t>PAY49253069</t>
  </si>
  <si>
    <t>PAY00666096</t>
  </si>
  <si>
    <t>PAY78073996</t>
  </si>
  <si>
    <t>PAY00529779</t>
  </si>
  <si>
    <t>PAY79629883</t>
  </si>
  <si>
    <t>PAY45879151</t>
  </si>
  <si>
    <t>PAY14762738</t>
  </si>
  <si>
    <t>PAY12455871</t>
  </si>
  <si>
    <t>PAY50501210</t>
  </si>
  <si>
    <t>PAY53649344</t>
  </si>
  <si>
    <t>PAY44385430</t>
  </si>
  <si>
    <t>PAY89304359</t>
  </si>
  <si>
    <t>PAY45661483</t>
  </si>
  <si>
    <t>PAY23563520</t>
  </si>
  <si>
    <t>PAY99047900</t>
  </si>
  <si>
    <t>PAY23593926</t>
  </si>
  <si>
    <t>PAY12649691</t>
  </si>
  <si>
    <t>PAY53109458</t>
  </si>
  <si>
    <t>PAY46215761</t>
  </si>
  <si>
    <t>PAY62714573</t>
  </si>
  <si>
    <t>PAY31647245</t>
  </si>
  <si>
    <t>PAY67000864</t>
  </si>
  <si>
    <t>PAY44260747</t>
  </si>
  <si>
    <t>PAY54455078</t>
  </si>
  <si>
    <t>PAY10964661</t>
  </si>
  <si>
    <t>PAY11851725</t>
  </si>
  <si>
    <t>PAY91843821</t>
  </si>
  <si>
    <t>PAY46550449</t>
  </si>
  <si>
    <t>PAY18990602</t>
  </si>
  <si>
    <t>PAY45787865</t>
  </si>
  <si>
    <t>PAY80802402</t>
  </si>
  <si>
    <t>PAY87919561</t>
  </si>
  <si>
    <t>PAY66632473</t>
  </si>
  <si>
    <t>PAY35410729</t>
  </si>
  <si>
    <t>PAY64440151</t>
  </si>
  <si>
    <t>PAY30559527</t>
  </si>
  <si>
    <t>PAY69247771</t>
  </si>
  <si>
    <t>PAY74212138</t>
  </si>
  <si>
    <t>PAY48104039</t>
  </si>
  <si>
    <t>PAY97839837</t>
  </si>
  <si>
    <t>PAY05690486</t>
  </si>
  <si>
    <t>PAY02122438</t>
  </si>
  <si>
    <t>PAY10201592</t>
  </si>
  <si>
    <t>PAY89800864</t>
  </si>
  <si>
    <t>PAY77495685</t>
  </si>
  <si>
    <t>PAY80274431</t>
  </si>
  <si>
    <t>PAY11777789</t>
  </si>
  <si>
    <t>PAY42073012</t>
  </si>
  <si>
    <t>PAY84369568</t>
  </si>
  <si>
    <t>PAY06321947</t>
  </si>
  <si>
    <t>PAY51491118</t>
  </si>
  <si>
    <t>PAY46438798</t>
  </si>
  <si>
    <t>PAY42198349</t>
  </si>
  <si>
    <t>PAY42512729</t>
  </si>
  <si>
    <t>PAY17665281</t>
  </si>
  <si>
    <t>PAY12960721</t>
  </si>
  <si>
    <t>PAY43998772</t>
  </si>
  <si>
    <t>PAY03560113</t>
  </si>
  <si>
    <t>PAY42094722</t>
  </si>
  <si>
    <t>PAY32779615</t>
  </si>
  <si>
    <t>PAY03976973</t>
  </si>
  <si>
    <t>PAY11960115</t>
  </si>
  <si>
    <t>PAY66124819</t>
  </si>
  <si>
    <t>PAY94714994</t>
  </si>
  <si>
    <t>PAY37576268</t>
  </si>
  <si>
    <t>PAY90581163</t>
  </si>
  <si>
    <t>PAY93173386</t>
  </si>
  <si>
    <t>PAY37636848</t>
  </si>
  <si>
    <t>PAY61563755</t>
  </si>
  <si>
    <t>PAY58183905</t>
  </si>
  <si>
    <t>PAY05223514</t>
  </si>
  <si>
    <t>PAY95799012</t>
  </si>
  <si>
    <t>PAY49318750</t>
  </si>
  <si>
    <t>PAY95196803</t>
  </si>
  <si>
    <t>PAY53959248</t>
  </si>
  <si>
    <t>PAY35601856</t>
  </si>
  <si>
    <t>PAY06622291</t>
  </si>
  <si>
    <t>PAY63920686</t>
  </si>
  <si>
    <t>PAY14447814</t>
  </si>
  <si>
    <t>PAY26959161</t>
  </si>
  <si>
    <t>PAY09105102</t>
  </si>
  <si>
    <t>PAY74607289</t>
  </si>
  <si>
    <t>PAY29166581</t>
  </si>
  <si>
    <t>PAY04451714</t>
  </si>
  <si>
    <t>PAY48927057</t>
  </si>
  <si>
    <t>PAY23751174</t>
  </si>
  <si>
    <t>PAY97095279</t>
  </si>
  <si>
    <t>PAY59317229</t>
  </si>
  <si>
    <t>PAY45062226</t>
  </si>
  <si>
    <t>PAY08164415</t>
  </si>
  <si>
    <t>PAY36357577</t>
  </si>
  <si>
    <t>PAY94265101</t>
  </si>
  <si>
    <t>PAY10691982</t>
  </si>
  <si>
    <t>PAY50060115</t>
  </si>
  <si>
    <t>PAY51820110</t>
  </si>
  <si>
    <t>PAY24690146</t>
  </si>
  <si>
    <t>PAY22979240</t>
  </si>
  <si>
    <t>PAY03337881</t>
  </si>
  <si>
    <t>PAY15777305</t>
  </si>
  <si>
    <t>PAY84740611</t>
  </si>
  <si>
    <t>PAY09218065</t>
  </si>
  <si>
    <t>PAY78084109</t>
  </si>
  <si>
    <t>PAY07018889</t>
  </si>
  <si>
    <t>PAY02626905</t>
  </si>
  <si>
    <t>PAY98223943</t>
  </si>
  <si>
    <t>PAY39416161</t>
  </si>
  <si>
    <t>PAY82235976</t>
  </si>
  <si>
    <t>PAY83039526</t>
  </si>
  <si>
    <t>PAY66950878</t>
  </si>
  <si>
    <t>PAY02018546</t>
  </si>
  <si>
    <t>PAY87777619</t>
  </si>
  <si>
    <t>PAY04369107</t>
  </si>
  <si>
    <t>PAY66598298</t>
  </si>
  <si>
    <t>PAY77880863</t>
  </si>
  <si>
    <t>PAY61102158</t>
  </si>
  <si>
    <t>PAY81974593</t>
  </si>
  <si>
    <t>PAY79618090</t>
  </si>
  <si>
    <t>PAY02827140</t>
  </si>
  <si>
    <t>PAY95163341</t>
  </si>
  <si>
    <t>PAY52741532</t>
  </si>
  <si>
    <t>PAY62504930</t>
  </si>
  <si>
    <t>PAY62910381</t>
  </si>
  <si>
    <t>PAY49288518</t>
  </si>
  <si>
    <t>PAY66485289</t>
  </si>
  <si>
    <t>PAY04960984</t>
  </si>
  <si>
    <t>PAY09458391</t>
  </si>
  <si>
    <t>PAY81485546</t>
  </si>
  <si>
    <t>PAY86568955</t>
  </si>
  <si>
    <t>PAY18655691</t>
  </si>
  <si>
    <t>PAY74446824</t>
  </si>
  <si>
    <t>PAY09985397</t>
  </si>
  <si>
    <t>PAY72366202</t>
  </si>
  <si>
    <t>PAY05704182</t>
  </si>
  <si>
    <t>PAY40302395</t>
  </si>
  <si>
    <t>PAY24109802</t>
  </si>
  <si>
    <t>PAY19993406</t>
  </si>
  <si>
    <t>PAY26370352</t>
  </si>
  <si>
    <t>PAY64196730</t>
  </si>
  <si>
    <t>PAY26414924</t>
  </si>
  <si>
    <t>PAY55160813</t>
  </si>
  <si>
    <t>PAY76260919</t>
  </si>
  <si>
    <t>PAY53390182</t>
  </si>
  <si>
    <t>PAY46286227</t>
  </si>
  <si>
    <t>PAY84663660</t>
  </si>
  <si>
    <t>PAY99742278</t>
  </si>
  <si>
    <t>PAY49093162</t>
  </si>
  <si>
    <t>PAY72173858</t>
  </si>
  <si>
    <t>PAY07190807</t>
  </si>
  <si>
    <t>PAY17373123</t>
  </si>
  <si>
    <t>PAY79649032</t>
  </si>
  <si>
    <t>PAY93827561</t>
  </si>
  <si>
    <t>PAY98063940</t>
  </si>
  <si>
    <t>PAY94114048</t>
  </si>
  <si>
    <t>PAY71542083</t>
  </si>
  <si>
    <t>PAY21464550</t>
  </si>
  <si>
    <t>PAY33608024</t>
  </si>
  <si>
    <t>PAY79772437</t>
  </si>
  <si>
    <t>PAY17569637</t>
  </si>
  <si>
    <t>PAY94455439</t>
  </si>
  <si>
    <t>PAY68483639</t>
  </si>
  <si>
    <t>PAY68771969</t>
  </si>
  <si>
    <t>PAY78110840</t>
  </si>
  <si>
    <t>PAY08283480</t>
  </si>
  <si>
    <t>PAY44354813</t>
  </si>
  <si>
    <t>PAY50781812</t>
  </si>
  <si>
    <t>PAY20943250</t>
  </si>
  <si>
    <t>PAY69027489</t>
  </si>
  <si>
    <t>PAY64862067</t>
  </si>
  <si>
    <t>PAY17401508</t>
  </si>
  <si>
    <t>PAY33768197</t>
  </si>
  <si>
    <t>PAY54077204</t>
  </si>
  <si>
    <t>PAY04089445</t>
  </si>
  <si>
    <t>PAY51872187</t>
  </si>
  <si>
    <t>PAY60622657</t>
  </si>
  <si>
    <t>PAY38459116</t>
  </si>
  <si>
    <t>PAY28634594</t>
  </si>
  <si>
    <t>PAY43257135</t>
  </si>
  <si>
    <t>PAY67643059</t>
  </si>
  <si>
    <t>PAY85928663</t>
  </si>
  <si>
    <t>PAY33324475</t>
  </si>
  <si>
    <t>PAY18911155</t>
  </si>
  <si>
    <t>PAY33672648</t>
  </si>
  <si>
    <t>PAY35097191</t>
  </si>
  <si>
    <t>PAY33132406</t>
  </si>
  <si>
    <t>PAY53993151</t>
  </si>
  <si>
    <t>PAY75218473</t>
  </si>
  <si>
    <t>PAY75469483</t>
  </si>
  <si>
    <t>PAY12348479</t>
  </si>
  <si>
    <t>PAY53396699</t>
  </si>
  <si>
    <t>PAY83451620</t>
  </si>
  <si>
    <t>PAY52707306</t>
  </si>
  <si>
    <t>PAY82346753</t>
  </si>
  <si>
    <t>PAY84553229</t>
  </si>
  <si>
    <t>PAY47870710</t>
  </si>
  <si>
    <t>PAY86792556</t>
  </si>
  <si>
    <t>PAY47136864</t>
  </si>
  <si>
    <t>PAY90487031</t>
  </si>
  <si>
    <t>PAY19289445</t>
  </si>
  <si>
    <t>PAY52956590</t>
  </si>
  <si>
    <t>PAY30410362</t>
  </si>
  <si>
    <t>PAY30693742</t>
  </si>
  <si>
    <t>PAY76941114</t>
  </si>
  <si>
    <t>PAY42037284</t>
  </si>
  <si>
    <t>PAY99450519</t>
  </si>
  <si>
    <t>PAY42810422</t>
  </si>
  <si>
    <t>PAY74121986</t>
  </si>
  <si>
    <t>PAY87280127</t>
  </si>
  <si>
    <t>PAY38249563</t>
  </si>
  <si>
    <t>PAY10634549</t>
  </si>
  <si>
    <t>PAY63731047</t>
  </si>
  <si>
    <t>PAY24743817</t>
  </si>
  <si>
    <t>PAY61236953</t>
  </si>
  <si>
    <t>PAY35192570</t>
  </si>
  <si>
    <t>PAY86275387</t>
  </si>
  <si>
    <t>PAY81732648</t>
  </si>
  <si>
    <t>PAY54755656</t>
  </si>
  <si>
    <t>PAY45031993</t>
  </si>
  <si>
    <t>PAY61421148</t>
  </si>
  <si>
    <t>PAY37528077</t>
  </si>
  <si>
    <t>PAY15687274</t>
  </si>
  <si>
    <t>PAY55952452</t>
  </si>
  <si>
    <t>PAY59451000</t>
  </si>
  <si>
    <t>PAY79320188</t>
  </si>
  <si>
    <t>PAY85629865</t>
  </si>
  <si>
    <t>PAY29015343</t>
  </si>
  <si>
    <t>PAY19778312</t>
  </si>
  <si>
    <t>PAY95896535</t>
  </si>
  <si>
    <t>PAY31357326</t>
  </si>
  <si>
    <t>PAY89264206</t>
  </si>
  <si>
    <t>PAY04556244</t>
  </si>
  <si>
    <t>PAY82538352</t>
  </si>
  <si>
    <t>PAY29532066</t>
  </si>
  <si>
    <t>PAY41145868</t>
  </si>
  <si>
    <t>PAY40880964</t>
  </si>
  <si>
    <t>PAY21082057</t>
  </si>
  <si>
    <t>PAY42702786</t>
  </si>
  <si>
    <t>PAY53524679</t>
  </si>
  <si>
    <t>PAY60194338</t>
  </si>
  <si>
    <t>PAY06889624</t>
  </si>
  <si>
    <t>PAY22014208</t>
  </si>
  <si>
    <t>PAY40669587</t>
  </si>
  <si>
    <t>PAY09196682</t>
  </si>
  <si>
    <t>PAY76747306</t>
  </si>
  <si>
    <t>PAY42402312</t>
  </si>
  <si>
    <t>PAY12373101</t>
  </si>
  <si>
    <t>PAY65671183</t>
  </si>
  <si>
    <t>PAY09480992</t>
  </si>
  <si>
    <t>PAY75925213</t>
  </si>
  <si>
    <t>PAY31256837</t>
  </si>
  <si>
    <t>PAY28905924</t>
  </si>
  <si>
    <t>PAY72400393</t>
  </si>
  <si>
    <t>PAY45520232</t>
  </si>
  <si>
    <t>PAY24490593</t>
  </si>
  <si>
    <t>PAY26648683</t>
  </si>
  <si>
    <t>PAY29629595</t>
  </si>
  <si>
    <t>PAY27626921</t>
  </si>
  <si>
    <t>PAY59007055</t>
  </si>
  <si>
    <t>PAY68093029</t>
  </si>
  <si>
    <t>PAY36085469</t>
  </si>
  <si>
    <t>PAY16833237</t>
  </si>
  <si>
    <t>PAY95354788</t>
  </si>
  <si>
    <t>PAY82455227</t>
  </si>
  <si>
    <t>PAY63083444</t>
  </si>
  <si>
    <t>PAY00937102</t>
  </si>
  <si>
    <t>PAY53248799</t>
  </si>
  <si>
    <t>PAY95504835</t>
  </si>
  <si>
    <t>PAY33990020</t>
  </si>
  <si>
    <t>PAY26324110</t>
  </si>
  <si>
    <t>PAY32295255</t>
  </si>
  <si>
    <t>PAY70106530</t>
  </si>
  <si>
    <t>PAY63051537</t>
  </si>
  <si>
    <t>PAY09877118</t>
  </si>
  <si>
    <t>PAY18853741</t>
  </si>
  <si>
    <t>PAY68411064</t>
  </si>
  <si>
    <t>PAY80389409</t>
  </si>
  <si>
    <t>PAY26464065</t>
  </si>
  <si>
    <t>PAY44381616</t>
  </si>
  <si>
    <t>PAY03658626</t>
  </si>
  <si>
    <t>PAY85088643</t>
  </si>
  <si>
    <t>PAY18322670</t>
  </si>
  <si>
    <t>PAY14693163</t>
  </si>
  <si>
    <t>PAY56303249</t>
  </si>
  <si>
    <t>PAY74162906</t>
  </si>
  <si>
    <t>PAY26560885</t>
  </si>
  <si>
    <t>PAY91606290</t>
  </si>
  <si>
    <t>PAY43679774</t>
  </si>
  <si>
    <t>PAY92744786</t>
  </si>
  <si>
    <t>PAY83994294</t>
  </si>
  <si>
    <t>PAY95774410</t>
  </si>
  <si>
    <t>PAY41507228</t>
  </si>
  <si>
    <t>PAY41735260</t>
  </si>
  <si>
    <t>PAY94187851</t>
  </si>
  <si>
    <t>PAY19011922</t>
  </si>
  <si>
    <t>PAY91051892</t>
  </si>
  <si>
    <t>PAY56198457</t>
  </si>
  <si>
    <t>PAY96881090</t>
  </si>
  <si>
    <t>PAY41675384</t>
  </si>
  <si>
    <t>PAY19309130</t>
  </si>
  <si>
    <t>PAY50773323</t>
  </si>
  <si>
    <t>PAY79261663</t>
  </si>
  <si>
    <t>PAY10162312</t>
  </si>
  <si>
    <t>PAY41773447</t>
  </si>
  <si>
    <t>PAY39633408</t>
  </si>
  <si>
    <t>PAY42743834</t>
  </si>
  <si>
    <t>PAY70853919</t>
  </si>
  <si>
    <t>PAY65198921</t>
  </si>
  <si>
    <t>PAY61330705</t>
  </si>
  <si>
    <t>PAY29203983</t>
  </si>
  <si>
    <t>PAY68219042</t>
  </si>
  <si>
    <t>PAY07413373</t>
  </si>
  <si>
    <t>PAY23129371</t>
  </si>
  <si>
    <t>PAY47021039</t>
  </si>
  <si>
    <t>PAY67090712</t>
  </si>
  <si>
    <t>PAY29608326</t>
  </si>
  <si>
    <t>PAY50353575</t>
  </si>
  <si>
    <t>PAY22203034</t>
  </si>
  <si>
    <t>PAY79324883</t>
  </si>
  <si>
    <t>PAY17097027</t>
  </si>
  <si>
    <t>PAY24317131</t>
  </si>
  <si>
    <t>PAY34583950</t>
  </si>
  <si>
    <t>PAY45208645</t>
  </si>
  <si>
    <t>PAY33551408</t>
  </si>
  <si>
    <t>PAY52009568</t>
  </si>
  <si>
    <t>PAY58433912</t>
  </si>
  <si>
    <t>PAY19803561</t>
  </si>
  <si>
    <t>PAY58163680</t>
  </si>
  <si>
    <t>PAY06698971</t>
  </si>
  <si>
    <t>PAY59178395</t>
  </si>
  <si>
    <t>PAY92872539</t>
  </si>
  <si>
    <t>PAY38874935</t>
  </si>
  <si>
    <t>PAY12876834</t>
  </si>
  <si>
    <t>PAY30505282</t>
  </si>
  <si>
    <t>PAY42353516</t>
  </si>
  <si>
    <t>PAY61093214</t>
  </si>
  <si>
    <t>PAY76814219</t>
  </si>
  <si>
    <t>PAY71816200</t>
  </si>
  <si>
    <t>PAY14535269</t>
  </si>
  <si>
    <t>PAY62053227</t>
  </si>
  <si>
    <t>PAY38377737</t>
  </si>
  <si>
    <t>PAY96214737</t>
  </si>
  <si>
    <t>PAY64221904</t>
  </si>
  <si>
    <t>PAY82349210</t>
  </si>
  <si>
    <t>PAY00950723</t>
  </si>
  <si>
    <t>PAY54059611</t>
  </si>
  <si>
    <t>PAY38459325</t>
  </si>
  <si>
    <t>PAY72170452</t>
  </si>
  <si>
    <t>PAY56194593</t>
  </si>
  <si>
    <t>PAY89974050</t>
  </si>
  <si>
    <t>PAY13174564</t>
  </si>
  <si>
    <t>PAY62433924</t>
  </si>
  <si>
    <t>PAY14279571</t>
  </si>
  <si>
    <t>PAY26850113</t>
  </si>
  <si>
    <t>PAY96837435</t>
  </si>
  <si>
    <t>PAY77015608</t>
  </si>
  <si>
    <t>PAY33185985</t>
  </si>
  <si>
    <t>PAY44745981</t>
  </si>
  <si>
    <t>PAY59641685</t>
  </si>
  <si>
    <t>PAY00329874</t>
  </si>
  <si>
    <t>PAY84829890</t>
  </si>
  <si>
    <t>PAY61966805</t>
  </si>
  <si>
    <t>PAY63084507</t>
  </si>
  <si>
    <t>PAY47139524</t>
  </si>
  <si>
    <t>PAY85089137</t>
  </si>
  <si>
    <t>PAY58625246</t>
  </si>
  <si>
    <t>PAY90632578</t>
  </si>
  <si>
    <t>PAY14583185</t>
  </si>
  <si>
    <t>PAY87729165</t>
  </si>
  <si>
    <t>PAY97281149</t>
  </si>
  <si>
    <t>PAY25782722</t>
  </si>
  <si>
    <t>PAY28145718</t>
  </si>
  <si>
    <t>PAY83391576</t>
  </si>
  <si>
    <t>PAY99714744</t>
  </si>
  <si>
    <t>PAY17354021</t>
  </si>
  <si>
    <t>PAY96822772</t>
  </si>
  <si>
    <t>PAY96776007</t>
  </si>
  <si>
    <t>PAY70051778</t>
  </si>
  <si>
    <t>PAY79321000</t>
  </si>
  <si>
    <t>PAY60697826</t>
  </si>
  <si>
    <t>PAY95626314</t>
  </si>
  <si>
    <t>PAY96165144</t>
  </si>
  <si>
    <t>PAY91422572</t>
  </si>
  <si>
    <t>PAY38229275</t>
  </si>
  <si>
    <t>PAY93931708</t>
  </si>
  <si>
    <t>PAY35120191</t>
  </si>
  <si>
    <t>PAY04694437</t>
  </si>
  <si>
    <t>PAY42744500</t>
  </si>
  <si>
    <t>PAY22585768</t>
  </si>
  <si>
    <t>PAY05280221</t>
  </si>
  <si>
    <t>PAY69175987</t>
  </si>
  <si>
    <t>PAY28374412</t>
  </si>
  <si>
    <t>PAY18565759</t>
  </si>
  <si>
    <t>PAY75896492</t>
  </si>
  <si>
    <t>PAY04795243</t>
  </si>
  <si>
    <t>PAY33741936</t>
  </si>
  <si>
    <t>PAY75284035</t>
  </si>
  <si>
    <t>PAY46729644</t>
  </si>
  <si>
    <t>PAY32006674</t>
  </si>
  <si>
    <t>PAY84276053</t>
  </si>
  <si>
    <t>PAY64698891</t>
  </si>
  <si>
    <t>PAY93423433</t>
  </si>
  <si>
    <t>PAY00610476</t>
  </si>
  <si>
    <t>PAY46556541</t>
  </si>
  <si>
    <t>PAY39173806</t>
  </si>
  <si>
    <t>PAY92055907</t>
  </si>
  <si>
    <t>PAY71943496</t>
  </si>
  <si>
    <t>PAY67856175</t>
  </si>
  <si>
    <t>PAY74794348</t>
  </si>
  <si>
    <t>PAY85683567</t>
  </si>
  <si>
    <t>PAY42065556</t>
  </si>
  <si>
    <t>PAY34712521</t>
  </si>
  <si>
    <t>PAY24546032</t>
  </si>
  <si>
    <t>PAY90145855</t>
  </si>
  <si>
    <t>PAY97548759</t>
  </si>
  <si>
    <t>PAY81082140</t>
  </si>
  <si>
    <t>PAY70922044</t>
  </si>
  <si>
    <t>PAY55873033</t>
  </si>
  <si>
    <t>PAY91758820</t>
  </si>
  <si>
    <t>PAY60630308</t>
  </si>
  <si>
    <t>PAY98875992</t>
  </si>
  <si>
    <t>PAY68688989</t>
  </si>
  <si>
    <t>PAY73310328</t>
  </si>
  <si>
    <t>PAY29538275</t>
  </si>
  <si>
    <t>PAY42728305</t>
  </si>
  <si>
    <t>PAY42836916</t>
  </si>
  <si>
    <t>PAY47298656</t>
  </si>
  <si>
    <t>PAY99249711</t>
  </si>
  <si>
    <t>PAY34721273</t>
  </si>
  <si>
    <t>PAY96497966</t>
  </si>
  <si>
    <t>PAY52778097</t>
  </si>
  <si>
    <t>PAY52119922</t>
  </si>
  <si>
    <t>PAY03642528</t>
  </si>
  <si>
    <t>PAY11718972</t>
  </si>
  <si>
    <t>PAY55646149</t>
  </si>
  <si>
    <t>PAY18760157</t>
  </si>
  <si>
    <t>PAY12934654</t>
  </si>
  <si>
    <t>PAY20856816</t>
  </si>
  <si>
    <t>PAY74800299</t>
  </si>
  <si>
    <t>PAY14852377</t>
  </si>
  <si>
    <t>PAY80794669</t>
  </si>
  <si>
    <t>PAY57370782</t>
  </si>
  <si>
    <t>PAY08970602</t>
  </si>
  <si>
    <t>PAY55263536</t>
  </si>
  <si>
    <t>PAY40842874</t>
  </si>
  <si>
    <t>PAY10938302</t>
  </si>
  <si>
    <t>PAY90920460</t>
  </si>
  <si>
    <t>PAY99668026</t>
  </si>
  <si>
    <t>PAY06335993</t>
  </si>
  <si>
    <t>PAY20508045</t>
  </si>
  <si>
    <t>PAY91886510</t>
  </si>
  <si>
    <t>PAY30531390</t>
  </si>
  <si>
    <t>PAY12896738</t>
  </si>
  <si>
    <t>PAY27468974</t>
  </si>
  <si>
    <t>PAY26612502</t>
  </si>
  <si>
    <t>PAY26632670</t>
  </si>
  <si>
    <t>PAY25820145</t>
  </si>
  <si>
    <t>PAY84041511</t>
  </si>
  <si>
    <t>PAY68191700</t>
  </si>
  <si>
    <t>PAY39529306</t>
  </si>
  <si>
    <t>PAY88935332</t>
  </si>
  <si>
    <t>PAY44917258</t>
  </si>
  <si>
    <t>PAY39577266</t>
  </si>
  <si>
    <t>PAY63229968</t>
  </si>
  <si>
    <t>PAY31617435</t>
  </si>
  <si>
    <t>PAY96620843</t>
  </si>
  <si>
    <t>PAY99375120</t>
  </si>
  <si>
    <t>PAY81762674</t>
  </si>
  <si>
    <t>PAY47011095</t>
  </si>
  <si>
    <t>PAY26023393</t>
  </si>
  <si>
    <t>PAY24972720</t>
  </si>
  <si>
    <t>PAY19587316</t>
  </si>
  <si>
    <t>PAY25603197</t>
  </si>
  <si>
    <t>PAY18528034</t>
  </si>
  <si>
    <t>PAY64066087</t>
  </si>
  <si>
    <t>PAY14747751</t>
  </si>
  <si>
    <t>PAY17021662</t>
  </si>
  <si>
    <t>PAY27987589</t>
  </si>
  <si>
    <t>PAY48988533</t>
  </si>
  <si>
    <t>PAY62776466</t>
  </si>
  <si>
    <t>PAY87119745</t>
  </si>
  <si>
    <t>PAY92609761</t>
  </si>
  <si>
    <t>PAY79498510</t>
  </si>
  <si>
    <t>PAY22935622</t>
  </si>
  <si>
    <t>PAY05018861</t>
  </si>
  <si>
    <t>PAY97839108</t>
  </si>
  <si>
    <t>PAY15552866</t>
  </si>
  <si>
    <t>PAY21492917</t>
  </si>
  <si>
    <t>PAY32537116</t>
  </si>
  <si>
    <t>PAY40908092</t>
  </si>
  <si>
    <t>PAY13731479</t>
  </si>
  <si>
    <t>PAY78933535</t>
  </si>
  <si>
    <t>PAY93449946</t>
  </si>
  <si>
    <t>PAY96516539</t>
  </si>
  <si>
    <t>PAY37209182</t>
  </si>
  <si>
    <t>PAY16231446</t>
  </si>
  <si>
    <t>PAY60206783</t>
  </si>
  <si>
    <t>PAY28000024</t>
  </si>
  <si>
    <t>PAY61446068</t>
  </si>
  <si>
    <t>PAY34219720</t>
  </si>
  <si>
    <t>PAY16389990</t>
  </si>
  <si>
    <t>PAY06999097</t>
  </si>
  <si>
    <t>PAY34097800</t>
  </si>
  <si>
    <t>PAY91793632</t>
  </si>
  <si>
    <t>PAY56897531</t>
  </si>
  <si>
    <t>PAY41818820</t>
  </si>
  <si>
    <t>PAY49632183</t>
  </si>
  <si>
    <t>PAY69056404</t>
  </si>
  <si>
    <t>PAY39047811</t>
  </si>
  <si>
    <t>PAY31333859</t>
  </si>
  <si>
    <t>PAY04763465</t>
  </si>
  <si>
    <t>PAY86632517</t>
  </si>
  <si>
    <t>PAY21669162</t>
  </si>
  <si>
    <t>PAY52936996</t>
  </si>
  <si>
    <t>PAY33551504</t>
  </si>
  <si>
    <t>PAY56930914</t>
  </si>
  <si>
    <t>PAY17735997</t>
  </si>
  <si>
    <t>PAY96373338</t>
  </si>
  <si>
    <t>PAY05295187</t>
  </si>
  <si>
    <t>PAY18007672</t>
  </si>
  <si>
    <t>PAY91191463</t>
  </si>
  <si>
    <t>PAY95798002</t>
  </si>
  <si>
    <t>PAY15531028</t>
  </si>
  <si>
    <t>PAY80981913</t>
  </si>
  <si>
    <t>PAY67355521</t>
  </si>
  <si>
    <t>PAY45805476</t>
  </si>
  <si>
    <t>PAY77110890</t>
  </si>
  <si>
    <t>PAY13594153</t>
  </si>
  <si>
    <t>PAY21457611</t>
  </si>
  <si>
    <t>PAY80101718</t>
  </si>
  <si>
    <t>PAY16594422</t>
  </si>
  <si>
    <t>PAY47410389</t>
  </si>
  <si>
    <t>PAY15204627</t>
  </si>
  <si>
    <t>PAY56512682</t>
  </si>
  <si>
    <t>PAY13790371</t>
  </si>
  <si>
    <t>PAY96717295</t>
  </si>
  <si>
    <t>PAY78967297</t>
  </si>
  <si>
    <t>PAY38194064</t>
  </si>
  <si>
    <t>PAY34878458</t>
  </si>
  <si>
    <t>PAY60263946</t>
  </si>
  <si>
    <t>PAY50053179</t>
  </si>
  <si>
    <t>PAY42466483</t>
  </si>
  <si>
    <t>PAY20040999</t>
  </si>
  <si>
    <t>PAY99238624</t>
  </si>
  <si>
    <t>PAY79465068</t>
  </si>
  <si>
    <t>PAY83143567</t>
  </si>
  <si>
    <t>PAY65152582</t>
  </si>
  <si>
    <t>PAY35822139</t>
  </si>
  <si>
    <t>PAY53979307</t>
  </si>
  <si>
    <t>PAY58835116</t>
  </si>
  <si>
    <t>PAY69454000</t>
  </si>
  <si>
    <t>PAY25843877</t>
  </si>
  <si>
    <t>PAY83069809</t>
  </si>
  <si>
    <t>PAY81356349</t>
  </si>
  <si>
    <t>PAY08790037</t>
  </si>
  <si>
    <t>PAY97074736</t>
  </si>
  <si>
    <t>PAY70734537</t>
  </si>
  <si>
    <t>PAY21225627</t>
  </si>
  <si>
    <t>PAY07893883</t>
  </si>
  <si>
    <t>PAY58016912</t>
  </si>
  <si>
    <t>PAY54919582</t>
  </si>
  <si>
    <t>PAY43964057</t>
  </si>
  <si>
    <t>PAY83580384</t>
  </si>
  <si>
    <t>PAY82646522</t>
  </si>
  <si>
    <t>PAY99657441</t>
  </si>
  <si>
    <t>PAY10592843</t>
  </si>
  <si>
    <t>PAY87826516</t>
  </si>
  <si>
    <t>PAY65399824</t>
  </si>
  <si>
    <t>PAY57029198</t>
  </si>
  <si>
    <t>PAY92656920</t>
  </si>
  <si>
    <t>PAY06198621</t>
  </si>
  <si>
    <t>PAY09510709</t>
  </si>
  <si>
    <t>PAY62894168</t>
  </si>
  <si>
    <t>PAY12515538</t>
  </si>
  <si>
    <t>PAY27786962</t>
  </si>
  <si>
    <t>PAY15791255</t>
  </si>
  <si>
    <t>PAY87509838</t>
  </si>
  <si>
    <t>PAY52630297</t>
  </si>
  <si>
    <t>PAY76572765</t>
  </si>
  <si>
    <t>PAY97093715</t>
  </si>
  <si>
    <t>PAY43519731</t>
  </si>
  <si>
    <t>PAY19704535</t>
  </si>
  <si>
    <t>PAY36914531</t>
  </si>
  <si>
    <t>PAY73826967</t>
  </si>
  <si>
    <t>PAY25763145</t>
  </si>
  <si>
    <t>PAY00000581</t>
  </si>
  <si>
    <t>PAY47573118</t>
  </si>
  <si>
    <t>PAY11521547</t>
  </si>
  <si>
    <t>PAY77501216</t>
  </si>
  <si>
    <t>PAY14777123</t>
  </si>
  <si>
    <t>PAY73765779</t>
  </si>
  <si>
    <t>PAY58545345</t>
  </si>
  <si>
    <t>PAY45144464</t>
  </si>
  <si>
    <t>PAY59170435</t>
  </si>
  <si>
    <t>PAY80374608</t>
  </si>
  <si>
    <t>PAY28392436</t>
  </si>
  <si>
    <t>PAY90875283</t>
  </si>
  <si>
    <t>PAY38119723</t>
  </si>
  <si>
    <t>PAY44150197</t>
  </si>
  <si>
    <t>PAY68460644</t>
  </si>
  <si>
    <t>PAY27992024</t>
  </si>
  <si>
    <t>PAY78779746</t>
  </si>
  <si>
    <t>PAY09714980</t>
  </si>
  <si>
    <t>PAY24467647</t>
  </si>
  <si>
    <t>PAY07120324</t>
  </si>
  <si>
    <t>PAY22551972</t>
  </si>
  <si>
    <t>PAY38360135</t>
  </si>
  <si>
    <t>PAY57966169</t>
  </si>
  <si>
    <t>PAY72772029</t>
  </si>
  <si>
    <t>PAY14475063</t>
  </si>
  <si>
    <t>PAY66830424</t>
  </si>
  <si>
    <t>PAY99394096</t>
  </si>
  <si>
    <t>PAY93124543</t>
  </si>
  <si>
    <t>PAY69721204</t>
  </si>
  <si>
    <t>PAY38153925</t>
  </si>
  <si>
    <t>PAY53025602</t>
  </si>
  <si>
    <t>PAY73548296</t>
  </si>
  <si>
    <t>PAY94492833</t>
  </si>
  <si>
    <t>PAY57513953</t>
  </si>
  <si>
    <t>PAY07439952</t>
  </si>
  <si>
    <t>PAY88179463</t>
  </si>
  <si>
    <t>PAY63735630</t>
  </si>
  <si>
    <t>PAY64960616</t>
  </si>
  <si>
    <t>PAY90215896</t>
  </si>
  <si>
    <t>PAY33465501</t>
  </si>
  <si>
    <t>PAY07852347</t>
  </si>
  <si>
    <t>PAY84385792</t>
  </si>
  <si>
    <t>PAY13633623</t>
  </si>
  <si>
    <t>PAY05042259</t>
  </si>
  <si>
    <t>PAY02430610</t>
  </si>
  <si>
    <t>PAY71528381</t>
  </si>
  <si>
    <t>PAY91742579</t>
  </si>
  <si>
    <t>PAY10394046</t>
  </si>
  <si>
    <t>PAY89172515</t>
  </si>
  <si>
    <t>PAY03563791</t>
  </si>
  <si>
    <t>PAY12989837</t>
  </si>
  <si>
    <t>PAY78936181</t>
  </si>
  <si>
    <t>PAY11080106</t>
  </si>
  <si>
    <t>PAY61898137</t>
  </si>
  <si>
    <t>PAY39623234</t>
  </si>
  <si>
    <t>PAY03577030</t>
  </si>
  <si>
    <t>PAY22258165</t>
  </si>
  <si>
    <t>PAY77377341</t>
  </si>
  <si>
    <t>PAY77549691</t>
  </si>
  <si>
    <t>PAY09689136</t>
  </si>
  <si>
    <t>PAY60218752</t>
  </si>
  <si>
    <t>PAY03027416</t>
  </si>
  <si>
    <t>PAY58062723</t>
  </si>
  <si>
    <t>PAY13789638</t>
  </si>
  <si>
    <t>PAY46917066</t>
  </si>
  <si>
    <t>PAY55156766</t>
  </si>
  <si>
    <t>PAY84445783</t>
  </si>
  <si>
    <t>PAY90223538</t>
  </si>
  <si>
    <t>PAY06126871</t>
  </si>
  <si>
    <t>PAY63398843</t>
  </si>
  <si>
    <t>PAY51169818</t>
  </si>
  <si>
    <t>PAY50017025</t>
  </si>
  <si>
    <t>PAY33750245</t>
  </si>
  <si>
    <t>PAY28302933</t>
  </si>
  <si>
    <t>PAY83075069</t>
  </si>
  <si>
    <t>PAY42947962</t>
  </si>
  <si>
    <t>PAY35795664</t>
  </si>
  <si>
    <t>PAY60726669</t>
  </si>
  <si>
    <t>PAY58076065</t>
  </si>
  <si>
    <t>PAY55853750</t>
  </si>
  <si>
    <t>PAY77919913</t>
  </si>
  <si>
    <t>PAY56394562</t>
  </si>
  <si>
    <t>PAY31111925</t>
  </si>
  <si>
    <t>PAY94527991</t>
  </si>
  <si>
    <t>PAY10220349</t>
  </si>
  <si>
    <t>PAY32991975</t>
  </si>
  <si>
    <t>PAY90951808</t>
  </si>
  <si>
    <t>PAY62933410</t>
  </si>
  <si>
    <t>PAY25483675</t>
  </si>
  <si>
    <t>PAY42058797</t>
  </si>
  <si>
    <t>PAY63121594</t>
  </si>
  <si>
    <t>PAY53738183</t>
  </si>
  <si>
    <t>PAY44410899</t>
  </si>
  <si>
    <t>PAY60096638</t>
  </si>
  <si>
    <t>PAY90009346</t>
  </si>
  <si>
    <t>PAY96110859</t>
  </si>
  <si>
    <t>PAY08059883</t>
  </si>
  <si>
    <t>PAY93970725</t>
  </si>
  <si>
    <t>PAY37201881</t>
  </si>
  <si>
    <t>PAY55750649</t>
  </si>
  <si>
    <t>PAY86312790</t>
  </si>
  <si>
    <t>PAY64695391</t>
  </si>
  <si>
    <t>PAY03001178</t>
  </si>
  <si>
    <t>PAY99961958</t>
  </si>
  <si>
    <t>PAY51451915</t>
  </si>
  <si>
    <t>PAY73763555</t>
  </si>
  <si>
    <t>PAY67404143</t>
  </si>
  <si>
    <t>PAY06608202</t>
  </si>
  <si>
    <t>PAY97359202</t>
  </si>
  <si>
    <t>PAY35236630</t>
  </si>
  <si>
    <t>PAY70971183</t>
  </si>
  <si>
    <t>PAY46646974</t>
  </si>
  <si>
    <t>PAY74114365</t>
  </si>
  <si>
    <t>PAY04723409</t>
  </si>
  <si>
    <t>PAY27268377</t>
  </si>
  <si>
    <t>PAY59505235</t>
  </si>
  <si>
    <t>PAY63664048</t>
  </si>
  <si>
    <t>PAY57740777</t>
  </si>
  <si>
    <t>PAY84370685</t>
  </si>
  <si>
    <t>PAY16806315</t>
  </si>
  <si>
    <t>PAY71945704</t>
  </si>
  <si>
    <t>PAY74384288</t>
  </si>
  <si>
    <t>PAY19953147</t>
  </si>
  <si>
    <t>PAY78964469</t>
  </si>
  <si>
    <t>PAY81644430</t>
  </si>
  <si>
    <t>PAY34497628</t>
  </si>
  <si>
    <t>PAY86937302</t>
  </si>
  <si>
    <t>PAY05265335</t>
  </si>
  <si>
    <t>PAY44029590</t>
  </si>
  <si>
    <t>PAY80233242</t>
  </si>
  <si>
    <t>PAY87269113</t>
  </si>
  <si>
    <t>PAY88236518</t>
  </si>
  <si>
    <t>PAY00501634</t>
  </si>
  <si>
    <t>PAY97436218</t>
  </si>
  <si>
    <t>PAY84544116</t>
  </si>
  <si>
    <t>PAY20564693</t>
  </si>
  <si>
    <t>PAY41622140</t>
  </si>
  <si>
    <t>PAY98264609</t>
  </si>
  <si>
    <t>PAY00936272</t>
  </si>
  <si>
    <t>PAY07183941</t>
  </si>
  <si>
    <t>PAY87836347</t>
  </si>
  <si>
    <t>PAY40617247</t>
  </si>
  <si>
    <t>PAY11115028</t>
  </si>
  <si>
    <t>PAY65710328</t>
  </si>
  <si>
    <t>PAY31275092</t>
  </si>
  <si>
    <t>PAY44471302</t>
  </si>
  <si>
    <t>PAY05176646</t>
  </si>
  <si>
    <t>PAY51955611</t>
  </si>
  <si>
    <t>PAY73235634</t>
  </si>
  <si>
    <t>PAY57499951</t>
  </si>
  <si>
    <t>PAY22438212</t>
  </si>
  <si>
    <t>PAY49789060</t>
  </si>
  <si>
    <t>PAY21093330</t>
  </si>
  <si>
    <t>PAY16157133</t>
  </si>
  <si>
    <t>PAY26414319</t>
  </si>
  <si>
    <t>PAY66177260</t>
  </si>
  <si>
    <t>PAY23477814</t>
  </si>
  <si>
    <t>PAY52719145</t>
  </si>
  <si>
    <t>PAY35723077</t>
  </si>
  <si>
    <t>PAY56901432</t>
  </si>
  <si>
    <t>PAY94724264</t>
  </si>
  <si>
    <t>PAY94845386</t>
  </si>
  <si>
    <t>PAY25344519</t>
  </si>
  <si>
    <t>PAY21813588</t>
  </si>
  <si>
    <t>PAY59127019</t>
  </si>
  <si>
    <t>PAY57412041</t>
  </si>
  <si>
    <t>PAY36488490</t>
  </si>
  <si>
    <t>PAY13525178</t>
  </si>
  <si>
    <t>PAY82559830</t>
  </si>
  <si>
    <t>PAY63343447</t>
  </si>
  <si>
    <t>PAY63214965</t>
  </si>
  <si>
    <t>PAY14432268</t>
  </si>
  <si>
    <t>PAY49707068</t>
  </si>
  <si>
    <t>PAY80545856</t>
  </si>
  <si>
    <t>PAY30856787</t>
  </si>
  <si>
    <t>PAY65065860</t>
  </si>
  <si>
    <t>PAY10371541</t>
  </si>
  <si>
    <t>PAY95015295</t>
  </si>
  <si>
    <t>PAY54830822</t>
  </si>
  <si>
    <t>PAY44815406</t>
  </si>
  <si>
    <t>PAY54027976</t>
  </si>
  <si>
    <t>PAY74099962</t>
  </si>
  <si>
    <t>PAY28880752</t>
  </si>
  <si>
    <t>PAY72302414</t>
  </si>
  <si>
    <t>PAY81243250</t>
  </si>
  <si>
    <t>PAY22179132</t>
  </si>
  <si>
    <t>PAY34584330</t>
  </si>
  <si>
    <t>PAY55733208</t>
  </si>
  <si>
    <t>PAY84694730</t>
  </si>
  <si>
    <t>PAY83031505</t>
  </si>
  <si>
    <t>PAY82734031</t>
  </si>
  <si>
    <t>PAY50321964</t>
  </si>
  <si>
    <t>PAY22742235</t>
  </si>
  <si>
    <t>PAY19522317</t>
  </si>
  <si>
    <t>PAY37459839</t>
  </si>
  <si>
    <t>PAY91821969</t>
  </si>
  <si>
    <t>PAY53706666</t>
  </si>
  <si>
    <t>PAY14730832</t>
  </si>
  <si>
    <t>PAY48652651</t>
  </si>
  <si>
    <t>PAY71181374</t>
  </si>
  <si>
    <t>PAY18379091</t>
  </si>
  <si>
    <t>PAY04058061</t>
  </si>
  <si>
    <t>PAY54699072</t>
  </si>
  <si>
    <t>PAY60466913</t>
  </si>
  <si>
    <t>PAY94047774</t>
  </si>
  <si>
    <t>PAY77822703</t>
  </si>
  <si>
    <t>PAY55342252</t>
  </si>
  <si>
    <t>PAY03562609</t>
  </si>
  <si>
    <t>PAY18698473</t>
  </si>
  <si>
    <t>PAY74193409</t>
  </si>
  <si>
    <t>PAY35707493</t>
  </si>
  <si>
    <t>PAY51300353</t>
  </si>
  <si>
    <t>PAY61672520</t>
  </si>
  <si>
    <t>PAY64604683</t>
  </si>
  <si>
    <t>PAY71794968</t>
  </si>
  <si>
    <t>PAY94176817</t>
  </si>
  <si>
    <t>PAY04105666</t>
  </si>
  <si>
    <t>PAY25574309</t>
  </si>
  <si>
    <t>PAY05976776</t>
  </si>
  <si>
    <t>PAY88240123</t>
  </si>
  <si>
    <t>PAY58364239</t>
  </si>
  <si>
    <t>PAY83839138</t>
  </si>
  <si>
    <t>PAY84261243</t>
  </si>
  <si>
    <t>PAY49153596</t>
  </si>
  <si>
    <t>PAY88152770</t>
  </si>
  <si>
    <t>PAY05753030</t>
  </si>
  <si>
    <t>PAY84844647</t>
  </si>
  <si>
    <t>PAY31477576</t>
  </si>
  <si>
    <t>PAY85272460</t>
  </si>
  <si>
    <t>PAY07088268</t>
  </si>
  <si>
    <t>PAY49613211</t>
  </si>
  <si>
    <t>PAY20813625</t>
  </si>
  <si>
    <t>PAY91997098</t>
  </si>
  <si>
    <t>PAY62254734</t>
  </si>
  <si>
    <t>PAY25103957</t>
  </si>
  <si>
    <t>PAY41868212</t>
  </si>
  <si>
    <t>PAY06834349</t>
  </si>
  <si>
    <t>PAY77371386</t>
  </si>
  <si>
    <t>PAY11585669</t>
  </si>
  <si>
    <t>PAY49938758</t>
  </si>
  <si>
    <t>PAY51003742</t>
  </si>
  <si>
    <t>PAY86209412</t>
  </si>
  <si>
    <t>PAY41556297</t>
  </si>
  <si>
    <t>PAY74173014</t>
  </si>
  <si>
    <t>PAY73370938</t>
  </si>
  <si>
    <t>PAY37292431</t>
  </si>
  <si>
    <t>PAY43926052</t>
  </si>
  <si>
    <t>PAY86042548</t>
  </si>
  <si>
    <t>PAY11264498</t>
  </si>
  <si>
    <t>PAY61880796</t>
  </si>
  <si>
    <t>PAY72146262</t>
  </si>
  <si>
    <t>PAY61387770</t>
  </si>
  <si>
    <t>PAY37164872</t>
  </si>
  <si>
    <t>PAY24942300</t>
  </si>
  <si>
    <t>PAY81596509</t>
  </si>
  <si>
    <t>PAY80605002</t>
  </si>
  <si>
    <t>PAY82448547</t>
  </si>
  <si>
    <t>PAY06989081</t>
  </si>
  <si>
    <t>PAY38892257</t>
  </si>
  <si>
    <t>PAY43646714</t>
  </si>
  <si>
    <t>PAY65817431</t>
  </si>
  <si>
    <t>PAY14459321</t>
  </si>
  <si>
    <t>PAY08713887</t>
  </si>
  <si>
    <t>PAY25795580</t>
  </si>
  <si>
    <t>PAY30161142</t>
  </si>
  <si>
    <t>PAY38545843</t>
  </si>
  <si>
    <t>PAY32560276</t>
  </si>
  <si>
    <t>PAY39837725</t>
  </si>
  <si>
    <t>PAY04890220</t>
  </si>
  <si>
    <t>PAY88526826</t>
  </si>
  <si>
    <t>PAY77306851</t>
  </si>
  <si>
    <t>PAY15217262</t>
  </si>
  <si>
    <t>PAY97272121</t>
  </si>
  <si>
    <t>PAY08669806</t>
  </si>
  <si>
    <t>PAY82082963</t>
  </si>
  <si>
    <t>PAY44519171</t>
  </si>
  <si>
    <t>PAY51038503</t>
  </si>
  <si>
    <t>PAY44996128</t>
  </si>
  <si>
    <t>PAY61197807</t>
  </si>
  <si>
    <t>PAY05469603</t>
  </si>
  <si>
    <t>PAY75614314</t>
  </si>
  <si>
    <t>PAY79564645</t>
  </si>
  <si>
    <t>PAY38119482</t>
  </si>
  <si>
    <t>PAY09103949</t>
  </si>
  <si>
    <t>PAY52214045</t>
  </si>
  <si>
    <t>PAY13461919</t>
  </si>
  <si>
    <t>PAY25400599</t>
  </si>
  <si>
    <t>PAY64545303</t>
  </si>
  <si>
    <t>PAY61654696</t>
  </si>
  <si>
    <t>PAY01963367</t>
  </si>
  <si>
    <t>PAY49228786</t>
  </si>
  <si>
    <t>PAY40389774</t>
  </si>
  <si>
    <t>PAY79882763</t>
  </si>
  <si>
    <t>PAY57477024</t>
  </si>
  <si>
    <t>PAY33877050</t>
  </si>
  <si>
    <t>PAY43078795</t>
  </si>
  <si>
    <t>PAY51893329</t>
  </si>
  <si>
    <t>PAY40204862</t>
  </si>
  <si>
    <t>PAY18115065</t>
  </si>
  <si>
    <t>PAY33349040</t>
  </si>
  <si>
    <t>PAY11923218</t>
  </si>
  <si>
    <t>PAY66811814</t>
  </si>
  <si>
    <t>PAY61118984</t>
  </si>
  <si>
    <t>PAY43799690</t>
  </si>
  <si>
    <t>PAY47297465</t>
  </si>
  <si>
    <t>PAY20557104</t>
  </si>
  <si>
    <t>PAY35698908</t>
  </si>
  <si>
    <t>PAY10082066</t>
  </si>
  <si>
    <t>PAY79899656</t>
  </si>
  <si>
    <t>PAY18610648</t>
  </si>
  <si>
    <t>PAY73871365</t>
  </si>
  <si>
    <t>PAY01528930</t>
  </si>
  <si>
    <t>PAY38187669</t>
  </si>
  <si>
    <t>PAY98109007</t>
  </si>
  <si>
    <t>PAY67540908</t>
  </si>
  <si>
    <t>PAY93282752</t>
  </si>
  <si>
    <t>PAY21919990</t>
  </si>
  <si>
    <t>PAY47624551</t>
  </si>
  <si>
    <t>PAY98416857</t>
  </si>
  <si>
    <t>PAY89999620</t>
  </si>
  <si>
    <t>PAY55424947</t>
  </si>
  <si>
    <t>PAY99778646</t>
  </si>
  <si>
    <t>PAY94055301</t>
  </si>
  <si>
    <t>PAY67241318</t>
  </si>
  <si>
    <t>PAY89138485</t>
  </si>
  <si>
    <t>PAY47474836</t>
  </si>
  <si>
    <t>PAY29910113</t>
  </si>
  <si>
    <t>PAY14597442</t>
  </si>
  <si>
    <t>PAY51195674</t>
  </si>
  <si>
    <t>PAY05744614</t>
  </si>
  <si>
    <t>PAY52862262</t>
  </si>
  <si>
    <t>PAY05368419</t>
  </si>
  <si>
    <t>PAY07969194</t>
  </si>
  <si>
    <t>PAY87427122</t>
  </si>
  <si>
    <t>PAY47255735</t>
  </si>
  <si>
    <t>PAY70241395</t>
  </si>
  <si>
    <t>PAY41406139</t>
  </si>
  <si>
    <t>PAY28579950</t>
  </si>
  <si>
    <t>PAY09125211</t>
  </si>
  <si>
    <t>PAY33008507</t>
  </si>
  <si>
    <t>PAY06020839</t>
  </si>
  <si>
    <t>PAY18298605</t>
  </si>
  <si>
    <t>PAY67466863</t>
  </si>
  <si>
    <t>PAY96617259</t>
  </si>
  <si>
    <t>PAY73738106</t>
  </si>
  <si>
    <t>PAY69590598</t>
  </si>
  <si>
    <t>PAY07484394</t>
  </si>
  <si>
    <t>PAY78584072</t>
  </si>
  <si>
    <t>PAY30370417</t>
  </si>
  <si>
    <t>PAY76429474</t>
  </si>
  <si>
    <t>PAY97315679</t>
  </si>
  <si>
    <t>PAY01304611</t>
  </si>
  <si>
    <t>PAY66178884</t>
  </si>
  <si>
    <t>PAY90866922</t>
  </si>
  <si>
    <t>PAY79423768</t>
  </si>
  <si>
    <t>PAY35088436</t>
  </si>
  <si>
    <t>PAY85942329</t>
  </si>
  <si>
    <t>PAY46319801</t>
  </si>
  <si>
    <t>PAY93809604</t>
  </si>
  <si>
    <t>PAY44654958</t>
  </si>
  <si>
    <t>PAY42810450</t>
  </si>
  <si>
    <t>PAY13078442</t>
  </si>
  <si>
    <t>PAY38419967</t>
  </si>
  <si>
    <t>PAY29069460</t>
  </si>
  <si>
    <t>PAY10249884</t>
  </si>
  <si>
    <t>PAY40610060</t>
  </si>
  <si>
    <t>PAY63174257</t>
  </si>
  <si>
    <t>PAY40579949</t>
  </si>
  <si>
    <t>PAY49853872</t>
  </si>
  <si>
    <t>PAY53362242</t>
  </si>
  <si>
    <t>PAY19369844</t>
  </si>
  <si>
    <t>PAY00821907</t>
  </si>
  <si>
    <t>PAY46077817</t>
  </si>
  <si>
    <t>PAY50759647</t>
  </si>
  <si>
    <t>PAY02935269</t>
  </si>
  <si>
    <t>PAY95899853</t>
  </si>
  <si>
    <t>PAY66849793</t>
  </si>
  <si>
    <t>PAY11642660</t>
  </si>
  <si>
    <t>PAY32332891</t>
  </si>
  <si>
    <t>PAY47915026</t>
  </si>
  <si>
    <t>PAY37439200</t>
  </si>
  <si>
    <t>PAY79269295</t>
  </si>
  <si>
    <t>PAY51618861</t>
  </si>
  <si>
    <t>PAY58305230</t>
  </si>
  <si>
    <t>PAY40610249</t>
  </si>
  <si>
    <t>PAY22762506</t>
  </si>
  <si>
    <t>PAY06902895</t>
  </si>
  <si>
    <t>PAY73017912</t>
  </si>
  <si>
    <t>PAY69376608</t>
  </si>
  <si>
    <t>PAY51567545</t>
  </si>
  <si>
    <t>PAY93381011</t>
  </si>
  <si>
    <t>PAY85254070</t>
  </si>
  <si>
    <t>PAY41596213</t>
  </si>
  <si>
    <t>PAY46444846</t>
  </si>
  <si>
    <t>PAY79167209</t>
  </si>
  <si>
    <t>PAY21113053</t>
  </si>
  <si>
    <t>PAY16249040</t>
  </si>
  <si>
    <t>PAY31986696</t>
  </si>
  <si>
    <t>PAY05953519</t>
  </si>
  <si>
    <t>PAY03307971</t>
  </si>
  <si>
    <t>PAY40656181</t>
  </si>
  <si>
    <t>PAY66182721</t>
  </si>
  <si>
    <t>PAY51347148</t>
  </si>
  <si>
    <t>PAY72650958</t>
  </si>
  <si>
    <t>PAY55480992</t>
  </si>
  <si>
    <t>PAY46066807</t>
  </si>
  <si>
    <t>PAY39401451</t>
  </si>
  <si>
    <t>PAY55655740</t>
  </si>
  <si>
    <t>PAY54675519</t>
  </si>
  <si>
    <t>PAY42813642</t>
  </si>
  <si>
    <t>PAY91015280</t>
  </si>
  <si>
    <t>PAY40946079</t>
  </si>
  <si>
    <t>PAY51808778</t>
  </si>
  <si>
    <t>PAY66655151</t>
  </si>
  <si>
    <t>PAY99511672</t>
  </si>
  <si>
    <t>PAY24009295</t>
  </si>
  <si>
    <t>PAY80129568</t>
  </si>
  <si>
    <t>PAY20915274</t>
  </si>
  <si>
    <t>PAY83227815</t>
  </si>
  <si>
    <t>PAY85540468</t>
  </si>
  <si>
    <t>PAY27030997</t>
  </si>
  <si>
    <t>PAY05093443</t>
  </si>
  <si>
    <t>PAY81190672</t>
  </si>
  <si>
    <t>PAY28317524</t>
  </si>
  <si>
    <t>PAY79276286</t>
  </si>
  <si>
    <t>PAY91991154</t>
  </si>
  <si>
    <t>PAY54068488</t>
  </si>
  <si>
    <t>PAY41818181</t>
  </si>
  <si>
    <t>PAY67450239</t>
  </si>
  <si>
    <t>PAY50824333</t>
  </si>
  <si>
    <t>PAY09196712</t>
  </si>
  <si>
    <t>PAY50614800</t>
  </si>
  <si>
    <t>PAY83833011</t>
  </si>
  <si>
    <t>PAY43002715</t>
  </si>
  <si>
    <t>PAY73267912</t>
  </si>
  <si>
    <t>PAY30214234</t>
  </si>
  <si>
    <t>PAY19179142</t>
  </si>
  <si>
    <t>PAY08502245</t>
  </si>
  <si>
    <t>PAY92063665</t>
  </si>
  <si>
    <t>PAY86513857</t>
  </si>
  <si>
    <t>PAY53660475</t>
  </si>
  <si>
    <t>PAY11972477</t>
  </si>
  <si>
    <t>PAY60328365</t>
  </si>
  <si>
    <t>PAY26338296</t>
  </si>
  <si>
    <t>PAY41167572</t>
  </si>
  <si>
    <t>PAY83559844</t>
  </si>
  <si>
    <t>PAY55738172</t>
  </si>
  <si>
    <t>PAY02905082</t>
  </si>
  <si>
    <t>PAY42927810</t>
  </si>
  <si>
    <t>PAY59863695</t>
  </si>
  <si>
    <t>PAY74515351</t>
  </si>
  <si>
    <t>PAY14009689</t>
  </si>
  <si>
    <t>PAY50311344</t>
  </si>
  <si>
    <t>PAY41911856</t>
  </si>
  <si>
    <t>PAY33880797</t>
  </si>
  <si>
    <t>PAY68857899</t>
  </si>
  <si>
    <t>PAY85459058</t>
  </si>
  <si>
    <t>PAY23611286</t>
  </si>
  <si>
    <t>PAY60889623</t>
  </si>
  <si>
    <t>PAY72566142</t>
  </si>
  <si>
    <t>PAY04025046</t>
  </si>
  <si>
    <t>PAY72243049</t>
  </si>
  <si>
    <t>PAY03584883</t>
  </si>
  <si>
    <t>PAY64198503</t>
  </si>
  <si>
    <t>PAY72125492</t>
  </si>
  <si>
    <t>PAY05822664</t>
  </si>
  <si>
    <t>PAY44408624</t>
  </si>
  <si>
    <t>PAY14744162</t>
  </si>
  <si>
    <t>PAY60027902</t>
  </si>
  <si>
    <t>PAY96442057</t>
  </si>
  <si>
    <t>PAY06052666</t>
  </si>
  <si>
    <t>PAY62241032</t>
  </si>
  <si>
    <t>PAY67792556</t>
  </si>
  <si>
    <t>PAY69734604</t>
  </si>
  <si>
    <t>PAY18754526</t>
  </si>
  <si>
    <t>PAY17008932</t>
  </si>
  <si>
    <t>PAY89252428</t>
  </si>
  <si>
    <t>PAY59764732</t>
  </si>
  <si>
    <t>PAY76697218</t>
  </si>
  <si>
    <t>PAY93696677</t>
  </si>
  <si>
    <t>PAY44680576</t>
  </si>
  <si>
    <t>PAY93857183</t>
  </si>
  <si>
    <t>PAY41345838</t>
  </si>
  <si>
    <t>PAY55737012</t>
  </si>
  <si>
    <t>PAY48827501</t>
  </si>
  <si>
    <t>PAY51893653</t>
  </si>
  <si>
    <t>PAY25897385</t>
  </si>
  <si>
    <t>PAY05902299</t>
  </si>
  <si>
    <t>PAY82448389</t>
  </si>
  <si>
    <t>PAY09569217</t>
  </si>
  <si>
    <t>PAY17035930</t>
  </si>
  <si>
    <t>PAY08789665</t>
  </si>
  <si>
    <t>PAY90754330</t>
  </si>
  <si>
    <t>PAY53621979</t>
  </si>
  <si>
    <t>PAY09997421</t>
  </si>
  <si>
    <t>PAY20540746</t>
  </si>
  <si>
    <t>PAY44864004</t>
  </si>
  <si>
    <t>PAY46716829</t>
  </si>
  <si>
    <t>PAY73906809</t>
  </si>
  <si>
    <t>PAY85004398</t>
  </si>
  <si>
    <t>PAY73704361</t>
  </si>
  <si>
    <t>PAY19168217</t>
  </si>
  <si>
    <t>PAY19862430</t>
  </si>
  <si>
    <t>PAY69325285</t>
  </si>
  <si>
    <t>PAY97901759</t>
  </si>
  <si>
    <t>PAY37674502</t>
  </si>
  <si>
    <t>PAY15194554</t>
  </si>
  <si>
    <t>PAY31200886</t>
  </si>
  <si>
    <t>PAY13345098</t>
  </si>
  <si>
    <t>PAY14984473</t>
  </si>
  <si>
    <t>PAY66515667</t>
  </si>
  <si>
    <t>PAY89650680</t>
  </si>
  <si>
    <t>PAY16960799</t>
  </si>
  <si>
    <t>PAY98435007</t>
  </si>
  <si>
    <t>PAY35424365</t>
  </si>
  <si>
    <t>PAY32239961</t>
  </si>
  <si>
    <t>PAY07717811</t>
  </si>
  <si>
    <t>PAY07385568</t>
  </si>
  <si>
    <t>PAY35934033</t>
  </si>
  <si>
    <t>PAY05547034</t>
  </si>
  <si>
    <t>PAY76069886</t>
  </si>
  <si>
    <t>PAY28466189</t>
  </si>
  <si>
    <t>PAY74049187</t>
  </si>
  <si>
    <t>PAY17087890</t>
  </si>
  <si>
    <t>PAY18572695</t>
  </si>
  <si>
    <t>PAY88791048</t>
  </si>
  <si>
    <t>PAY04696936</t>
  </si>
  <si>
    <t>PAY87105766</t>
  </si>
  <si>
    <t>PAY45665435</t>
  </si>
  <si>
    <t>PAY90265940</t>
  </si>
  <si>
    <t>PAY29251948</t>
  </si>
  <si>
    <t>PAY53725384</t>
  </si>
  <si>
    <t>PAY74738998</t>
  </si>
  <si>
    <t>PAY08565753</t>
  </si>
  <si>
    <t>PAY05430532</t>
  </si>
  <si>
    <t>PAY44880302</t>
  </si>
  <si>
    <t>PAY75089693</t>
  </si>
  <si>
    <t>PAY00328286</t>
  </si>
  <si>
    <t>PAY51861429</t>
  </si>
  <si>
    <t>PAY71493232</t>
  </si>
  <si>
    <t>PAY92515856</t>
  </si>
  <si>
    <t>PAY26145331</t>
  </si>
  <si>
    <t>PAY74049033</t>
  </si>
  <si>
    <t>PAY37123975</t>
  </si>
  <si>
    <t>PAY16632104</t>
  </si>
  <si>
    <t>PAY46290766</t>
  </si>
  <si>
    <t>PAY19940628</t>
  </si>
  <si>
    <t>PAY56538351</t>
  </si>
  <si>
    <t>PAY56380148</t>
  </si>
  <si>
    <t>PAY34985270</t>
  </si>
  <si>
    <t>PAY78932606</t>
  </si>
  <si>
    <t>PAY23829876</t>
  </si>
  <si>
    <t>PAY38478444</t>
  </si>
  <si>
    <t>PAY61142676</t>
  </si>
  <si>
    <t>PAY78239031</t>
  </si>
  <si>
    <t>PAY44936377</t>
  </si>
  <si>
    <t>PAY04257804</t>
  </si>
  <si>
    <t>PAY98300849</t>
  </si>
  <si>
    <t>PAY71747781</t>
  </si>
  <si>
    <t>PAY55230747</t>
  </si>
  <si>
    <t>PAY43981551</t>
  </si>
  <si>
    <t>PAY80223678</t>
  </si>
  <si>
    <t>PAY34267439</t>
  </si>
  <si>
    <t>PAY65786868</t>
  </si>
  <si>
    <t>PAY95013189</t>
  </si>
  <si>
    <t>PAY64017859</t>
  </si>
  <si>
    <t>PAY48765599</t>
  </si>
  <si>
    <t>PAY52093315</t>
  </si>
  <si>
    <t>PAY75678998</t>
  </si>
  <si>
    <t>PAY59971920</t>
  </si>
  <si>
    <t>PAY17861573</t>
  </si>
  <si>
    <t>PAY25476524</t>
  </si>
  <si>
    <t>PAY34549007</t>
  </si>
  <si>
    <t>PAY33550594</t>
  </si>
  <si>
    <t>PAY76462274</t>
  </si>
  <si>
    <t>PAY44035637</t>
  </si>
  <si>
    <t>PAY67243882</t>
  </si>
  <si>
    <t>PAY80371790</t>
  </si>
  <si>
    <t>PAY81592136</t>
  </si>
  <si>
    <t>PAY99475523</t>
  </si>
  <si>
    <t>PAY39322994</t>
  </si>
  <si>
    <t>PAY47965507</t>
  </si>
  <si>
    <t>PAY39347730</t>
  </si>
  <si>
    <t>PAY61536379</t>
  </si>
  <si>
    <t>PAY74319811</t>
  </si>
  <si>
    <t>PAY46223051</t>
  </si>
  <si>
    <t>PAY70976171</t>
  </si>
  <si>
    <t>PAY24040077</t>
  </si>
  <si>
    <t>PAY92955601</t>
  </si>
  <si>
    <t>PAY84847044</t>
  </si>
  <si>
    <t>PAY10317274</t>
  </si>
  <si>
    <t>PAY10733246</t>
  </si>
  <si>
    <t>PAY95166771</t>
  </si>
  <si>
    <t>PAY48591985</t>
  </si>
  <si>
    <t>PAY06939826</t>
  </si>
  <si>
    <t>PAY03229214</t>
  </si>
  <si>
    <t>PAY22742191</t>
  </si>
  <si>
    <t>PAY78050430</t>
  </si>
  <si>
    <t>PAY52781983</t>
  </si>
  <si>
    <t>PAY28896448</t>
  </si>
  <si>
    <t>PAY46041040</t>
  </si>
  <si>
    <t>PAY07265781</t>
  </si>
  <si>
    <t>PAY44958020</t>
  </si>
  <si>
    <t>PAY15862255</t>
  </si>
  <si>
    <t>PAY94079501</t>
  </si>
  <si>
    <t>PAY09333061</t>
  </si>
  <si>
    <t>PAY69655430</t>
  </si>
  <si>
    <t>PAY50916372</t>
  </si>
  <si>
    <t>PAY22298622</t>
  </si>
  <si>
    <t>PAY78807454</t>
  </si>
  <si>
    <t>PAY94072664</t>
  </si>
  <si>
    <t>PAY18883331</t>
  </si>
  <si>
    <t>PAY15417188</t>
  </si>
  <si>
    <t>PAY49739481</t>
  </si>
  <si>
    <t>PAY45709079</t>
  </si>
  <si>
    <t>PAY80027727</t>
  </si>
  <si>
    <t>PAY20091109</t>
  </si>
  <si>
    <t>PAY82965222</t>
  </si>
  <si>
    <t>PAY23764146</t>
  </si>
  <si>
    <t>PAY76442418</t>
  </si>
  <si>
    <t>PAY84200554</t>
  </si>
  <si>
    <t>PAY24682194</t>
  </si>
  <si>
    <t>PAY91540548</t>
  </si>
  <si>
    <t>PAY73026216</t>
  </si>
  <si>
    <t>PAY98673290</t>
  </si>
  <si>
    <t>PAY45600978</t>
  </si>
  <si>
    <t>PAY62597010</t>
  </si>
  <si>
    <t>PAY51358513</t>
  </si>
  <si>
    <t>PAY33576684</t>
  </si>
  <si>
    <t>PAY08415929</t>
  </si>
  <si>
    <t>PAY41733387</t>
  </si>
  <si>
    <t>PAY11428194</t>
  </si>
  <si>
    <t>PAY51348113</t>
  </si>
  <si>
    <t>PAY05362944</t>
  </si>
  <si>
    <t>PAY96685173</t>
  </si>
  <si>
    <t>PAY21577015</t>
  </si>
  <si>
    <t>PAY12913106</t>
  </si>
  <si>
    <t>PAY76611389</t>
  </si>
  <si>
    <t>PAY45668007</t>
  </si>
  <si>
    <t>PAY00073745</t>
  </si>
  <si>
    <t>PAY90477460</t>
  </si>
  <si>
    <t>PAY14315324</t>
  </si>
  <si>
    <t>PAY29065356</t>
  </si>
  <si>
    <t>PAY45032485</t>
  </si>
  <si>
    <t>PAY26425649</t>
  </si>
  <si>
    <t>PAY35348172</t>
  </si>
  <si>
    <t>PAY28242866</t>
  </si>
  <si>
    <t>PAY82603461</t>
  </si>
  <si>
    <t>PAY58093842</t>
  </si>
  <si>
    <t>PAY20523323</t>
  </si>
  <si>
    <t>PAY68405558</t>
  </si>
  <si>
    <t>PAY95466843</t>
  </si>
  <si>
    <t>PAY64755885</t>
  </si>
  <si>
    <t>PAY01445652</t>
  </si>
  <si>
    <t>PAY30293317</t>
  </si>
  <si>
    <t>PAY25137306</t>
  </si>
  <si>
    <t>PAY05595847</t>
  </si>
  <si>
    <t>PAY63042600</t>
  </si>
  <si>
    <t>PAY99006925</t>
  </si>
  <si>
    <t>PAY36135990</t>
  </si>
  <si>
    <t>PAY83571989</t>
  </si>
  <si>
    <t>PAY40818515</t>
  </si>
  <si>
    <t>PAY28013374</t>
  </si>
  <si>
    <t>PAY46378598</t>
  </si>
  <si>
    <t>PAY93078025</t>
  </si>
  <si>
    <t>PAY45286238</t>
  </si>
  <si>
    <t>PAY61934044</t>
  </si>
  <si>
    <t>PAY18839038</t>
  </si>
  <si>
    <t>PAY15344153</t>
  </si>
  <si>
    <t>PAY64384074</t>
  </si>
  <si>
    <t>PAY81416936</t>
  </si>
  <si>
    <t>PAY38165258</t>
  </si>
  <si>
    <t>PAY86938473</t>
  </si>
  <si>
    <t>PAY65241954</t>
  </si>
  <si>
    <t>PAY14557071</t>
  </si>
  <si>
    <t>PAY66250276</t>
  </si>
  <si>
    <t>PAY58809936</t>
  </si>
  <si>
    <t>PAY30970874</t>
  </si>
  <si>
    <t>PAY91226709</t>
  </si>
  <si>
    <t>PAY58715807</t>
  </si>
  <si>
    <t>PAY26428321</t>
  </si>
  <si>
    <t>PAY69635387</t>
  </si>
  <si>
    <t>PAY17725554</t>
  </si>
  <si>
    <t>PAY02776885</t>
  </si>
  <si>
    <t>PAY79926868</t>
  </si>
  <si>
    <t>PAY83630948</t>
  </si>
  <si>
    <t>PAY08345803</t>
  </si>
  <si>
    <t>PAY93421423</t>
  </si>
  <si>
    <t>PAY48559012</t>
  </si>
  <si>
    <t>PAY05979806</t>
  </si>
  <si>
    <t>PAY45757402</t>
  </si>
  <si>
    <t>PAY42345588</t>
  </si>
  <si>
    <t>PAY55798203</t>
  </si>
  <si>
    <t>PAY80245453</t>
  </si>
  <si>
    <t>PAY27696744</t>
  </si>
  <si>
    <t>PAY84248980</t>
  </si>
  <si>
    <t>PAY41476024</t>
  </si>
  <si>
    <t>PAY53216630</t>
  </si>
  <si>
    <t>PAY02027502</t>
  </si>
  <si>
    <t>PAY44001923</t>
  </si>
  <si>
    <t>PAY53571718</t>
  </si>
  <si>
    <t>PAY65984994</t>
  </si>
  <si>
    <t>PAY89438783</t>
  </si>
  <si>
    <t>PAY73368435</t>
  </si>
  <si>
    <t>PAY80478857</t>
  </si>
  <si>
    <t>PAY49717271</t>
  </si>
  <si>
    <t>PAY73362075</t>
  </si>
  <si>
    <t>PAY54763222</t>
  </si>
  <si>
    <t>PAY88331240</t>
  </si>
  <si>
    <t>PAY41538241</t>
  </si>
  <si>
    <t>PAY09932366</t>
  </si>
  <si>
    <t>PAY89389003</t>
  </si>
  <si>
    <t>PAY31887984</t>
  </si>
  <si>
    <t>PAY63713698</t>
  </si>
  <si>
    <t>PAY82419622</t>
  </si>
  <si>
    <t>PAY15830811</t>
  </si>
  <si>
    <t>PAY84149184</t>
  </si>
  <si>
    <t>PAY08954915</t>
  </si>
  <si>
    <t>PAY93556058</t>
  </si>
  <si>
    <t>PAY70956274</t>
  </si>
  <si>
    <t>PAY68257403</t>
  </si>
  <si>
    <t>PAY20476296</t>
  </si>
  <si>
    <t>PAY23883850</t>
  </si>
  <si>
    <t>PAY66606738</t>
  </si>
  <si>
    <t>PAY57569366</t>
  </si>
  <si>
    <t>PAY10945418</t>
  </si>
  <si>
    <t>PAY81107822</t>
  </si>
  <si>
    <t>PAY11114341</t>
  </si>
  <si>
    <t>PAY47408369</t>
  </si>
  <si>
    <t>PAY77955090</t>
  </si>
  <si>
    <t>PAY23166677</t>
  </si>
  <si>
    <t>PAY10396410</t>
  </si>
  <si>
    <t>PAY79527123</t>
  </si>
  <si>
    <t>PAY60292914</t>
  </si>
  <si>
    <t>PAY10392870</t>
  </si>
  <si>
    <t>PAY98057649</t>
  </si>
  <si>
    <t>PAY17315991</t>
  </si>
  <si>
    <t>PAY65910088</t>
  </si>
  <si>
    <t>PAY88916184</t>
  </si>
  <si>
    <t>PAY97323120</t>
  </si>
  <si>
    <t>PAY98022224</t>
  </si>
  <si>
    <t>PAY83059344</t>
  </si>
  <si>
    <t>PAY52455426</t>
  </si>
  <si>
    <t>PAY99757423</t>
  </si>
  <si>
    <t>PAY51041063</t>
  </si>
  <si>
    <t>PAY21106655</t>
  </si>
  <si>
    <t>PAY39610596</t>
  </si>
  <si>
    <t>PAY53771374</t>
  </si>
  <si>
    <t>PAY87950122</t>
  </si>
  <si>
    <t>PAY83329907</t>
  </si>
  <si>
    <t>PAY49768708</t>
  </si>
  <si>
    <t>PAY29851072</t>
  </si>
  <si>
    <t>PAY00941096</t>
  </si>
  <si>
    <t>PAY94998154</t>
  </si>
  <si>
    <t>PAY74983101</t>
  </si>
  <si>
    <t>PAY55478122</t>
  </si>
  <si>
    <t>PAY12848042</t>
  </si>
  <si>
    <t>PAY86914822</t>
  </si>
  <si>
    <t>PAY51481262</t>
  </si>
  <si>
    <t>PAY90245065</t>
  </si>
  <si>
    <t>PAY11627429</t>
  </si>
  <si>
    <t>PAY00779392</t>
  </si>
  <si>
    <t>PAY67146039</t>
  </si>
  <si>
    <t>PAY99969248</t>
  </si>
  <si>
    <t>PAY11714865</t>
  </si>
  <si>
    <t>PAY02406428</t>
  </si>
  <si>
    <t>PAY03005397</t>
  </si>
  <si>
    <t>PAY50728691</t>
  </si>
  <si>
    <t>PAY88769820</t>
  </si>
  <si>
    <t>PAY18353146</t>
  </si>
  <si>
    <t>PAY30082332</t>
  </si>
  <si>
    <t>PAY92963380</t>
  </si>
  <si>
    <t>PAY56387834</t>
  </si>
  <si>
    <t>PAY28371873</t>
  </si>
  <si>
    <t>PAY84990292</t>
  </si>
  <si>
    <t>PAY72780396</t>
  </si>
  <si>
    <t>PAY05282061</t>
  </si>
  <si>
    <t>PAY15466080</t>
  </si>
  <si>
    <t>PAY32570610</t>
  </si>
  <si>
    <t>PAY37959316</t>
  </si>
  <si>
    <t>PAY16493222</t>
  </si>
  <si>
    <t>PAY78934743</t>
  </si>
  <si>
    <t>PAY13434206</t>
  </si>
  <si>
    <t>PAY87756395</t>
  </si>
  <si>
    <t>PAY41748153</t>
  </si>
  <si>
    <t>PAY73245667</t>
  </si>
  <si>
    <t>PAY49997350</t>
  </si>
  <si>
    <t>PAY59654775</t>
  </si>
  <si>
    <t>PAY43066011</t>
  </si>
  <si>
    <t>PAY46251568</t>
  </si>
  <si>
    <t>PAY27420844</t>
  </si>
  <si>
    <t>PAY93774816</t>
  </si>
  <si>
    <t>PAY50438656</t>
  </si>
  <si>
    <t>PAY37051444</t>
  </si>
  <si>
    <t>PAY11578757</t>
  </si>
  <si>
    <t>PAY67553257</t>
  </si>
  <si>
    <t>PAY95888812</t>
  </si>
  <si>
    <t>PAY94412768</t>
  </si>
  <si>
    <t>PAY21858609</t>
  </si>
  <si>
    <t>PAY35246393</t>
  </si>
  <si>
    <t>PAY61088511</t>
  </si>
  <si>
    <t>PAY10706723</t>
  </si>
  <si>
    <t>PAY84111479</t>
  </si>
  <si>
    <t>PAY56485821</t>
  </si>
  <si>
    <t>PAY17092592</t>
  </si>
  <si>
    <t>PAY10763200</t>
  </si>
  <si>
    <t>PAY81853425</t>
  </si>
  <si>
    <t>PAY42385256</t>
  </si>
  <si>
    <t>PAY69843915</t>
  </si>
  <si>
    <t>PAY14512261</t>
  </si>
  <si>
    <t>PAY70326041</t>
  </si>
  <si>
    <t>PAY55596810</t>
  </si>
  <si>
    <t>PAY29223776</t>
  </si>
  <si>
    <t>PAY94246515</t>
  </si>
  <si>
    <t>PAY79677405</t>
  </si>
  <si>
    <t>PAY30979917</t>
  </si>
  <si>
    <t>PAY82822085</t>
  </si>
  <si>
    <t>PAY66232757</t>
  </si>
  <si>
    <t>PAY94978670</t>
  </si>
  <si>
    <t>PAY29695441</t>
  </si>
  <si>
    <t>PAY98054990</t>
  </si>
  <si>
    <t>PAY21288115</t>
  </si>
  <si>
    <t>PAY48235831</t>
  </si>
  <si>
    <t>PAY16719181</t>
  </si>
  <si>
    <t>PAY09640680</t>
  </si>
  <si>
    <t>PAY73870227</t>
  </si>
  <si>
    <t>PAY52318516</t>
  </si>
  <si>
    <t>PAY86864140</t>
  </si>
  <si>
    <t>PAY08522876</t>
  </si>
  <si>
    <t>PAY75324909</t>
  </si>
  <si>
    <t>PAY32552898</t>
  </si>
  <si>
    <t>PAY50458607</t>
  </si>
  <si>
    <t>PAY89093099</t>
  </si>
  <si>
    <t>PAY25011084</t>
  </si>
  <si>
    <t>PAY88379041</t>
  </si>
  <si>
    <t>PAY18931773</t>
  </si>
  <si>
    <t>PAY90852651</t>
  </si>
  <si>
    <t>PAY70407879</t>
  </si>
  <si>
    <t>PAY57929141</t>
  </si>
  <si>
    <t>PAY57845669</t>
  </si>
  <si>
    <t>PAY62517580</t>
  </si>
  <si>
    <t>PAY47329076</t>
  </si>
  <si>
    <t>PAY34409626</t>
  </si>
  <si>
    <t>PAY25074765</t>
  </si>
  <si>
    <t>PAY17535847</t>
  </si>
  <si>
    <t>PAY61306386</t>
  </si>
  <si>
    <t>PAY74220090</t>
  </si>
  <si>
    <t>PAY08932067</t>
  </si>
  <si>
    <t>PAY88503249</t>
  </si>
  <si>
    <t>PAY10531839</t>
  </si>
  <si>
    <t>PAY25637486</t>
  </si>
  <si>
    <t>PAY05528575</t>
  </si>
  <si>
    <t>PAY04889451</t>
  </si>
  <si>
    <t>PAY37982004</t>
  </si>
  <si>
    <t>PAY58945606</t>
  </si>
  <si>
    <t>PAY87979572</t>
  </si>
  <si>
    <t>PAY08888223</t>
  </si>
  <si>
    <t>PAY25897092</t>
  </si>
  <si>
    <t>PAY12627218</t>
  </si>
  <si>
    <t>PAY28518847</t>
  </si>
  <si>
    <t>PAY09940117</t>
  </si>
  <si>
    <t>PAY98836087</t>
  </si>
  <si>
    <t>PAY81916903</t>
  </si>
  <si>
    <t>PAY24400581</t>
  </si>
  <si>
    <t>PAY13378635</t>
  </si>
  <si>
    <t>PAY77348765</t>
  </si>
  <si>
    <t>PAY15175180</t>
  </si>
  <si>
    <t>PAY23507379</t>
  </si>
  <si>
    <t>PAY45412583</t>
  </si>
  <si>
    <t>PAY61796810</t>
  </si>
  <si>
    <t>PAY37410778</t>
  </si>
  <si>
    <t>PAY38753799</t>
  </si>
  <si>
    <t>PAY22020072</t>
  </si>
  <si>
    <t>PAY91860820</t>
  </si>
  <si>
    <t>PAY31594751</t>
  </si>
  <si>
    <t>PAY73339481</t>
  </si>
  <si>
    <t>PAY27299733</t>
  </si>
  <si>
    <t>PAY77971455</t>
  </si>
  <si>
    <t>PAY41806150</t>
  </si>
  <si>
    <t>PAY19181729</t>
  </si>
  <si>
    <t>PAY00650824</t>
  </si>
  <si>
    <t>PAY23571199</t>
  </si>
  <si>
    <t>PAY33238619</t>
  </si>
  <si>
    <t>PAY52960392</t>
  </si>
  <si>
    <t>PAY99208112</t>
  </si>
  <si>
    <t>PAY22771343</t>
  </si>
  <si>
    <t>PAY49042869</t>
  </si>
  <si>
    <t>PAY39651524</t>
  </si>
  <si>
    <t>PAY11754796</t>
  </si>
  <si>
    <t>PAY22298343</t>
  </si>
  <si>
    <t>PAY97070570</t>
  </si>
  <si>
    <t>PAY43082529</t>
  </si>
  <si>
    <t>PAY04298308</t>
  </si>
  <si>
    <t>PAY86056912</t>
  </si>
  <si>
    <t>PAY65054900</t>
  </si>
  <si>
    <t>PAY72338435</t>
  </si>
  <si>
    <t>PAY93016539</t>
  </si>
  <si>
    <t>PAY40379395</t>
  </si>
  <si>
    <t>PAY58297989</t>
  </si>
  <si>
    <t>PAY15852179</t>
  </si>
  <si>
    <t>PAY26126348</t>
  </si>
  <si>
    <t>PAY41545386</t>
  </si>
  <si>
    <t>PAY80133762</t>
  </si>
  <si>
    <t>PAY88425738</t>
  </si>
  <si>
    <t>PAY86845449</t>
  </si>
  <si>
    <t>PAY35368503</t>
  </si>
  <si>
    <t>PAY80724215</t>
  </si>
  <si>
    <t>PAY69849716</t>
  </si>
  <si>
    <t>PAY15086161</t>
  </si>
  <si>
    <t>PAY54661213</t>
  </si>
  <si>
    <t>PAY85655979</t>
  </si>
  <si>
    <t>PAY09361332</t>
  </si>
  <si>
    <t>PAY90872034</t>
  </si>
  <si>
    <t>PAY21354952</t>
  </si>
  <si>
    <t>PAY99511466</t>
  </si>
  <si>
    <t>PAY25396597</t>
  </si>
  <si>
    <t>PAY14275721</t>
  </si>
  <si>
    <t>PAY93145152</t>
  </si>
  <si>
    <t>PAY43601965</t>
  </si>
  <si>
    <t>PAY98502431</t>
  </si>
  <si>
    <t>PAY67557943</t>
  </si>
  <si>
    <t>PAY81647730</t>
  </si>
  <si>
    <t>PAY71350530</t>
  </si>
  <si>
    <t>PAY37784383</t>
  </si>
  <si>
    <t>PAY92584973</t>
  </si>
  <si>
    <t>PAY40504970</t>
  </si>
  <si>
    <t>PAY61433986</t>
  </si>
  <si>
    <t>PAY35915993</t>
  </si>
  <si>
    <t>PAY82293786</t>
  </si>
  <si>
    <t>PAY60449449</t>
  </si>
  <si>
    <t>PAY69593651</t>
  </si>
  <si>
    <t>PAY88838183</t>
  </si>
  <si>
    <t>PAY12870699</t>
  </si>
  <si>
    <t>PAY66469273</t>
  </si>
  <si>
    <t>PAY59608035</t>
  </si>
  <si>
    <t>PAY96804182</t>
  </si>
  <si>
    <t>PAY66026348</t>
  </si>
  <si>
    <t>PAY18324916</t>
  </si>
  <si>
    <t>PAY82095877</t>
  </si>
  <si>
    <t>PAY35563717</t>
  </si>
  <si>
    <t>PAY64645912</t>
  </si>
  <si>
    <t>PAY36035412</t>
  </si>
  <si>
    <t>PAY21288118</t>
  </si>
  <si>
    <t>PAY18447407</t>
  </si>
  <si>
    <t>PAY85703769</t>
  </si>
  <si>
    <t>PAY90236648</t>
  </si>
  <si>
    <t>PAY47368379</t>
  </si>
  <si>
    <t>PAY85195818</t>
  </si>
  <si>
    <t>PAY15437194</t>
  </si>
  <si>
    <t>PAY03342214</t>
  </si>
  <si>
    <t>PAY30734429</t>
  </si>
  <si>
    <t>PAY92242843</t>
  </si>
  <si>
    <t>PAY26679746</t>
  </si>
  <si>
    <t>PAY12794066</t>
  </si>
  <si>
    <t>PAY03766933</t>
  </si>
  <si>
    <t>PAY91654912</t>
  </si>
  <si>
    <t>PAY78594000</t>
  </si>
  <si>
    <t>PAY23522711</t>
  </si>
  <si>
    <t>PAY37156245</t>
  </si>
  <si>
    <t>PAY41598171</t>
  </si>
  <si>
    <t>PAY50837807</t>
  </si>
  <si>
    <t>PAY72318787</t>
  </si>
  <si>
    <t>PAY02500081</t>
  </si>
  <si>
    <t>PAY00754464</t>
  </si>
  <si>
    <t>PAY38146065</t>
  </si>
  <si>
    <t>PAY73299942</t>
  </si>
  <si>
    <t>PAY95149093</t>
  </si>
  <si>
    <t>PAY56703184</t>
  </si>
  <si>
    <t>PAY33575149</t>
  </si>
  <si>
    <t>PAY57330329</t>
  </si>
  <si>
    <t>PAY31417222</t>
  </si>
  <si>
    <t>PAY46473301</t>
  </si>
  <si>
    <t>PAY55891058</t>
  </si>
  <si>
    <t>PAY10225509</t>
  </si>
  <si>
    <t>PAY01057345</t>
  </si>
  <si>
    <t>PAY29253084</t>
  </si>
  <si>
    <t>PAY99215630</t>
  </si>
  <si>
    <t>PAY96831106</t>
  </si>
  <si>
    <t>PAY07757967</t>
  </si>
  <si>
    <t>PAY45663324</t>
  </si>
  <si>
    <t>PAY67039266</t>
  </si>
  <si>
    <t>PAY19705374</t>
  </si>
  <si>
    <t>PAY97387986</t>
  </si>
  <si>
    <t>PAY21064516</t>
  </si>
  <si>
    <t>PAY30509313</t>
  </si>
  <si>
    <t>PAY60864606</t>
  </si>
  <si>
    <t>PAY41661261</t>
  </si>
  <si>
    <t>PAY17437375</t>
  </si>
  <si>
    <t>PAY93811051</t>
  </si>
  <si>
    <t>PAY72206433</t>
  </si>
  <si>
    <t>PAY01522837</t>
  </si>
  <si>
    <t>PAY21134441</t>
  </si>
  <si>
    <t>PAY14328748</t>
  </si>
  <si>
    <t>PAY86998242</t>
  </si>
  <si>
    <t>PAY70456138</t>
  </si>
  <si>
    <t>PAY57825127</t>
  </si>
  <si>
    <t>PAY67086715</t>
  </si>
  <si>
    <t>PAY56572549</t>
  </si>
  <si>
    <t>PAY24371174</t>
  </si>
  <si>
    <t>PAY05368726</t>
  </si>
  <si>
    <t>PAY47247551</t>
  </si>
  <si>
    <t>PAY05181291</t>
  </si>
  <si>
    <t>PAY91241651</t>
  </si>
  <si>
    <t>PAY43547486</t>
  </si>
  <si>
    <t>PAY57752817</t>
  </si>
  <si>
    <t>PAY43059838</t>
  </si>
  <si>
    <t>PAY35811001</t>
  </si>
  <si>
    <t>PAY83600940</t>
  </si>
  <si>
    <t>PAY90237624</t>
  </si>
  <si>
    <t>PAY20024251</t>
  </si>
  <si>
    <t>PAY61447997</t>
  </si>
  <si>
    <t>PAY78795042</t>
  </si>
  <si>
    <t>PAY91388359</t>
  </si>
  <si>
    <t>PAY73162991</t>
  </si>
  <si>
    <t>PAY64323375</t>
  </si>
  <si>
    <t>PAY99460773</t>
  </si>
  <si>
    <t>PAY89194627</t>
  </si>
  <si>
    <t>PAY83631336</t>
  </si>
  <si>
    <t>PAY93476770</t>
  </si>
  <si>
    <t>PAY12551111</t>
  </si>
  <si>
    <t>PAY52067595</t>
  </si>
  <si>
    <t>PAY10736048</t>
  </si>
  <si>
    <t>PAY73476034</t>
  </si>
  <si>
    <t>PAY34342957</t>
  </si>
  <si>
    <t>PAY85758929</t>
  </si>
  <si>
    <t>PAY80743379</t>
  </si>
  <si>
    <t>PAY35194172</t>
  </si>
  <si>
    <t>PAY86177847</t>
  </si>
  <si>
    <t>PAY22316058</t>
  </si>
  <si>
    <t>PAY74103518</t>
  </si>
  <si>
    <t>PAY06502454</t>
  </si>
  <si>
    <t>PAY38186665</t>
  </si>
  <si>
    <t>PAY31936962</t>
  </si>
  <si>
    <t>PAY98343881</t>
  </si>
  <si>
    <t>PAY75033878</t>
  </si>
  <si>
    <t>PAY10348817</t>
  </si>
  <si>
    <t>PAY98580543</t>
  </si>
  <si>
    <t>PAY20975908</t>
  </si>
  <si>
    <t>PAY29081000</t>
  </si>
  <si>
    <t>PAY28733684</t>
  </si>
  <si>
    <t>PAY41248834</t>
  </si>
  <si>
    <t>PAY19907146</t>
  </si>
  <si>
    <t>PAY05349163</t>
  </si>
  <si>
    <t>PAY28233400</t>
  </si>
  <si>
    <t>PAY28098578</t>
  </si>
  <si>
    <t>PAY72300903</t>
  </si>
  <si>
    <t>PAY70323281</t>
  </si>
  <si>
    <t>PAY23967994</t>
  </si>
  <si>
    <t>PAY64443418</t>
  </si>
  <si>
    <t>PAY44121009</t>
  </si>
  <si>
    <t>PAY64778719</t>
  </si>
  <si>
    <t>PAY80683144</t>
  </si>
  <si>
    <t>PAY45915971</t>
  </si>
  <si>
    <t>PAY93216544</t>
  </si>
  <si>
    <t>PAY78149148</t>
  </si>
  <si>
    <t>PAY91390279</t>
  </si>
  <si>
    <t>PAY09546277</t>
  </si>
  <si>
    <t>PAY65459070</t>
  </si>
  <si>
    <t>PAY71739809</t>
  </si>
  <si>
    <t>PAY72616898</t>
  </si>
  <si>
    <t>PAY40937451</t>
  </si>
  <si>
    <t>PAY62307914</t>
  </si>
  <si>
    <t>PAY59102739</t>
  </si>
  <si>
    <t>PAY08519323</t>
  </si>
  <si>
    <t>PAY07920680</t>
  </si>
  <si>
    <t>PAY19608398</t>
  </si>
  <si>
    <t>PAY65962112</t>
  </si>
  <si>
    <t>PAY75909605</t>
  </si>
  <si>
    <t>PAY42066813</t>
  </si>
  <si>
    <t>PAY01669976</t>
  </si>
  <si>
    <t>PAY99890893</t>
  </si>
  <si>
    <t>PAY89425902</t>
  </si>
  <si>
    <t>PAY61564252</t>
  </si>
  <si>
    <t>PAY83141675</t>
  </si>
  <si>
    <t>PAY59438595</t>
  </si>
  <si>
    <t>PAY83374540</t>
  </si>
  <si>
    <t>PAY97038696</t>
  </si>
  <si>
    <t>PAY94351016</t>
  </si>
  <si>
    <t>PAY50698790</t>
  </si>
  <si>
    <t>PAY98422401</t>
  </si>
  <si>
    <t>PAY36521939</t>
  </si>
  <si>
    <t>PAY86025877</t>
  </si>
  <si>
    <t>PAY15336310</t>
  </si>
  <si>
    <t>PAY81206107</t>
  </si>
  <si>
    <t>PAY22980198</t>
  </si>
  <si>
    <t>PAY32398516</t>
  </si>
  <si>
    <t>PAY57690223</t>
  </si>
  <si>
    <t>PAY03313013</t>
  </si>
  <si>
    <t>PAY69407785</t>
  </si>
  <si>
    <t>PAY35907053</t>
  </si>
  <si>
    <t>PAY41677341</t>
  </si>
  <si>
    <t>PAY06539067</t>
  </si>
  <si>
    <t>PAY89202392</t>
  </si>
  <si>
    <t>PAY81416220</t>
  </si>
  <si>
    <t>PAY14453409</t>
  </si>
  <si>
    <t>PAY48136269</t>
  </si>
  <si>
    <t>PAY07851079</t>
  </si>
  <si>
    <t>PAY49373043</t>
  </si>
  <si>
    <t>PAY03017532</t>
  </si>
  <si>
    <t>PAY97182402</t>
  </si>
  <si>
    <t>PAY97054619</t>
  </si>
  <si>
    <t>PAY74394355</t>
  </si>
  <si>
    <t>PAY65905449</t>
  </si>
  <si>
    <t>PAY45168566</t>
  </si>
  <si>
    <t>PAY29502140</t>
  </si>
  <si>
    <t>PAY98450684</t>
  </si>
  <si>
    <t>PAY20916252</t>
  </si>
  <si>
    <t>PAY70793446</t>
  </si>
  <si>
    <t>PAY33514129</t>
  </si>
  <si>
    <t>PAY13790377</t>
  </si>
  <si>
    <t>PAY68012322</t>
  </si>
  <si>
    <t>PAY99571824</t>
  </si>
  <si>
    <t>PAY19902234</t>
  </si>
  <si>
    <t>PAY33779771</t>
  </si>
  <si>
    <t>PAY89032785</t>
  </si>
  <si>
    <t>PAY06071325</t>
  </si>
  <si>
    <t>PAY54161185</t>
  </si>
  <si>
    <t>PAY68877739</t>
  </si>
  <si>
    <t>PAY61743362</t>
  </si>
  <si>
    <t>PAY52720703</t>
  </si>
  <si>
    <t>PAY78008977</t>
  </si>
  <si>
    <t>PAY00502295</t>
  </si>
  <si>
    <t>PAY04733784</t>
  </si>
  <si>
    <t>PAY69488032</t>
  </si>
  <si>
    <t>PAY65041927</t>
  </si>
  <si>
    <t>PAY69834718</t>
  </si>
  <si>
    <t>PAY12614734</t>
  </si>
  <si>
    <t>PAY27044909</t>
  </si>
  <si>
    <t>PAY28699166</t>
  </si>
  <si>
    <t>PAY47999601</t>
  </si>
  <si>
    <t>PAY78590478</t>
  </si>
  <si>
    <t>PAY70998431</t>
  </si>
  <si>
    <t>PAY85789369</t>
  </si>
  <si>
    <t>PAY93081361</t>
  </si>
  <si>
    <t>PAY53308591</t>
  </si>
  <si>
    <t>PAY98754915</t>
  </si>
  <si>
    <t>PAY91467486</t>
  </si>
  <si>
    <t>PAY89138788</t>
  </si>
  <si>
    <t>PAY82581730</t>
  </si>
  <si>
    <t>PAY54698058</t>
  </si>
  <si>
    <t>PAY77151257</t>
  </si>
  <si>
    <t>PAY93681111</t>
  </si>
  <si>
    <t>PAY66178825</t>
  </si>
  <si>
    <t>PAY23089102</t>
  </si>
  <si>
    <t>PAY21766473</t>
  </si>
  <si>
    <t>PAY34320978</t>
  </si>
  <si>
    <t>PAY97721658</t>
  </si>
  <si>
    <t>PAY77182649</t>
  </si>
  <si>
    <t>PAY58803688</t>
  </si>
  <si>
    <t>PAY84843191</t>
  </si>
  <si>
    <t>PAY49612244</t>
  </si>
  <si>
    <t>PAY70529531</t>
  </si>
  <si>
    <t>PAY37993550</t>
  </si>
  <si>
    <t>PAY82914964</t>
  </si>
  <si>
    <t>PAY67142409</t>
  </si>
  <si>
    <t>PAY04487604</t>
  </si>
  <si>
    <t>PAY69233579</t>
  </si>
  <si>
    <t>PAY41546466</t>
  </si>
  <si>
    <t>PAY28301805</t>
  </si>
  <si>
    <t>PAY65048297</t>
  </si>
  <si>
    <t>PAY89940933</t>
  </si>
  <si>
    <t>PAY25821636</t>
  </si>
  <si>
    <t>PAY06235782</t>
  </si>
  <si>
    <t>PAY81327318</t>
  </si>
  <si>
    <t>PAY18756262</t>
  </si>
  <si>
    <t>PAY79449000</t>
  </si>
  <si>
    <t>PAY29389770</t>
  </si>
  <si>
    <t>PAY24856726</t>
  </si>
  <si>
    <t>PAY23943222</t>
  </si>
  <si>
    <t>PAY38073534</t>
  </si>
  <si>
    <t>PAY12454775</t>
  </si>
  <si>
    <t>PAY55856393</t>
  </si>
  <si>
    <t>PAY42196333</t>
  </si>
  <si>
    <t>PAY88955363</t>
  </si>
  <si>
    <t>PAY61155719</t>
  </si>
  <si>
    <t>PAY91370922</t>
  </si>
  <si>
    <t>PAY45530527</t>
  </si>
  <si>
    <t>PAY16903102</t>
  </si>
  <si>
    <t>PAY14950649</t>
  </si>
  <si>
    <t>PAY54038899</t>
  </si>
  <si>
    <t>PAY37774247</t>
  </si>
  <si>
    <t>PAY98196248</t>
  </si>
  <si>
    <t>PAY03478707</t>
  </si>
  <si>
    <t>PAY06732090</t>
  </si>
  <si>
    <t>PAY11769039</t>
  </si>
  <si>
    <t>PAY62491270</t>
  </si>
  <si>
    <t>PAY34894580</t>
  </si>
  <si>
    <t>PAY12352207</t>
  </si>
  <si>
    <t>PAY86769026</t>
  </si>
  <si>
    <t>PAY32827830</t>
  </si>
  <si>
    <t>PAY79576181</t>
  </si>
  <si>
    <t>PAY73175692</t>
  </si>
  <si>
    <t>PAY23358124</t>
  </si>
  <si>
    <t>PAY34997526</t>
  </si>
  <si>
    <t>PAY79451277</t>
  </si>
  <si>
    <t>PAY09175954</t>
  </si>
  <si>
    <t>PAY14735974</t>
  </si>
  <si>
    <t>PAY99556323</t>
  </si>
  <si>
    <t>PAY21400383</t>
  </si>
  <si>
    <t>PAY69825449</t>
  </si>
  <si>
    <t>PAY45356118</t>
  </si>
  <si>
    <t>PAY13743164</t>
  </si>
  <si>
    <t>PAY02268678</t>
  </si>
  <si>
    <t>PAY12877342</t>
  </si>
  <si>
    <t>PAY30008844</t>
  </si>
  <si>
    <t>PAY43943353</t>
  </si>
  <si>
    <t>PAY67814999</t>
  </si>
  <si>
    <t>PAY08846102</t>
  </si>
  <si>
    <t>PAY55510804</t>
  </si>
  <si>
    <t>PAY06018037</t>
  </si>
  <si>
    <t>PAY26935537</t>
  </si>
  <si>
    <t>PAY62811956</t>
  </si>
  <si>
    <t>PAY16035652</t>
  </si>
  <si>
    <t>PAY33628523</t>
  </si>
  <si>
    <t>PAY44581858</t>
  </si>
  <si>
    <t>PAY06841402</t>
  </si>
  <si>
    <t>PAY83532826</t>
  </si>
  <si>
    <t>PAY62799699</t>
  </si>
  <si>
    <t>PAY26922374</t>
  </si>
  <si>
    <t>PAY43553167</t>
  </si>
  <si>
    <t>PAY97847776</t>
  </si>
  <si>
    <t>PAY06263183</t>
  </si>
  <si>
    <t>PAY45302741</t>
  </si>
  <si>
    <t>PAY05517949</t>
  </si>
  <si>
    <t>PAY44095932</t>
  </si>
  <si>
    <t>PAY21120571</t>
  </si>
  <si>
    <t>PAY23871939</t>
  </si>
  <si>
    <t>PAY00110807</t>
  </si>
  <si>
    <t>PAY79844426</t>
  </si>
  <si>
    <t>PAY47274244</t>
  </si>
  <si>
    <t>PAY89868276</t>
  </si>
  <si>
    <t>PAY84276929</t>
  </si>
  <si>
    <t>PAY74340191</t>
  </si>
  <si>
    <t>PAY06102625</t>
  </si>
  <si>
    <t>PAY34583834</t>
  </si>
  <si>
    <t>PAY75333554</t>
  </si>
  <si>
    <t>PAY31749889</t>
  </si>
  <si>
    <t>PAY27884008</t>
  </si>
  <si>
    <t>PAY77210630</t>
  </si>
  <si>
    <t>PAY67458771</t>
  </si>
  <si>
    <t>PAY08405345</t>
  </si>
  <si>
    <t>PAY61835139</t>
  </si>
  <si>
    <t>PAY48676657</t>
  </si>
  <si>
    <t>PAY12824392</t>
  </si>
  <si>
    <t>PAY39749255</t>
  </si>
  <si>
    <t>PAY95902189</t>
  </si>
  <si>
    <t>PAY64381265</t>
  </si>
  <si>
    <t>PAY36744804</t>
  </si>
  <si>
    <t>PAY29027382</t>
  </si>
  <si>
    <t>PAY03858290</t>
  </si>
  <si>
    <t>PAY43854571</t>
  </si>
  <si>
    <t>PAY31463045</t>
  </si>
  <si>
    <t>PAY49626021</t>
  </si>
  <si>
    <t>PAY12772964</t>
  </si>
  <si>
    <t>PAY84159192</t>
  </si>
  <si>
    <t>PAY40818030</t>
  </si>
  <si>
    <t>PAY50305595</t>
  </si>
  <si>
    <t>PAY91998580</t>
  </si>
  <si>
    <t>PAY54499223</t>
  </si>
  <si>
    <t>PAY27539142</t>
  </si>
  <si>
    <t>PAY99977100</t>
  </si>
  <si>
    <t>PAY06077349</t>
  </si>
  <si>
    <t>PAY22389295</t>
  </si>
  <si>
    <t>PAY88199183</t>
  </si>
  <si>
    <t>PAY72534117</t>
  </si>
  <si>
    <t>PAY65469050</t>
  </si>
  <si>
    <t>PAY71484369</t>
  </si>
  <si>
    <t>PAY62983057</t>
  </si>
  <si>
    <t>PAY54337168</t>
  </si>
  <si>
    <t>PAY18491490</t>
  </si>
  <si>
    <t>PAY44191305</t>
  </si>
  <si>
    <t>PAY62385959</t>
  </si>
  <si>
    <t>PAY73772994</t>
  </si>
  <si>
    <t>PAY36931299</t>
  </si>
  <si>
    <t>PAY97320705</t>
  </si>
  <si>
    <t>PAY85429396</t>
  </si>
  <si>
    <t>PAY71912019</t>
  </si>
  <si>
    <t>PAY55951446</t>
  </si>
  <si>
    <t>PAY41155833</t>
  </si>
  <si>
    <t>PAY54486159</t>
  </si>
  <si>
    <t>PAY71154884</t>
  </si>
  <si>
    <t>PAY99438445</t>
  </si>
  <si>
    <t>PAY22293446</t>
  </si>
  <si>
    <t>PAY13686048</t>
  </si>
  <si>
    <t>PAY85762852</t>
  </si>
  <si>
    <t>PAY88942197</t>
  </si>
  <si>
    <t>PAY61435872</t>
  </si>
  <si>
    <t>PAY02175969</t>
  </si>
  <si>
    <t>PAY49704817</t>
  </si>
  <si>
    <t>PAY40411256</t>
  </si>
  <si>
    <t>PAY06479146</t>
  </si>
  <si>
    <t>PAY02469078</t>
  </si>
  <si>
    <t>PAY65614407</t>
  </si>
  <si>
    <t>PAY51497361</t>
  </si>
  <si>
    <t>PAY47696005</t>
  </si>
  <si>
    <t>PAY77564853</t>
  </si>
  <si>
    <t>PAY26870433</t>
  </si>
  <si>
    <t>PAY37018694</t>
  </si>
  <si>
    <t>PAY91255602</t>
  </si>
  <si>
    <t>PAY75073186</t>
  </si>
  <si>
    <t>PAY01828241</t>
  </si>
  <si>
    <t>PAY16391409</t>
  </si>
  <si>
    <t>PAY66794455</t>
  </si>
  <si>
    <t>PAY87835593</t>
  </si>
  <si>
    <t>PAY04558026</t>
  </si>
  <si>
    <t>PAY85635192</t>
  </si>
  <si>
    <t>PAY14902712</t>
  </si>
  <si>
    <t>PAY67527577</t>
  </si>
  <si>
    <t>PAY94187072</t>
  </si>
  <si>
    <t>PAY29167944</t>
  </si>
  <si>
    <t>PAY56522779</t>
  </si>
  <si>
    <t>PAY66417029</t>
  </si>
  <si>
    <t>PAY72959287</t>
  </si>
  <si>
    <t>PAY02843868</t>
  </si>
  <si>
    <t>PAY69278023</t>
  </si>
  <si>
    <t>PAY24660942</t>
  </si>
  <si>
    <t>PAY72902734</t>
  </si>
  <si>
    <t>PAY77299118</t>
  </si>
  <si>
    <t>PAY72654410</t>
  </si>
  <si>
    <t>PAY74372094</t>
  </si>
  <si>
    <t>PAY87026697</t>
  </si>
  <si>
    <t>PAY91124782</t>
  </si>
  <si>
    <t>PAY81711070</t>
  </si>
  <si>
    <t>PAY36982586</t>
  </si>
  <si>
    <t>PAY76558335</t>
  </si>
  <si>
    <t>PAY90838380</t>
  </si>
  <si>
    <t>PAY70577783</t>
  </si>
  <si>
    <t>PAY07109315</t>
  </si>
  <si>
    <t>PAY12326208</t>
  </si>
  <si>
    <t>PAY56981152</t>
  </si>
  <si>
    <t>PAY20399907</t>
  </si>
  <si>
    <t>PAY10079928</t>
  </si>
  <si>
    <t>PAY77307425</t>
  </si>
  <si>
    <t>PAY91658887</t>
  </si>
  <si>
    <t>PAY30421592</t>
  </si>
  <si>
    <t>PAY77491467</t>
  </si>
  <si>
    <t>PAY15767479</t>
  </si>
  <si>
    <t>PAY49098423</t>
  </si>
  <si>
    <t>PAY21819196</t>
  </si>
  <si>
    <t>PAY79655857</t>
  </si>
  <si>
    <t>PAY19073475</t>
  </si>
  <si>
    <t>PAY95181954</t>
  </si>
  <si>
    <t>PAY60827794</t>
  </si>
  <si>
    <t>PAY07629974</t>
  </si>
  <si>
    <t>PAY10704837</t>
  </si>
  <si>
    <t>PAY41117099</t>
  </si>
  <si>
    <t>PAY05263381</t>
  </si>
  <si>
    <t>PAY32523488</t>
  </si>
  <si>
    <t>PAY74838911</t>
  </si>
  <si>
    <t>PAY19167120</t>
  </si>
  <si>
    <t>PAY70692314</t>
  </si>
  <si>
    <t>PAY43320830</t>
  </si>
  <si>
    <t>PAY44204479</t>
  </si>
  <si>
    <t>PAY46400563</t>
  </si>
  <si>
    <t>PAY00729513</t>
  </si>
  <si>
    <t>PAY63072760</t>
  </si>
  <si>
    <t>PAY47200755</t>
  </si>
  <si>
    <t>PAY78621104</t>
  </si>
  <si>
    <t>PAY53983513</t>
  </si>
  <si>
    <t>PAY59489259</t>
  </si>
  <si>
    <t>PAY20153362</t>
  </si>
  <si>
    <t>PAY30266963</t>
  </si>
  <si>
    <t>PAY61779227</t>
  </si>
  <si>
    <t>PAY75177627</t>
  </si>
  <si>
    <t>PAY74864238</t>
  </si>
  <si>
    <t>PAY61436625</t>
  </si>
  <si>
    <t>PAY70941728</t>
  </si>
  <si>
    <t>PAY23430562</t>
  </si>
  <si>
    <t>PAY93408897</t>
  </si>
  <si>
    <t>PAY70528559</t>
  </si>
  <si>
    <t>PAY66153704</t>
  </si>
  <si>
    <t>PAY86949638</t>
  </si>
  <si>
    <t>PAY01898886</t>
  </si>
  <si>
    <t>PAY15712117</t>
  </si>
  <si>
    <t>PAY66361600</t>
  </si>
  <si>
    <t>PAY52808740</t>
  </si>
  <si>
    <t>PAY23957928</t>
  </si>
  <si>
    <t>PAY51334237</t>
  </si>
  <si>
    <t>PAY76301180</t>
  </si>
  <si>
    <t>PAY26160425</t>
  </si>
  <si>
    <t>PAY29283184</t>
  </si>
  <si>
    <t>PAY91625721</t>
  </si>
  <si>
    <t>PAY36973131</t>
  </si>
  <si>
    <t>PAY48743795</t>
  </si>
  <si>
    <t>PAY72111575</t>
  </si>
  <si>
    <t>PAY98329137</t>
  </si>
  <si>
    <t>PAY62875741</t>
  </si>
  <si>
    <t>PAY87800874</t>
  </si>
  <si>
    <t>PAY11550505</t>
  </si>
  <si>
    <t>PAY78174777</t>
  </si>
  <si>
    <t>PAY51356315</t>
  </si>
  <si>
    <t>PAY87881186</t>
  </si>
  <si>
    <t>PAY54859943</t>
  </si>
  <si>
    <t>PAY40823196</t>
  </si>
  <si>
    <t>PAY47073681</t>
  </si>
  <si>
    <t>PAY23064770</t>
  </si>
  <si>
    <t>PAY93941533</t>
  </si>
  <si>
    <t>PAY79380557</t>
  </si>
  <si>
    <t>PAY08481897</t>
  </si>
  <si>
    <t>PAY05912245</t>
  </si>
  <si>
    <t>PAY64823336</t>
  </si>
  <si>
    <t>PAY26022454</t>
  </si>
  <si>
    <t>PAY98412797</t>
  </si>
  <si>
    <t>PAY98332916</t>
  </si>
  <si>
    <t>PAY40451876</t>
  </si>
  <si>
    <t>PAY30379315</t>
  </si>
  <si>
    <t>PAY00044341</t>
  </si>
  <si>
    <t>PAY42797531</t>
  </si>
  <si>
    <t>PAY78158220</t>
  </si>
  <si>
    <t>PAY49969751</t>
  </si>
  <si>
    <t>PAY01426123</t>
  </si>
  <si>
    <t>PAY42556227</t>
  </si>
  <si>
    <t>PAY10662404</t>
  </si>
  <si>
    <t>PAY99728824</t>
  </si>
  <si>
    <t>PAY25772525</t>
  </si>
  <si>
    <t>PAY95968518</t>
  </si>
  <si>
    <t>PAY72498248</t>
  </si>
  <si>
    <t>PAY45980267</t>
  </si>
  <si>
    <t>PAY86661461</t>
  </si>
  <si>
    <t>PAY30875273</t>
  </si>
  <si>
    <t>PAY55428022</t>
  </si>
  <si>
    <t>PAY19909935</t>
  </si>
  <si>
    <t>PAY78674334</t>
  </si>
  <si>
    <t>PAY49771587</t>
  </si>
  <si>
    <t>PAY57356972</t>
  </si>
  <si>
    <t>PAY81463493</t>
  </si>
  <si>
    <t>PAY73645074</t>
  </si>
  <si>
    <t>PAY56497066</t>
  </si>
  <si>
    <t>PAY64575857</t>
  </si>
  <si>
    <t>PAY56109685</t>
  </si>
  <si>
    <t>PAY31726418</t>
  </si>
  <si>
    <t>PAY03428355</t>
  </si>
  <si>
    <t>PAY32828347</t>
  </si>
  <si>
    <t>PAY00145328</t>
  </si>
  <si>
    <t>PAY55690603</t>
  </si>
  <si>
    <t>PAY41160888</t>
  </si>
  <si>
    <t>PAY14674425</t>
  </si>
  <si>
    <t>PAY06607570</t>
  </si>
  <si>
    <t>PAY61536490</t>
  </si>
  <si>
    <t>PAY09159322</t>
  </si>
  <si>
    <t>PAY04793253</t>
  </si>
  <si>
    <t>PAY94109064</t>
  </si>
  <si>
    <t>PAY41118913</t>
  </si>
  <si>
    <t>PAY99318333</t>
  </si>
  <si>
    <t>PAY71561698</t>
  </si>
  <si>
    <t>PAY46269597</t>
  </si>
  <si>
    <t>PAY20783715</t>
  </si>
  <si>
    <t>PAY23006627</t>
  </si>
  <si>
    <t>PAY43734373</t>
  </si>
  <si>
    <t>PAY95838204</t>
  </si>
  <si>
    <t>PAY18093060</t>
  </si>
  <si>
    <t>PAY16526846</t>
  </si>
  <si>
    <t>PAY16346591</t>
  </si>
  <si>
    <t>PAY74832134</t>
  </si>
  <si>
    <t>PAY53110776</t>
  </si>
  <si>
    <t>PAY57852423</t>
  </si>
  <si>
    <t>PAY01145965</t>
  </si>
  <si>
    <t>PAY87708322</t>
  </si>
  <si>
    <t>PAY78456526</t>
  </si>
  <si>
    <t>PAY69851909</t>
  </si>
  <si>
    <t>PAY87579313</t>
  </si>
  <si>
    <t>PAY65601350</t>
  </si>
  <si>
    <t>PAY06875110</t>
  </si>
  <si>
    <t>PAY78428511</t>
  </si>
  <si>
    <t>PAY77623069</t>
  </si>
  <si>
    <t>PAY77767397</t>
  </si>
  <si>
    <t>PAY30086123</t>
  </si>
  <si>
    <t>PAY68425551</t>
  </si>
  <si>
    <t>PAY27875718</t>
  </si>
  <si>
    <t>PAY93493108</t>
  </si>
  <si>
    <t>PAY66614179</t>
  </si>
  <si>
    <t>PAY39765209</t>
  </si>
  <si>
    <t>PAY18476671</t>
  </si>
  <si>
    <t>PAY59051317</t>
  </si>
  <si>
    <t>PAY20453554</t>
  </si>
  <si>
    <t>PAY99724251</t>
  </si>
  <si>
    <t>PAY33031956</t>
  </si>
  <si>
    <t>PAY26371901</t>
  </si>
  <si>
    <t>PAY89145878</t>
  </si>
  <si>
    <t>PAY21430800</t>
  </si>
  <si>
    <t>PAY44009842</t>
  </si>
  <si>
    <t>PAY21594368</t>
  </si>
  <si>
    <t>PAY29738015</t>
  </si>
  <si>
    <t>PAY17531377</t>
  </si>
  <si>
    <t>PAY22015900</t>
  </si>
  <si>
    <t>PAY18243015</t>
  </si>
  <si>
    <t>PAY75650015</t>
  </si>
  <si>
    <t>PAY05092526</t>
  </si>
  <si>
    <t>PAY94529293</t>
  </si>
  <si>
    <t>PAY71590700</t>
  </si>
  <si>
    <t>PAY48429953</t>
  </si>
  <si>
    <t>PAY24102898</t>
  </si>
  <si>
    <t>PAY90483900</t>
  </si>
  <si>
    <t>PAY30286836</t>
  </si>
  <si>
    <t>PAY87287089</t>
  </si>
  <si>
    <t>PAY23827026</t>
  </si>
  <si>
    <t>PAY50134425</t>
  </si>
  <si>
    <t>PAY54555735</t>
  </si>
  <si>
    <t>PAY59707297</t>
  </si>
  <si>
    <t>PAY64107704</t>
  </si>
  <si>
    <t>PAY22691202</t>
  </si>
  <si>
    <t>PAY09620950</t>
  </si>
  <si>
    <t>PAY13045433</t>
  </si>
  <si>
    <t>PAY64611661</t>
  </si>
  <si>
    <t>PAY70516350</t>
  </si>
  <si>
    <t>PAY13736423</t>
  </si>
  <si>
    <t>PAY56452684</t>
  </si>
  <si>
    <t>PAY12001207</t>
  </si>
  <si>
    <t>PAY88331018</t>
  </si>
  <si>
    <t>PAY16492924</t>
  </si>
  <si>
    <t>PAY16217789</t>
  </si>
  <si>
    <t>PAY75801096</t>
  </si>
  <si>
    <t>PAY23550354</t>
  </si>
  <si>
    <t>PAY94358772</t>
  </si>
  <si>
    <t>PAY47827944</t>
  </si>
  <si>
    <t>PAY57916187</t>
  </si>
  <si>
    <t>PAY73664625</t>
  </si>
  <si>
    <t>PAY04094645</t>
  </si>
  <si>
    <t>PAY41093189</t>
  </si>
  <si>
    <t>PAY20017679</t>
  </si>
  <si>
    <t>PAY26659615</t>
  </si>
  <si>
    <t>PAY54166034</t>
  </si>
  <si>
    <t>PAY45648549</t>
  </si>
  <si>
    <t>PAY30376230</t>
  </si>
  <si>
    <t>PAY53488396</t>
  </si>
  <si>
    <t>PAY90198864</t>
  </si>
  <si>
    <t>PAY90544297</t>
  </si>
  <si>
    <t>PAY71343433</t>
  </si>
  <si>
    <t>PAY12814717</t>
  </si>
  <si>
    <t>PAY40046171</t>
  </si>
  <si>
    <t>PAY27525989</t>
  </si>
  <si>
    <t>PAY89279099</t>
  </si>
  <si>
    <t>PAY98858307</t>
  </si>
  <si>
    <t>PAY06088839</t>
  </si>
  <si>
    <t>PAY68336906</t>
  </si>
  <si>
    <t>PAY07482536</t>
  </si>
  <si>
    <t>PAY76125954</t>
  </si>
  <si>
    <t>PAY64935030</t>
  </si>
  <si>
    <t>PAY39335523</t>
  </si>
  <si>
    <t>PAY49171963</t>
  </si>
  <si>
    <t>PAY87287529</t>
  </si>
  <si>
    <t>PAY19650385</t>
  </si>
  <si>
    <t>PAY74189876</t>
  </si>
  <si>
    <t>PAY57607065</t>
  </si>
  <si>
    <t>PAY15072207</t>
  </si>
  <si>
    <t>PAY35646531</t>
  </si>
  <si>
    <t>PAY79014177</t>
  </si>
  <si>
    <t>PAY90541327</t>
  </si>
  <si>
    <t>PAY16271969</t>
  </si>
  <si>
    <t>PAY15770113</t>
  </si>
  <si>
    <t>PAY17066582</t>
  </si>
  <si>
    <t>PAY91302235</t>
  </si>
  <si>
    <t>PAY95004379</t>
  </si>
  <si>
    <t>PAY69561469</t>
  </si>
  <si>
    <t>PAY71228916</t>
  </si>
  <si>
    <t>PAY70518692</t>
  </si>
  <si>
    <t>PAY16788372</t>
  </si>
  <si>
    <t>PAY36277224</t>
  </si>
  <si>
    <t>PAY05504660</t>
  </si>
  <si>
    <t>PAY33863754</t>
  </si>
  <si>
    <t>PAY84437476</t>
  </si>
  <si>
    <t>PAY86819434</t>
  </si>
  <si>
    <t>PAY55994374</t>
  </si>
  <si>
    <t>PAY99687432</t>
  </si>
  <si>
    <t>PAY76794792</t>
  </si>
  <si>
    <t>PAY33505104</t>
  </si>
  <si>
    <t>PAY27041188</t>
  </si>
  <si>
    <t>PAY41569807</t>
  </si>
  <si>
    <t>PAY74836555</t>
  </si>
  <si>
    <t>PAY24602597</t>
  </si>
  <si>
    <t>PAY86518929</t>
  </si>
  <si>
    <t>PAY43679914</t>
  </si>
  <si>
    <t>PAY76167482</t>
  </si>
  <si>
    <t>PAY06573615</t>
  </si>
  <si>
    <t>PAY34292910</t>
  </si>
  <si>
    <t>PAY70052110</t>
  </si>
  <si>
    <t>PAY84910388</t>
  </si>
  <si>
    <t>PAY23715177</t>
  </si>
  <si>
    <t>PAY38596388</t>
  </si>
  <si>
    <t>PAY60885870</t>
  </si>
  <si>
    <t>PAY57229918</t>
  </si>
  <si>
    <t>PAY70912861</t>
  </si>
  <si>
    <t>PAY89748481</t>
  </si>
  <si>
    <t>PAY34448237</t>
  </si>
  <si>
    <t>PAY70214589</t>
  </si>
  <si>
    <t>PAY92705595</t>
  </si>
  <si>
    <t>PAY17532527</t>
  </si>
  <si>
    <t>PAY71627582</t>
  </si>
  <si>
    <t>PAY06107785</t>
  </si>
  <si>
    <t>PAY80339845</t>
  </si>
  <si>
    <t>PAY37500391</t>
  </si>
  <si>
    <t>PAY17417662</t>
  </si>
  <si>
    <t>PAY58724587</t>
  </si>
  <si>
    <t>PAY38199738</t>
  </si>
  <si>
    <t>PAY49439891</t>
  </si>
  <si>
    <t>PAY45330678</t>
  </si>
  <si>
    <t>PAY29550347</t>
  </si>
  <si>
    <t>PAY31690011</t>
  </si>
  <si>
    <t>PAY66153736</t>
  </si>
  <si>
    <t>PAY56227234</t>
  </si>
  <si>
    <t>PAY96419275</t>
  </si>
  <si>
    <t>PAY53864786</t>
  </si>
  <si>
    <t>PAY36315044</t>
  </si>
  <si>
    <t>PAY88598994</t>
  </si>
  <si>
    <t>PAY51318676</t>
  </si>
  <si>
    <t>PAY54700652</t>
  </si>
  <si>
    <t>PAY06077372</t>
  </si>
  <si>
    <t>PAY52789735</t>
  </si>
  <si>
    <t>PAY32819121</t>
  </si>
  <si>
    <t>PAY00815688</t>
  </si>
  <si>
    <t>PAY26114606</t>
  </si>
  <si>
    <t>PAY89628579</t>
  </si>
  <si>
    <t>PAY66127225</t>
  </si>
  <si>
    <t>PAY44999696</t>
  </si>
  <si>
    <t>PAY61489874</t>
  </si>
  <si>
    <t>PAY68056293</t>
  </si>
  <si>
    <t>PAY11812591</t>
  </si>
  <si>
    <t>PAY39912568</t>
  </si>
  <si>
    <t>PAY96432320</t>
  </si>
  <si>
    <t>PAY23303664</t>
  </si>
  <si>
    <t>PAY76393179</t>
  </si>
  <si>
    <t>PAY25268597</t>
  </si>
  <si>
    <t>PAY25019328</t>
  </si>
  <si>
    <t>PAY96741704</t>
  </si>
  <si>
    <t>PAY07105340</t>
  </si>
  <si>
    <t>PAY60355227</t>
  </si>
  <si>
    <t>PAY35918403</t>
  </si>
  <si>
    <t>PAY41812852</t>
  </si>
  <si>
    <t>PAY47505334</t>
  </si>
  <si>
    <t>PAY25298197</t>
  </si>
  <si>
    <t>PAY82995010</t>
  </si>
  <si>
    <t>PAY55358121</t>
  </si>
  <si>
    <t>PAY62566766</t>
  </si>
  <si>
    <t>PAY45323107</t>
  </si>
  <si>
    <t>PAY85584505</t>
  </si>
  <si>
    <t>PAY92338802</t>
  </si>
  <si>
    <t>PAY68971091</t>
  </si>
  <si>
    <t>PAY76164455</t>
  </si>
  <si>
    <t>PAY75276962</t>
  </si>
  <si>
    <t>PAY05248934</t>
  </si>
  <si>
    <t>PAY92631985</t>
  </si>
  <si>
    <t>PAY19793448</t>
  </si>
  <si>
    <t>PAY20794386</t>
  </si>
  <si>
    <t>PAY89819513</t>
  </si>
  <si>
    <t>PAY81485622</t>
  </si>
  <si>
    <t>PAY79267442</t>
  </si>
  <si>
    <t>PAY51135174</t>
  </si>
  <si>
    <t>PAY76880510</t>
  </si>
  <si>
    <t>PAY50971233</t>
  </si>
  <si>
    <t>PAY34612786</t>
  </si>
  <si>
    <t>PAY30259057</t>
  </si>
  <si>
    <t>PAY04380982</t>
  </si>
  <si>
    <t>PAY66471423</t>
  </si>
  <si>
    <t>PAY87769748</t>
  </si>
  <si>
    <t>PAY49311620</t>
  </si>
  <si>
    <t>PAY22782365</t>
  </si>
  <si>
    <t>PAY72752260</t>
  </si>
  <si>
    <t>PAY37632772</t>
  </si>
  <si>
    <t>PAY78863298</t>
  </si>
  <si>
    <t>PAY22528503</t>
  </si>
  <si>
    <t>PAY11277119</t>
  </si>
  <si>
    <t>PAY98230368</t>
  </si>
  <si>
    <t>PAY32556795</t>
  </si>
  <si>
    <t>PAY36451706</t>
  </si>
  <si>
    <t>PAY37009835</t>
  </si>
  <si>
    <t>PAY13990983</t>
  </si>
  <si>
    <t>PAY26072867</t>
  </si>
  <si>
    <t>PAY58217522</t>
  </si>
  <si>
    <t>PAY86558847</t>
  </si>
  <si>
    <t>PAY60756280</t>
  </si>
  <si>
    <t>PAY57388628</t>
  </si>
  <si>
    <t>PAY69271758</t>
  </si>
  <si>
    <t>PAY05459659</t>
  </si>
  <si>
    <t>PAY34814343</t>
  </si>
  <si>
    <t>PAY53081050</t>
  </si>
  <si>
    <t>PAY26830591</t>
  </si>
  <si>
    <t>PAY06913000</t>
  </si>
  <si>
    <t>PAY82964615</t>
  </si>
  <si>
    <t>PAY60062857</t>
  </si>
  <si>
    <t>PAY26373495</t>
  </si>
  <si>
    <t>PAY59388295</t>
  </si>
  <si>
    <t>PAY56145350</t>
  </si>
  <si>
    <t>PAY53624706</t>
  </si>
  <si>
    <t>PAY61654695</t>
  </si>
  <si>
    <t>PAY83410753</t>
  </si>
  <si>
    <t>PAY76406621</t>
  </si>
  <si>
    <t>PAY18749870</t>
  </si>
  <si>
    <t>PAY39455269</t>
  </si>
  <si>
    <t>PAY45073203</t>
  </si>
  <si>
    <t>PAY60494054</t>
  </si>
  <si>
    <t>PAY61672410</t>
  </si>
  <si>
    <t>PAY10142336</t>
  </si>
  <si>
    <t>PAY15590327</t>
  </si>
  <si>
    <t>PAY86091713</t>
  </si>
  <si>
    <t>PAY64238280</t>
  </si>
  <si>
    <t>PAY07909506</t>
  </si>
  <si>
    <t>PAY46243570</t>
  </si>
  <si>
    <t>PAY89128484</t>
  </si>
  <si>
    <t>PAY53092330</t>
  </si>
  <si>
    <t>PAY31309583</t>
  </si>
  <si>
    <t>PAY96709886</t>
  </si>
  <si>
    <t>PAY99694041</t>
  </si>
  <si>
    <t>PAY83194011</t>
  </si>
  <si>
    <t>PAY20739239</t>
  </si>
  <si>
    <t>PAY33088286</t>
  </si>
  <si>
    <t>PAY78171614</t>
  </si>
  <si>
    <t>PAY32452390</t>
  </si>
  <si>
    <t>PAY90123518</t>
  </si>
  <si>
    <t>PAY34592320</t>
  </si>
  <si>
    <t>PAY90853205</t>
  </si>
  <si>
    <t>PAY04417717</t>
  </si>
  <si>
    <t>PAY92938806</t>
  </si>
  <si>
    <t>PAY55510931</t>
  </si>
  <si>
    <t>PAY52392661</t>
  </si>
  <si>
    <t>PAY89101892</t>
  </si>
  <si>
    <t>PAY54153316</t>
  </si>
  <si>
    <t>PAY67180043</t>
  </si>
  <si>
    <t>PAY82843960</t>
  </si>
  <si>
    <t>PAY64169694</t>
  </si>
  <si>
    <t>PAY63893002</t>
  </si>
  <si>
    <t>PAY33165745</t>
  </si>
  <si>
    <t>PAY67167717</t>
  </si>
  <si>
    <t>PAY95981287</t>
  </si>
  <si>
    <t>PAY14997357</t>
  </si>
  <si>
    <t>PAY04516853</t>
  </si>
  <si>
    <t>PAY29970083</t>
  </si>
  <si>
    <t>PAY14466110</t>
  </si>
  <si>
    <t>PAY73966225</t>
  </si>
  <si>
    <t>PAY45274393</t>
  </si>
  <si>
    <t>PAY97478997</t>
  </si>
  <si>
    <t>PAY60365942</t>
  </si>
  <si>
    <t>PAY77810060</t>
  </si>
  <si>
    <t>PAY37577237</t>
  </si>
  <si>
    <t>PAY15756122</t>
  </si>
  <si>
    <t>PAY35289214</t>
  </si>
  <si>
    <t>PAY54372691</t>
  </si>
  <si>
    <t>PAY11848047</t>
  </si>
  <si>
    <t>PAY85353160</t>
  </si>
  <si>
    <t>PAY81303070</t>
  </si>
  <si>
    <t>PAY13802427</t>
  </si>
  <si>
    <t>PAY45062271</t>
  </si>
  <si>
    <t>PAY22913038</t>
  </si>
  <si>
    <t>PAY37770199</t>
  </si>
  <si>
    <t>PAY82762424</t>
  </si>
  <si>
    <t>PAY24784492</t>
  </si>
  <si>
    <t>PAY60613744</t>
  </si>
  <si>
    <t>PAY39991501</t>
  </si>
  <si>
    <t>PAY74075072</t>
  </si>
  <si>
    <t>PAY47638740</t>
  </si>
  <si>
    <t>PAY04101515</t>
  </si>
  <si>
    <t>PAY00381175</t>
  </si>
  <si>
    <t>PAY61525287</t>
  </si>
  <si>
    <t>PAY41636985</t>
  </si>
  <si>
    <t>PAY41297012</t>
  </si>
  <si>
    <t>PAY53852020</t>
  </si>
  <si>
    <t>PAY37300700</t>
  </si>
  <si>
    <t>PAY35368522</t>
  </si>
  <si>
    <t>PAY20253024</t>
  </si>
  <si>
    <t>PAY95080818</t>
  </si>
  <si>
    <t>PAY80192208</t>
  </si>
  <si>
    <t>PAY62096990</t>
  </si>
  <si>
    <t>PAY95688583</t>
  </si>
  <si>
    <t>PAY04722157</t>
  </si>
  <si>
    <t>PAY62957715</t>
  </si>
  <si>
    <t>PAY40373018</t>
  </si>
  <si>
    <t>PAY15005171</t>
  </si>
  <si>
    <t>PAY30135019</t>
  </si>
  <si>
    <t>PAY38009526</t>
  </si>
  <si>
    <t>PAY89529048</t>
  </si>
  <si>
    <t>PAY36799278</t>
  </si>
  <si>
    <t>PAY57130479</t>
  </si>
  <si>
    <t>PAY64301118</t>
  </si>
  <si>
    <t>PAY25103914</t>
  </si>
  <si>
    <t>PAY55993513</t>
  </si>
  <si>
    <t>PAY05672472</t>
  </si>
  <si>
    <t>PAY16893151</t>
  </si>
  <si>
    <t>PAY33266471</t>
  </si>
  <si>
    <t>PAY76652197</t>
  </si>
  <si>
    <t>PAY92746010</t>
  </si>
  <si>
    <t>PAY47918748</t>
  </si>
  <si>
    <t>PAY60995270</t>
  </si>
  <si>
    <t>PAY93176396</t>
  </si>
  <si>
    <t>PAY22799942</t>
  </si>
  <si>
    <t>PAY22749512</t>
  </si>
  <si>
    <t>PAY58140794</t>
  </si>
  <si>
    <t>PAY43586561</t>
  </si>
  <si>
    <t>PAY40902205</t>
  </si>
  <si>
    <t>PAY78661547</t>
  </si>
  <si>
    <t>PAY11806794</t>
  </si>
  <si>
    <t>PAY59568741</t>
  </si>
  <si>
    <t>PAY11771464</t>
  </si>
  <si>
    <t>PAY07491451</t>
  </si>
  <si>
    <t>PAY53325850</t>
  </si>
  <si>
    <t>PAY32107940</t>
  </si>
  <si>
    <t>PAY98225981</t>
  </si>
  <si>
    <t>PAY84080521</t>
  </si>
  <si>
    <t>PAY19207340</t>
  </si>
  <si>
    <t>PAY42984860</t>
  </si>
  <si>
    <t>PAY50451222</t>
  </si>
  <si>
    <t>PAY37038723</t>
  </si>
  <si>
    <t>PAY41879291</t>
  </si>
  <si>
    <t>PAY93675996</t>
  </si>
  <si>
    <t>PAY77915949</t>
  </si>
  <si>
    <t>PAY93286399</t>
  </si>
  <si>
    <t>PAY63848754</t>
  </si>
  <si>
    <t>PAY90866144</t>
  </si>
  <si>
    <t>PAY07427660</t>
  </si>
  <si>
    <t>PAY92389859</t>
  </si>
  <si>
    <t>PAY98080011</t>
  </si>
  <si>
    <t>PAY88090023</t>
  </si>
  <si>
    <t>PAY73379156</t>
  </si>
  <si>
    <t>PAY93582936</t>
  </si>
  <si>
    <t>PAY55160228</t>
  </si>
  <si>
    <t>PAY29185079</t>
  </si>
  <si>
    <t>PAY35187737</t>
  </si>
  <si>
    <t>PAY37642916</t>
  </si>
  <si>
    <t>PAY15760378</t>
  </si>
  <si>
    <t>PAY17639875</t>
  </si>
  <si>
    <t>PAY33560187</t>
  </si>
  <si>
    <t>PAY90389594</t>
  </si>
  <si>
    <t>PAY37366011</t>
  </si>
  <si>
    <t>PAY39004522</t>
  </si>
  <si>
    <t>PAY49336543</t>
  </si>
  <si>
    <t>PAY11157187</t>
  </si>
  <si>
    <t>PAY96108220</t>
  </si>
  <si>
    <t>PAY03950271</t>
  </si>
  <si>
    <t>PAY03215929</t>
  </si>
  <si>
    <t>PAY86985228</t>
  </si>
  <si>
    <t>PAY69417563</t>
  </si>
  <si>
    <t>PAY03479257</t>
  </si>
  <si>
    <t>PAY93013890</t>
  </si>
  <si>
    <t>PAY26438889</t>
  </si>
  <si>
    <t>PAY15489126</t>
  </si>
  <si>
    <t>PAY52669003</t>
  </si>
  <si>
    <t>PAY38130961</t>
  </si>
  <si>
    <t>PAY27844588</t>
  </si>
  <si>
    <t>PAY92065969</t>
  </si>
  <si>
    <t>PAY41286604</t>
  </si>
  <si>
    <t>PAY56772509</t>
  </si>
  <si>
    <t>PAY60723527</t>
  </si>
  <si>
    <t>PAY60994426</t>
  </si>
  <si>
    <t>PAY27827042</t>
  </si>
  <si>
    <t>PAY85779823</t>
  </si>
  <si>
    <t>PAY21782661</t>
  </si>
  <si>
    <t>PAY66846553</t>
  </si>
  <si>
    <t>PAY32677598</t>
  </si>
  <si>
    <t>PAY42496484</t>
  </si>
  <si>
    <t>PAY93110604</t>
  </si>
  <si>
    <t>PAY15200399</t>
  </si>
  <si>
    <t>PAY61654063</t>
  </si>
  <si>
    <t>PAY67218894</t>
  </si>
  <si>
    <t>PAY74476106</t>
  </si>
  <si>
    <t>PAY93831155</t>
  </si>
  <si>
    <t>PAY77349598</t>
  </si>
  <si>
    <t>PAY88738738</t>
  </si>
  <si>
    <t>PAY49315154</t>
  </si>
  <si>
    <t>PAY29131576</t>
  </si>
  <si>
    <t>PAY84413511</t>
  </si>
  <si>
    <t>PAY57668738</t>
  </si>
  <si>
    <t>PAY46176587</t>
  </si>
  <si>
    <t>PAY17782192</t>
  </si>
  <si>
    <t>PAY08533328</t>
  </si>
  <si>
    <t>PAY47131121</t>
  </si>
  <si>
    <t>PAY47823870</t>
  </si>
  <si>
    <t>PAY38576227</t>
  </si>
  <si>
    <t>PAY03106312</t>
  </si>
  <si>
    <t>PAY31674020</t>
  </si>
  <si>
    <t>PAY73975462</t>
  </si>
  <si>
    <t>PAY25993714</t>
  </si>
  <si>
    <t>PAY14371769</t>
  </si>
  <si>
    <t>PAY51719845</t>
  </si>
  <si>
    <t>PAY67636906</t>
  </si>
  <si>
    <t>PAY19593996</t>
  </si>
  <si>
    <t>PAY39174486</t>
  </si>
  <si>
    <t>PAY22187774</t>
  </si>
  <si>
    <t>PAY21601134</t>
  </si>
  <si>
    <t>PAY17150289</t>
  </si>
  <si>
    <t>PAY72558048</t>
  </si>
  <si>
    <t>PAY79511232</t>
  </si>
  <si>
    <t>PAY05717594</t>
  </si>
  <si>
    <t>PAY77055465</t>
  </si>
  <si>
    <t>PAY45310260</t>
  </si>
  <si>
    <t>PAY65222508</t>
  </si>
  <si>
    <t>PAY56634932</t>
  </si>
  <si>
    <t>PAY78481956</t>
  </si>
  <si>
    <t>PAY55708914</t>
  </si>
  <si>
    <t>PAY34035844</t>
  </si>
  <si>
    <t>PAY24664680</t>
  </si>
  <si>
    <t>PAY37083418</t>
  </si>
  <si>
    <t>PAY98165849</t>
  </si>
  <si>
    <t>PAY64236161</t>
  </si>
  <si>
    <t>PAY47935196</t>
  </si>
  <si>
    <t>PAY10638988</t>
  </si>
  <si>
    <t>PAY08562097</t>
  </si>
  <si>
    <t>PAY26778364</t>
  </si>
  <si>
    <t>PAY59512937</t>
  </si>
  <si>
    <t>PAY70230181</t>
  </si>
  <si>
    <t>PAY16449487</t>
  </si>
  <si>
    <t>PAY95281255</t>
  </si>
  <si>
    <t>PAY68269238</t>
  </si>
  <si>
    <t>PAY27481520</t>
  </si>
  <si>
    <t>PAY94250802</t>
  </si>
  <si>
    <t>PAY14760940</t>
  </si>
  <si>
    <t>PAY66055330</t>
  </si>
  <si>
    <t>PAY12088674</t>
  </si>
  <si>
    <t>PAY73861964</t>
  </si>
  <si>
    <t>PAY42071106</t>
  </si>
  <si>
    <t>PAY10345864</t>
  </si>
  <si>
    <t>PAY85522003</t>
  </si>
  <si>
    <t>PAY57030664</t>
  </si>
  <si>
    <t>PAY31553554</t>
  </si>
  <si>
    <t>PAY70449452</t>
  </si>
  <si>
    <t>PAY41714941</t>
  </si>
  <si>
    <t>PAY35806997</t>
  </si>
  <si>
    <t>PAY34090138</t>
  </si>
  <si>
    <t>PAY13985223</t>
  </si>
  <si>
    <t>PAY63452430</t>
  </si>
  <si>
    <t>PAY14524314</t>
  </si>
  <si>
    <t>PAY96288482</t>
  </si>
  <si>
    <t>PAY78038860</t>
  </si>
  <si>
    <t>PAY79917124</t>
  </si>
  <si>
    <t>PAY91587270</t>
  </si>
  <si>
    <t>PAY74917706</t>
  </si>
  <si>
    <t>PAY21648652</t>
  </si>
  <si>
    <t>PAY09049138</t>
  </si>
  <si>
    <t>PAY32327669</t>
  </si>
  <si>
    <t>PAY38659888</t>
  </si>
  <si>
    <t>PAY01991184</t>
  </si>
  <si>
    <t>PAY64187027</t>
  </si>
  <si>
    <t>PAY95869155</t>
  </si>
  <si>
    <t>PAY14419385</t>
  </si>
  <si>
    <t>PAY31047061</t>
  </si>
  <si>
    <t>PAY41556390</t>
  </si>
  <si>
    <t>PAY71721952</t>
  </si>
  <si>
    <t>PAY34101346</t>
  </si>
  <si>
    <t>PAY26014351</t>
  </si>
  <si>
    <t>PAY25268649</t>
  </si>
  <si>
    <t>PAY22739575</t>
  </si>
  <si>
    <t>PAY38858102</t>
  </si>
  <si>
    <t>PAY82463684</t>
  </si>
  <si>
    <t>PAY10206100</t>
  </si>
  <si>
    <t>PAY90298528</t>
  </si>
  <si>
    <t>PAY52036226</t>
  </si>
  <si>
    <t>PAY31497680</t>
  </si>
  <si>
    <t>PAY00076889</t>
  </si>
  <si>
    <t>PAY86000512</t>
  </si>
  <si>
    <t>PAY52355300</t>
  </si>
  <si>
    <t>PAY94617035</t>
  </si>
  <si>
    <t>PAY17597581</t>
  </si>
  <si>
    <t>PAY45873799</t>
  </si>
  <si>
    <t>PAY96201212</t>
  </si>
  <si>
    <t>PAY59794666</t>
  </si>
  <si>
    <t>PAY94287881</t>
  </si>
  <si>
    <t>PAY90889774</t>
  </si>
  <si>
    <t>PAY26302494</t>
  </si>
  <si>
    <t>PAY83543846</t>
  </si>
  <si>
    <t>PAY60956057</t>
  </si>
  <si>
    <t>PAY16621689</t>
  </si>
  <si>
    <t>PAY69849105</t>
  </si>
  <si>
    <t>PAY63092626</t>
  </si>
  <si>
    <t>PAY73953960</t>
  </si>
  <si>
    <t>PAY95582369</t>
  </si>
  <si>
    <t>PAY48682166</t>
  </si>
  <si>
    <t>PAY92651921</t>
  </si>
  <si>
    <t>PAY03846471</t>
  </si>
  <si>
    <t>PAY54779764</t>
  </si>
  <si>
    <t>PAY91445295</t>
  </si>
  <si>
    <t>PAY56745538</t>
  </si>
  <si>
    <t>PAY56951230</t>
  </si>
  <si>
    <t>PAY73181791</t>
  </si>
  <si>
    <t>PAY50453457</t>
  </si>
  <si>
    <t>PAY34085909</t>
  </si>
  <si>
    <t>PAY40721101</t>
  </si>
  <si>
    <t>PAY99313324</t>
  </si>
  <si>
    <t>PAY57774886</t>
  </si>
  <si>
    <t>PAY30431382</t>
  </si>
  <si>
    <t>PAY16266578</t>
  </si>
  <si>
    <t>PAY23124864</t>
  </si>
  <si>
    <t>PAY66499410</t>
  </si>
  <si>
    <t>PAY33503022</t>
  </si>
  <si>
    <t>PAY93089328</t>
  </si>
  <si>
    <t>PAY90075354</t>
  </si>
  <si>
    <t>PAY63495874</t>
  </si>
  <si>
    <t>PAY49706445</t>
  </si>
  <si>
    <t>PAY97556238</t>
  </si>
  <si>
    <t>PAY92506805</t>
  </si>
  <si>
    <t>PAY45853292</t>
  </si>
  <si>
    <t>PAY57459808</t>
  </si>
  <si>
    <t>PAY90727555</t>
  </si>
  <si>
    <t>PAY48565072</t>
  </si>
  <si>
    <t>PAY04784786</t>
  </si>
  <si>
    <t>PAY39853959</t>
  </si>
  <si>
    <t>PAY26790770</t>
  </si>
  <si>
    <t>PAY63047216</t>
  </si>
  <si>
    <t>PAY10829819</t>
  </si>
  <si>
    <t>PAY88449198</t>
  </si>
  <si>
    <t>PAY94499286</t>
  </si>
  <si>
    <t>PAY28485414</t>
  </si>
  <si>
    <t>PAY85563397</t>
  </si>
  <si>
    <t>PAY23371197</t>
  </si>
  <si>
    <t>PAY13908624</t>
  </si>
  <si>
    <t>PAY95019005</t>
  </si>
  <si>
    <t>PAY73661986</t>
  </si>
  <si>
    <t>PAY17411636</t>
  </si>
  <si>
    <t>PAY05002781</t>
  </si>
  <si>
    <t>PAY90928971</t>
  </si>
  <si>
    <t>PAY89838086</t>
  </si>
  <si>
    <t>PAY65818297</t>
  </si>
  <si>
    <t>PAY94124106</t>
  </si>
  <si>
    <t>PAY28148117</t>
  </si>
  <si>
    <t>PAY22438091</t>
  </si>
  <si>
    <t>PAY11390891</t>
  </si>
  <si>
    <t>PAY74744053</t>
  </si>
  <si>
    <t>PAY14818640</t>
  </si>
  <si>
    <t>PAY88611935</t>
  </si>
  <si>
    <t>PAY14391151</t>
  </si>
  <si>
    <t>PAY62522144</t>
  </si>
  <si>
    <t>PAY29999753</t>
  </si>
  <si>
    <t>PAY80264911</t>
  </si>
  <si>
    <t>PAY33587922</t>
  </si>
  <si>
    <t>PAY55677694</t>
  </si>
  <si>
    <t>PAY89244363</t>
  </si>
  <si>
    <t>PAY37376085</t>
  </si>
  <si>
    <t>PAY49206125</t>
  </si>
  <si>
    <t>PAY33106616</t>
  </si>
  <si>
    <t>PAY84714878</t>
  </si>
  <si>
    <t>PAY96507368</t>
  </si>
  <si>
    <t>PAY63192059</t>
  </si>
  <si>
    <t>PAY86970902</t>
  </si>
  <si>
    <t>PAY55415243</t>
  </si>
  <si>
    <t>PAY82548938</t>
  </si>
  <si>
    <t>PAY91071531</t>
  </si>
  <si>
    <t>PAY19670319</t>
  </si>
  <si>
    <t>PAY06075622</t>
  </si>
  <si>
    <t>PAY73086917</t>
  </si>
  <si>
    <t>PAY49613149</t>
  </si>
  <si>
    <t>PAY37888930</t>
  </si>
  <si>
    <t>PAY38992846</t>
  </si>
  <si>
    <t>PAY87520640</t>
  </si>
  <si>
    <t>PAY08944463</t>
  </si>
  <si>
    <t>PAY21032749</t>
  </si>
  <si>
    <t>PAY81217845</t>
  </si>
  <si>
    <t>PAY02729934</t>
  </si>
  <si>
    <t>PAY03748491</t>
  </si>
  <si>
    <t>PAY17927140</t>
  </si>
  <si>
    <t>PAY37130549</t>
  </si>
  <si>
    <t>PAY44693429</t>
  </si>
  <si>
    <t>PAY47244344</t>
  </si>
  <si>
    <t>PAY63471217</t>
  </si>
  <si>
    <t>PAY68095019</t>
  </si>
  <si>
    <t>PAY48891504</t>
  </si>
  <si>
    <t>PAY96120294</t>
  </si>
  <si>
    <t>PAY13652020</t>
  </si>
  <si>
    <t>PAY61527015</t>
  </si>
  <si>
    <t>PAY07148870</t>
  </si>
  <si>
    <t>PAY63928991</t>
  </si>
  <si>
    <t>PAY81664797</t>
  </si>
  <si>
    <t>PAY77922650</t>
  </si>
  <si>
    <t>PAY85563299</t>
  </si>
  <si>
    <t>PAY04789630</t>
  </si>
  <si>
    <t>PAY33568956</t>
  </si>
  <si>
    <t>PAY51239138</t>
  </si>
  <si>
    <t>PAY89408387</t>
  </si>
  <si>
    <t>PAY68232929</t>
  </si>
  <si>
    <t>PAY97872317</t>
  </si>
  <si>
    <t>PAY43148402</t>
  </si>
  <si>
    <t>PAY15602090</t>
  </si>
  <si>
    <t>PAY02779303</t>
  </si>
  <si>
    <t>PAY10779988</t>
  </si>
  <si>
    <t>PAY35259728</t>
  </si>
  <si>
    <t>PAY09398318</t>
  </si>
  <si>
    <t>PAY21113416</t>
  </si>
  <si>
    <t>PAY47075790</t>
  </si>
  <si>
    <t>PAY97998482</t>
  </si>
  <si>
    <t>PAY76364257</t>
  </si>
  <si>
    <t>PAY39643054</t>
  </si>
  <si>
    <t>PAY09937306</t>
  </si>
  <si>
    <t>PAY40415085</t>
  </si>
  <si>
    <t>PAY01016053</t>
  </si>
  <si>
    <t>PAY83533430</t>
  </si>
  <si>
    <t>PAY04994986</t>
  </si>
  <si>
    <t>PAY47018362</t>
  </si>
  <si>
    <t>PAY17265328</t>
  </si>
  <si>
    <t>PAY76879214</t>
  </si>
  <si>
    <t>PAY46308574</t>
  </si>
  <si>
    <t>PAY28694270</t>
  </si>
  <si>
    <t>PAY07463059</t>
  </si>
  <si>
    <t>PAY31945907</t>
  </si>
  <si>
    <t>PAY66108009</t>
  </si>
  <si>
    <t>PAY58387033</t>
  </si>
  <si>
    <t>PAY91640126</t>
  </si>
  <si>
    <t>PAY34864203</t>
  </si>
  <si>
    <t>PAY42761368</t>
  </si>
  <si>
    <t>PAY72664139</t>
  </si>
  <si>
    <t>PAY51550457</t>
  </si>
  <si>
    <t>PAY37754047</t>
  </si>
  <si>
    <t>PAY88943765</t>
  </si>
  <si>
    <t>PAY87576587</t>
  </si>
  <si>
    <t>PAY74168418</t>
  </si>
  <si>
    <t>PAY39063724</t>
  </si>
  <si>
    <t>PAY30912273</t>
  </si>
  <si>
    <t>PAY42851347</t>
  </si>
  <si>
    <t>PAY81481101</t>
  </si>
  <si>
    <t>PAY29674984</t>
  </si>
  <si>
    <t>PAY43289147</t>
  </si>
  <si>
    <t>PAY88303665</t>
  </si>
  <si>
    <t>PAY26215239</t>
  </si>
  <si>
    <t>PAY70883976</t>
  </si>
  <si>
    <t>PAY42259207</t>
  </si>
  <si>
    <t>PAY21277372</t>
  </si>
  <si>
    <t>PAY97710750</t>
  </si>
  <si>
    <t>PAY72253812</t>
  </si>
  <si>
    <t>PAY06348941</t>
  </si>
  <si>
    <t>PAY69972313</t>
  </si>
  <si>
    <t>PAY35900102</t>
  </si>
  <si>
    <t>PAY67829380</t>
  </si>
  <si>
    <t>PAY87699062</t>
  </si>
  <si>
    <t>PAY75453859</t>
  </si>
  <si>
    <t>PAY09331025</t>
  </si>
  <si>
    <t>PAY93550388</t>
  </si>
  <si>
    <t>PAY84374104</t>
  </si>
  <si>
    <t>PAY40197928</t>
  </si>
  <si>
    <t>PAY97154481</t>
  </si>
  <si>
    <t>PAY14723801</t>
  </si>
  <si>
    <t>PAY66120244</t>
  </si>
  <si>
    <t>PAY86873188</t>
  </si>
  <si>
    <t>PAY18079533</t>
  </si>
  <si>
    <t>PAY30252873</t>
  </si>
  <si>
    <t>PAY69617707</t>
  </si>
  <si>
    <t>PAY21919981</t>
  </si>
  <si>
    <t>PAY41702240</t>
  </si>
  <si>
    <t>PAY83273374</t>
  </si>
  <si>
    <t>PAY33723833</t>
  </si>
  <si>
    <t>PAY05499965</t>
  </si>
  <si>
    <t>PAY95343494</t>
  </si>
  <si>
    <t>PAY20118330</t>
  </si>
  <si>
    <t>PAY78251866</t>
  </si>
  <si>
    <t>PAY92120910</t>
  </si>
  <si>
    <t>PAY91070061</t>
  </si>
  <si>
    <t>PAY78912237</t>
  </si>
  <si>
    <t>PAY47379908</t>
  </si>
  <si>
    <t>PAY69112902</t>
  </si>
  <si>
    <t>PAY94410721</t>
  </si>
  <si>
    <t>PAY09339093</t>
  </si>
  <si>
    <t>PAY44426267</t>
  </si>
  <si>
    <t>PAY49234795</t>
  </si>
  <si>
    <t>PAY23361908</t>
  </si>
  <si>
    <t>PAY66756572</t>
  </si>
  <si>
    <t>PAY57869027</t>
  </si>
  <si>
    <t>PAY41359419</t>
  </si>
  <si>
    <t>PAY25984986</t>
  </si>
  <si>
    <t>PAY67853503</t>
  </si>
  <si>
    <t>PAY21724036</t>
  </si>
  <si>
    <t>PAY24690264</t>
  </si>
  <si>
    <t>PAY24901429</t>
  </si>
  <si>
    <t>PAY50724499</t>
  </si>
  <si>
    <t>PAY23050436</t>
  </si>
  <si>
    <t>PAY41634689</t>
  </si>
  <si>
    <t>PAY61267980</t>
  </si>
  <si>
    <t>PAY47302819</t>
  </si>
  <si>
    <t>PAY73488837</t>
  </si>
  <si>
    <t>PAY36830766</t>
  </si>
  <si>
    <t>PAY52682010</t>
  </si>
  <si>
    <t>PAY55849525</t>
  </si>
  <si>
    <t>PAY32340697</t>
  </si>
  <si>
    <t>PAY57508935</t>
  </si>
  <si>
    <t>PAY74190388</t>
  </si>
  <si>
    <t>PAY08756022</t>
  </si>
  <si>
    <t>PAY20174220</t>
  </si>
  <si>
    <t>PAY53541926</t>
  </si>
  <si>
    <t>PAY05122150</t>
  </si>
  <si>
    <t>PAY37844980</t>
  </si>
  <si>
    <t>PAY58056078</t>
  </si>
  <si>
    <t>PAY53161156</t>
  </si>
  <si>
    <t>PAY10673102</t>
  </si>
  <si>
    <t>PAY71134358</t>
  </si>
  <si>
    <t>PAY46202375</t>
  </si>
  <si>
    <t>PAY68537389</t>
  </si>
  <si>
    <t>PAY71217584</t>
  </si>
  <si>
    <t>PAY59317967</t>
  </si>
  <si>
    <t>PAY14572127</t>
  </si>
  <si>
    <t>PAY29216776</t>
  </si>
  <si>
    <t>PAY29219361</t>
  </si>
  <si>
    <t>PAY17010616</t>
  </si>
  <si>
    <t>PAY51008038</t>
  </si>
  <si>
    <t>PAY53746100</t>
  </si>
  <si>
    <t>PAY78119880</t>
  </si>
  <si>
    <t>PAY08664865</t>
  </si>
  <si>
    <t>PAY55677100</t>
  </si>
  <si>
    <t>PAY09608972</t>
  </si>
  <si>
    <t>PAY58321127</t>
  </si>
  <si>
    <t>PAY04835275</t>
  </si>
  <si>
    <t>PAY61838546</t>
  </si>
  <si>
    <t>PAY20153847</t>
  </si>
  <si>
    <t>PAY72576778</t>
  </si>
  <si>
    <t>PAY31738309</t>
  </si>
  <si>
    <t>PAY71974015</t>
  </si>
  <si>
    <t>PAY29138808</t>
  </si>
  <si>
    <t>PAY59831232</t>
  </si>
  <si>
    <t>PAY55161873</t>
  </si>
  <si>
    <t>PAY18390594</t>
  </si>
  <si>
    <t>PAY25425286</t>
  </si>
  <si>
    <t>PAY31030225</t>
  </si>
  <si>
    <t>PAY68302696</t>
  </si>
  <si>
    <t>PAY27324866</t>
  </si>
  <si>
    <t>PAY95705822</t>
  </si>
  <si>
    <t>PAY75975638</t>
  </si>
  <si>
    <t>PAY26252874</t>
  </si>
  <si>
    <t>PAY21127522</t>
  </si>
  <si>
    <t>PAY82857977</t>
  </si>
  <si>
    <t>PAY75094488</t>
  </si>
  <si>
    <t>PAY63584224</t>
  </si>
  <si>
    <t>PAY91855951</t>
  </si>
  <si>
    <t>PAY00809308</t>
  </si>
  <si>
    <t>PAY00499781</t>
  </si>
  <si>
    <t>PAY09189874</t>
  </si>
  <si>
    <t>PAY20060098</t>
  </si>
  <si>
    <t>PAY30950112</t>
  </si>
  <si>
    <t>PAY81229422</t>
  </si>
  <si>
    <t>PAY00765660</t>
  </si>
  <si>
    <t>PAY49071825</t>
  </si>
  <si>
    <t>PAY50199170</t>
  </si>
  <si>
    <t>PAY74000840</t>
  </si>
  <si>
    <t>PAY42277362</t>
  </si>
  <si>
    <t>PAY96253493</t>
  </si>
  <si>
    <t>PAY00969680</t>
  </si>
  <si>
    <t>PAY17276519</t>
  </si>
  <si>
    <t>PAY10484712</t>
  </si>
  <si>
    <t>PAY34464815</t>
  </si>
  <si>
    <t>PAY33439423</t>
  </si>
  <si>
    <t>PAY10892599</t>
  </si>
  <si>
    <t>PAY79269157</t>
  </si>
  <si>
    <t>PAY18098789</t>
  </si>
  <si>
    <t>PAY94695222</t>
  </si>
  <si>
    <t>PAY33243504</t>
  </si>
  <si>
    <t>PAY27114722</t>
  </si>
  <si>
    <t>PAY07138249</t>
  </si>
  <si>
    <t>PAY31471270</t>
  </si>
  <si>
    <t>PAY43132322</t>
  </si>
  <si>
    <t>PAY20657253</t>
  </si>
  <si>
    <t>PAY07082103</t>
  </si>
  <si>
    <t>PAY97893785</t>
  </si>
  <si>
    <t>PAY73488109</t>
  </si>
  <si>
    <t>PAY30159433</t>
  </si>
  <si>
    <t>PAY79518205</t>
  </si>
  <si>
    <t>PAY71985665</t>
  </si>
  <si>
    <t>PAY93801391</t>
  </si>
  <si>
    <t>PAY04921830</t>
  </si>
  <si>
    <t>PAY77085043</t>
  </si>
  <si>
    <t>PAY47360230</t>
  </si>
  <si>
    <t>PAY42315751</t>
  </si>
  <si>
    <t>PAY45549228</t>
  </si>
  <si>
    <t>PAY78310350</t>
  </si>
  <si>
    <t>PAY15451194</t>
  </si>
  <si>
    <t>PAY99520320</t>
  </si>
  <si>
    <t>PAY68836746</t>
  </si>
  <si>
    <t>PAY71248031</t>
  </si>
  <si>
    <t>PAY40009532</t>
  </si>
  <si>
    <t>PAY48534464</t>
  </si>
  <si>
    <t>PAY66503673</t>
  </si>
  <si>
    <t>PAY99263148</t>
  </si>
  <si>
    <t>PAY56424508</t>
  </si>
  <si>
    <t>PAY77600456</t>
  </si>
  <si>
    <t>PAY57996384</t>
  </si>
  <si>
    <t>PAY51662441</t>
  </si>
  <si>
    <t>PAY73460473</t>
  </si>
  <si>
    <t>PAY23884424</t>
  </si>
  <si>
    <t>PAY17086714</t>
  </si>
  <si>
    <t>PAY89158220</t>
  </si>
  <si>
    <t>PAY09960282</t>
  </si>
  <si>
    <t>PAY59635213</t>
  </si>
  <si>
    <t>PAY37976413</t>
  </si>
  <si>
    <t>PAY20094890</t>
  </si>
  <si>
    <t>PAY40527606</t>
  </si>
  <si>
    <t>PAY84092687</t>
  </si>
  <si>
    <t>PAY21247248</t>
  </si>
  <si>
    <t>PAY12888253</t>
  </si>
  <si>
    <t>PAY06025307</t>
  </si>
  <si>
    <t>PAY53827863</t>
  </si>
  <si>
    <t>PAY68190459</t>
  </si>
  <si>
    <t>PAY62258141</t>
  </si>
  <si>
    <t>PAY05836516</t>
  </si>
  <si>
    <t>PAY16263029</t>
  </si>
  <si>
    <t>PAY66446740</t>
  </si>
  <si>
    <t>PAY71263582</t>
  </si>
  <si>
    <t>PAY83396037</t>
  </si>
  <si>
    <t>PAY07638472</t>
  </si>
  <si>
    <t>PAY55256684</t>
  </si>
  <si>
    <t>PAY10326957</t>
  </si>
  <si>
    <t>PAY47934242</t>
  </si>
  <si>
    <t>PAY81591684</t>
  </si>
  <si>
    <t>PAY03197013</t>
  </si>
  <si>
    <t>PAY71840721</t>
  </si>
  <si>
    <t>PAY16400357</t>
  </si>
  <si>
    <t>PAY92665493</t>
  </si>
  <si>
    <t>PAY67743273</t>
  </si>
  <si>
    <t>PAY91519136</t>
  </si>
  <si>
    <t>PAY55934269</t>
  </si>
  <si>
    <t>PAY80781559</t>
  </si>
  <si>
    <t>PAY50153330</t>
  </si>
  <si>
    <t>PAY23907770</t>
  </si>
  <si>
    <t>PAY53473316</t>
  </si>
  <si>
    <t>PAY87357069</t>
  </si>
  <si>
    <t>PAY43681286</t>
  </si>
  <si>
    <t>PAY66869866</t>
  </si>
  <si>
    <t>PAY71949117</t>
  </si>
  <si>
    <t>PAY05064375</t>
  </si>
  <si>
    <t>PAY19751471</t>
  </si>
  <si>
    <t>PAY04144770</t>
  </si>
  <si>
    <t>PAY85270547</t>
  </si>
  <si>
    <t>PAY49728311</t>
  </si>
  <si>
    <t>PAY19476995</t>
  </si>
  <si>
    <t>PAY68281215</t>
  </si>
  <si>
    <t>PAY76238831</t>
  </si>
  <si>
    <t>PAY12449940</t>
  </si>
  <si>
    <t>PAY33118904</t>
  </si>
  <si>
    <t>PAY84060801</t>
  </si>
  <si>
    <t>PAY38501846</t>
  </si>
  <si>
    <t>PAY44404435</t>
  </si>
  <si>
    <t>PAY27382833</t>
  </si>
  <si>
    <t>PAY67601305</t>
  </si>
  <si>
    <t>PAY33045626</t>
  </si>
  <si>
    <t>PAY65080309</t>
  </si>
  <si>
    <t>PAY55528414</t>
  </si>
  <si>
    <t>PAY27838331</t>
  </si>
  <si>
    <t>PAY94890211</t>
  </si>
  <si>
    <t>PAY37469211</t>
  </si>
  <si>
    <t>PAY12561318</t>
  </si>
  <si>
    <t>PAY45283366</t>
  </si>
  <si>
    <t>PAY56348172</t>
  </si>
  <si>
    <t>PAY97786393</t>
  </si>
  <si>
    <t>PAY62726811</t>
  </si>
  <si>
    <t>PAY72529613</t>
  </si>
  <si>
    <t>PAY90719276</t>
  </si>
  <si>
    <t>PAY08464845</t>
  </si>
  <si>
    <t>PAY87085201</t>
  </si>
  <si>
    <t>PAY46813837</t>
  </si>
  <si>
    <t>PAY59783158</t>
  </si>
  <si>
    <t>PAY87128922</t>
  </si>
  <si>
    <t>PAY73062151</t>
  </si>
  <si>
    <t>PAY48775181</t>
  </si>
  <si>
    <t>PAY40085956</t>
  </si>
  <si>
    <t>PAY78983969</t>
  </si>
  <si>
    <t>PAY30691666</t>
  </si>
  <si>
    <t>PAY87328029</t>
  </si>
  <si>
    <t>PAY35370831</t>
  </si>
  <si>
    <t>PAY54859067</t>
  </si>
  <si>
    <t>PAY85240754</t>
  </si>
  <si>
    <t>PAY12315215</t>
  </si>
  <si>
    <t>PAY57055418</t>
  </si>
  <si>
    <t>PAY32864494</t>
  </si>
  <si>
    <t>PAY06267314</t>
  </si>
  <si>
    <t>PAY20446351</t>
  </si>
  <si>
    <t>PAY39245145</t>
  </si>
  <si>
    <t>PAY54158759</t>
  </si>
  <si>
    <t>PAY87573066</t>
  </si>
  <si>
    <t>PAY54555514</t>
  </si>
  <si>
    <t>PAY76522597</t>
  </si>
  <si>
    <t>PAY68164605</t>
  </si>
  <si>
    <t>PAY49186638</t>
  </si>
  <si>
    <t>PAY42713916</t>
  </si>
  <si>
    <t>PAY99387461</t>
  </si>
  <si>
    <t>PAY43738117</t>
  </si>
  <si>
    <t>PAY57995328</t>
  </si>
  <si>
    <t>PAY60122188</t>
  </si>
  <si>
    <t>PAY41682321</t>
  </si>
  <si>
    <t>PAY47110074</t>
  </si>
  <si>
    <t>PAY36128942</t>
  </si>
  <si>
    <t>PAY97753774</t>
  </si>
  <si>
    <t>PAY81348895</t>
  </si>
  <si>
    <t>PAY22662064</t>
  </si>
  <si>
    <t>PAY21145234</t>
  </si>
  <si>
    <t>PAY29024719</t>
  </si>
  <si>
    <t>PAY86230219</t>
  </si>
  <si>
    <t>PAY41573396</t>
  </si>
  <si>
    <t>PAY41001005</t>
  </si>
  <si>
    <t>PAY96371809</t>
  </si>
  <si>
    <t>PAY17808369</t>
  </si>
  <si>
    <t>PAY89630483</t>
  </si>
  <si>
    <t>PAY16331421</t>
  </si>
  <si>
    <t>PAY48685131</t>
  </si>
  <si>
    <t>PAY51602895</t>
  </si>
  <si>
    <t>PAY77182308</t>
  </si>
  <si>
    <t>PAY37300135</t>
  </si>
  <si>
    <t>PAY23522605</t>
  </si>
  <si>
    <t>PAY88213581</t>
  </si>
  <si>
    <t>PAY39809852</t>
  </si>
  <si>
    <t>PAY98852680</t>
  </si>
  <si>
    <t>PAY98969161</t>
  </si>
  <si>
    <t>PAY99441552</t>
  </si>
  <si>
    <t>PAY52841389</t>
  </si>
  <si>
    <t>PAY09827068</t>
  </si>
  <si>
    <t>PAY46823148</t>
  </si>
  <si>
    <t>PAY96664602</t>
  </si>
  <si>
    <t>PAY21092359</t>
  </si>
  <si>
    <t>PAY45112818</t>
  </si>
  <si>
    <t>PAY46990369</t>
  </si>
  <si>
    <t>PAY39843597</t>
  </si>
  <si>
    <t>PAY70450217</t>
  </si>
  <si>
    <t>PAY24172853</t>
  </si>
  <si>
    <t>PAY19961904</t>
  </si>
  <si>
    <t>PAY57736683</t>
  </si>
  <si>
    <t>PAY04794233</t>
  </si>
  <si>
    <t>PAY95366186</t>
  </si>
  <si>
    <t>PAY09649225</t>
  </si>
  <si>
    <t>PAY54836409</t>
  </si>
  <si>
    <t>PAY50300689</t>
  </si>
  <si>
    <t>PAY72539604</t>
  </si>
  <si>
    <t>PAY43037898</t>
  </si>
  <si>
    <t>PAY58264140</t>
  </si>
  <si>
    <t>PAY53697595</t>
  </si>
  <si>
    <t>PAY94246067</t>
  </si>
  <si>
    <t>PAY40327283</t>
  </si>
  <si>
    <t>PAY69904379</t>
  </si>
  <si>
    <t>PAY48933475</t>
  </si>
  <si>
    <t>PAY18639968</t>
  </si>
  <si>
    <t>PAY81251026</t>
  </si>
  <si>
    <t>PAY44897721</t>
  </si>
  <si>
    <t>PAY09697778</t>
  </si>
  <si>
    <t>PAY35927773</t>
  </si>
  <si>
    <t>PAY00814658</t>
  </si>
  <si>
    <t>PAY05448486</t>
  </si>
  <si>
    <t>PAY61460551</t>
  </si>
  <si>
    <t>PAY89437570</t>
  </si>
  <si>
    <t>PAY60394957</t>
  </si>
  <si>
    <t>PAY99560001</t>
  </si>
  <si>
    <t>PAY51118368</t>
  </si>
  <si>
    <t>PAY06369508</t>
  </si>
  <si>
    <t>PAY05252177</t>
  </si>
  <si>
    <t>PAY85679013</t>
  </si>
  <si>
    <t>PAY44106928</t>
  </si>
  <si>
    <t>PAY49062182</t>
  </si>
  <si>
    <t>PAY69081386</t>
  </si>
  <si>
    <t>PAY50889231</t>
  </si>
  <si>
    <t>PAY81159626</t>
  </si>
  <si>
    <t>PAY17066394</t>
  </si>
  <si>
    <t>PAY77979119</t>
  </si>
  <si>
    <t>PAY19788316</t>
  </si>
  <si>
    <t>PAY37247258</t>
  </si>
  <si>
    <t>PAY64905961</t>
  </si>
  <si>
    <t>PAY71639942</t>
  </si>
  <si>
    <t>PAY01014681</t>
  </si>
  <si>
    <t>PAY64616047</t>
  </si>
  <si>
    <t>PAY32010022</t>
  </si>
  <si>
    <t>PAY80247649</t>
  </si>
  <si>
    <t>PAY17611015</t>
  </si>
  <si>
    <t>PAY73976750</t>
  </si>
  <si>
    <t>PAY29879293</t>
  </si>
  <si>
    <t>PAY35047243</t>
  </si>
  <si>
    <t>PAY49259529</t>
  </si>
  <si>
    <t>PAY29076687</t>
  </si>
  <si>
    <t>PAY93413793</t>
  </si>
  <si>
    <t>PAY60384867</t>
  </si>
  <si>
    <t>PAY28706409</t>
  </si>
  <si>
    <t>PAY41351467</t>
  </si>
  <si>
    <t>PAY12164262</t>
  </si>
  <si>
    <t>PAY65245026</t>
  </si>
  <si>
    <t>PAY96819956</t>
  </si>
  <si>
    <t>PAY39570748</t>
  </si>
  <si>
    <t>PAY02874179</t>
  </si>
  <si>
    <t>PAY30258764</t>
  </si>
  <si>
    <t>PAY24166531</t>
  </si>
  <si>
    <t>PAY25415830</t>
  </si>
  <si>
    <t>PAY56249589</t>
  </si>
  <si>
    <t>PAY79637303</t>
  </si>
  <si>
    <t>PAY68089932</t>
  </si>
  <si>
    <t>PAY90208128</t>
  </si>
  <si>
    <t>PAY09087548</t>
  </si>
  <si>
    <t>PAY53684368</t>
  </si>
  <si>
    <t>PAY19954151</t>
  </si>
  <si>
    <t>PAY14800192</t>
  </si>
  <si>
    <t>PAY17911153</t>
  </si>
  <si>
    <t>PAY20143911</t>
  </si>
  <si>
    <t>PAY49660627</t>
  </si>
  <si>
    <t>PAY76516159</t>
  </si>
  <si>
    <t>PAY48742050</t>
  </si>
  <si>
    <t>PAY72205588</t>
  </si>
  <si>
    <t>PAY45940669</t>
  </si>
  <si>
    <t>PAY64579028</t>
  </si>
  <si>
    <t>PAY87940630</t>
  </si>
  <si>
    <t>PAY13581448</t>
  </si>
  <si>
    <t>PAY36621467</t>
  </si>
  <si>
    <t>PAY64628273</t>
  </si>
  <si>
    <t>PAY18959801</t>
  </si>
  <si>
    <t>PAY12967256</t>
  </si>
  <si>
    <t>PAY69605990</t>
  </si>
  <si>
    <t>PAY91492782</t>
  </si>
  <si>
    <t>PAY52916583</t>
  </si>
  <si>
    <t>PAY92475167</t>
  </si>
  <si>
    <t>PAY55420295</t>
  </si>
  <si>
    <t>PAY65076068</t>
  </si>
  <si>
    <t>PAY36891640</t>
  </si>
  <si>
    <t>PAY37133507</t>
  </si>
  <si>
    <t>PAY97951259</t>
  </si>
  <si>
    <t>PAY01735212</t>
  </si>
  <si>
    <t>PAY58657401</t>
  </si>
  <si>
    <t>PAY38566228</t>
  </si>
  <si>
    <t>PAY26797624</t>
  </si>
  <si>
    <t>PAY83457908</t>
  </si>
  <si>
    <t>PAY37884365</t>
  </si>
  <si>
    <t>PAY26524685</t>
  </si>
  <si>
    <t>PAY03623523</t>
  </si>
  <si>
    <t>PAY95800933</t>
  </si>
  <si>
    <t>PAY81320129</t>
  </si>
  <si>
    <t>PAY11137575</t>
  </si>
  <si>
    <t>PAY93567259</t>
  </si>
  <si>
    <t>PAY52917704</t>
  </si>
  <si>
    <t>PAY55676894</t>
  </si>
  <si>
    <t>PAY53487043</t>
  </si>
  <si>
    <t>PAY44519142</t>
  </si>
  <si>
    <t>PAY59445934</t>
  </si>
  <si>
    <t>PAY98319087</t>
  </si>
  <si>
    <t>PAY06903299</t>
  </si>
  <si>
    <t>PAY07864413</t>
  </si>
  <si>
    <t>PAY80173702</t>
  </si>
  <si>
    <t>PAY67229709</t>
  </si>
  <si>
    <t>PAY30693650</t>
  </si>
  <si>
    <t>PAY76153306</t>
  </si>
  <si>
    <t>PAY79863441</t>
  </si>
  <si>
    <t>PAY18267638</t>
  </si>
  <si>
    <t>PAY08479866</t>
  </si>
  <si>
    <t>PAY22367196</t>
  </si>
  <si>
    <t>PAY63972904</t>
  </si>
  <si>
    <t>PAY34067522</t>
  </si>
  <si>
    <t>PAY46754314</t>
  </si>
  <si>
    <t>PAY38413527</t>
  </si>
  <si>
    <t>PAY12828846</t>
  </si>
  <si>
    <t>PAY08189217</t>
  </si>
  <si>
    <t>PAY39832730</t>
  </si>
  <si>
    <t>PAY25317806</t>
  </si>
  <si>
    <t>PAY56585586</t>
  </si>
  <si>
    <t>PAY84010294</t>
  </si>
  <si>
    <t>PAY93954272</t>
  </si>
  <si>
    <t>PAY20694097</t>
  </si>
  <si>
    <t>PAY34390939</t>
  </si>
  <si>
    <t>PAY87856680</t>
  </si>
  <si>
    <t>PAY43710477</t>
  </si>
  <si>
    <t>PAY90330799</t>
  </si>
  <si>
    <t>PAY72524390</t>
  </si>
  <si>
    <t>PAY88842437</t>
  </si>
  <si>
    <t>PAY37604564</t>
  </si>
  <si>
    <t>PAY90328071</t>
  </si>
  <si>
    <t>PAY60918910</t>
  </si>
  <si>
    <t>PAY96490875</t>
  </si>
  <si>
    <t>PAY81585903</t>
  </si>
  <si>
    <t>PAY69845460</t>
  </si>
  <si>
    <t>PAY11246971</t>
  </si>
  <si>
    <t>PAY50342444</t>
  </si>
  <si>
    <t>PAY02026702</t>
  </si>
  <si>
    <t>PAY33672765</t>
  </si>
  <si>
    <t>PAY26769292</t>
  </si>
  <si>
    <t>PAY69289837</t>
  </si>
  <si>
    <t>PAY67095541</t>
  </si>
  <si>
    <t>PAY86831812</t>
  </si>
  <si>
    <t>PAY24631695</t>
  </si>
  <si>
    <t>PAY75630030</t>
  </si>
  <si>
    <t>PAY42134190</t>
  </si>
  <si>
    <t>PAY12146255</t>
  </si>
  <si>
    <t>PAY76441330</t>
  </si>
  <si>
    <t>PAY81787063</t>
  </si>
  <si>
    <t>PAY80995813</t>
  </si>
  <si>
    <t>PAY96577131</t>
  </si>
  <si>
    <t>PAY91082174</t>
  </si>
  <si>
    <t>PAY47878608</t>
  </si>
  <si>
    <t>PAY97639645</t>
  </si>
  <si>
    <t>PAY37105603</t>
  </si>
  <si>
    <t>PAY89727400</t>
  </si>
  <si>
    <t>PAY68286958</t>
  </si>
  <si>
    <t>PAY70415597</t>
  </si>
  <si>
    <t>PAY89380631</t>
  </si>
  <si>
    <t>PAY24556248</t>
  </si>
  <si>
    <t>PAY76135490</t>
  </si>
  <si>
    <t>PAY03856917</t>
  </si>
  <si>
    <t>PAY02873193</t>
  </si>
  <si>
    <t>PAY45907735</t>
  </si>
  <si>
    <t>PAY66974304</t>
  </si>
  <si>
    <t>PAY52720401</t>
  </si>
  <si>
    <t>PAY89482453</t>
  </si>
  <si>
    <t>PAY25826984</t>
  </si>
  <si>
    <t>PAY50264814</t>
  </si>
  <si>
    <t>PAY82248313</t>
  </si>
  <si>
    <t>PAY10017268</t>
  </si>
  <si>
    <t>PAY25935773</t>
  </si>
  <si>
    <t>PAY84473697</t>
  </si>
  <si>
    <t>PAY04440245</t>
  </si>
  <si>
    <t>PAY01564327</t>
  </si>
  <si>
    <t>PAY65478305</t>
  </si>
  <si>
    <t>PAY82575694</t>
  </si>
  <si>
    <t>PAY28583377</t>
  </si>
  <si>
    <t>PAY46984484</t>
  </si>
  <si>
    <t>PAY79356180</t>
  </si>
  <si>
    <t>PAY48586182</t>
  </si>
  <si>
    <t>PAY20122736</t>
  </si>
  <si>
    <t>PAY24333838</t>
  </si>
  <si>
    <t>PAY32309257</t>
  </si>
  <si>
    <t>PAY32723421</t>
  </si>
  <si>
    <t>PAY26664511</t>
  </si>
  <si>
    <t>PAY72346873</t>
  </si>
  <si>
    <t>PAY32861528</t>
  </si>
  <si>
    <t>PAY83227100</t>
  </si>
  <si>
    <t>PAY46491114</t>
  </si>
  <si>
    <t>PAY13240452</t>
  </si>
  <si>
    <t>PAY49781188</t>
  </si>
  <si>
    <t>PAY99575763</t>
  </si>
  <si>
    <t>PAY85345176</t>
  </si>
  <si>
    <t>PAY57225963</t>
  </si>
  <si>
    <t>PAY63222713</t>
  </si>
  <si>
    <t>PAY29581522</t>
  </si>
  <si>
    <t>PAY49269554</t>
  </si>
  <si>
    <t>PAY27964679</t>
  </si>
  <si>
    <t>PAY90270111</t>
  </si>
  <si>
    <t>PAY75937371</t>
  </si>
  <si>
    <t>PAY79900750</t>
  </si>
  <si>
    <t>PAY75360883</t>
  </si>
  <si>
    <t>PAY10557470</t>
  </si>
  <si>
    <t>PAY98510459</t>
  </si>
  <si>
    <t>PAY33991258</t>
  </si>
  <si>
    <t>PAY29304577</t>
  </si>
  <si>
    <t>PAY79160420</t>
  </si>
  <si>
    <t>PAY38949237</t>
  </si>
  <si>
    <t>PAY24961305</t>
  </si>
  <si>
    <t>PAY87272960</t>
  </si>
  <si>
    <t>PAY80223917</t>
  </si>
  <si>
    <t>PAY50322918</t>
  </si>
  <si>
    <t>PAY89360211</t>
  </si>
  <si>
    <t>PAY73028010</t>
  </si>
  <si>
    <t>PAY50887316</t>
  </si>
  <si>
    <t>PAY61019045</t>
  </si>
  <si>
    <t>PAY63667147</t>
  </si>
  <si>
    <t>PAY89797318</t>
  </si>
  <si>
    <t>PAY63254346</t>
  </si>
  <si>
    <t>PAY27598096</t>
  </si>
  <si>
    <t>PAY22292532</t>
  </si>
  <si>
    <t>PAY50842238</t>
  </si>
  <si>
    <t>PAY11017283</t>
  </si>
  <si>
    <t>PAY38089025</t>
  </si>
  <si>
    <t>PAY28258046</t>
  </si>
  <si>
    <t>PAY24457209</t>
  </si>
  <si>
    <t>PAY77896649</t>
  </si>
  <si>
    <t>PAY38871380</t>
  </si>
  <si>
    <t>PAY37198451</t>
  </si>
  <si>
    <t>PAY79327720</t>
  </si>
  <si>
    <t>PAY57496154</t>
  </si>
  <si>
    <t>PAY17748906</t>
  </si>
  <si>
    <t>PAY49105174</t>
  </si>
  <si>
    <t>PAY69499603</t>
  </si>
  <si>
    <t>PAY08764655</t>
  </si>
  <si>
    <t>PAY13308434</t>
  </si>
  <si>
    <t>PAY39302514</t>
  </si>
  <si>
    <t>PAY21673376</t>
  </si>
  <si>
    <t>PAY78384745</t>
  </si>
  <si>
    <t>PAY24946893</t>
  </si>
  <si>
    <t>PAY15057576</t>
  </si>
  <si>
    <t>PAY91638458</t>
  </si>
  <si>
    <t>PAY87761413</t>
  </si>
  <si>
    <t>PAY16854883</t>
  </si>
  <si>
    <t>PAY18915943</t>
  </si>
  <si>
    <t>PAY89514540</t>
  </si>
  <si>
    <t>PAY69383811</t>
  </si>
  <si>
    <t>PAY66500887</t>
  </si>
  <si>
    <t>PAY11408501</t>
  </si>
  <si>
    <t>PAY55197036</t>
  </si>
  <si>
    <t>PAY79213270</t>
  </si>
  <si>
    <t>PAY29603453</t>
  </si>
  <si>
    <t>PAY96144409</t>
  </si>
  <si>
    <t>PAY15012700</t>
  </si>
  <si>
    <t>PAY62397299</t>
  </si>
  <si>
    <t>PAY57391031</t>
  </si>
  <si>
    <t>PAY89711830</t>
  </si>
  <si>
    <t>PAY91369409</t>
  </si>
  <si>
    <t>PAY04190120</t>
  </si>
  <si>
    <t>PAY61844110</t>
  </si>
  <si>
    <t>PAY55307982</t>
  </si>
  <si>
    <t>PAY88317755</t>
  </si>
  <si>
    <t>PAY08119581</t>
  </si>
  <si>
    <t>PAY54620609</t>
  </si>
  <si>
    <t>PAY82339048</t>
  </si>
  <si>
    <t>PAY81594021</t>
  </si>
  <si>
    <t>PAY40901566</t>
  </si>
  <si>
    <t>PAY91889106</t>
  </si>
  <si>
    <t>PAY74782406</t>
  </si>
  <si>
    <t>PAY23205118</t>
  </si>
  <si>
    <t>PAY57830753</t>
  </si>
  <si>
    <t>PAY50632836</t>
  </si>
  <si>
    <t>PAY02655794</t>
  </si>
  <si>
    <t>PAY20979472</t>
  </si>
  <si>
    <t>PAY66566461</t>
  </si>
  <si>
    <t>PAY08024196</t>
  </si>
  <si>
    <t>PAY55688535</t>
  </si>
  <si>
    <t>PAY70615515</t>
  </si>
  <si>
    <t>PAY44445586</t>
  </si>
  <si>
    <t>PAY01423513</t>
  </si>
  <si>
    <t>PAY42560449</t>
  </si>
  <si>
    <t>PAY76682053</t>
  </si>
  <si>
    <t>PAY43272390</t>
  </si>
  <si>
    <t>PAY64332165</t>
  </si>
  <si>
    <t>PAY50745787</t>
  </si>
  <si>
    <t>PAY39791061</t>
  </si>
  <si>
    <t>PAY42530971</t>
  </si>
  <si>
    <t>PAY70492018</t>
  </si>
  <si>
    <t>PAY31207796</t>
  </si>
  <si>
    <t>PAY65796183</t>
  </si>
  <si>
    <t>PAY48426896</t>
  </si>
  <si>
    <t>PAY96071238</t>
  </si>
  <si>
    <t>PAY02272304</t>
  </si>
  <si>
    <t>PAY26156262</t>
  </si>
  <si>
    <t>PAY05601055</t>
  </si>
  <si>
    <t>PAY19119608</t>
  </si>
  <si>
    <t>PAY93381563</t>
  </si>
  <si>
    <t>PAY89034354</t>
  </si>
  <si>
    <t>PAY82551101</t>
  </si>
  <si>
    <t>PAY69550192</t>
  </si>
  <si>
    <t>PAY55483969</t>
  </si>
  <si>
    <t>PAY34354884</t>
  </si>
  <si>
    <t>PAY00766210</t>
  </si>
  <si>
    <t>PAY58524317</t>
  </si>
  <si>
    <t>PAY43644697</t>
  </si>
  <si>
    <t>PAY92593005</t>
  </si>
  <si>
    <t>PAY72749088</t>
  </si>
  <si>
    <t>PAY64573473</t>
  </si>
  <si>
    <t>PAY63055040</t>
  </si>
  <si>
    <t>PAY03709106</t>
  </si>
  <si>
    <t>PAY37786496</t>
  </si>
  <si>
    <t>PAY73050974</t>
  </si>
  <si>
    <t>PAY48028836</t>
  </si>
  <si>
    <t>PAY00984955</t>
  </si>
  <si>
    <t>PAY94985234</t>
  </si>
  <si>
    <t>PAY78117896</t>
  </si>
  <si>
    <t>PAY80916115</t>
  </si>
  <si>
    <t>PAY56040240</t>
  </si>
  <si>
    <t>PAY23698133</t>
  </si>
  <si>
    <t>PAY58759131</t>
  </si>
  <si>
    <t>PAY25746887</t>
  </si>
  <si>
    <t>PAY02826524</t>
  </si>
  <si>
    <t>PAY45989427</t>
  </si>
  <si>
    <t>PAY31837389</t>
  </si>
  <si>
    <t>PAY49261123</t>
  </si>
  <si>
    <t>PAY27724050</t>
  </si>
  <si>
    <t>PAY73010346</t>
  </si>
  <si>
    <t>PAY97995428</t>
  </si>
  <si>
    <t>PAY83467485</t>
  </si>
  <si>
    <t>PAY71388200</t>
  </si>
  <si>
    <t>PAY92368608</t>
  </si>
  <si>
    <t>PAY76381688</t>
  </si>
  <si>
    <t>PAY47126737</t>
  </si>
  <si>
    <t>PAY97358610</t>
  </si>
  <si>
    <t>PAY40494155</t>
  </si>
  <si>
    <t>PAY95513746</t>
  </si>
  <si>
    <t>PAY06916456</t>
  </si>
  <si>
    <t>PAY98443192</t>
  </si>
  <si>
    <t>PAY01982593</t>
  </si>
  <si>
    <t>PAY74038358</t>
  </si>
  <si>
    <t>PAY51436893</t>
  </si>
  <si>
    <t>PAY83472805</t>
  </si>
  <si>
    <t>PAY93118450</t>
  </si>
  <si>
    <t>PAY30165636</t>
  </si>
  <si>
    <t>PAY28800158</t>
  </si>
  <si>
    <t>PAY99530161</t>
  </si>
  <si>
    <t>PAY93877699</t>
  </si>
  <si>
    <t>PAY28873722</t>
  </si>
  <si>
    <t>PAY61080683</t>
  </si>
  <si>
    <t>PAY74604582</t>
  </si>
  <si>
    <t>PAY76069459</t>
  </si>
  <si>
    <t>PAY43721255</t>
  </si>
  <si>
    <t>PAY20136413</t>
  </si>
  <si>
    <t>PAY86091175</t>
  </si>
  <si>
    <t>PAY92088498</t>
  </si>
  <si>
    <t>PAY53583010</t>
  </si>
  <si>
    <t>PAY06509351</t>
  </si>
  <si>
    <t>PAY82494861</t>
  </si>
  <si>
    <t>PAY73847623</t>
  </si>
  <si>
    <t>PAY88259134</t>
  </si>
  <si>
    <t>PAY63921103</t>
  </si>
  <si>
    <t>PAY18157443</t>
  </si>
  <si>
    <t>PAY71969049</t>
  </si>
  <si>
    <t>PAY31685702</t>
  </si>
  <si>
    <t>PAY11061046</t>
  </si>
  <si>
    <t>PAY65858030</t>
  </si>
  <si>
    <t>PAY57149973</t>
  </si>
  <si>
    <t>PAY87525341</t>
  </si>
  <si>
    <t>PAY09575596</t>
  </si>
  <si>
    <t>PAY23815397</t>
  </si>
  <si>
    <t>PAY62525905</t>
  </si>
  <si>
    <t>PAY63326503</t>
  </si>
  <si>
    <t>PAY55775890</t>
  </si>
  <si>
    <t>PAY06170914</t>
  </si>
  <si>
    <t>PAY57725299</t>
  </si>
  <si>
    <t>PAY33959298</t>
  </si>
  <si>
    <t>PAY39858192</t>
  </si>
  <si>
    <t>PAY60696549</t>
  </si>
  <si>
    <t>PAY73443508</t>
  </si>
  <si>
    <t>PAY28532064</t>
  </si>
  <si>
    <t>PAY26923620</t>
  </si>
  <si>
    <t>PAY11311193</t>
  </si>
  <si>
    <t>PAY08946465</t>
  </si>
  <si>
    <t>PAY67699960</t>
  </si>
  <si>
    <t>PAY51882426</t>
  </si>
  <si>
    <t>PAY84936486</t>
  </si>
  <si>
    <t>PAY76856941</t>
  </si>
  <si>
    <t>PAY53296305</t>
  </si>
  <si>
    <t>PAY00087988</t>
  </si>
  <si>
    <t>PAY62887891</t>
  </si>
  <si>
    <t>PAY72575723</t>
  </si>
  <si>
    <t>PAY46016642</t>
  </si>
  <si>
    <t>PAY29789925</t>
  </si>
  <si>
    <t>PAY50304343</t>
  </si>
  <si>
    <t>PAY26257933</t>
  </si>
  <si>
    <t>PAY91410910</t>
  </si>
  <si>
    <t>PAY64828518</t>
  </si>
  <si>
    <t>PAY00076005</t>
  </si>
  <si>
    <t>PAY61923165</t>
  </si>
  <si>
    <t>PAY12772816</t>
  </si>
  <si>
    <t>PAY21601681</t>
  </si>
  <si>
    <t>PAY52951128</t>
  </si>
  <si>
    <t>PAY68610306</t>
  </si>
  <si>
    <t>PAY47514108</t>
  </si>
  <si>
    <t>PAY94597712</t>
  </si>
  <si>
    <t>PAY00809979</t>
  </si>
  <si>
    <t>PAY00313851</t>
  </si>
  <si>
    <t>PAY94356686</t>
  </si>
  <si>
    <t>PAY90697348</t>
  </si>
  <si>
    <t>PAY19799928</t>
  </si>
  <si>
    <t>PAY74237470</t>
  </si>
  <si>
    <t>PAY04723325</t>
  </si>
  <si>
    <t>PAY04605115</t>
  </si>
  <si>
    <t>PAY57797754</t>
  </si>
  <si>
    <t>PAY51710286</t>
  </si>
  <si>
    <t>PAY34685662</t>
  </si>
  <si>
    <t>PAY61088560</t>
  </si>
  <si>
    <t>PAY13198296</t>
  </si>
  <si>
    <t>PAY72156329</t>
  </si>
  <si>
    <t>PAY14841728</t>
  </si>
  <si>
    <t>PAY22759687</t>
  </si>
  <si>
    <t>PAY89676227</t>
  </si>
  <si>
    <t>PAY64198590</t>
  </si>
  <si>
    <t>PAY71022946</t>
  </si>
  <si>
    <t>PAY97158459</t>
  </si>
  <si>
    <t>PAY79247096</t>
  </si>
  <si>
    <t>PAY74297757</t>
  </si>
  <si>
    <t>PAY84381410</t>
  </si>
  <si>
    <t>PAY33213591</t>
  </si>
  <si>
    <t>PAY43877335</t>
  </si>
  <si>
    <t>PAY34559673</t>
  </si>
  <si>
    <t>PAY04579144</t>
  </si>
  <si>
    <t>PAY27184199</t>
  </si>
  <si>
    <t>PAY07405472</t>
  </si>
  <si>
    <t>PAY21219682</t>
  </si>
  <si>
    <t>PAY93142127</t>
  </si>
  <si>
    <t>PAY56804240</t>
  </si>
  <si>
    <t>PAY12475970</t>
  </si>
  <si>
    <t>PAY41265339</t>
  </si>
  <si>
    <t>PAY43316228</t>
  </si>
  <si>
    <t>PAY47904888</t>
  </si>
  <si>
    <t>PAY17893473</t>
  </si>
  <si>
    <t>PAY51357382</t>
  </si>
  <si>
    <t>PAY98898439</t>
  </si>
  <si>
    <t>PAY59516084</t>
  </si>
  <si>
    <t>PAY57480761</t>
  </si>
  <si>
    <t>PAY89071637</t>
  </si>
  <si>
    <t>PAY90053630</t>
  </si>
  <si>
    <t>PAY96178820</t>
  </si>
  <si>
    <t>PAY58183303</t>
  </si>
  <si>
    <t>PAY06006683</t>
  </si>
  <si>
    <t>PAY54584502</t>
  </si>
  <si>
    <t>PAY87291086</t>
  </si>
  <si>
    <t>PAY10603264</t>
  </si>
  <si>
    <t>PAY40921649</t>
  </si>
  <si>
    <t>PAY26122062</t>
  </si>
  <si>
    <t>PAY45018363</t>
  </si>
  <si>
    <t>PAY55217153</t>
  </si>
  <si>
    <t>PAY63472734</t>
  </si>
  <si>
    <t>PAY40315196</t>
  </si>
  <si>
    <t>PAY48136585</t>
  </si>
  <si>
    <t>PAY69908778</t>
  </si>
  <si>
    <t>PAY94167289</t>
  </si>
  <si>
    <t>PAY63422745</t>
  </si>
  <si>
    <t>PAY11413812</t>
  </si>
  <si>
    <t>PAY57782436</t>
  </si>
  <si>
    <t>PAY96580608</t>
  </si>
  <si>
    <t>PAY31671494</t>
  </si>
  <si>
    <t>PAY57829176</t>
  </si>
  <si>
    <t>PAY93791541</t>
  </si>
  <si>
    <t>PAY15004470</t>
  </si>
  <si>
    <t>PAY73745620</t>
  </si>
  <si>
    <t>PAY29424820</t>
  </si>
  <si>
    <t>PAY75902861</t>
  </si>
  <si>
    <t>PAY42725839</t>
  </si>
  <si>
    <t>PAY28625619</t>
  </si>
  <si>
    <t>PAY52425841</t>
  </si>
  <si>
    <t>PAY84464584</t>
  </si>
  <si>
    <t>PAY00928241</t>
  </si>
  <si>
    <t>PAY65600966</t>
  </si>
  <si>
    <t>PAY76561125</t>
  </si>
  <si>
    <t>PAY21367691</t>
  </si>
  <si>
    <t>PAY19617029</t>
  </si>
  <si>
    <t>PAY31928992</t>
  </si>
  <si>
    <t>PAY92876925</t>
  </si>
  <si>
    <t>PAY56704361</t>
  </si>
  <si>
    <t>PAY40880086</t>
  </si>
  <si>
    <t>PAY40996965</t>
  </si>
  <si>
    <t>PAY85375200</t>
  </si>
  <si>
    <t>PAY37902356</t>
  </si>
  <si>
    <t>PAY08659244</t>
  </si>
  <si>
    <t>PAY43251321</t>
  </si>
  <si>
    <t>PAY86092037</t>
  </si>
  <si>
    <t>PAY21773836</t>
  </si>
  <si>
    <t>PAY81281783</t>
  </si>
  <si>
    <t>PAY31269983</t>
  </si>
  <si>
    <t>PAY87739690</t>
  </si>
  <si>
    <t>PAY48534363</t>
  </si>
  <si>
    <t>PAY49338730</t>
  </si>
  <si>
    <t>PAY78452892</t>
  </si>
  <si>
    <t>PAY70915305</t>
  </si>
  <si>
    <t>PAY53223227</t>
  </si>
  <si>
    <t>PAY31840448</t>
  </si>
  <si>
    <t>PAY42614126</t>
  </si>
  <si>
    <t>PAY95435852</t>
  </si>
  <si>
    <t>PAY51557766</t>
  </si>
  <si>
    <t>PAY95263144</t>
  </si>
  <si>
    <t>PAY04099699</t>
  </si>
  <si>
    <t>PAY27875294</t>
  </si>
  <si>
    <t>PAY12745511</t>
  </si>
  <si>
    <t>PAY50119816</t>
  </si>
  <si>
    <t>PAY30361215</t>
  </si>
  <si>
    <t>PAY82191097</t>
  </si>
  <si>
    <t>PAY30658891</t>
  </si>
  <si>
    <t>PAY69939621</t>
  </si>
  <si>
    <t>PAY06656716</t>
  </si>
  <si>
    <t>PAY14206027</t>
  </si>
  <si>
    <t>PAY12871081</t>
  </si>
  <si>
    <t>PAY37725289</t>
  </si>
  <si>
    <t>PAY82382653</t>
  </si>
  <si>
    <t>PAY12868891</t>
  </si>
  <si>
    <t>PAY57419412</t>
  </si>
  <si>
    <t>PAY34635185</t>
  </si>
  <si>
    <t>PAY95137382</t>
  </si>
  <si>
    <t>PAY85553575</t>
  </si>
  <si>
    <t>PAY39932110</t>
  </si>
  <si>
    <t>PAY60250909</t>
  </si>
  <si>
    <t>PAY09840509</t>
  </si>
  <si>
    <t>PAY24823669</t>
  </si>
  <si>
    <t>PAY68818331</t>
  </si>
  <si>
    <t>PAY10740682</t>
  </si>
  <si>
    <t>PAY66492348</t>
  </si>
  <si>
    <t>PAY67622024</t>
  </si>
  <si>
    <t>PAY21505019</t>
  </si>
  <si>
    <t>PAY46896948</t>
  </si>
  <si>
    <t>PAY91618663</t>
  </si>
  <si>
    <t>PAY70889264</t>
  </si>
  <si>
    <t>PAY86757235</t>
  </si>
  <si>
    <t>PAY28107163</t>
  </si>
  <si>
    <t>PAY34057537</t>
  </si>
  <si>
    <t>PAY76141478</t>
  </si>
  <si>
    <t>PAY13608743</t>
  </si>
  <si>
    <t>PAY96724655</t>
  </si>
  <si>
    <t>PAY29275815</t>
  </si>
  <si>
    <t>PAY35689344</t>
  </si>
  <si>
    <t>PAY13038103</t>
  </si>
  <si>
    <t>PAY87894563</t>
  </si>
  <si>
    <t>PAY07454257</t>
  </si>
  <si>
    <t>PAY34000914</t>
  </si>
  <si>
    <t>PAY82745829</t>
  </si>
  <si>
    <t>PAY27083401</t>
  </si>
  <si>
    <t>PAY11287627</t>
  </si>
  <si>
    <t>PAY64308895</t>
  </si>
  <si>
    <t>PAY36803674</t>
  </si>
  <si>
    <t>PAY70597113</t>
  </si>
  <si>
    <t>PAY09645751</t>
  </si>
  <si>
    <t>PAY80407031</t>
  </si>
  <si>
    <t>PAY91988048</t>
  </si>
  <si>
    <t>PAY13710492</t>
  </si>
  <si>
    <t>PAY70072908</t>
  </si>
  <si>
    <t>PAY14636357</t>
  </si>
  <si>
    <t>PAY22531229</t>
  </si>
  <si>
    <t>PAY86210795</t>
  </si>
  <si>
    <t>PAY39505187</t>
  </si>
  <si>
    <t>PAY92051660</t>
  </si>
  <si>
    <t>PAY66048191</t>
  </si>
  <si>
    <t>PAY36655145</t>
  </si>
  <si>
    <t>PAY06156213</t>
  </si>
  <si>
    <t>PAY67972837</t>
  </si>
  <si>
    <t>PAY85523324</t>
  </si>
  <si>
    <t>PAY79834875</t>
  </si>
  <si>
    <t>PAY96885322</t>
  </si>
  <si>
    <t>PAY67918097</t>
  </si>
  <si>
    <t>PAY55261739</t>
  </si>
  <si>
    <t>PAY03716183</t>
  </si>
  <si>
    <t>PAY05396345</t>
  </si>
  <si>
    <t>PAY08009438</t>
  </si>
  <si>
    <t>PAY82822924</t>
  </si>
  <si>
    <t>PAY66985809</t>
  </si>
  <si>
    <t>PAY98402190</t>
  </si>
  <si>
    <t>PAY65244712</t>
  </si>
  <si>
    <t>PAY67564696</t>
  </si>
  <si>
    <t>PAY32552844</t>
  </si>
  <si>
    <t>PAY40995915</t>
  </si>
  <si>
    <t>PAY44408870</t>
  </si>
  <si>
    <t>PAY14841180</t>
  </si>
  <si>
    <t>PAY65955540</t>
  </si>
  <si>
    <t>PAY23382409</t>
  </si>
  <si>
    <t>PAY62788754</t>
  </si>
  <si>
    <t>PAY67889058</t>
  </si>
  <si>
    <t>PAY10539529</t>
  </si>
  <si>
    <t>PAY59862689</t>
  </si>
  <si>
    <t>PAY52460046</t>
  </si>
  <si>
    <t>PAY90852182</t>
  </si>
  <si>
    <t>PAY51208682</t>
  </si>
  <si>
    <t>PAY85683804</t>
  </si>
  <si>
    <t>PAY62401688</t>
  </si>
  <si>
    <t>PAY65768240</t>
  </si>
  <si>
    <t>PAY28483677</t>
  </si>
  <si>
    <t>PAY55306194</t>
  </si>
  <si>
    <t>PAY89827282</t>
  </si>
  <si>
    <t>PAY73311549</t>
  </si>
  <si>
    <t>PAY48192849</t>
  </si>
  <si>
    <t>PAY67792455</t>
  </si>
  <si>
    <t>PAY85436520</t>
  </si>
  <si>
    <t>PAY09557643</t>
  </si>
  <si>
    <t>PAY39777417</t>
  </si>
  <si>
    <t>PAY60948975</t>
  </si>
  <si>
    <t>PAY39476464</t>
  </si>
  <si>
    <t>PAY36316665</t>
  </si>
  <si>
    <t>PAY79706333</t>
  </si>
  <si>
    <t>PAY02110684</t>
  </si>
  <si>
    <t>PAY03549910</t>
  </si>
  <si>
    <t>PAY31352532</t>
  </si>
  <si>
    <t>PAY35725917</t>
  </si>
  <si>
    <t>PAY93974606</t>
  </si>
  <si>
    <t>PAY26429255</t>
  </si>
  <si>
    <t>PAY65364103</t>
  </si>
  <si>
    <t>PAY58416612</t>
  </si>
  <si>
    <t>PAY35099004</t>
  </si>
  <si>
    <t>PAY57905879</t>
  </si>
  <si>
    <t>PAY83668520</t>
  </si>
  <si>
    <t>PAY72952567</t>
  </si>
  <si>
    <t>PAY06558985</t>
  </si>
  <si>
    <t>PAY42126583</t>
  </si>
  <si>
    <t>PAY46008931</t>
  </si>
  <si>
    <t>PAY90497628</t>
  </si>
  <si>
    <t>PAY89943116</t>
  </si>
  <si>
    <t>PAY39842076</t>
  </si>
  <si>
    <t>PAY37394219</t>
  </si>
  <si>
    <t>PAY08313114</t>
  </si>
  <si>
    <t>PAY70523319</t>
  </si>
  <si>
    <t>PAY41461180</t>
  </si>
  <si>
    <t>PAY80557300</t>
  </si>
  <si>
    <t>PAY89547197</t>
  </si>
  <si>
    <t>PAY72864099</t>
  </si>
  <si>
    <t>PAY14129018</t>
  </si>
  <si>
    <t>PAY80932338</t>
  </si>
  <si>
    <t>PAY55569051</t>
  </si>
  <si>
    <t>PAY94507687</t>
  </si>
  <si>
    <t>PAY86568963</t>
  </si>
  <si>
    <t>PAY56574327</t>
  </si>
  <si>
    <t>PAY16400152</t>
  </si>
  <si>
    <t>PAY39169650</t>
  </si>
  <si>
    <t>PAY61487340</t>
  </si>
  <si>
    <t>PAY23290319</t>
  </si>
  <si>
    <t>PAY60728921</t>
  </si>
  <si>
    <t>PAY96226649</t>
  </si>
  <si>
    <t>PAY72752020</t>
  </si>
  <si>
    <t>PAY41537002</t>
  </si>
  <si>
    <t>PAY46158283</t>
  </si>
  <si>
    <t>PAY19407376</t>
  </si>
  <si>
    <t>PAY08879465</t>
  </si>
  <si>
    <t>PAY60918695</t>
  </si>
  <si>
    <t>PAY48917639</t>
  </si>
  <si>
    <t>PAY25800689</t>
  </si>
  <si>
    <t>PAY12017938</t>
  </si>
  <si>
    <t>PAY81354420</t>
  </si>
  <si>
    <t>PAY23458545</t>
  </si>
  <si>
    <t>PAY21443159</t>
  </si>
  <si>
    <t>PAY69385280</t>
  </si>
  <si>
    <t>PAY23382661</t>
  </si>
  <si>
    <t>PAY18790207</t>
  </si>
  <si>
    <t>PAY94091111</t>
  </si>
  <si>
    <t>PAY91215946</t>
  </si>
  <si>
    <t>PAY87101003</t>
  </si>
  <si>
    <t>PAY17613530</t>
  </si>
  <si>
    <t>PAY25785248</t>
  </si>
  <si>
    <t>PAY52391330</t>
  </si>
  <si>
    <t>PAY45939366</t>
  </si>
  <si>
    <t>PAY38459934</t>
  </si>
  <si>
    <t>PAY75821866</t>
  </si>
  <si>
    <t>PAY13783836</t>
  </si>
  <si>
    <t>PAY05376342</t>
  </si>
  <si>
    <t>PAY08189218</t>
  </si>
  <si>
    <t>PAY11285924</t>
  </si>
  <si>
    <t>PAY76297254</t>
  </si>
  <si>
    <t>PAY85881119</t>
  </si>
  <si>
    <t>PAY28003730</t>
  </si>
  <si>
    <t>PAY52176067</t>
  </si>
  <si>
    <t>PAY24054166</t>
  </si>
  <si>
    <t>PAY45993253</t>
  </si>
  <si>
    <t>PAY19113182</t>
  </si>
  <si>
    <t>PAY15961209</t>
  </si>
  <si>
    <t>PAY59313902</t>
  </si>
  <si>
    <t>PAY08226240</t>
  </si>
  <si>
    <t>PAY15765157</t>
  </si>
  <si>
    <t>PAY00250439</t>
  </si>
  <si>
    <t>PAY53844475</t>
  </si>
  <si>
    <t>PAY45153437</t>
  </si>
  <si>
    <t>PAY70192995</t>
  </si>
  <si>
    <t>PAY20140629</t>
  </si>
  <si>
    <t>PAY24029040</t>
  </si>
  <si>
    <t>PAY49197205</t>
  </si>
  <si>
    <t>PAY65810077</t>
  </si>
  <si>
    <t>PAY49219660</t>
  </si>
  <si>
    <t>PAY01905126</t>
  </si>
  <si>
    <t>PAY43430059</t>
  </si>
  <si>
    <t>PAY17384352</t>
  </si>
  <si>
    <t>PAY51619226</t>
  </si>
  <si>
    <t>PAY81818167</t>
  </si>
  <si>
    <t>PAY57494354</t>
  </si>
  <si>
    <t>PAY74064953</t>
  </si>
  <si>
    <t>PAY55658496</t>
  </si>
  <si>
    <t>PAY06827646</t>
  </si>
  <si>
    <t>PAY54321188</t>
  </si>
  <si>
    <t>PAY69378914</t>
  </si>
  <si>
    <t>PAY69678795</t>
  </si>
  <si>
    <t>PAY62033849</t>
  </si>
  <si>
    <t>PAY64630075</t>
  </si>
  <si>
    <t>PAY51799214</t>
  </si>
  <si>
    <t>PAY31190803</t>
  </si>
  <si>
    <t>PAY41905716</t>
  </si>
  <si>
    <t>PAY87321816</t>
  </si>
  <si>
    <t>PAY20397038</t>
  </si>
  <si>
    <t>PAY29293519</t>
  </si>
  <si>
    <t>PAY25917270</t>
  </si>
  <si>
    <t>PAY53430633</t>
  </si>
  <si>
    <t>PAY67377007</t>
  </si>
  <si>
    <t>PAY24544539</t>
  </si>
  <si>
    <t>PAY61310358</t>
  </si>
  <si>
    <t>PAY14682443</t>
  </si>
  <si>
    <t>PAY66689706</t>
  </si>
  <si>
    <t>PAY87675263</t>
  </si>
  <si>
    <t>PAY28981961</t>
  </si>
  <si>
    <t>PAY16161788</t>
  </si>
  <si>
    <t>PAY59618066</t>
  </si>
  <si>
    <t>PAY80876591</t>
  </si>
  <si>
    <t>PAY06811418</t>
  </si>
  <si>
    <t>PAY42245178</t>
  </si>
  <si>
    <t>PAY72108184</t>
  </si>
  <si>
    <t>PAY64292550</t>
  </si>
  <si>
    <t>PAY29443042</t>
  </si>
  <si>
    <t>PAY08203655</t>
  </si>
  <si>
    <t>PAY05819836</t>
  </si>
  <si>
    <t>PAY70652187</t>
  </si>
  <si>
    <t>PAY82167334</t>
  </si>
  <si>
    <t>PAY45794864</t>
  </si>
  <si>
    <t>PAY17890846</t>
  </si>
  <si>
    <t>PAY00399469</t>
  </si>
  <si>
    <t>PAY69261018</t>
  </si>
  <si>
    <t>PAY83557780</t>
  </si>
  <si>
    <t>PAY67688619</t>
  </si>
  <si>
    <t>PAY94204051</t>
  </si>
  <si>
    <t>PAY21679451</t>
  </si>
  <si>
    <t>PAY99304128</t>
  </si>
  <si>
    <t>PAY30889588</t>
  </si>
  <si>
    <t>PAY02868644</t>
  </si>
  <si>
    <t>PAY53771489</t>
  </si>
  <si>
    <t>PAY13686628</t>
  </si>
  <si>
    <t>PAY20313905</t>
  </si>
  <si>
    <t>PAY67490016</t>
  </si>
  <si>
    <t>PAY03712224</t>
  </si>
  <si>
    <t>PAY14302224</t>
  </si>
  <si>
    <t>PAY71172822</t>
  </si>
  <si>
    <t>PAY58391902</t>
  </si>
  <si>
    <t>PAY30686751</t>
  </si>
  <si>
    <t>PAY05246182</t>
  </si>
  <si>
    <t>PAY79248452</t>
  </si>
  <si>
    <t>PAY99531322</t>
  </si>
  <si>
    <t>PAY29151196</t>
  </si>
  <si>
    <t>PAY98017250</t>
  </si>
  <si>
    <t>PAY99588916</t>
  </si>
  <si>
    <t>PAY93112419</t>
  </si>
  <si>
    <t>PAY89050227</t>
  </si>
  <si>
    <t>PAY67611211</t>
  </si>
  <si>
    <t>PAY91690103</t>
  </si>
  <si>
    <t>PAY43437605</t>
  </si>
  <si>
    <t>PAY29081538</t>
  </si>
  <si>
    <t>PAY13038082</t>
  </si>
  <si>
    <t>PAY58733720</t>
  </si>
  <si>
    <t>PAY22601377</t>
  </si>
  <si>
    <t>PAY08779467</t>
  </si>
  <si>
    <t>PAY67670345</t>
  </si>
  <si>
    <t>PAY83625586</t>
  </si>
  <si>
    <t>PAY28395959</t>
  </si>
  <si>
    <t>PAY66754101</t>
  </si>
  <si>
    <t>PAY04986831</t>
  </si>
  <si>
    <t>PAY88402764</t>
  </si>
  <si>
    <t>PAY17260076</t>
  </si>
  <si>
    <t>PAY18795153</t>
  </si>
  <si>
    <t>PAY82597327</t>
  </si>
  <si>
    <t>PAY57423268</t>
  </si>
  <si>
    <t>PAY91859186</t>
  </si>
  <si>
    <t>PAY94363139</t>
  </si>
  <si>
    <t>PAY35788103</t>
  </si>
  <si>
    <t>PAY12501227</t>
  </si>
  <si>
    <t>PAY87437680</t>
  </si>
  <si>
    <t>PAY46575854</t>
  </si>
  <si>
    <t>PAY27658968</t>
  </si>
  <si>
    <t>PAY66685961</t>
  </si>
  <si>
    <t>PAY30255471</t>
  </si>
  <si>
    <t>PAY15551924</t>
  </si>
  <si>
    <t>PAY51194867</t>
  </si>
  <si>
    <t>PAY13516608</t>
  </si>
  <si>
    <t>PAY52996688</t>
  </si>
  <si>
    <t>PAY89126268</t>
  </si>
  <si>
    <t>PAY19690063</t>
  </si>
  <si>
    <t>PAY03567814</t>
  </si>
  <si>
    <t>PAY80586633</t>
  </si>
  <si>
    <t>PAY03367840</t>
  </si>
  <si>
    <t>PAY36802024</t>
  </si>
  <si>
    <t>PAY63943169</t>
  </si>
  <si>
    <t>PAY58077558</t>
  </si>
  <si>
    <t>PAY46585030</t>
  </si>
  <si>
    <t>PAY95498539</t>
  </si>
  <si>
    <t>PAY73803009</t>
  </si>
  <si>
    <t>PAY35075659</t>
  </si>
  <si>
    <t>PAY90154887</t>
  </si>
  <si>
    <t>PAY96654744</t>
  </si>
  <si>
    <t>PAY11168240</t>
  </si>
  <si>
    <t>PAY74200375</t>
  </si>
  <si>
    <t>PAY33701464</t>
  </si>
  <si>
    <t>PAY15058581</t>
  </si>
  <si>
    <t>PAY07077758</t>
  </si>
  <si>
    <t>PAY02185004</t>
  </si>
  <si>
    <t>PAY75964526</t>
  </si>
  <si>
    <t>PAY08354299</t>
  </si>
  <si>
    <t>PAY61530368</t>
  </si>
  <si>
    <t>PAY48467830</t>
  </si>
  <si>
    <t>PAY27367352</t>
  </si>
  <si>
    <t>PAY64208818</t>
  </si>
  <si>
    <t>PAY52236441</t>
  </si>
  <si>
    <t>PAY00168693</t>
  </si>
  <si>
    <t>PAY69789732</t>
  </si>
  <si>
    <t>PAY34464739</t>
  </si>
  <si>
    <t>PAY11930312</t>
  </si>
  <si>
    <t>PAY22965482</t>
  </si>
  <si>
    <t>PAY53157789</t>
  </si>
  <si>
    <t>PAY62521393</t>
  </si>
  <si>
    <t>PAY64362028</t>
  </si>
  <si>
    <t>PAY80122828</t>
  </si>
  <si>
    <t>PAY47312972</t>
  </si>
  <si>
    <t>PAY85444339</t>
  </si>
  <si>
    <t>PAY83712972</t>
  </si>
  <si>
    <t>PAY17074850</t>
  </si>
  <si>
    <t>PAY61976595</t>
  </si>
  <si>
    <t>PAY86960263</t>
  </si>
  <si>
    <t>PAY84444993</t>
  </si>
  <si>
    <t>PAY07528879</t>
  </si>
  <si>
    <t>PAY46032786</t>
  </si>
  <si>
    <t>PAY21871311</t>
  </si>
  <si>
    <t>PAY38890054</t>
  </si>
  <si>
    <t>PAY66740818</t>
  </si>
  <si>
    <t>PAY91561384</t>
  </si>
  <si>
    <t>PAY30011961</t>
  </si>
  <si>
    <t>PAY77918868</t>
  </si>
  <si>
    <t>PAY26949322</t>
  </si>
  <si>
    <t>PAY79720804</t>
  </si>
  <si>
    <t>PAY42887657</t>
  </si>
  <si>
    <t>PAY21199504</t>
  </si>
  <si>
    <t>PAY24170870</t>
  </si>
  <si>
    <t>PAY99380413</t>
  </si>
  <si>
    <t>PAY63023226</t>
  </si>
  <si>
    <t>PAY59262221</t>
  </si>
  <si>
    <t>PAY96984886</t>
  </si>
  <si>
    <t>PAY79207038</t>
  </si>
  <si>
    <t>PAY66276489</t>
  </si>
  <si>
    <t>PAY83851870</t>
  </si>
  <si>
    <t>PAY54168307</t>
  </si>
  <si>
    <t>PAY53599525</t>
  </si>
  <si>
    <t>PAY46069896</t>
  </si>
  <si>
    <t>PAY42040401</t>
  </si>
  <si>
    <t>PAY62970813</t>
  </si>
  <si>
    <t>PAY23992100</t>
  </si>
  <si>
    <t>PAY52571863</t>
  </si>
  <si>
    <t>PAY39653411</t>
  </si>
  <si>
    <t>PAY45463534</t>
  </si>
  <si>
    <t>PAY37208350</t>
  </si>
  <si>
    <t>PAY21254003</t>
  </si>
  <si>
    <t>PAY35038165</t>
  </si>
  <si>
    <t>PAY20979953</t>
  </si>
  <si>
    <t>PAY10708205</t>
  </si>
  <si>
    <t>PAY74837578</t>
  </si>
  <si>
    <t>PAY06259951</t>
  </si>
  <si>
    <t>PAY32393323</t>
  </si>
  <si>
    <t>PAY44808378</t>
  </si>
  <si>
    <t>PAY37406230</t>
  </si>
  <si>
    <t>PAY26657411</t>
  </si>
  <si>
    <t>PAY81160821</t>
  </si>
  <si>
    <t>PAY86595039</t>
  </si>
  <si>
    <t>PAY51273676</t>
  </si>
  <si>
    <t>PAY18574044</t>
  </si>
  <si>
    <t>PAY97391304</t>
  </si>
  <si>
    <t>PAY52275973</t>
  </si>
  <si>
    <t>PAY20379625</t>
  </si>
  <si>
    <t>PAY49522210</t>
  </si>
  <si>
    <t>PAY94181813</t>
  </si>
  <si>
    <t>PAY51027013</t>
  </si>
  <si>
    <t>PAY19514591</t>
  </si>
  <si>
    <t>PAY08260360</t>
  </si>
  <si>
    <t>PAY69393690</t>
  </si>
  <si>
    <t>PAY72312364</t>
  </si>
  <si>
    <t>PAY97649108</t>
  </si>
  <si>
    <t>PAY66340100</t>
  </si>
  <si>
    <t>PAY26658890</t>
  </si>
  <si>
    <t>PAY14441043</t>
  </si>
  <si>
    <t>PAY28388199</t>
  </si>
  <si>
    <t>PAY99162603</t>
  </si>
  <si>
    <t>PAY04932048</t>
  </si>
  <si>
    <t>PAY44162314</t>
  </si>
  <si>
    <t>PAY73595417</t>
  </si>
  <si>
    <t>PAY84422016</t>
  </si>
  <si>
    <t>PAY88269796</t>
  </si>
  <si>
    <t>PAY63760392</t>
  </si>
  <si>
    <t>PAY07779712</t>
  </si>
  <si>
    <t>PAY63629286</t>
  </si>
  <si>
    <t>PAY72088255</t>
  </si>
  <si>
    <t>PAY12429988</t>
  </si>
  <si>
    <t>PAY15182187</t>
  </si>
  <si>
    <t>PAY04169284</t>
  </si>
  <si>
    <t>PAY11705022</t>
  </si>
  <si>
    <t>PAY03926769</t>
  </si>
  <si>
    <t>PAY68888293</t>
  </si>
  <si>
    <t>PAY22944973</t>
  </si>
  <si>
    <t>PAY45888305</t>
  </si>
  <si>
    <t>PAY20010478</t>
  </si>
  <si>
    <t>PAY28444642</t>
  </si>
  <si>
    <t>PAY61703010</t>
  </si>
  <si>
    <t>PAY16554121</t>
  </si>
  <si>
    <t>PAY71743581</t>
  </si>
  <si>
    <t>PAY21323309</t>
  </si>
  <si>
    <t>PAY59996797</t>
  </si>
  <si>
    <t>PAY18358938</t>
  </si>
  <si>
    <t>PAY27461628</t>
  </si>
  <si>
    <t>PAY50270171</t>
  </si>
  <si>
    <t>PAY72806261</t>
  </si>
  <si>
    <t>PAY55211460</t>
  </si>
  <si>
    <t>PAY91652486</t>
  </si>
  <si>
    <t>PAY18915065</t>
  </si>
  <si>
    <t>PAY79640203</t>
  </si>
  <si>
    <t>PAY91970963</t>
  </si>
  <si>
    <t>PAY70805030</t>
  </si>
  <si>
    <t>PAY97895926</t>
  </si>
  <si>
    <t>PAY38749230</t>
  </si>
  <si>
    <t>PAY71240034</t>
  </si>
  <si>
    <t>PAY98463404</t>
  </si>
  <si>
    <t>PAY00482016</t>
  </si>
  <si>
    <t>PAY63395494</t>
  </si>
  <si>
    <t>PAY98088077</t>
  </si>
  <si>
    <t>PAY31720543</t>
  </si>
  <si>
    <t>PAY85750241</t>
  </si>
  <si>
    <t>PAY08864946</t>
  </si>
  <si>
    <t>PAY47594694</t>
  </si>
  <si>
    <t>PAY55110995</t>
  </si>
  <si>
    <t>PAY27652739</t>
  </si>
  <si>
    <t>PAY97539574</t>
  </si>
  <si>
    <t>PAY95348731</t>
  </si>
  <si>
    <t>PAY97852117</t>
  </si>
  <si>
    <t>PAY49638955</t>
  </si>
  <si>
    <t>PAY09699752</t>
  </si>
  <si>
    <t>PAY58040624</t>
  </si>
  <si>
    <t>PAY75736240</t>
  </si>
  <si>
    <t>PAY40481240</t>
  </si>
  <si>
    <t>PAY44061023</t>
  </si>
  <si>
    <t>PAY45190646</t>
  </si>
  <si>
    <t>PAY57476576</t>
  </si>
  <si>
    <t>PAY36712914</t>
  </si>
  <si>
    <t>PAY76966302</t>
  </si>
  <si>
    <t>PAY27258731</t>
  </si>
  <si>
    <t>PAY43514033</t>
  </si>
  <si>
    <t>PAY67641609</t>
  </si>
  <si>
    <t>PAY19135776</t>
  </si>
  <si>
    <t>PAY70603083</t>
  </si>
  <si>
    <t>PAY79317277</t>
  </si>
  <si>
    <t>PAY15269040</t>
  </si>
  <si>
    <t>PAY17810786</t>
  </si>
  <si>
    <t>PAY36436131</t>
  </si>
  <si>
    <t>PAY02736191</t>
  </si>
  <si>
    <t>PAY21136394</t>
  </si>
  <si>
    <t>PAY44959083</t>
  </si>
  <si>
    <t>PAY16295937</t>
  </si>
  <si>
    <t>PAY63926951</t>
  </si>
  <si>
    <t>PAY74112212</t>
  </si>
  <si>
    <t>PAY93068466</t>
  </si>
  <si>
    <t>PAY85673203</t>
  </si>
  <si>
    <t>PAY95972002</t>
  </si>
  <si>
    <t>PAY99743288</t>
  </si>
  <si>
    <t>PAY54651335</t>
  </si>
  <si>
    <t>PAY76393981</t>
  </si>
  <si>
    <t>PAY57615758</t>
  </si>
  <si>
    <t>PAY79270904</t>
  </si>
  <si>
    <t>PAY41177803</t>
  </si>
  <si>
    <t>PAY79142194</t>
  </si>
  <si>
    <t>PAY56284155</t>
  </si>
  <si>
    <t>PAY27866644</t>
  </si>
  <si>
    <t>PAY16133629</t>
  </si>
  <si>
    <t>PAY20235546</t>
  </si>
  <si>
    <t>PAY13950511</t>
  </si>
  <si>
    <t>PAY91912037</t>
  </si>
  <si>
    <t>PAY45763008</t>
  </si>
  <si>
    <t>PAY22658183</t>
  </si>
  <si>
    <t>PAY28832387</t>
  </si>
  <si>
    <t>PAY50320991</t>
  </si>
  <si>
    <t>PAY71355030</t>
  </si>
  <si>
    <t>PAY20890398</t>
  </si>
  <si>
    <t>PAY35776022</t>
  </si>
  <si>
    <t>PAY90872770</t>
  </si>
  <si>
    <t>PAY57363426</t>
  </si>
  <si>
    <t>PAY97866998</t>
  </si>
  <si>
    <t>PAY91728508</t>
  </si>
  <si>
    <t>PAY72480399</t>
  </si>
  <si>
    <t>PAY12601443</t>
  </si>
  <si>
    <t>PAY29977850</t>
  </si>
  <si>
    <t>PAY33133339</t>
  </si>
  <si>
    <t>PAY16522409</t>
  </si>
  <si>
    <t>PAY10486009</t>
  </si>
  <si>
    <t>PAY43197759</t>
  </si>
  <si>
    <t>PAY88173302</t>
  </si>
  <si>
    <t>PAY47714478</t>
  </si>
  <si>
    <t>PAY87292440</t>
  </si>
  <si>
    <t>PAY36111258</t>
  </si>
  <si>
    <t>PAY12297471</t>
  </si>
  <si>
    <t>PAY49357558</t>
  </si>
  <si>
    <t>PAY54002614</t>
  </si>
  <si>
    <t>PAY62743373</t>
  </si>
  <si>
    <t>PAY40967345</t>
  </si>
  <si>
    <t>PAY30960171</t>
  </si>
  <si>
    <t>PAY23473355</t>
  </si>
  <si>
    <t>PAY84880582</t>
  </si>
  <si>
    <t>PAY99720043</t>
  </si>
  <si>
    <t>PAY45383491</t>
  </si>
  <si>
    <t>PAY85761488</t>
  </si>
  <si>
    <t>PAY74108763</t>
  </si>
  <si>
    <t>PAY29583848</t>
  </si>
  <si>
    <t>PAY48211938</t>
  </si>
  <si>
    <t>PAY01477687</t>
  </si>
  <si>
    <t>PAY66486557</t>
  </si>
  <si>
    <t>PAY80915652</t>
  </si>
  <si>
    <t>PAY34904317</t>
  </si>
  <si>
    <t>PAY45033085</t>
  </si>
  <si>
    <t>PAY11351822</t>
  </si>
  <si>
    <t>PAY02161878</t>
  </si>
  <si>
    <t>PAY62537149</t>
  </si>
  <si>
    <t>PAY02783233</t>
  </si>
  <si>
    <t>PAY47611388</t>
  </si>
  <si>
    <t>PAY19550962</t>
  </si>
  <si>
    <t>PAY74029332</t>
  </si>
  <si>
    <t>PAY54810207</t>
  </si>
  <si>
    <t>PAY16443714</t>
  </si>
  <si>
    <t>PAY38593690</t>
  </si>
  <si>
    <t>PAY26512321</t>
  </si>
  <si>
    <t>PAY86009859</t>
  </si>
  <si>
    <t>PAY29821583</t>
  </si>
  <si>
    <t>PAY74046440</t>
  </si>
  <si>
    <t>PAY47959013</t>
  </si>
  <si>
    <t>PAY35511073</t>
  </si>
  <si>
    <t>PAY70140439</t>
  </si>
  <si>
    <t>PAY14804812</t>
  </si>
  <si>
    <t>PAY68904311</t>
  </si>
  <si>
    <t>PAY86666224</t>
  </si>
  <si>
    <t>PAY57733933</t>
  </si>
  <si>
    <t>PAY29439170</t>
  </si>
  <si>
    <t>PAY87139526</t>
  </si>
  <si>
    <t>PAY51206406</t>
  </si>
  <si>
    <t>PAY52459304</t>
  </si>
  <si>
    <t>PAY45808812</t>
  </si>
  <si>
    <t>PAY74848288</t>
  </si>
  <si>
    <t>PAY27483748</t>
  </si>
  <si>
    <t>PAY01277721</t>
  </si>
  <si>
    <t>PAY42042828</t>
  </si>
  <si>
    <t>PAY43565996</t>
  </si>
  <si>
    <t>PAY44638654</t>
  </si>
  <si>
    <t>PAY58984743</t>
  </si>
  <si>
    <t>PAY78003480</t>
  </si>
  <si>
    <t>PAY13860220</t>
  </si>
  <si>
    <t>PAY99659092</t>
  </si>
  <si>
    <t>PAY90912153</t>
  </si>
  <si>
    <t>PAY54082673</t>
  </si>
  <si>
    <t>PAY29772470</t>
  </si>
  <si>
    <t>PAY61286553</t>
  </si>
  <si>
    <t>PAY07669787</t>
  </si>
  <si>
    <t>PAY48491678</t>
  </si>
  <si>
    <t>PAY30746375</t>
  </si>
  <si>
    <t>PAY44673163</t>
  </si>
  <si>
    <t>PAY38027575</t>
  </si>
  <si>
    <t>PAY58624112</t>
  </si>
  <si>
    <t>PAY65295178</t>
  </si>
  <si>
    <t>PAY84094573</t>
  </si>
  <si>
    <t>PAY89306424</t>
  </si>
  <si>
    <t>PAY95642867</t>
  </si>
  <si>
    <t>PAY02533461</t>
  </si>
  <si>
    <t>PAY49898310</t>
  </si>
  <si>
    <t>PAY22693635</t>
  </si>
  <si>
    <t>PAY79482982</t>
  </si>
  <si>
    <t>PAY25311560</t>
  </si>
  <si>
    <t>PAY72578519</t>
  </si>
  <si>
    <t>PAY43204897</t>
  </si>
  <si>
    <t>PAY60072580</t>
  </si>
  <si>
    <t>PAY73336150</t>
  </si>
  <si>
    <t>PAY77646162</t>
  </si>
  <si>
    <t>PAY89512835</t>
  </si>
  <si>
    <t>PAY67946056</t>
  </si>
  <si>
    <t>PAY60616604</t>
  </si>
  <si>
    <t>PAY77436920</t>
  </si>
  <si>
    <t>PAY83665561</t>
  </si>
  <si>
    <t>PAY91529878</t>
  </si>
  <si>
    <t>PAY94762201</t>
  </si>
  <si>
    <t>PAY59429705</t>
  </si>
  <si>
    <t>PAY82703026</t>
  </si>
  <si>
    <t>PAY12941649</t>
  </si>
  <si>
    <t>PAY67989372</t>
  </si>
  <si>
    <t>PAY55238988</t>
  </si>
  <si>
    <t>PAY01549487</t>
  </si>
  <si>
    <t>PAY05633093</t>
  </si>
  <si>
    <t>PAY06202544</t>
  </si>
  <si>
    <t>PAY37157313</t>
  </si>
  <si>
    <t>PAY95093656</t>
  </si>
  <si>
    <t>PAY79716426</t>
  </si>
  <si>
    <t>PAY33782498</t>
  </si>
  <si>
    <t>PAY88771893</t>
  </si>
  <si>
    <t>PAY06195893</t>
  </si>
  <si>
    <t>PAY84173805</t>
  </si>
  <si>
    <t>PAY92560522</t>
  </si>
  <si>
    <t>PAY90424166</t>
  </si>
  <si>
    <t>PAY25209445</t>
  </si>
  <si>
    <t>PAY11673259</t>
  </si>
  <si>
    <t>PAY79951575</t>
  </si>
  <si>
    <t>PAY74725423</t>
  </si>
  <si>
    <t>PAY11674182</t>
  </si>
  <si>
    <t>PAY32256343</t>
  </si>
  <si>
    <t>PAY71775393</t>
  </si>
  <si>
    <t>PAY20208791</t>
  </si>
  <si>
    <t>PAY83115899</t>
  </si>
  <si>
    <t>PAY27068380</t>
  </si>
  <si>
    <t>PAY82852385</t>
  </si>
  <si>
    <t>PAY72294962</t>
  </si>
  <si>
    <t>PAY19868885</t>
  </si>
  <si>
    <t>PAY19687890</t>
  </si>
  <si>
    <t>PAY37080097</t>
  </si>
  <si>
    <t>PAY93368678</t>
  </si>
  <si>
    <t>PAY39841062</t>
  </si>
  <si>
    <t>PAY55375400</t>
  </si>
  <si>
    <t>PAY81485855</t>
  </si>
  <si>
    <t>PAY97139046</t>
  </si>
  <si>
    <t>PAY58504570</t>
  </si>
  <si>
    <t>PAY01342974</t>
  </si>
  <si>
    <t>PAY53717460</t>
  </si>
  <si>
    <t>PAY42392809</t>
  </si>
  <si>
    <t>PAY20513898</t>
  </si>
  <si>
    <t>PAY85383822</t>
  </si>
  <si>
    <t>PAY86427198</t>
  </si>
  <si>
    <t>PAY22372874</t>
  </si>
  <si>
    <t>PAY16872235</t>
  </si>
  <si>
    <t>PAY48108418</t>
  </si>
  <si>
    <t>PAY04751928</t>
  </si>
  <si>
    <t>PAY67013857</t>
  </si>
  <si>
    <t>PAY59017904</t>
  </si>
  <si>
    <t>PAY66847012</t>
  </si>
  <si>
    <t>PAY91817057</t>
  </si>
  <si>
    <t>PAY52978704</t>
  </si>
  <si>
    <t>PAY62637238</t>
  </si>
  <si>
    <t>PAY98323719</t>
  </si>
  <si>
    <t>PAY13716641</t>
  </si>
  <si>
    <t>PAY51317289</t>
  </si>
  <si>
    <t>PAY42325359</t>
  </si>
  <si>
    <t>PAY19122225</t>
  </si>
  <si>
    <t>PAY42134755</t>
  </si>
  <si>
    <t>PAY17447643</t>
  </si>
  <si>
    <t>PAY91086070</t>
  </si>
  <si>
    <t>PAY44897404</t>
  </si>
  <si>
    <t>PAY28067332</t>
  </si>
  <si>
    <t>PAY73045582</t>
  </si>
  <si>
    <t>PAY08114923</t>
  </si>
  <si>
    <t>PAY69901780</t>
  </si>
  <si>
    <t>PAY90724857</t>
  </si>
  <si>
    <t>PAY29980223</t>
  </si>
  <si>
    <t>PAY72662835</t>
  </si>
  <si>
    <t>PAY07688170</t>
  </si>
  <si>
    <t>PAY55778966</t>
  </si>
  <si>
    <t>PAY60607686</t>
  </si>
  <si>
    <t>PAY01184097</t>
  </si>
  <si>
    <t>PAY87505550</t>
  </si>
  <si>
    <t>PAY38352440</t>
  </si>
  <si>
    <t>PAY84204452</t>
  </si>
  <si>
    <t>PAY89828816</t>
  </si>
  <si>
    <t>PAY11005222</t>
  </si>
  <si>
    <t>PAY66284844</t>
  </si>
  <si>
    <t>PAY88459297</t>
  </si>
  <si>
    <t>PAY27812261</t>
  </si>
  <si>
    <t>PAY60979925</t>
  </si>
  <si>
    <t>PAY28432706</t>
  </si>
  <si>
    <t>PAY64321756</t>
  </si>
  <si>
    <t>PAY09821154</t>
  </si>
  <si>
    <t>PAY07711643</t>
  </si>
  <si>
    <t>PAY78341492</t>
  </si>
  <si>
    <t>PAY91489651</t>
  </si>
  <si>
    <t>PAY15484475</t>
  </si>
  <si>
    <t>PAY30994060</t>
  </si>
  <si>
    <t>PAY95138698</t>
  </si>
  <si>
    <t>PAY04982828</t>
  </si>
  <si>
    <t>PAY95736796</t>
  </si>
  <si>
    <t>PAY47497281</t>
  </si>
  <si>
    <t>PAY21672573</t>
  </si>
  <si>
    <t>PAY17578786</t>
  </si>
  <si>
    <t>PAY47613892</t>
  </si>
  <si>
    <t>PAY00999992</t>
  </si>
  <si>
    <t>PAY32072461</t>
  </si>
  <si>
    <t>PAY82019666</t>
  </si>
  <si>
    <t>PAY49371405</t>
  </si>
  <si>
    <t>PAY81846539</t>
  </si>
  <si>
    <t>PAY76081668</t>
  </si>
  <si>
    <t>PAY19704350</t>
  </si>
  <si>
    <t>PAY31663309</t>
  </si>
  <si>
    <t>PAY92818247</t>
  </si>
  <si>
    <t>PAY97233476</t>
  </si>
  <si>
    <t>PAY04587410</t>
  </si>
  <si>
    <t>PAY16976717</t>
  </si>
  <si>
    <t>PAY45431957</t>
  </si>
  <si>
    <t>PAY29565918</t>
  </si>
  <si>
    <t>PAY17308947</t>
  </si>
  <si>
    <t>PAY01474129</t>
  </si>
  <si>
    <t>PAY07644831</t>
  </si>
  <si>
    <t>PAY95713462</t>
  </si>
  <si>
    <t>PAY96090753</t>
  </si>
  <si>
    <t>PAY87529536</t>
  </si>
  <si>
    <t>PAY53173542</t>
  </si>
  <si>
    <t>PAY51409229</t>
  </si>
  <si>
    <t>PAY55408707</t>
  </si>
  <si>
    <t>PAY14672334</t>
  </si>
  <si>
    <t>PAY37604747</t>
  </si>
  <si>
    <t>PAY17566720</t>
  </si>
  <si>
    <t>PAY02517253</t>
  </si>
  <si>
    <t>PAY86815092</t>
  </si>
  <si>
    <t>PAY22765634</t>
  </si>
  <si>
    <t>PAY54445474</t>
  </si>
  <si>
    <t>PAY05614135</t>
  </si>
  <si>
    <t>PAY87409844</t>
  </si>
  <si>
    <t>PAY12555639</t>
  </si>
  <si>
    <t>PAY30824315</t>
  </si>
  <si>
    <t>PAY64090634</t>
  </si>
  <si>
    <t>PAY37478550</t>
  </si>
  <si>
    <t>PAY89798214</t>
  </si>
  <si>
    <t>PAY53109648</t>
  </si>
  <si>
    <t>PAY04592370</t>
  </si>
  <si>
    <t>PAY96005866</t>
  </si>
  <si>
    <t>PAY90125289</t>
  </si>
  <si>
    <t>PAY84411526</t>
  </si>
  <si>
    <t>PAY78179793</t>
  </si>
  <si>
    <t>PAY14181514</t>
  </si>
  <si>
    <t>PAY38366977</t>
  </si>
  <si>
    <t>PAY56176483</t>
  </si>
  <si>
    <t>PAY37603924</t>
  </si>
  <si>
    <t>PAY40878072</t>
  </si>
  <si>
    <t>PAY82130143</t>
  </si>
  <si>
    <t>PAY07040092</t>
  </si>
  <si>
    <t>PAY39241248</t>
  </si>
  <si>
    <t>PAY70998333</t>
  </si>
  <si>
    <t>PAY62805001</t>
  </si>
  <si>
    <t>PAY01423702</t>
  </si>
  <si>
    <t>PAY13341217</t>
  </si>
  <si>
    <t>PAY10239352</t>
  </si>
  <si>
    <t>PAY57118006</t>
  </si>
  <si>
    <t>PAY80603115</t>
  </si>
  <si>
    <t>PAY50628554</t>
  </si>
  <si>
    <t>PAY17547923</t>
  </si>
  <si>
    <t>PAY32558926</t>
  </si>
  <si>
    <t>PAY99948876</t>
  </si>
  <si>
    <t>PAY38309356</t>
  </si>
  <si>
    <t>PAY72020393</t>
  </si>
  <si>
    <t>PAY07564099</t>
  </si>
  <si>
    <t>PAY37734796</t>
  </si>
  <si>
    <t>PAY94008320</t>
  </si>
  <si>
    <t>PAY17331497</t>
  </si>
  <si>
    <t>PAY45421435</t>
  </si>
  <si>
    <t>PAY78582288</t>
  </si>
  <si>
    <t>PAY36629238</t>
  </si>
  <si>
    <t>PAY36898015</t>
  </si>
  <si>
    <t>PAY43711823</t>
  </si>
  <si>
    <t>PAY10524635</t>
  </si>
  <si>
    <t>PAY57310886</t>
  </si>
  <si>
    <t>PAY89793516</t>
  </si>
  <si>
    <t>PAY09202680</t>
  </si>
  <si>
    <t>PAY96867865</t>
  </si>
  <si>
    <t>PAY13000483</t>
  </si>
  <si>
    <t>PAY97844230</t>
  </si>
  <si>
    <t>PAY80300504</t>
  </si>
  <si>
    <t>PAY98458631</t>
  </si>
  <si>
    <t>PAY62648659</t>
  </si>
  <si>
    <t>PAY02774988</t>
  </si>
  <si>
    <t>PAY08468201</t>
  </si>
  <si>
    <t>PAY57149465</t>
  </si>
  <si>
    <t>PAY60471713</t>
  </si>
  <si>
    <t>PAY66467684</t>
  </si>
  <si>
    <t>PAY34121128</t>
  </si>
  <si>
    <t>PAY95397061</t>
  </si>
  <si>
    <t>PAY17107594</t>
  </si>
  <si>
    <t>PAY44838877</t>
  </si>
  <si>
    <t>PAY48556837</t>
  </si>
  <si>
    <t>PAY01826194</t>
  </si>
  <si>
    <t>PAY09263596</t>
  </si>
  <si>
    <t>PAY55216912</t>
  </si>
  <si>
    <t>PAY23130406</t>
  </si>
  <si>
    <t>PAY45902458</t>
  </si>
  <si>
    <t>PAY59004449</t>
  </si>
  <si>
    <t>PAY15527596</t>
  </si>
  <si>
    <t>PAY10405326</t>
  </si>
  <si>
    <t>PAY16452925</t>
  </si>
  <si>
    <t>PAY68007003</t>
  </si>
  <si>
    <t>PAY32148396</t>
  </si>
  <si>
    <t>PAY49251342</t>
  </si>
  <si>
    <t>PAY86490261</t>
  </si>
  <si>
    <t>PAY36110478</t>
  </si>
  <si>
    <t>PAY93887318</t>
  </si>
  <si>
    <t>PAY66217350</t>
  </si>
  <si>
    <t>PAY21112266</t>
  </si>
  <si>
    <t>PAY50127286</t>
  </si>
  <si>
    <t>PAY23752018</t>
  </si>
  <si>
    <t>PAY40230982</t>
  </si>
  <si>
    <t>PAY76913754</t>
  </si>
  <si>
    <t>PAY03995351</t>
  </si>
  <si>
    <t>PAY52787717</t>
  </si>
  <si>
    <t>PAY87417963</t>
  </si>
  <si>
    <t>PAY02707507</t>
  </si>
  <si>
    <t>PAY27481614</t>
  </si>
  <si>
    <t>PAY88473680</t>
  </si>
  <si>
    <t>PAY00683325</t>
  </si>
  <si>
    <t>PAY39021878</t>
  </si>
  <si>
    <t>PAY78547675</t>
  </si>
  <si>
    <t>PAY92609140</t>
  </si>
  <si>
    <t>PAY25065707</t>
  </si>
  <si>
    <t>PAY63232434</t>
  </si>
  <si>
    <t>PAY75523153</t>
  </si>
  <si>
    <t>PAY38046528</t>
  </si>
  <si>
    <t>PAY21055262</t>
  </si>
  <si>
    <t>PAY88581260</t>
  </si>
  <si>
    <t>PAY89855876</t>
  </si>
  <si>
    <t>PAY56013416</t>
  </si>
  <si>
    <t>PAY88692804</t>
  </si>
  <si>
    <t>PAY95921910</t>
  </si>
  <si>
    <t>PAY56606615</t>
  </si>
  <si>
    <t>PAY63408048</t>
  </si>
  <si>
    <t>PAY73761875</t>
  </si>
  <si>
    <t>PAY36128213</t>
  </si>
  <si>
    <t>PAY65464973</t>
  </si>
  <si>
    <t>PAY84296088</t>
  </si>
  <si>
    <t>PAY64247957</t>
  </si>
  <si>
    <t>PAY68448809</t>
  </si>
  <si>
    <t>PAY27812678</t>
  </si>
  <si>
    <t>PAY43937461</t>
  </si>
  <si>
    <t>PAY69661546</t>
  </si>
  <si>
    <t>PAY80296551</t>
  </si>
  <si>
    <t>PAY96702356</t>
  </si>
  <si>
    <t>PAY08730673</t>
  </si>
  <si>
    <t>PAY75757694</t>
  </si>
  <si>
    <t>PAY67340080</t>
  </si>
  <si>
    <t>PAY09709652</t>
  </si>
  <si>
    <t>PAY08437207</t>
  </si>
  <si>
    <t>PAY33151399</t>
  </si>
  <si>
    <t>PAY00661614</t>
  </si>
  <si>
    <t>PAY84182857</t>
  </si>
  <si>
    <t>PAY40329071</t>
  </si>
  <si>
    <t>PAY66938415</t>
  </si>
  <si>
    <t>PAY34970003</t>
  </si>
  <si>
    <t>PAY40214516</t>
  </si>
  <si>
    <t>PAY48415216</t>
  </si>
  <si>
    <t>PAY60099836</t>
  </si>
  <si>
    <t>PAY46584988</t>
  </si>
  <si>
    <t>PAY05137286</t>
  </si>
  <si>
    <t>PAY03766823</t>
  </si>
  <si>
    <t>PAY16247443</t>
  </si>
  <si>
    <t>PAY48000119</t>
  </si>
  <si>
    <t>PAY67249987</t>
  </si>
  <si>
    <t>PAY98790483</t>
  </si>
  <si>
    <t>PAY72762677</t>
  </si>
  <si>
    <t>PAY20035750</t>
  </si>
  <si>
    <t>PAY41480969</t>
  </si>
  <si>
    <t>PAY58611271</t>
  </si>
  <si>
    <t>PAY48377517</t>
  </si>
  <si>
    <t>PAY04908845</t>
  </si>
  <si>
    <t>PAY49159896</t>
  </si>
  <si>
    <t>PAY65428253</t>
  </si>
  <si>
    <t>PAY81552425</t>
  </si>
  <si>
    <t>PAY59121132</t>
  </si>
  <si>
    <t>PAY51159116</t>
  </si>
  <si>
    <t>PAY15668618</t>
  </si>
  <si>
    <t>PAY00022797</t>
  </si>
  <si>
    <t>PAY82078697</t>
  </si>
  <si>
    <t>PAY76832656</t>
  </si>
  <si>
    <t>PAY01721547</t>
  </si>
  <si>
    <t>PAY24118331</t>
  </si>
  <si>
    <t>PAY33163272</t>
  </si>
  <si>
    <t>PAY88944809</t>
  </si>
  <si>
    <t>PAY16048453</t>
  </si>
  <si>
    <t>PAY02926834</t>
  </si>
  <si>
    <t>PAY23745288</t>
  </si>
  <si>
    <t>PAY23030908</t>
  </si>
  <si>
    <t>PAY55706108</t>
  </si>
  <si>
    <t>PAY45134297</t>
  </si>
  <si>
    <t>PAY89765000</t>
  </si>
  <si>
    <t>PAY51581106</t>
  </si>
  <si>
    <t>PAY65137594</t>
  </si>
  <si>
    <t>PAY38146219</t>
  </si>
  <si>
    <t>PAY05179907</t>
  </si>
  <si>
    <t>PAY44201230</t>
  </si>
  <si>
    <t>PAY83601510</t>
  </si>
  <si>
    <t>PAY05034077</t>
  </si>
  <si>
    <t>PAY59577504</t>
  </si>
  <si>
    <t>PAY71873569</t>
  </si>
  <si>
    <t>PAY11862883</t>
  </si>
  <si>
    <t>PAY63841606</t>
  </si>
  <si>
    <t>PAY32646888</t>
  </si>
  <si>
    <t>PAY94007451</t>
  </si>
  <si>
    <t>PAY20372830</t>
  </si>
  <si>
    <t>PAY36510336</t>
  </si>
  <si>
    <t>PAY37622675</t>
  </si>
  <si>
    <t>PAY99752985</t>
  </si>
  <si>
    <t>PAY86242883</t>
  </si>
  <si>
    <t>PAY98458383</t>
  </si>
  <si>
    <t>PAY56438439</t>
  </si>
  <si>
    <t>PAY82422782</t>
  </si>
  <si>
    <t>PAY53095101</t>
  </si>
  <si>
    <t>PAY21339817</t>
  </si>
  <si>
    <t>PAY83572920</t>
  </si>
  <si>
    <t>PAY54913559</t>
  </si>
  <si>
    <t>PAY45434620</t>
  </si>
  <si>
    <t>PAY88475769</t>
  </si>
  <si>
    <t>PAY52367267</t>
  </si>
  <si>
    <t>PAY49895578</t>
  </si>
  <si>
    <t>PAY43780938</t>
  </si>
  <si>
    <t>PAY70833475</t>
  </si>
  <si>
    <t>PAY32659869</t>
  </si>
  <si>
    <t>PAY61430785</t>
  </si>
  <si>
    <t>PAY42443757</t>
  </si>
  <si>
    <t>PAY37683911</t>
  </si>
  <si>
    <t>PAY03088497</t>
  </si>
  <si>
    <t>PAY14306626</t>
  </si>
  <si>
    <t>PAY49108395</t>
  </si>
  <si>
    <t>PAY31632309</t>
  </si>
  <si>
    <t>PAY67675403</t>
  </si>
  <si>
    <t>PAY33078995</t>
  </si>
  <si>
    <t>PAY24568412</t>
  </si>
  <si>
    <t>PAY30774896</t>
  </si>
  <si>
    <t>PAY95537443</t>
  </si>
  <si>
    <t>PAY29226397</t>
  </si>
  <si>
    <t>PAY04892535</t>
  </si>
  <si>
    <t>PAY80269952</t>
  </si>
  <si>
    <t>PAY37649171</t>
  </si>
  <si>
    <t>PAY42545514</t>
  </si>
  <si>
    <t>PAY17873389</t>
  </si>
  <si>
    <t>PAY43537646</t>
  </si>
  <si>
    <t>PAY74786955</t>
  </si>
  <si>
    <t>PAY30122999</t>
  </si>
  <si>
    <t>PAY62800010</t>
  </si>
  <si>
    <t>PAY18689724</t>
  </si>
  <si>
    <t>PAY54479101</t>
  </si>
  <si>
    <t>PAY82395281</t>
  </si>
  <si>
    <t>PAY24649777</t>
  </si>
  <si>
    <t>PAY34131187</t>
  </si>
  <si>
    <t>PAY52052108</t>
  </si>
  <si>
    <t>PAY85708873</t>
  </si>
  <si>
    <t>PAY96624505</t>
  </si>
  <si>
    <t>PAY79019323</t>
  </si>
  <si>
    <t>PAY26984770</t>
  </si>
  <si>
    <t>PAY42217943</t>
  </si>
  <si>
    <t>PAY36118648</t>
  </si>
  <si>
    <t>PAY75177554</t>
  </si>
  <si>
    <t>PAY65744286</t>
  </si>
  <si>
    <t>PAY45596066</t>
  </si>
  <si>
    <t>PAY51369683</t>
  </si>
  <si>
    <t>PAY64472564</t>
  </si>
  <si>
    <t>PAY77743678</t>
  </si>
  <si>
    <t>PAY24962836</t>
  </si>
  <si>
    <t>PAY77406304</t>
  </si>
  <si>
    <t>PAY68327252</t>
  </si>
  <si>
    <t>PAY55598157</t>
  </si>
  <si>
    <t>PAY47212932</t>
  </si>
  <si>
    <t>PAY62640886</t>
  </si>
  <si>
    <t>PAY89012254</t>
  </si>
  <si>
    <t>PAY19590991</t>
  </si>
  <si>
    <t>PAY06450584</t>
  </si>
  <si>
    <t>PAY99460794</t>
  </si>
  <si>
    <t>PAY11891962</t>
  </si>
  <si>
    <t>PAY64968371</t>
  </si>
  <si>
    <t>PAY51300726</t>
  </si>
  <si>
    <t>PAY20889311</t>
  </si>
  <si>
    <t>PAY32836504</t>
  </si>
  <si>
    <t>PAY91942039</t>
  </si>
  <si>
    <t>PAY20242841</t>
  </si>
  <si>
    <t>PAY07779216</t>
  </si>
  <si>
    <t>PAY01075245</t>
  </si>
  <si>
    <t>PAY74470147</t>
  </si>
  <si>
    <t>CLM77924411</t>
  </si>
  <si>
    <t>Song member cover lose effect wall walk.</t>
  </si>
  <si>
    <t>CLM28779034</t>
  </si>
  <si>
    <t>Mean model toward might main maintain.</t>
  </si>
  <si>
    <t>CLM69566101</t>
  </si>
  <si>
    <t>Start after receive daughter newspaper change.</t>
  </si>
  <si>
    <t>CLM07454489</t>
  </si>
  <si>
    <t>Success move worker among.</t>
  </si>
  <si>
    <t>CLM27552701</t>
  </si>
  <si>
    <t>Professor four degree feeling person author cell.</t>
  </si>
  <si>
    <t>CLM77756278</t>
  </si>
  <si>
    <t>Science own thing from class senior provide.</t>
  </si>
  <si>
    <t>CLM19272700</t>
  </si>
  <si>
    <t>Both remain note instead first probably.</t>
  </si>
  <si>
    <t>CLM85060604</t>
  </si>
  <si>
    <t>Company raise drive.</t>
  </si>
  <si>
    <t>CLM86056395</t>
  </si>
  <si>
    <t>Church option sometimes pick their arm century.</t>
  </si>
  <si>
    <t>CLM98463712</t>
  </si>
  <si>
    <t>Shake age official become season.</t>
  </si>
  <si>
    <t>CLM98579912</t>
  </si>
  <si>
    <t>Seek political threat about join determine.</t>
  </si>
  <si>
    <t>CLM90637957</t>
  </si>
  <si>
    <t>Network bit someone strong mention.</t>
  </si>
  <si>
    <t>CLM12125464</t>
  </si>
  <si>
    <t>Window above operation perhaps teach east world bit.</t>
  </si>
  <si>
    <t>CLM45720439</t>
  </si>
  <si>
    <t>Scientist account cover central song.</t>
  </si>
  <si>
    <t>CLM97150673</t>
  </si>
  <si>
    <t>Center without look hundred difference writer most.</t>
  </si>
  <si>
    <t>CLM51837945</t>
  </si>
  <si>
    <t>While operation interview determine let movement.</t>
  </si>
  <si>
    <t>CLM82967170</t>
  </si>
  <si>
    <t>Option mean marriage news wait major.</t>
  </si>
  <si>
    <t>CLM16412694</t>
  </si>
  <si>
    <t>Nothing body who stand.</t>
  </si>
  <si>
    <t>CLM51625573</t>
  </si>
  <si>
    <t>Only bill later huge.</t>
  </si>
  <si>
    <t>CLM51036457</t>
  </si>
  <si>
    <t>Water reduce shoulder technology knowledge discussion network then.</t>
  </si>
  <si>
    <t>CLM04762722</t>
  </si>
  <si>
    <t>Accept billion sure peace hold meeting.</t>
  </si>
  <si>
    <t>CLM43338826</t>
  </si>
  <si>
    <t>Myself none late.</t>
  </si>
  <si>
    <t>CLM66194342</t>
  </si>
  <si>
    <t>Bill few morning executive old.</t>
  </si>
  <si>
    <t>CLM02888122</t>
  </si>
  <si>
    <t>Rule special Democrat million.</t>
  </si>
  <si>
    <t>CLM23673303</t>
  </si>
  <si>
    <t>Send ok soldier end.</t>
  </si>
  <si>
    <t>CLM98491523</t>
  </si>
  <si>
    <t>Month station thing police level.</t>
  </si>
  <si>
    <t>CLM66676001</t>
  </si>
  <si>
    <t>Anyone national speak protect professor process station.</t>
  </si>
  <si>
    <t>CLM93705007</t>
  </si>
  <si>
    <t>Again evidence yourself somebody light already.</t>
  </si>
  <si>
    <t>CLM86984670</t>
  </si>
  <si>
    <t>Eat among change goal.</t>
  </si>
  <si>
    <t>CLM90814794</t>
  </si>
  <si>
    <t>Great near boy success.</t>
  </si>
  <si>
    <t>CLM55030421</t>
  </si>
  <si>
    <t>Education themselves see letter remember unit director.</t>
  </si>
  <si>
    <t>CLM09669839</t>
  </si>
  <si>
    <t>Sign human long air already federal peace art.</t>
  </si>
  <si>
    <t>CLM18327776</t>
  </si>
  <si>
    <t>Find where back sea program fear.</t>
  </si>
  <si>
    <t>CLM60097748</t>
  </si>
  <si>
    <t>Deal service agent already improve style.</t>
  </si>
  <si>
    <t>CLM65938667</t>
  </si>
  <si>
    <t>Movie so writer price rise tell old.</t>
  </si>
  <si>
    <t>CLM14071810</t>
  </si>
  <si>
    <t>Head mission number natural model.</t>
  </si>
  <si>
    <t>CLM56509285</t>
  </si>
  <si>
    <t>Crime speak fill step.</t>
  </si>
  <si>
    <t>CLM81536271</t>
  </si>
  <si>
    <t>Year else front than choice.</t>
  </si>
  <si>
    <t>CLM37236202</t>
  </si>
  <si>
    <t>Staff next movie page drop.</t>
  </si>
  <si>
    <t>CLM51134239</t>
  </si>
  <si>
    <t>Fast team dark century strategy hit.</t>
  </si>
  <si>
    <t>CLM25855066</t>
  </si>
  <si>
    <t>Economy whose same miss national.</t>
  </si>
  <si>
    <t>CLM66661573</t>
  </si>
  <si>
    <t>Simply charge partner poor with.</t>
  </si>
  <si>
    <t>CLM79682557</t>
  </si>
  <si>
    <t>Often bring five.</t>
  </si>
  <si>
    <t>CLM70589989</t>
  </si>
  <si>
    <t>Wonder piece wait look true no remember if.</t>
  </si>
  <si>
    <t>CLM31815501</t>
  </si>
  <si>
    <t>Several produce class customer alone.</t>
  </si>
  <si>
    <t>CLM63185712</t>
  </si>
  <si>
    <t>Former table finish boy single practice.</t>
  </si>
  <si>
    <t>CLM23146150</t>
  </si>
  <si>
    <t>Education shoulder hand father production order choice.</t>
  </si>
  <si>
    <t>CLM01553708</t>
  </si>
  <si>
    <t>Sound be certainly fly picture space.</t>
  </si>
  <si>
    <t>CLM50724959</t>
  </si>
  <si>
    <t>Simple other role not.</t>
  </si>
  <si>
    <t>CLM51474654</t>
  </si>
  <si>
    <t>Staff carry address.</t>
  </si>
  <si>
    <t>CLM93171228</t>
  </si>
  <si>
    <t>Theory window see soon.</t>
  </si>
  <si>
    <t>CLM43392789</t>
  </si>
  <si>
    <t>Natural tell whole scientist why weight receive.</t>
  </si>
  <si>
    <t>CLM88894585</t>
  </si>
  <si>
    <t>One foreign space whether mother.</t>
  </si>
  <si>
    <t>CLM07858710</t>
  </si>
  <si>
    <t>Kitchen talk throw.</t>
  </si>
  <si>
    <t>CLM97170433</t>
  </si>
  <si>
    <t>Prevent we project hit oil church.</t>
  </si>
  <si>
    <t>CLM31270051</t>
  </si>
  <si>
    <t>Name any option into western final.</t>
  </si>
  <si>
    <t>CLM82267397</t>
  </si>
  <si>
    <t>Push finally hair.</t>
  </si>
  <si>
    <t>CLM25622565</t>
  </si>
  <si>
    <t>Would level despite imagine.</t>
  </si>
  <si>
    <t>CLM64484686</t>
  </si>
  <si>
    <t>Our full outside policy.</t>
  </si>
  <si>
    <t>CLM15657898</t>
  </si>
  <si>
    <t>Act others many weight.</t>
  </si>
  <si>
    <t>CLM93105620</t>
  </si>
  <si>
    <t>Event fund less country special.</t>
  </si>
  <si>
    <t>CLM64154491</t>
  </si>
  <si>
    <t>These series movement international toward change movie yard.</t>
  </si>
  <si>
    <t>CLM33798304</t>
  </si>
  <si>
    <t>Newspaper season me.</t>
  </si>
  <si>
    <t>CLM39666392</t>
  </si>
  <si>
    <t>Ball not yet get apply.</t>
  </si>
  <si>
    <t>CLM25529207</t>
  </si>
  <si>
    <t>Imagine seat friend office it.</t>
  </si>
  <si>
    <t>CLM45018730</t>
  </si>
  <si>
    <t>Rule memory around international building national.</t>
  </si>
  <si>
    <t>CLM98110295</t>
  </si>
  <si>
    <t>Community dog join brother.</t>
  </si>
  <si>
    <t>CLM18445476</t>
  </si>
  <si>
    <t>Discussion up power almost number stock.</t>
  </si>
  <si>
    <t>CLM97556463</t>
  </si>
  <si>
    <t>Camera son book station.</t>
  </si>
  <si>
    <t>CLM84451676</t>
  </si>
  <si>
    <t>Recent lay cover piece.</t>
  </si>
  <si>
    <t>CLM84128413</t>
  </si>
  <si>
    <t>Mrs wide team successful nor southern point.</t>
  </si>
  <si>
    <t>CLM06827999</t>
  </si>
  <si>
    <t>Something than financial story hand school sense.</t>
  </si>
  <si>
    <t>CLM08548633</t>
  </si>
  <si>
    <t>Air action student interest sport purpose nice.</t>
  </si>
  <si>
    <t>CLM84184946</t>
  </si>
  <si>
    <t>Draw man everything.</t>
  </si>
  <si>
    <t>CLM14231438</t>
  </si>
  <si>
    <t>Himself whose news above.</t>
  </si>
  <si>
    <t>CLM99725726</t>
  </si>
  <si>
    <t>Paper only approach interest spring floor.</t>
  </si>
  <si>
    <t>CLM18817051</t>
  </si>
  <si>
    <t>Newspaper result resource serve contain.</t>
  </si>
  <si>
    <t>CLM35350732</t>
  </si>
  <si>
    <t>Almost sometimes front charge.</t>
  </si>
  <si>
    <t>CLM96823987</t>
  </si>
  <si>
    <t>Wear kid economic attorney fear because.</t>
  </si>
  <si>
    <t>CLM54164215</t>
  </si>
  <si>
    <t>Blue third head full agency.</t>
  </si>
  <si>
    <t>CLM26400767</t>
  </si>
  <si>
    <t>Glass southern number include.</t>
  </si>
  <si>
    <t>CLM69965519</t>
  </si>
  <si>
    <t>Development get process key ago.</t>
  </si>
  <si>
    <t>CLM01927554</t>
  </si>
  <si>
    <t>Something rule want piece leader try.</t>
  </si>
  <si>
    <t>CLM77659439</t>
  </si>
  <si>
    <t>Nearly seat social significant cultural president.</t>
  </si>
  <si>
    <t>CLM66373910</t>
  </si>
  <si>
    <t>Something collection staff.</t>
  </si>
  <si>
    <t>CLM79556342</t>
  </si>
  <si>
    <t>Defense same little.</t>
  </si>
  <si>
    <t>CLM03896789</t>
  </si>
  <si>
    <t>Receive week wonder sure remember move personal.</t>
  </si>
  <si>
    <t>CLM04467612</t>
  </si>
  <si>
    <t>Half two one with.</t>
  </si>
  <si>
    <t>CLM36598504</t>
  </si>
  <si>
    <t>Recently nation space participant star religious return baby.</t>
  </si>
  <si>
    <t>CLM81172238</t>
  </si>
  <si>
    <t>Really modern crime building least.</t>
  </si>
  <si>
    <t>CLM45229692</t>
  </si>
  <si>
    <t>From dark add near.</t>
  </si>
  <si>
    <t>CLM11227242</t>
  </si>
  <si>
    <t>Her late approach never.</t>
  </si>
  <si>
    <t>CLM92000440</t>
  </si>
  <si>
    <t>Strong including agent especially.</t>
  </si>
  <si>
    <t>CLM14179031</t>
  </si>
  <si>
    <t>Ready view ever win often exactly.</t>
  </si>
  <si>
    <t>CLM91626670</t>
  </si>
  <si>
    <t>Once fish adult then call.</t>
  </si>
  <si>
    <t>CLM48859408</t>
  </si>
  <si>
    <t>Deep tree arrive blue one herself six.</t>
  </si>
  <si>
    <t>CLM93694398</t>
  </si>
  <si>
    <t>One morning room statement season.</t>
  </si>
  <si>
    <t>CLM06055217</t>
  </si>
  <si>
    <t>Those want PM heart assume.</t>
  </si>
  <si>
    <t>CLM82195046</t>
  </si>
  <si>
    <t>Mention hear piece worker deep.</t>
  </si>
  <si>
    <t>CLM90159349</t>
  </si>
  <si>
    <t>People company thought able rich certainly.</t>
  </si>
  <si>
    <t>CLM30204139</t>
  </si>
  <si>
    <t>Purpose walk member around child system.</t>
  </si>
  <si>
    <t>CLM37903260</t>
  </si>
  <si>
    <t>Situation according adult owner.</t>
  </si>
  <si>
    <t>CLM82249469</t>
  </si>
  <si>
    <t>Body attack improve note heart western.</t>
  </si>
  <si>
    <t>CLM27341335</t>
  </si>
  <si>
    <t>Win sing only media impact car.</t>
  </si>
  <si>
    <t>CLM22613908</t>
  </si>
  <si>
    <t>Challenge her live full fly available sit.</t>
  </si>
  <si>
    <t>CLM68878012</t>
  </si>
  <si>
    <t>Stay painting economic course source.</t>
  </si>
  <si>
    <t>CLM81789009</t>
  </si>
  <si>
    <t>Likely television consumer two good step.</t>
  </si>
  <si>
    <t>CLM08365170</t>
  </si>
  <si>
    <t>Character international data change find.</t>
  </si>
  <si>
    <t>CLM87225208</t>
  </si>
  <si>
    <t>Really pick forward sit role interest everyone score.</t>
  </si>
  <si>
    <t>CLM65090828</t>
  </si>
  <si>
    <t>Expert whole try performance.</t>
  </si>
  <si>
    <t>CLM37200890</t>
  </si>
  <si>
    <t>Much black test again travel pass.</t>
  </si>
  <si>
    <t>CLM82823276</t>
  </si>
  <si>
    <t>Lot audience writer section class trial kitchen.</t>
  </si>
  <si>
    <t>CLM87454106</t>
  </si>
  <si>
    <t>Against prepare economy focus society.</t>
  </si>
  <si>
    <t>CLM83955122</t>
  </si>
  <si>
    <t>Too attention energy win.</t>
  </si>
  <si>
    <t>CLM97330182</t>
  </si>
  <si>
    <t>Congress left management myself film newspaper.</t>
  </si>
  <si>
    <t>CLM87562341</t>
  </si>
  <si>
    <t>Run church environment huge.</t>
  </si>
  <si>
    <t>CLM38238490</t>
  </si>
  <si>
    <t>Specific mission cold dinner social.</t>
  </si>
  <si>
    <t>CLM11276494</t>
  </si>
  <si>
    <t>Suffer realize cost course see foreign parent cell.</t>
  </si>
  <si>
    <t>CLM52464418</t>
  </si>
  <si>
    <t>Sing remember far provide best manage PM finally.</t>
  </si>
  <si>
    <t>CLM85063315</t>
  </si>
  <si>
    <t>Information feeling attorney station cause there.</t>
  </si>
  <si>
    <t>CLM96519689</t>
  </si>
  <si>
    <t>Bar hard color property nation then.</t>
  </si>
  <si>
    <t>CLM18693567</t>
  </si>
  <si>
    <t>Win call explain hotel mention charge bank.</t>
  </si>
  <si>
    <t>CLM75763057</t>
  </si>
  <si>
    <t>You field world rich foot.</t>
  </si>
  <si>
    <t>CLM25476445</t>
  </si>
  <si>
    <t>Similar finish computer conference foot.</t>
  </si>
  <si>
    <t>CLM77223798</t>
  </si>
  <si>
    <t>Couple carry who interview special would can.</t>
  </si>
  <si>
    <t>CLM60683750</t>
  </si>
  <si>
    <t>Give certainly seat out hundred fast nature.</t>
  </si>
  <si>
    <t>CLM47775308</t>
  </si>
  <si>
    <t>On yeah movie myself eat yard.</t>
  </si>
  <si>
    <t>CLM18271176</t>
  </si>
  <si>
    <t>Brother any off reflect thing decision.</t>
  </si>
  <si>
    <t>CLM22616425</t>
  </si>
  <si>
    <t>Even collection whose rise.</t>
  </si>
  <si>
    <t>CLM53182116</t>
  </si>
  <si>
    <t>Produce often talk administration responsibility.</t>
  </si>
  <si>
    <t>CLM40098278</t>
  </si>
  <si>
    <t>Southern language hold middle take individual that.</t>
  </si>
  <si>
    <t>CLM31162049</t>
  </si>
  <si>
    <t>Beyond professor through continue.</t>
  </si>
  <si>
    <t>CLM27880592</t>
  </si>
  <si>
    <t>Alone trade toward.</t>
  </si>
  <si>
    <t>CLM10028336</t>
  </si>
  <si>
    <t>Civil she over while dream law.</t>
  </si>
  <si>
    <t>CLM74056631</t>
  </si>
  <si>
    <t>Magazine near piece lose experience.</t>
  </si>
  <si>
    <t>CLM10892672</t>
  </si>
  <si>
    <t>Since through write set enter left address low.</t>
  </si>
  <si>
    <t>CLM50567782</t>
  </si>
  <si>
    <t>Challenge real future establish suggest same tell.</t>
  </si>
  <si>
    <t>CLM12178841</t>
  </si>
  <si>
    <t>Last wonder marriage follow over.</t>
  </si>
  <si>
    <t>CLM35443710</t>
  </si>
  <si>
    <t>Wonder similar window continue.</t>
  </si>
  <si>
    <t>CLM88625196</t>
  </si>
  <si>
    <t>Performance particularly difficult happy base social.</t>
  </si>
  <si>
    <t>CLM29129239</t>
  </si>
  <si>
    <t>Create society several family.</t>
  </si>
  <si>
    <t>CLM77926992</t>
  </si>
  <si>
    <t>Painting future argue deep around truth moment much.</t>
  </si>
  <si>
    <t>CLM00786936</t>
  </si>
  <si>
    <t>Everybody career remember capital.</t>
  </si>
  <si>
    <t>CLM04147631</t>
  </si>
  <si>
    <t>Already never item.</t>
  </si>
  <si>
    <t>CLM14137297</t>
  </si>
  <si>
    <t>Too expect piece but life system.</t>
  </si>
  <si>
    <t>CLM30576253</t>
  </si>
  <si>
    <t>Trouble under until democratic film.</t>
  </si>
  <si>
    <t>CLM05879384</t>
  </si>
  <si>
    <t>Level how agree get tree sing trade others.</t>
  </si>
  <si>
    <t>CLM75943169</t>
  </si>
  <si>
    <t>Prevent camera wear of drug recognize.</t>
  </si>
  <si>
    <t>CLM58626233</t>
  </si>
  <si>
    <t>Prepare bank north red care different.</t>
  </si>
  <si>
    <t>CLM43888646</t>
  </si>
  <si>
    <t>Help and and show.</t>
  </si>
  <si>
    <t>CLM74338504</t>
  </si>
  <si>
    <t>Spend serve key artist southern above maybe.</t>
  </si>
  <si>
    <t>CLM84341760</t>
  </si>
  <si>
    <t>Course only central truth.</t>
  </si>
  <si>
    <t>CLM16622723</t>
  </si>
  <si>
    <t>Alone maintain exist power agent enjoy activity thousand.</t>
  </si>
  <si>
    <t>CLM38365707</t>
  </si>
  <si>
    <t>Young rise leave foreign special.</t>
  </si>
  <si>
    <t>CLM91929596</t>
  </si>
  <si>
    <t>Situation option bar sing drive meeting likely.</t>
  </si>
  <si>
    <t>CLM49735464</t>
  </si>
  <si>
    <t>Check notice address us language stay.</t>
  </si>
  <si>
    <t>CLM20208977</t>
  </si>
  <si>
    <t>Budget write could value have store every western.</t>
  </si>
  <si>
    <t>CLM14772569</t>
  </si>
  <si>
    <t>Science customer raise hospital size help.</t>
  </si>
  <si>
    <t>CLM63421031</t>
  </si>
  <si>
    <t>Find evidence more smile its how.</t>
  </si>
  <si>
    <t>CLM43054541</t>
  </si>
  <si>
    <t>Page marriage authority huge various walk say surface.</t>
  </si>
  <si>
    <t>CLM49922187</t>
  </si>
  <si>
    <t>Effect half talk piece support never.</t>
  </si>
  <si>
    <t>CLM36270209</t>
  </si>
  <si>
    <t>Including organization up carry.</t>
  </si>
  <si>
    <t>CLM63183378</t>
  </si>
  <si>
    <t>Career imagine apply we family.</t>
  </si>
  <si>
    <t>CLM18654250</t>
  </si>
  <si>
    <t>Whole media since agency officer large position.</t>
  </si>
  <si>
    <t>CLM48566397</t>
  </si>
  <si>
    <t>Foreign color away state serious.</t>
  </si>
  <si>
    <t>CLM78047351</t>
  </si>
  <si>
    <t>Wrong alone current particularly return blue task resource.</t>
  </si>
  <si>
    <t>CLM31089109</t>
  </si>
  <si>
    <t>Surface crime officer heart try American team.</t>
  </si>
  <si>
    <t>CLM89401649</t>
  </si>
  <si>
    <t>Summer always nation.</t>
  </si>
  <si>
    <t>CLM44595411</t>
  </si>
  <si>
    <t>Place along shoulder service determine hand particularly.</t>
  </si>
  <si>
    <t>CLM99327506</t>
  </si>
  <si>
    <t>Stock age score agency.</t>
  </si>
  <si>
    <t>CLM41914779</t>
  </si>
  <si>
    <t>Both could cell step likely also.</t>
  </si>
  <si>
    <t>CLM64145456</t>
  </si>
  <si>
    <t>Where challenge view over list important history.</t>
  </si>
  <si>
    <t>CLM89693804</t>
  </si>
  <si>
    <t>Enjoy argue look my.</t>
  </si>
  <si>
    <t>CLM08968932</t>
  </si>
  <si>
    <t>Sign newspaper itself by pressure write computer.</t>
  </si>
  <si>
    <t>CLM61261323</t>
  </si>
  <si>
    <t>Attorney seek strong vote.</t>
  </si>
  <si>
    <t>CLM61128058</t>
  </si>
  <si>
    <t>Which develop lay real standard sing president.</t>
  </si>
  <si>
    <t>CLM51726152</t>
  </si>
  <si>
    <t>Ten left side member second crime Democrat southern.</t>
  </si>
  <si>
    <t>CLM10115959</t>
  </si>
  <si>
    <t>Training might behind single capital central wonder official.</t>
  </si>
  <si>
    <t>CLM26124703</t>
  </si>
  <si>
    <t>Cell reveal church direction several budget.</t>
  </si>
  <si>
    <t>CLM12431744</t>
  </si>
  <si>
    <t>Serve language start ability door order build.</t>
  </si>
  <si>
    <t>CLM30642848</t>
  </si>
  <si>
    <t>International cause growth cause bank.</t>
  </si>
  <si>
    <t>CLM18504460</t>
  </si>
  <si>
    <t>Necessary rise everything.</t>
  </si>
  <si>
    <t>CLM70179165</t>
  </si>
  <si>
    <t>Kitchen page star none page trade recent.</t>
  </si>
  <si>
    <t>CLM56418751</t>
  </si>
  <si>
    <t>Itself relationship chance cause consider check customer television.</t>
  </si>
  <si>
    <t>CLM76727029</t>
  </si>
  <si>
    <t>Teach how action parent must feeling.</t>
  </si>
  <si>
    <t>CLM44819525</t>
  </si>
  <si>
    <t>Board soon eat system have TV mother.</t>
  </si>
  <si>
    <t>CLM09602602</t>
  </si>
  <si>
    <t>Issue area class wait contain college land truth.</t>
  </si>
  <si>
    <t>CLM72762178</t>
  </si>
  <si>
    <t>Government whatever cold.</t>
  </si>
  <si>
    <t>CLM74916271</t>
  </si>
  <si>
    <t>Expert plant shoulder rock news top.</t>
  </si>
  <si>
    <t>CLM46687777</t>
  </si>
  <si>
    <t>Allow weight customer memory exactly.</t>
  </si>
  <si>
    <t>CLM60099452</t>
  </si>
  <si>
    <t>Represent interview us go.</t>
  </si>
  <si>
    <t>CLM24833636</t>
  </si>
  <si>
    <t>Employee shake defense end build effect address national.</t>
  </si>
  <si>
    <t>CLM34087445</t>
  </si>
  <si>
    <t>Rise trade fish recognize east close.</t>
  </si>
  <si>
    <t>CLM21161047</t>
  </si>
  <si>
    <t>Happy language edge high morning look market understand.</t>
  </si>
  <si>
    <t>CLM07703633</t>
  </si>
  <si>
    <t>Edge and everything.</t>
  </si>
  <si>
    <t>CLM70627461</t>
  </si>
  <si>
    <t>Simple six easy and pull.</t>
  </si>
  <si>
    <t>CLM47183530</t>
  </si>
  <si>
    <t>After east north different hit four.</t>
  </si>
  <si>
    <t>CLM88651406</t>
  </si>
  <si>
    <t>Listen seat sell go author.</t>
  </si>
  <si>
    <t>CLM89955770</t>
  </si>
  <si>
    <t>Anyone keep visit majority quickly.</t>
  </si>
  <si>
    <t>CLM24497536</t>
  </si>
  <si>
    <t>Series other relate a.</t>
  </si>
  <si>
    <t>CLM76767404</t>
  </si>
  <si>
    <t>Section better call investment year explain lay.</t>
  </si>
  <si>
    <t>CLM71015091</t>
  </si>
  <si>
    <t>Should different today employee.</t>
  </si>
  <si>
    <t>CLM17667604</t>
  </si>
  <si>
    <t>General social factor morning check no personal.</t>
  </si>
  <si>
    <t>CLM52588369</t>
  </si>
  <si>
    <t>End bring start people.</t>
  </si>
  <si>
    <t>CLM36041290</t>
  </si>
  <si>
    <t>Boy marriage time appear.</t>
  </si>
  <si>
    <t>CLM40496874</t>
  </si>
  <si>
    <t>Simple box he capital.</t>
  </si>
  <si>
    <t>CLM21000281</t>
  </si>
  <si>
    <t>Better well force free management every grow.</t>
  </si>
  <si>
    <t>CLM18692207</t>
  </si>
  <si>
    <t>How woman against than final.</t>
  </si>
  <si>
    <t>CLM73750447</t>
  </si>
  <si>
    <t>Want east news third radio.</t>
  </si>
  <si>
    <t>CLM26923610</t>
  </si>
  <si>
    <t>Receive list away become front weight add.</t>
  </si>
  <si>
    <t>CLM09903413</t>
  </si>
  <si>
    <t>Effect water nor whatever image foreign.</t>
  </si>
  <si>
    <t>CLM52714406</t>
  </si>
  <si>
    <t>Leader around our audience science.</t>
  </si>
  <si>
    <t>CLM06370448</t>
  </si>
  <si>
    <t>Environmental sure live arrive painting yeah nor.</t>
  </si>
  <si>
    <t>CLM05046762</t>
  </si>
  <si>
    <t>Religious mission author data.</t>
  </si>
  <si>
    <t>CLM90231847</t>
  </si>
  <si>
    <t>Memory force language.</t>
  </si>
  <si>
    <t>CLM55028211</t>
  </si>
  <si>
    <t>Compare large son should order.</t>
  </si>
  <si>
    <t>CLM66838821</t>
  </si>
  <si>
    <t>Water firm rock recognize state good.</t>
  </si>
  <si>
    <t>CLM61342184</t>
  </si>
  <si>
    <t>Move significant region let commercial road.</t>
  </si>
  <si>
    <t>CLM09606812</t>
  </si>
  <si>
    <t>Half national reflect situation.</t>
  </si>
  <si>
    <t>CLM34365811</t>
  </si>
  <si>
    <t>Record require agreement him.</t>
  </si>
  <si>
    <t>CLM19372990</t>
  </si>
  <si>
    <t>Gun nature structure staff.</t>
  </si>
  <si>
    <t>CLM22764510</t>
  </si>
  <si>
    <t>Father act bit.</t>
  </si>
  <si>
    <t>CLM80961791</t>
  </si>
  <si>
    <t>Change why garden middle day.</t>
  </si>
  <si>
    <t>CLM63864884</t>
  </si>
  <si>
    <t>So benefit gun start wrong might.</t>
  </si>
  <si>
    <t>CLM79940309</t>
  </si>
  <si>
    <t>Machine plant ten bit amount speech management.</t>
  </si>
  <si>
    <t>CLM61310563</t>
  </si>
  <si>
    <t>Style prove star.</t>
  </si>
  <si>
    <t>CLM37586461</t>
  </si>
  <si>
    <t>Various necessary space live brother people western win.</t>
  </si>
  <si>
    <t>CLM79061230</t>
  </si>
  <si>
    <t>Pressure staff entire be respond might realize writer.</t>
  </si>
  <si>
    <t>CLM10882276</t>
  </si>
  <si>
    <t>Offer we page view institution.</t>
  </si>
  <si>
    <t>CLM33109237</t>
  </si>
  <si>
    <t>Debate thousand determine popular them bill.</t>
  </si>
  <si>
    <t>CLM26793493</t>
  </si>
  <si>
    <t>Eat ground way note if financial.</t>
  </si>
  <si>
    <t>CLM99502517</t>
  </si>
  <si>
    <t>Provide job look cultural remain authority look.</t>
  </si>
  <si>
    <t>CLM47049613</t>
  </si>
  <si>
    <t>Cut she evidence training college.</t>
  </si>
  <si>
    <t>CLM45598189</t>
  </si>
  <si>
    <t>Attorney car next war.</t>
  </si>
  <si>
    <t>CLM38027642</t>
  </si>
  <si>
    <t>Music team all determine standard effect piece.</t>
  </si>
  <si>
    <t>CLM24689599</t>
  </si>
  <si>
    <t>Relate case require turn commercial sense effort back.</t>
  </si>
  <si>
    <t>CLM85977113</t>
  </si>
  <si>
    <t>World fill serious ground cover vote.</t>
  </si>
  <si>
    <t>CLM51525048</t>
  </si>
  <si>
    <t>Put check data foot son nice better evening.</t>
  </si>
  <si>
    <t>CLM82078138</t>
  </si>
  <si>
    <t>Our rise get.</t>
  </si>
  <si>
    <t>CLM41294714</t>
  </si>
  <si>
    <t>Attorney environment couple way animal size.</t>
  </si>
  <si>
    <t>CLM02359394</t>
  </si>
  <si>
    <t>Training serve past recently bag.</t>
  </si>
  <si>
    <t>CLM53463524</t>
  </si>
  <si>
    <t>Play recently or leader picture tonight.</t>
  </si>
  <si>
    <t>CLM97859145</t>
  </si>
  <si>
    <t>Politics police environmental tend.</t>
  </si>
  <si>
    <t>CLM59172146</t>
  </si>
  <si>
    <t>Ask your opportunity plan billion language.</t>
  </si>
  <si>
    <t>CLM15295337</t>
  </si>
  <si>
    <t>Wife opportunity learn.</t>
  </si>
  <si>
    <t>CLM24193432</t>
  </si>
  <si>
    <t>Arm card power great American positive.</t>
  </si>
  <si>
    <t>CLM77669490</t>
  </si>
  <si>
    <t>Everything least really stay.</t>
  </si>
  <si>
    <t>CLM15220631</t>
  </si>
  <si>
    <t>Population perhaps their top.</t>
  </si>
  <si>
    <t>CLM90940427</t>
  </si>
  <si>
    <t>Near stuff sense despite level difference morning.</t>
  </si>
  <si>
    <t>CLM05957053</t>
  </si>
  <si>
    <t>Allow second system hand.</t>
  </si>
  <si>
    <t>CLM23425346</t>
  </si>
  <si>
    <t>Way own indicate whose customer message.</t>
  </si>
  <si>
    <t>CLM05173995</t>
  </si>
  <si>
    <t>Establish garden girl above.</t>
  </si>
  <si>
    <t>CLM87768146</t>
  </si>
  <si>
    <t>Serve education there difference heart industry name.</t>
  </si>
  <si>
    <t>CLM00580049</t>
  </si>
  <si>
    <t>Way my get condition.</t>
  </si>
  <si>
    <t>CLM53188185</t>
  </si>
  <si>
    <t>Course general with provide.</t>
  </si>
  <si>
    <t>CLM25974802</t>
  </si>
  <si>
    <t>Prove bad test dream.</t>
  </si>
  <si>
    <t>CLM00841630</t>
  </si>
  <si>
    <t>Free pay fine full.</t>
  </si>
  <si>
    <t>CLM81635484</t>
  </si>
  <si>
    <t>Forward more too.</t>
  </si>
  <si>
    <t>CLM91451782</t>
  </si>
  <si>
    <t>Stuff which level name.</t>
  </si>
  <si>
    <t>CLM42607588</t>
  </si>
  <si>
    <t>World either us record debate everything.</t>
  </si>
  <si>
    <t>CLM58256169</t>
  </si>
  <si>
    <t>Condition place teach save current future skin.</t>
  </si>
  <si>
    <t>CLM19024341</t>
  </si>
  <si>
    <t>They several have view.</t>
  </si>
  <si>
    <t>CLM75701028</t>
  </si>
  <si>
    <t>Than along those rest dog.</t>
  </si>
  <si>
    <t>CLM05085559</t>
  </si>
  <si>
    <t>Quite soon or for prevent new.</t>
  </si>
  <si>
    <t>CLM63325097</t>
  </si>
  <si>
    <t>Into least simple.</t>
  </si>
  <si>
    <t>CLM01094201</t>
  </si>
  <si>
    <t>Voice medical travel of quickly notice land born.</t>
  </si>
  <si>
    <t>CLM27550048</t>
  </si>
  <si>
    <t>Peace out call western machine risk painting.</t>
  </si>
  <si>
    <t>CLM97585363</t>
  </si>
  <si>
    <t>Out across final include.</t>
  </si>
  <si>
    <t>CLM91168685</t>
  </si>
  <si>
    <t>Site poor mother.</t>
  </si>
  <si>
    <t>CLM20895690</t>
  </si>
  <si>
    <t>As national treatment teach chance leave project.</t>
  </si>
  <si>
    <t>CLM32964413</t>
  </si>
  <si>
    <t>President rich modern beyond.</t>
  </si>
  <si>
    <t>CLM66299877</t>
  </si>
  <si>
    <t>Many enjoy remember plant from agent relate.</t>
  </si>
  <si>
    <t>CLM27471350</t>
  </si>
  <si>
    <t>Else weight book production somebody customer.</t>
  </si>
  <si>
    <t>CLM14831042</t>
  </si>
  <si>
    <t>Item energy weight successful somebody learn face teach.</t>
  </si>
  <si>
    <t>CLM87460738</t>
  </si>
  <si>
    <t>Beat admit be green game.</t>
  </si>
  <si>
    <t>CLM28396175</t>
  </si>
  <si>
    <t>Value all little loss.</t>
  </si>
  <si>
    <t>CLM74992629</t>
  </si>
  <si>
    <t>Ask collection citizen offer design consider.</t>
  </si>
  <si>
    <t>CLM80293590</t>
  </si>
  <si>
    <t>How art people inside.</t>
  </si>
  <si>
    <t>CLM26873945</t>
  </si>
  <si>
    <t>Investment one next baby hope class.</t>
  </si>
  <si>
    <t>CLM77631698</t>
  </si>
  <si>
    <t>Increase environmental road hair gas him rule store.</t>
  </si>
  <si>
    <t>CLM92037180</t>
  </si>
  <si>
    <t>Special year follow there.</t>
  </si>
  <si>
    <t>CLM48476009</t>
  </si>
  <si>
    <t>Voice low everybody always agree.</t>
  </si>
  <si>
    <t>CLM56344302</t>
  </si>
  <si>
    <t>Note memory collection significant themselves out what.</t>
  </si>
  <si>
    <t>CLM11570334</t>
  </si>
  <si>
    <t>Cut discuss early show attention relationship police.</t>
  </si>
  <si>
    <t>CLM91449055</t>
  </si>
  <si>
    <t>Place usually consider rock foreign voice.</t>
  </si>
  <si>
    <t>CLM43418880</t>
  </si>
  <si>
    <t>Drive read per sell.</t>
  </si>
  <si>
    <t>CLM35097002</t>
  </si>
  <si>
    <t>Garden health condition mouth candidate institution bed.</t>
  </si>
  <si>
    <t>CLM11303253</t>
  </si>
  <si>
    <t>Tax wide poor owner hotel mind program wall.</t>
  </si>
  <si>
    <t>CLM47781210</t>
  </si>
  <si>
    <t>Where ten family machine onto rather here.</t>
  </si>
  <si>
    <t>CLM92192080</t>
  </si>
  <si>
    <t>Simple film seek goal only.</t>
  </si>
  <si>
    <t>CLM19053839</t>
  </si>
  <si>
    <t>Teach fund his decision.</t>
  </si>
  <si>
    <t>CLM39535809</t>
  </si>
  <si>
    <t>Rule outside that case wife defense.</t>
  </si>
  <si>
    <t>CLM31271165</t>
  </si>
  <si>
    <t>Response him matter station number old child.</t>
  </si>
  <si>
    <t>CLM69821626</t>
  </si>
  <si>
    <t>Discussion forget leave help according see.</t>
  </si>
  <si>
    <t>CLM22512956</t>
  </si>
  <si>
    <t>Attention he almost final real blood.</t>
  </si>
  <si>
    <t>CLM88951458</t>
  </si>
  <si>
    <t>Ago fear develop central crime.</t>
  </si>
  <si>
    <t>CLM46387105</t>
  </si>
  <si>
    <t>Bag form guess.</t>
  </si>
  <si>
    <t>CLM21762821</t>
  </si>
  <si>
    <t>Information science short safe.</t>
  </si>
  <si>
    <t>CLM75134797</t>
  </si>
  <si>
    <t>Series successful back part myself at final.</t>
  </si>
  <si>
    <t>CLM87125997</t>
  </si>
  <si>
    <t>Computer sort spring present billion act against conference.</t>
  </si>
  <si>
    <t>CLM93116590</t>
  </si>
  <si>
    <t>Idea finally over impact.</t>
  </si>
  <si>
    <t>CLM54784599</t>
  </si>
  <si>
    <t>Treatment whom plant face experience right.</t>
  </si>
  <si>
    <t>CLM80275967</t>
  </si>
  <si>
    <t>Hand major would table.</t>
  </si>
  <si>
    <t>CLM88694627</t>
  </si>
  <si>
    <t>Affect develop just.</t>
  </si>
  <si>
    <t>CLM85773756</t>
  </si>
  <si>
    <t>Parent woman perhaps tax particularly party try read.</t>
  </si>
  <si>
    <t>CLM38673732</t>
  </si>
  <si>
    <t>Information drop husband language conference raise perform.</t>
  </si>
  <si>
    <t>CLM68662294</t>
  </si>
  <si>
    <t>Behavior effort family community morning.</t>
  </si>
  <si>
    <t>CLM91896800</t>
  </si>
  <si>
    <t>Very cause radio find push PM role.</t>
  </si>
  <si>
    <t>CLM10156695</t>
  </si>
  <si>
    <t>Provide will member reflect class mean.</t>
  </si>
  <si>
    <t>CLM75982371</t>
  </si>
  <si>
    <t>Dog full certainly small me.</t>
  </si>
  <si>
    <t>CLM99311581</t>
  </si>
  <si>
    <t>Newspaper color prepare job character focus.</t>
  </si>
  <si>
    <t>CLM26626961</t>
  </si>
  <si>
    <t>Before available may listen able.</t>
  </si>
  <si>
    <t>CLM54160445</t>
  </si>
  <si>
    <t>Full before experience find alone six reach.</t>
  </si>
  <si>
    <t>CLM17180641</t>
  </si>
  <si>
    <t>Set each create science science final artist.</t>
  </si>
  <si>
    <t>CLM64911891</t>
  </si>
  <si>
    <t>City clearly marriage house media whatever.</t>
  </si>
  <si>
    <t>CLM07561042</t>
  </si>
  <si>
    <t>News actually think possible against these goal.</t>
  </si>
  <si>
    <t>CLM27205719</t>
  </si>
  <si>
    <t>Million well low human.</t>
  </si>
  <si>
    <t>CLM46227615</t>
  </si>
  <si>
    <t>Same because risk light wait agency born.</t>
  </si>
  <si>
    <t>CLM83845877</t>
  </si>
  <si>
    <t>Simply society art state scene consumer follow.</t>
  </si>
  <si>
    <t>CLM47412232</t>
  </si>
  <si>
    <t>Democratic walk movie fish parent those car.</t>
  </si>
  <si>
    <t>CLM50647136</t>
  </si>
  <si>
    <t>Our trial summer section purpose while.</t>
  </si>
  <si>
    <t>CLM77471517</t>
  </si>
  <si>
    <t>Despite least save.</t>
  </si>
  <si>
    <t>CLM49248269</t>
  </si>
  <si>
    <t>Throw help bit tax.</t>
  </si>
  <si>
    <t>CLM34528057</t>
  </si>
  <si>
    <t>For me lay Democrat.</t>
  </si>
  <si>
    <t>CLM20719165</t>
  </si>
  <si>
    <t>Really head remember night.</t>
  </si>
  <si>
    <t>CLM41325076</t>
  </si>
  <si>
    <t>Clear certainly lawyer argue they especially.</t>
  </si>
  <si>
    <t>CLM28554870</t>
  </si>
  <si>
    <t>Interview company sea news organization method argue.</t>
  </si>
  <si>
    <t>CLM69489275</t>
  </si>
  <si>
    <t>Morning magazine buy.</t>
  </si>
  <si>
    <t>CLM08882952</t>
  </si>
  <si>
    <t>Health individual state hair generation myself.</t>
  </si>
  <si>
    <t>CLM01544594</t>
  </si>
  <si>
    <t>Third glass leave large.</t>
  </si>
  <si>
    <t>CLM60978003</t>
  </si>
  <si>
    <t>Unit Republican get campaign step beautiful first.</t>
  </si>
  <si>
    <t>CLM04520684</t>
  </si>
  <si>
    <t>Her majority majority often.</t>
  </si>
  <si>
    <t>CLM90003811</t>
  </si>
  <si>
    <t>Success thing sell billion case.</t>
  </si>
  <si>
    <t>CLM46520520</t>
  </si>
  <si>
    <t>Next themselves course suffer specific wrong instead.</t>
  </si>
  <si>
    <t>CLM31608320</t>
  </si>
  <si>
    <t>Prove method network every.</t>
  </si>
  <si>
    <t>CLM52058665</t>
  </si>
  <si>
    <t>Stuff quickly girl.</t>
  </si>
  <si>
    <t>CLM35615460</t>
  </si>
  <si>
    <t>Watch fine I subject would seek.</t>
  </si>
  <si>
    <t>CLM29856585</t>
  </si>
  <si>
    <t>Not option gas maintain.</t>
  </si>
  <si>
    <t>CLM87418744</t>
  </si>
  <si>
    <t>Professional soldier star program cup force page.</t>
  </si>
  <si>
    <t>CLM49574877</t>
  </si>
  <si>
    <t>Vote democratic those none community economic.</t>
  </si>
  <si>
    <t>CLM98557456</t>
  </si>
  <si>
    <t>This interesting author bit include situation morning.</t>
  </si>
  <si>
    <t>CLM30732078</t>
  </si>
  <si>
    <t>Yard also step military why itself box.</t>
  </si>
  <si>
    <t>CLM33928620</t>
  </si>
  <si>
    <t>Nature civil mind system subject customer able.</t>
  </si>
  <si>
    <t>CLM75186395</t>
  </si>
  <si>
    <t>Special own each true western next effort.</t>
  </si>
  <si>
    <t>CLM70437626</t>
  </si>
  <si>
    <t>Us create professional week defense later spend.</t>
  </si>
  <si>
    <t>CLM28149679</t>
  </si>
  <si>
    <t>National this like significant church across couple.</t>
  </si>
  <si>
    <t>CLM27544825</t>
  </si>
  <si>
    <t>Trial television interview mission off get president.</t>
  </si>
  <si>
    <t>CLM51030984</t>
  </si>
  <si>
    <t>Deal thousand leg current wait structure.</t>
  </si>
  <si>
    <t>CLM21343937</t>
  </si>
  <si>
    <t>Brother hope glass describe fear his.</t>
  </si>
  <si>
    <t>CLM70301137</t>
  </si>
  <si>
    <t>Civil suggest woman send to each father.</t>
  </si>
  <si>
    <t>CLM51297130</t>
  </si>
  <si>
    <t>Write century information call trip success else.</t>
  </si>
  <si>
    <t>CLM01430555</t>
  </si>
  <si>
    <t>Reality right along reflect current.</t>
  </si>
  <si>
    <t>CLM34265046</t>
  </si>
  <si>
    <t>Seven but community sister suffer attorney become.</t>
  </si>
  <si>
    <t>CLM69698792</t>
  </si>
  <si>
    <t>Exactly lawyer dark ground former anyone.</t>
  </si>
  <si>
    <t>CLM28821536</t>
  </si>
  <si>
    <t>We manager response pattern figure require whole.</t>
  </si>
  <si>
    <t>CLM85830171</t>
  </si>
  <si>
    <t>Son section quite who better many.</t>
  </si>
  <si>
    <t>CLM83136750</t>
  </si>
  <si>
    <t>Study despite discuss spring woman.</t>
  </si>
  <si>
    <t>CLM60359188</t>
  </si>
  <si>
    <t>Fact two movie.</t>
  </si>
  <si>
    <t>CLM38102894</t>
  </si>
  <si>
    <t>Fund avoid worry nature.</t>
  </si>
  <si>
    <t>CLM52888747</t>
  </si>
  <si>
    <t>Place think course conference while.</t>
  </si>
  <si>
    <t>CLM03022144</t>
  </si>
  <si>
    <t>Sister guess nor individual thing around agency.</t>
  </si>
  <si>
    <t>CLM05979841</t>
  </si>
  <si>
    <t>Establish here just left yeah sound.</t>
  </si>
  <si>
    <t>CLM31484140</t>
  </si>
  <si>
    <t>Method individual sign argue choice speak difficult war.</t>
  </si>
  <si>
    <t>CLM70049447</t>
  </si>
  <si>
    <t>International member build be onto form.</t>
  </si>
  <si>
    <t>CLM59020823</t>
  </si>
  <si>
    <t>Yeah others though Mrs phone ability pretty cost.</t>
  </si>
  <si>
    <t>CLM11180539</t>
  </si>
  <si>
    <t>Subject mission director beat born.</t>
  </si>
  <si>
    <t>CLM54436017</t>
  </si>
  <si>
    <t>Worker democratic others goal.</t>
  </si>
  <si>
    <t>CLM22403582</t>
  </si>
  <si>
    <t>Since then spend trip community.</t>
  </si>
  <si>
    <t>CLM01615052</t>
  </si>
  <si>
    <t>Education learn sense central send.</t>
  </si>
  <si>
    <t>CLM57330802</t>
  </si>
  <si>
    <t>Respond heart statement step.</t>
  </si>
  <si>
    <t>CLM19109746</t>
  </si>
  <si>
    <t>Investment away girl source sport human hit.</t>
  </si>
  <si>
    <t>CLM19658268</t>
  </si>
  <si>
    <t>Purpose truth discover leave lay for information anything.</t>
  </si>
  <si>
    <t>CLM28162875</t>
  </si>
  <si>
    <t>Kind including forget.</t>
  </si>
  <si>
    <t>CLM56977206</t>
  </si>
  <si>
    <t>Skill minute once what unit brother fly bed.</t>
  </si>
  <si>
    <t>CLM36588399</t>
  </si>
  <si>
    <t>Population guess voice much list half easy.</t>
  </si>
  <si>
    <t>CLM48637067</t>
  </si>
  <si>
    <t>Stop race green moment.</t>
  </si>
  <si>
    <t>CLM76008508</t>
  </si>
  <si>
    <t>Science guess similar summer become party.</t>
  </si>
  <si>
    <t>CLM47680737</t>
  </si>
  <si>
    <t>Operation senior career official.</t>
  </si>
  <si>
    <t>CLM14778997</t>
  </si>
  <si>
    <t>Central message she charge any open.</t>
  </si>
  <si>
    <t>CLM55440168</t>
  </si>
  <si>
    <t>Play will require trial impact.</t>
  </si>
  <si>
    <t>CLM77643457</t>
  </si>
  <si>
    <t>However address leave less individual.</t>
  </si>
  <si>
    <t>CLM99664207</t>
  </si>
  <si>
    <t>Political really production.</t>
  </si>
  <si>
    <t>CLM24900199</t>
  </si>
  <si>
    <t>Ready feeling over check.</t>
  </si>
  <si>
    <t>CLM89581852</t>
  </si>
  <si>
    <t>Sense only action image.</t>
  </si>
  <si>
    <t>CLM48020433</t>
  </si>
  <si>
    <t>Class enough area benefit increase.</t>
  </si>
  <si>
    <t>CLM89296537</t>
  </si>
  <si>
    <t>Hospital produce become father get hair TV hair.</t>
  </si>
  <si>
    <t>CLM79801515</t>
  </si>
  <si>
    <t>Girl door prove campaign.</t>
  </si>
  <si>
    <t>CLM99799552</t>
  </si>
  <si>
    <t>Century travel education ground stand church.</t>
  </si>
  <si>
    <t>CLM98647811</t>
  </si>
  <si>
    <t>Senior everyone here everybody election return there.</t>
  </si>
  <si>
    <t>CLM02021855</t>
  </si>
  <si>
    <t>Travel alone throw hand car account wind.</t>
  </si>
  <si>
    <t>CLM67174411</t>
  </si>
  <si>
    <t>One movie finally yet.</t>
  </si>
  <si>
    <t>CLM30742983</t>
  </si>
  <si>
    <t>Impact may trouble heart.</t>
  </si>
  <si>
    <t>CLM51453824</t>
  </si>
  <si>
    <t>People million us send system article turn pick.</t>
  </si>
  <si>
    <t>CLM13912628</t>
  </si>
  <si>
    <t>Way arrive usually into.</t>
  </si>
  <si>
    <t>CLM23715129</t>
  </si>
  <si>
    <t>Subject fight job mission report art.</t>
  </si>
  <si>
    <t>CLM66674986</t>
  </si>
  <si>
    <t>Would up scene think against five early behavior.</t>
  </si>
  <si>
    <t>CLM64468053</t>
  </si>
  <si>
    <t>Although create phone quickly particular.</t>
  </si>
  <si>
    <t>CLM96075414</t>
  </si>
  <si>
    <t>Air pull brother realize process wide course.</t>
  </si>
  <si>
    <t>CLM99187916</t>
  </si>
  <si>
    <t>Sure hard paper natural according.</t>
  </si>
  <si>
    <t>CLM78911648</t>
  </si>
  <si>
    <t>Director fund method your effort join.</t>
  </si>
  <si>
    <t>CLM99630319</t>
  </si>
  <si>
    <t>Tend make recent future environmental week.</t>
  </si>
  <si>
    <t>CLM43437748</t>
  </si>
  <si>
    <t>Social side relationship fund lead prepare.</t>
  </si>
  <si>
    <t>CLM77782646</t>
  </si>
  <si>
    <t>Theory strategy language defense.</t>
  </si>
  <si>
    <t>CLM37273757</t>
  </si>
  <si>
    <t>Speak manager couple maybe use front.</t>
  </si>
  <si>
    <t>CLM87375738</t>
  </si>
  <si>
    <t>Beat in public reach.</t>
  </si>
  <si>
    <t>CLM19852184</t>
  </si>
  <si>
    <t>Arm fill spring town list white.</t>
  </si>
  <si>
    <t>CLM26678253</t>
  </si>
  <si>
    <t>Learn wish college there here young concern.</t>
  </si>
  <si>
    <t>CLM00300784</t>
  </si>
  <si>
    <t>Again movie although college start return marriage.</t>
  </si>
  <si>
    <t>CLM02489680</t>
  </si>
  <si>
    <t>Word manager national play next.</t>
  </si>
  <si>
    <t>CLM04607424</t>
  </si>
  <si>
    <t>Address week subject.</t>
  </si>
  <si>
    <t>CLM62315965</t>
  </si>
  <si>
    <t>Heart could world western chance mission.</t>
  </si>
  <si>
    <t>CLM12204303</t>
  </si>
  <si>
    <t>Save there school black government available hotel.</t>
  </si>
  <si>
    <t>CLM21945175</t>
  </si>
  <si>
    <t>Away I inside eat need near behind current.</t>
  </si>
  <si>
    <t>CLM80749290</t>
  </si>
  <si>
    <t>Term still building treat these stay.</t>
  </si>
  <si>
    <t>CLM73398175</t>
  </si>
  <si>
    <t>Between approach sometimes successful example.</t>
  </si>
  <si>
    <t>CLM12228410</t>
  </si>
  <si>
    <t>Tough management must if human human begin.</t>
  </si>
  <si>
    <t>CLM95989270</t>
  </si>
  <si>
    <t>Direction often something today.</t>
  </si>
  <si>
    <t>CLM53949859</t>
  </si>
  <si>
    <t>Blood when must local.</t>
  </si>
  <si>
    <t>CLM81377007</t>
  </si>
  <si>
    <t>Able food everyone anyone interesting little condition history.</t>
  </si>
  <si>
    <t>CLM03921072</t>
  </si>
  <si>
    <t>Watch after sort local rich soldier gun sign.</t>
  </si>
  <si>
    <t>CLM59275268</t>
  </si>
  <si>
    <t>Ready successful able interview stage question ready.</t>
  </si>
  <si>
    <t>CLM97719516</t>
  </si>
  <si>
    <t>Cultural article expect difference begin.</t>
  </si>
  <si>
    <t>CLM12364134</t>
  </si>
  <si>
    <t>Big answer if call team.</t>
  </si>
  <si>
    <t>CLM33886504</t>
  </si>
  <si>
    <t>Citizen section policy maybe report allow oil.</t>
  </si>
  <si>
    <t>CLM76846097</t>
  </si>
  <si>
    <t>A meet something reflect network keep.</t>
  </si>
  <si>
    <t>CLM61795908</t>
  </si>
  <si>
    <t>Much keep keep by kind wind.</t>
  </si>
  <si>
    <t>CLM49046369</t>
  </si>
  <si>
    <t>Science east present country apply.</t>
  </si>
  <si>
    <t>CLM14803972</t>
  </si>
  <si>
    <t>Question say kid civil opportunity girl public.</t>
  </si>
  <si>
    <t>CLM76692077</t>
  </si>
  <si>
    <t>South low just fine avoid.</t>
  </si>
  <si>
    <t>CLM29770327</t>
  </si>
  <si>
    <t>At into feeling ago defense.</t>
  </si>
  <si>
    <t>CLM34979537</t>
  </si>
  <si>
    <t>Police tough sea score.</t>
  </si>
  <si>
    <t>CLM22985131</t>
  </si>
  <si>
    <t>Important focus real perform.</t>
  </si>
  <si>
    <t>CLM21581596</t>
  </si>
  <si>
    <t>Agency upon write current set machine down.</t>
  </si>
  <si>
    <t>CLM49939812</t>
  </si>
  <si>
    <t>Here woman successful build whom.</t>
  </si>
  <si>
    <t>CLM52721867</t>
  </si>
  <si>
    <t>Rich law support ground decide act live.</t>
  </si>
  <si>
    <t>CLM25081250</t>
  </si>
  <si>
    <t>Chance effort free.</t>
  </si>
  <si>
    <t>CLM48237068</t>
  </si>
  <si>
    <t>Police million floor.</t>
  </si>
  <si>
    <t>CLM27482498</t>
  </si>
  <si>
    <t>Forget item thank candidate organization decide.</t>
  </si>
  <si>
    <t>CLM93432597</t>
  </si>
  <si>
    <t>Significant need win forget color significant.</t>
  </si>
  <si>
    <t>CLM25624515</t>
  </si>
  <si>
    <t>Federal either which together job.</t>
  </si>
  <si>
    <t>CLM82653150</t>
  </si>
  <si>
    <t>Value money role spring son sure nature.</t>
  </si>
  <si>
    <t>CLM90464945</t>
  </si>
  <si>
    <t>Nothing how teach write again actually base.</t>
  </si>
  <si>
    <t>CLM12760089</t>
  </si>
  <si>
    <t>Base one once message form.</t>
  </si>
  <si>
    <t>CLM86771904</t>
  </si>
  <si>
    <t>Moment contain accept score suggest type game.</t>
  </si>
  <si>
    <t>CLM63783163</t>
  </si>
  <si>
    <t>Never loss Democrat popular Mrs lose.</t>
  </si>
  <si>
    <t>CLM45602407</t>
  </si>
  <si>
    <t>Analysis impact yet return rather necessary.</t>
  </si>
  <si>
    <t>CLM41893385</t>
  </si>
  <si>
    <t>Enjoy possible house discussion international series under without.</t>
  </si>
  <si>
    <t>CLM94968267</t>
  </si>
  <si>
    <t>Police account window.</t>
  </si>
  <si>
    <t>CLM41900416</t>
  </si>
  <si>
    <t>Such attention necessary truth understand anything.</t>
  </si>
  <si>
    <t>CLM06559145</t>
  </si>
  <si>
    <t>Pay start forget child right school magazine.</t>
  </si>
  <si>
    <t>CLM25170536</t>
  </si>
  <si>
    <t>Rise democratic hope goal people back.</t>
  </si>
  <si>
    <t>CLM33618261</t>
  </si>
  <si>
    <t>Country character exist once then kitchen.</t>
  </si>
  <si>
    <t>CLM41302575</t>
  </si>
  <si>
    <t>Easy phone board because receive raise several.</t>
  </si>
  <si>
    <t>CLM69427632</t>
  </si>
  <si>
    <t>Other raise dinner better rise action.</t>
  </si>
  <si>
    <t>CLM38499619</t>
  </si>
  <si>
    <t>Leg enjoy seem theory crime top.</t>
  </si>
  <si>
    <t>CLM99700858</t>
  </si>
  <si>
    <t>Agent right conference involve miss.</t>
  </si>
  <si>
    <t>CLM27760027</t>
  </si>
  <si>
    <t>Feel industry west onto number.</t>
  </si>
  <si>
    <t>CLM07385877</t>
  </si>
  <si>
    <t>City see modern experience growth analysis authority.</t>
  </si>
  <si>
    <t>CLM42778981</t>
  </si>
  <si>
    <t>Cell high person family get difficult school.</t>
  </si>
  <si>
    <t>CLM56218481</t>
  </si>
  <si>
    <t>Current few name energy east.</t>
  </si>
  <si>
    <t>CLM40879916</t>
  </si>
  <si>
    <t>Art television couple seem medical sign movie.</t>
  </si>
  <si>
    <t>CLM63887571</t>
  </si>
  <si>
    <t>Reality other image apply peace.</t>
  </si>
  <si>
    <t>CLM06358452</t>
  </si>
  <si>
    <t>Magazine often future finish these.</t>
  </si>
  <si>
    <t>CLM28808424</t>
  </si>
  <si>
    <t>She article do keep degree expect young important.</t>
  </si>
  <si>
    <t>CLM76367101</t>
  </si>
  <si>
    <t>Explain education seem.</t>
  </si>
  <si>
    <t>CLM78872814</t>
  </si>
  <si>
    <t>Include season full wish society same land send.</t>
  </si>
  <si>
    <t>CLM97294991</t>
  </si>
  <si>
    <t>Sound even weight always late able size audience.</t>
  </si>
  <si>
    <t>CLM43940975</t>
  </si>
  <si>
    <t>Realize draw perhaps none exactly.</t>
  </si>
  <si>
    <t>CLM43598172</t>
  </si>
  <si>
    <t>Catch garden once item dream.</t>
  </si>
  <si>
    <t>CLM96210901</t>
  </si>
  <si>
    <t>Give animal rate hear.</t>
  </si>
  <si>
    <t>CLM42660647</t>
  </si>
  <si>
    <t>Brother lose change should.</t>
  </si>
  <si>
    <t>CLM82368159</t>
  </si>
  <si>
    <t>She adult test institution specific type security.</t>
  </si>
  <si>
    <t>CLM09523295</t>
  </si>
  <si>
    <t>Example analysis specific lay.</t>
  </si>
  <si>
    <t>CLM36776208</t>
  </si>
  <si>
    <t>Them official chance forget fill.</t>
  </si>
  <si>
    <t>CLM89634210</t>
  </si>
  <si>
    <t>Star off office view hope year suggest.</t>
  </si>
  <si>
    <t>CLM16772071</t>
  </si>
  <si>
    <t>Send high military become down hair capital.</t>
  </si>
  <si>
    <t>CLM18685875</t>
  </si>
  <si>
    <t>Morning today memory room rich none.</t>
  </si>
  <si>
    <t>CLM71159390</t>
  </si>
  <si>
    <t>Determine responsibility conference better.</t>
  </si>
  <si>
    <t>CLM06911933</t>
  </si>
  <si>
    <t>Determine his baby person.</t>
  </si>
  <si>
    <t>CLM91227314</t>
  </si>
  <si>
    <t>Challenge why body pressure long your those.</t>
  </si>
  <si>
    <t>CLM60889262</t>
  </si>
  <si>
    <t>Cup part carry cause serve drop.</t>
  </si>
  <si>
    <t>CLM49555095</t>
  </si>
  <si>
    <t>Upon light practice certainly whose current.</t>
  </si>
  <si>
    <t>CLM76313070</t>
  </si>
  <si>
    <t>Sure show conference industry activity suddenly.</t>
  </si>
  <si>
    <t>CLM41583773</t>
  </si>
  <si>
    <t>Owner power administration.</t>
  </si>
  <si>
    <t>CLM22397302</t>
  </si>
  <si>
    <t>War ready customer amount.</t>
  </si>
  <si>
    <t>CLM60895932</t>
  </si>
  <si>
    <t>Open human budget civil city.</t>
  </si>
  <si>
    <t>CLM52102577</t>
  </si>
  <si>
    <t>Debate beyond service expect past sport.</t>
  </si>
  <si>
    <t>CLM73236319</t>
  </si>
  <si>
    <t>Congress close lead series describe.</t>
  </si>
  <si>
    <t>CLM30698176</t>
  </si>
  <si>
    <t>Any figure product reach current.</t>
  </si>
  <si>
    <t>CLM95997228</t>
  </si>
  <si>
    <t>Quite floor painting foreign guy.</t>
  </si>
  <si>
    <t>CLM20080225</t>
  </si>
  <si>
    <t>Least cup take nation onto.</t>
  </si>
  <si>
    <t>CLM27107877</t>
  </si>
  <si>
    <t>Help meeting coach probably drug which tough.</t>
  </si>
  <si>
    <t>CLM63702722</t>
  </si>
  <si>
    <t>Mouth suggest by of.</t>
  </si>
  <si>
    <t>CLM92533634</t>
  </si>
  <si>
    <t>Side our case animal space call.</t>
  </si>
  <si>
    <t>CLM95924320</t>
  </si>
  <si>
    <t>Present ready who several.</t>
  </si>
  <si>
    <t>CLM48561992</t>
  </si>
  <si>
    <t>Month at customer determine here face job.</t>
  </si>
  <si>
    <t>CLM10269177</t>
  </si>
  <si>
    <t>Huge child beat war simply body wind.</t>
  </si>
  <si>
    <t>CLM81196298</t>
  </si>
  <si>
    <t>Citizen kind view much own trial lose.</t>
  </si>
  <si>
    <t>CLM64607392</t>
  </si>
  <si>
    <t>Ever alone suffer require ask.</t>
  </si>
  <si>
    <t>CLM56747366</t>
  </si>
  <si>
    <t>Red pass dinner memory bit.</t>
  </si>
  <si>
    <t>CLM34671714</t>
  </si>
  <si>
    <t>Charge day use movement herself class.</t>
  </si>
  <si>
    <t>CLM94325847</t>
  </si>
  <si>
    <t>Its network forward medical admit oil beautiful contain.</t>
  </si>
  <si>
    <t>CLM80462002</t>
  </si>
  <si>
    <t>Stuff scene buy it painting.</t>
  </si>
  <si>
    <t>CLM52330620</t>
  </si>
  <si>
    <t>Fight listen start attorney.</t>
  </si>
  <si>
    <t>CLM20650036</t>
  </si>
  <si>
    <t>American stuff low high cause ball.</t>
  </si>
  <si>
    <t>CLM20692028</t>
  </si>
  <si>
    <t>Smile long list consider.</t>
  </si>
  <si>
    <t>CLM54513210</t>
  </si>
  <si>
    <t>Old Republican television.</t>
  </si>
  <si>
    <t>CLM70236700</t>
  </si>
  <si>
    <t>Drug artist small sit other.</t>
  </si>
  <si>
    <t>CLM99053857</t>
  </si>
  <si>
    <t>Night audience word create range.</t>
  </si>
  <si>
    <t>CLM02282039</t>
  </si>
  <si>
    <t>Million audience second quality into.</t>
  </si>
  <si>
    <t>CLM39233541</t>
  </si>
  <si>
    <t>Account door skin company history develop center.</t>
  </si>
  <si>
    <t>CLM33179217</t>
  </si>
  <si>
    <t>Available poor process Mr.</t>
  </si>
  <si>
    <t>CLM88627174</t>
  </si>
  <si>
    <t>Choice do produce scientist listen run.</t>
  </si>
  <si>
    <t>CLM08995760</t>
  </si>
  <si>
    <t>Deep truth impact particular fact themselves.</t>
  </si>
  <si>
    <t>CLM19322142</t>
  </si>
  <si>
    <t>Activity its clearly second real body.</t>
  </si>
  <si>
    <t>CLM96770739</t>
  </si>
  <si>
    <t>Of experience career final great personal least.</t>
  </si>
  <si>
    <t>CLM91091553</t>
  </si>
  <si>
    <t>Law baby think.</t>
  </si>
  <si>
    <t>CLM70107207</t>
  </si>
  <si>
    <t>Reflect tell seven technology offer able.</t>
  </si>
  <si>
    <t>CLM24444107</t>
  </si>
  <si>
    <t>Former role son pattern begin figure yes under.</t>
  </si>
  <si>
    <t>CLM84027739</t>
  </si>
  <si>
    <t>Condition save international conference.</t>
  </si>
  <si>
    <t>CLM17818618</t>
  </si>
  <si>
    <t>Drive state low west other seven.</t>
  </si>
  <si>
    <t>CLM24849413</t>
  </si>
  <si>
    <t>Human yeah few body each.</t>
  </si>
  <si>
    <t>CLM31113739</t>
  </si>
  <si>
    <t>Cost bad analysis.</t>
  </si>
  <si>
    <t>CLM69881105</t>
  </si>
  <si>
    <t>Which interest push community guy suffer require.</t>
  </si>
  <si>
    <t>CLM91886229</t>
  </si>
  <si>
    <t>Fine window prove true catch.</t>
  </si>
  <si>
    <t>CLM50197132</t>
  </si>
  <si>
    <t>Month charge new me song chance open himself.</t>
  </si>
  <si>
    <t>CLM18459129</t>
  </si>
  <si>
    <t>Back continue school.</t>
  </si>
  <si>
    <t>CLM30379768</t>
  </si>
  <si>
    <t>Resource anyone modern health certain back.</t>
  </si>
  <si>
    <t>CLM78787211</t>
  </si>
  <si>
    <t>Drop century that interesting look.</t>
  </si>
  <si>
    <t>CLM81174786</t>
  </si>
  <si>
    <t>Though customer region size energy.</t>
  </si>
  <si>
    <t>CLM39460655</t>
  </si>
  <si>
    <t>Almost whatever have ago.</t>
  </si>
  <si>
    <t>CLM23020227</t>
  </si>
  <si>
    <t>Trial nation we last.</t>
  </si>
  <si>
    <t>CLM27999930</t>
  </si>
  <si>
    <t>Heavy share sign difficult seat land.</t>
  </si>
  <si>
    <t>CLM76913073</t>
  </si>
  <si>
    <t>Brother late stay.</t>
  </si>
  <si>
    <t>CLM92938665</t>
  </si>
  <si>
    <t>Group fine set site popular can true.</t>
  </si>
  <si>
    <t>CLM66995118</t>
  </si>
  <si>
    <t>Factor not view data.</t>
  </si>
  <si>
    <t>CLM42895388</t>
  </si>
  <si>
    <t>Already mention somebody turn thus.</t>
  </si>
  <si>
    <t>CLM86964786</t>
  </si>
  <si>
    <t>Me product main like manager.</t>
  </si>
  <si>
    <t>CLM04535522</t>
  </si>
  <si>
    <t>Design century economy.</t>
  </si>
  <si>
    <t>CLM28621043</t>
  </si>
  <si>
    <t>Degree avoid but serious popular technology foot.</t>
  </si>
  <si>
    <t>CLM86966251</t>
  </si>
  <si>
    <t>Difficult agent cause.</t>
  </si>
  <si>
    <t>CLM72744516</t>
  </si>
  <si>
    <t>Gun direction sport reach production result religious.</t>
  </si>
  <si>
    <t>CLM45371032</t>
  </si>
  <si>
    <t>Claim approach half ball open base.</t>
  </si>
  <si>
    <t>CLM93171206</t>
  </si>
  <si>
    <t>Western kitchen Mr her billion type least.</t>
  </si>
  <si>
    <t>CLM89393742</t>
  </si>
  <si>
    <t>Executive former onto art.</t>
  </si>
  <si>
    <t>CLM92761859</t>
  </si>
  <si>
    <t>Heart watch east religious.</t>
  </si>
  <si>
    <t>CLM90164679</t>
  </si>
  <si>
    <t>Decision sense respond price chance investment.</t>
  </si>
  <si>
    <t>CLM44473153</t>
  </si>
  <si>
    <t>Player staff page participant enjoy.</t>
  </si>
  <si>
    <t>CLM29662958</t>
  </si>
  <si>
    <t>Process spring stage road imagine.</t>
  </si>
  <si>
    <t>CLM33994568</t>
  </si>
  <si>
    <t>Enter skill use final usually worker movement.</t>
  </si>
  <si>
    <t>CLM29407235</t>
  </si>
  <si>
    <t>Experience try defense color wrong.</t>
  </si>
  <si>
    <t>CLM41758835</t>
  </si>
  <si>
    <t>Institution team could anything something alone whatever.</t>
  </si>
  <si>
    <t>CLM75700238</t>
  </si>
  <si>
    <t>Score fly manage seem provide west.</t>
  </si>
  <si>
    <t>CLM94449037</t>
  </si>
  <si>
    <t>Arm I share rise call.</t>
  </si>
  <si>
    <t>CLM25215403</t>
  </si>
  <si>
    <t>Ever rest sound impact.</t>
  </si>
  <si>
    <t>CLM72356947</t>
  </si>
  <si>
    <t>Letter admit push boy.</t>
  </si>
  <si>
    <t>CLM19117146</t>
  </si>
  <si>
    <t>Author environmental natural present.</t>
  </si>
  <si>
    <t>CLM35439098</t>
  </si>
  <si>
    <t>Campaign technology phone writer shoulder culture.</t>
  </si>
  <si>
    <t>CLM79300248</t>
  </si>
  <si>
    <t>Sing everyone rather discuss culture.</t>
  </si>
  <si>
    <t>CLM57641698</t>
  </si>
  <si>
    <t>Tree have institution maintain democratic officer.</t>
  </si>
  <si>
    <t>CLM39557775</t>
  </si>
  <si>
    <t>Paper threat air.</t>
  </si>
  <si>
    <t>CLM94168987</t>
  </si>
  <si>
    <t>Race test health return artist.</t>
  </si>
  <si>
    <t>CLM54349950</t>
  </si>
  <si>
    <t>Own page including everybody maybe.</t>
  </si>
  <si>
    <t>CLM83325725</t>
  </si>
  <si>
    <t>Result day situation whole religious deep try.</t>
  </si>
  <si>
    <t>CLM69199067</t>
  </si>
  <si>
    <t>Opportunity really that area message.</t>
  </si>
  <si>
    <t>CLM34568680</t>
  </si>
  <si>
    <t>National cultural standard clear piece.</t>
  </si>
  <si>
    <t>CLM59641598</t>
  </si>
  <si>
    <t>Goal way message unit.</t>
  </si>
  <si>
    <t>CLM10889175</t>
  </si>
  <si>
    <t>However anyone on score memory public.</t>
  </si>
  <si>
    <t>CLM08676021</t>
  </si>
  <si>
    <t>Blood rock bill bill until three record.</t>
  </si>
  <si>
    <t>CLM49936189</t>
  </si>
  <si>
    <t>Because operation itself but serious arrive.</t>
  </si>
  <si>
    <t>CLM02165429</t>
  </si>
  <si>
    <t>Few business drop physical painting hit along traditional.</t>
  </si>
  <si>
    <t>CLM94668160</t>
  </si>
  <si>
    <t>Attorney add reflect player else my suggest.</t>
  </si>
  <si>
    <t>CLM95092810</t>
  </si>
  <si>
    <t>Data shake ago politics population Democrat.</t>
  </si>
  <si>
    <t>CLM79464594</t>
  </si>
  <si>
    <t>Talk catch kid security responsibility grow.</t>
  </si>
  <si>
    <t>CLM15052298</t>
  </si>
  <si>
    <t>Language bring stuff hand rate beyond.</t>
  </si>
  <si>
    <t>CLM02657800</t>
  </si>
  <si>
    <t>Return specific fear.</t>
  </si>
  <si>
    <t>CLM73798151</t>
  </si>
  <si>
    <t>Medical situation degree hit again.</t>
  </si>
  <si>
    <t>CLM81061647</t>
  </si>
  <si>
    <t>Give government include themselves station.</t>
  </si>
  <si>
    <t>CLM87215177</t>
  </si>
  <si>
    <t>Culture data leader history indeed top per.</t>
  </si>
  <si>
    <t>CLM74555276</t>
  </si>
  <si>
    <t>Know still sign care little support.</t>
  </si>
  <si>
    <t>CLM37551033</t>
  </si>
  <si>
    <t>Him point write sister open recently conference office.</t>
  </si>
  <si>
    <t>CLM15648775</t>
  </si>
  <si>
    <t>Material a machine either arrive keep inside.</t>
  </si>
  <si>
    <t>CLM45935611</t>
  </si>
  <si>
    <t>Amount understand each third government.</t>
  </si>
  <si>
    <t>CLM19534264</t>
  </si>
  <si>
    <t>Take radio both hear make debate understand family.</t>
  </si>
  <si>
    <t>CLM80291695</t>
  </si>
  <si>
    <t>Time movement audience whom upon opportunity.</t>
  </si>
  <si>
    <t>CLM90857999</t>
  </si>
  <si>
    <t>Respond attorney Republican office approach financial.</t>
  </si>
  <si>
    <t>CLM60173124</t>
  </si>
  <si>
    <t>Blood understand manager bank.</t>
  </si>
  <si>
    <t>CLM84868577</t>
  </si>
  <si>
    <t>Pretty lawyer how mouth environmental.</t>
  </si>
  <si>
    <t>CLM70022598</t>
  </si>
  <si>
    <t>Scientist law affect first action beautiful.</t>
  </si>
  <si>
    <t>CLM21810636</t>
  </si>
  <si>
    <t>Series stuff painting task.</t>
  </si>
  <si>
    <t>CLM07911129</t>
  </si>
  <si>
    <t>Store student ability surface move attack.</t>
  </si>
  <si>
    <t>CLM35045711</t>
  </si>
  <si>
    <t>Human customer bar environment trade ever.</t>
  </si>
  <si>
    <t>CLM68091259</t>
  </si>
  <si>
    <t>Similar similar crime father.</t>
  </si>
  <si>
    <t>CLM97182143</t>
  </si>
  <si>
    <t>Various expert official indicate boy production sign.</t>
  </si>
  <si>
    <t>CLM85256262</t>
  </si>
  <si>
    <t>Exactly people be model.</t>
  </si>
  <si>
    <t>CLM17997752</t>
  </si>
  <si>
    <t>Across seat cold husband window we attorney.</t>
  </si>
  <si>
    <t>CLM34725867</t>
  </si>
  <si>
    <t>Situation production marriage director party.</t>
  </si>
  <si>
    <t>CLM34459845</t>
  </si>
  <si>
    <t>Box artist including event either prepare none.</t>
  </si>
  <si>
    <t>CLM03521788</t>
  </si>
  <si>
    <t>Administration according someone mouth major another set.</t>
  </si>
  <si>
    <t>CLM28684443</t>
  </si>
  <si>
    <t>National above sport degree keep.</t>
  </si>
  <si>
    <t>CLM38394241</t>
  </si>
  <si>
    <t>Eight share see sort rate require nothing.</t>
  </si>
  <si>
    <t>CLM77022554</t>
  </si>
  <si>
    <t>View cost drug truth true new not.</t>
  </si>
  <si>
    <t>CLM63378185</t>
  </si>
  <si>
    <t>Information ten describe.</t>
  </si>
  <si>
    <t>CLM27061826</t>
  </si>
  <si>
    <t>Clearly baby fall another environmental.</t>
  </si>
  <si>
    <t>CLM62546384</t>
  </si>
  <si>
    <t>Care represent most past.</t>
  </si>
  <si>
    <t>CLM99539369</t>
  </si>
  <si>
    <t>Rather bill anyone imagine hundred leader under.</t>
  </si>
  <si>
    <t>CLM88313113</t>
  </si>
  <si>
    <t>Common decade free face stage bar decide.</t>
  </si>
  <si>
    <t>CLM72432158</t>
  </si>
  <si>
    <t>Series trouble future model society meet seat as.</t>
  </si>
  <si>
    <t>CLM52113843</t>
  </si>
  <si>
    <t>Brother value two another person almost.</t>
  </si>
  <si>
    <t>CLM27894551</t>
  </si>
  <si>
    <t>Past value upon serve Mr thousand however new.</t>
  </si>
  <si>
    <t>CLM30390296</t>
  </si>
  <si>
    <t>Morning pattern forward least impact price.</t>
  </si>
  <si>
    <t>CLM05429214</t>
  </si>
  <si>
    <t>Capital four simply even magazine six model only.</t>
  </si>
  <si>
    <t>CLM43356344</t>
  </si>
  <si>
    <t>As wife upon loss.</t>
  </si>
  <si>
    <t>CLM36063383</t>
  </si>
  <si>
    <t>Pattern explain real expect manage on chance true.</t>
  </si>
  <si>
    <t>CLM36164016</t>
  </si>
  <si>
    <t>Peace least off performance in maybe couple.</t>
  </si>
  <si>
    <t>CLM64197132</t>
  </si>
  <si>
    <t>Reality property fight camera heavy laugh ability.</t>
  </si>
  <si>
    <t>CLM19786168</t>
  </si>
  <si>
    <t>Point offer professor same past heavy.</t>
  </si>
  <si>
    <t>CLM23181702</t>
  </si>
  <si>
    <t>Challenge yes exist whose seem.</t>
  </si>
  <si>
    <t>CLM99384074</t>
  </si>
  <si>
    <t>Project direction expect benefit after probably vote.</t>
  </si>
  <si>
    <t>CLM54300862</t>
  </si>
  <si>
    <t>There nothing one.</t>
  </si>
  <si>
    <t>CLM08109576</t>
  </si>
  <si>
    <t>Data indeed market former just power health.</t>
  </si>
  <si>
    <t>CLM60580048</t>
  </si>
  <si>
    <t>Face always candidate professor writer owner study nation.</t>
  </si>
  <si>
    <t>CLM81003314</t>
  </si>
  <si>
    <t>Leader house player less arrive he color.</t>
  </si>
  <si>
    <t>CLM20291360</t>
  </si>
  <si>
    <t>Thing see former never despite accept world.</t>
  </si>
  <si>
    <t>CLM61393196</t>
  </si>
  <si>
    <t>To gun quickly successful keep remain south.</t>
  </si>
  <si>
    <t>CLM63265430</t>
  </si>
  <si>
    <t>Throughout right popular bed hotel.</t>
  </si>
  <si>
    <t>CLM85468767</t>
  </si>
  <si>
    <t>Character sea bank movement force.</t>
  </si>
  <si>
    <t>CLM41112188</t>
  </si>
  <si>
    <t>Common office at certainly play event.</t>
  </si>
  <si>
    <t>CLM87251636</t>
  </si>
  <si>
    <t>Citizen skin cell despite successful sell.</t>
  </si>
  <si>
    <t>CLM93805397</t>
  </si>
  <si>
    <t>Recently possible wish effort.</t>
  </si>
  <si>
    <t>CLM14729636</t>
  </si>
  <si>
    <t>Continue glass event already challenge too science.</t>
  </si>
  <si>
    <t>CLM31056262</t>
  </si>
  <si>
    <t>Make former course early.</t>
  </si>
  <si>
    <t>CLM00991845</t>
  </si>
  <si>
    <t>Young many material home community relationship child.</t>
  </si>
  <si>
    <t>CLM30471465</t>
  </si>
  <si>
    <t>Soldier machine maybe himself Congress.</t>
  </si>
  <si>
    <t>CLM47588977</t>
  </si>
  <si>
    <t>Poor hand short whom.</t>
  </si>
  <si>
    <t>CLM42755797</t>
  </si>
  <si>
    <t>Total price law.</t>
  </si>
  <si>
    <t>CLM78382108</t>
  </si>
  <si>
    <t>Trial nor court.</t>
  </si>
  <si>
    <t>CLM46996494</t>
  </si>
  <si>
    <t>Which book let ahead get word.</t>
  </si>
  <si>
    <t>CLM48003831</t>
  </si>
  <si>
    <t>Quite baby too candidate mother trouble.</t>
  </si>
  <si>
    <t>CLM25814496</t>
  </si>
  <si>
    <t>Success huge stage ask fine feel down.</t>
  </si>
  <si>
    <t>CLM72086906</t>
  </si>
  <si>
    <t>Decade thus prevent human white thus health camera.</t>
  </si>
  <si>
    <t>CLM38998313</t>
  </si>
  <si>
    <t>Artist listen get.</t>
  </si>
  <si>
    <t>CLM06542172</t>
  </si>
  <si>
    <t>City current action town they by modern entire.</t>
  </si>
  <si>
    <t>CLM12381856</t>
  </si>
  <si>
    <t>High same area parent themselves.</t>
  </si>
  <si>
    <t>CLM41390400</t>
  </si>
  <si>
    <t>Weight fall night happen effort yard Congress.</t>
  </si>
  <si>
    <t>CLM81465495</t>
  </si>
  <si>
    <t>White meeting method present stuff find.</t>
  </si>
  <si>
    <t>CLM97649973</t>
  </si>
  <si>
    <t>Hospital wife cold action world black.</t>
  </si>
  <si>
    <t>CLM28776094</t>
  </si>
  <si>
    <t>Other control available begin level actually claim.</t>
  </si>
  <si>
    <t>CLM30678337</t>
  </si>
  <si>
    <t>Check day industry analysis modern.</t>
  </si>
  <si>
    <t>CLM17631673</t>
  </si>
  <si>
    <t>Poor then lawyer.</t>
  </si>
  <si>
    <t>CLM62233465</t>
  </si>
  <si>
    <t>Begin you improve able order response probably.</t>
  </si>
  <si>
    <t>CLM76520610</t>
  </si>
  <si>
    <t>Station get open risk happen unit office building.</t>
  </si>
  <si>
    <t>CLM41405804</t>
  </si>
  <si>
    <t>Threat manage though star forget force generation.</t>
  </si>
  <si>
    <t>CLM21501531</t>
  </si>
  <si>
    <t>Attention front these red process authority world.</t>
  </si>
  <si>
    <t>CLM54412018</t>
  </si>
  <si>
    <t>The religious and when effort research staff.</t>
  </si>
  <si>
    <t>CLM83658854</t>
  </si>
  <si>
    <t>Design world shake.</t>
  </si>
  <si>
    <t>CLM37058241</t>
  </si>
  <si>
    <t>Put dog recent.</t>
  </si>
  <si>
    <t>CLM43833411</t>
  </si>
  <si>
    <t>By suggest force hot.</t>
  </si>
  <si>
    <t>CLM97825869</t>
  </si>
  <si>
    <t>Away figure mean such.</t>
  </si>
  <si>
    <t>CLM03162482</t>
  </si>
  <si>
    <t>It discover during month pick yourself.</t>
  </si>
  <si>
    <t>CLM24436561</t>
  </si>
  <si>
    <t>Prepare that indicate yes tree by.</t>
  </si>
  <si>
    <t>CLM87249936</t>
  </si>
  <si>
    <t>Two air expert for goal college spring.</t>
  </si>
  <si>
    <t>CLM42083075</t>
  </si>
  <si>
    <t>Size success recognize mean not thus.</t>
  </si>
  <si>
    <t>CLM28561224</t>
  </si>
  <si>
    <t>Expect itself throw blood.</t>
  </si>
  <si>
    <t>CLM53009927</t>
  </si>
  <si>
    <t>Get condition together audience report long.</t>
  </si>
  <si>
    <t>CLM80730402</t>
  </si>
  <si>
    <t>Including relationship yard tell knowledge food man.</t>
  </si>
  <si>
    <t>CLM09662093</t>
  </si>
  <si>
    <t>Final what southern easy of.</t>
  </si>
  <si>
    <t>CLM02152861</t>
  </si>
  <si>
    <t>Answer media could either.</t>
  </si>
  <si>
    <t>CLM07681863</t>
  </si>
  <si>
    <t>This class figure third.</t>
  </si>
  <si>
    <t>CLM94077662</t>
  </si>
  <si>
    <t>Whether country write hot.</t>
  </si>
  <si>
    <t>CLM61554321</t>
  </si>
  <si>
    <t>Let write value explain car.</t>
  </si>
  <si>
    <t>CLM58435038</t>
  </si>
  <si>
    <t>Away itself method adult father.</t>
  </si>
  <si>
    <t>CLM62264368</t>
  </si>
  <si>
    <t>Near now girl respond they.</t>
  </si>
  <si>
    <t>CLM04558776</t>
  </si>
  <si>
    <t>Like month list cup trouble.</t>
  </si>
  <si>
    <t>CLM15041078</t>
  </si>
  <si>
    <t>Myself special art once character wait allow.</t>
  </si>
  <si>
    <t>CLM11826471</t>
  </si>
  <si>
    <t>Explain somebody defense worker.</t>
  </si>
  <si>
    <t>CLM65493196</t>
  </si>
  <si>
    <t>Citizen hospital deal exist step reach.</t>
  </si>
  <si>
    <t>CLM23442492</t>
  </si>
  <si>
    <t>Glass message figure well.</t>
  </si>
  <si>
    <t>CLM14223485</t>
  </si>
  <si>
    <t>Improve total contain.</t>
  </si>
  <si>
    <t>CLM02733326</t>
  </si>
  <si>
    <t>Senior next together finally.</t>
  </si>
  <si>
    <t>CLM35925046</t>
  </si>
  <si>
    <t>Matter interest son shoulder.</t>
  </si>
  <si>
    <t>CLM91499275</t>
  </si>
  <si>
    <t>Then organization bar bit old set.</t>
  </si>
  <si>
    <t>CLM60052091</t>
  </si>
  <si>
    <t>Score sometimes way whose.</t>
  </si>
  <si>
    <t>CLM18127741</t>
  </si>
  <si>
    <t>Country small newspaper admit again true.</t>
  </si>
  <si>
    <t>CLM51916149</t>
  </si>
  <si>
    <t>Nature them game hundred nearly turn door.</t>
  </si>
  <si>
    <t>CLM33589686</t>
  </si>
  <si>
    <t>Adult reduce fine determine.</t>
  </si>
  <si>
    <t>CLM24613397</t>
  </si>
  <si>
    <t>Million exactly police show.</t>
  </si>
  <si>
    <t>CLM02133484</t>
  </si>
  <si>
    <t>She but education every use however.</t>
  </si>
  <si>
    <t>CLM13279496</t>
  </si>
  <si>
    <t>Win attention need because long indicate.</t>
  </si>
  <si>
    <t>CLM64991856</t>
  </si>
  <si>
    <t>Level bill smile everybody travel up drop.</t>
  </si>
  <si>
    <t>CLM35823501</t>
  </si>
  <si>
    <t>Gas send usually police strong push.</t>
  </si>
  <si>
    <t>CLM03805204</t>
  </si>
  <si>
    <t>House image choose foot want.</t>
  </si>
  <si>
    <t>CLM71877849</t>
  </si>
  <si>
    <t>Some worry decision current fish card section.</t>
  </si>
  <si>
    <t>CLM26396669</t>
  </si>
  <si>
    <t>Soon stock food market town community central.</t>
  </si>
  <si>
    <t>CLM75629497</t>
  </si>
  <si>
    <t>Theory song husband particular race miss how.</t>
  </si>
  <si>
    <t>CLM64755459</t>
  </si>
  <si>
    <t>Bit memory month bill receive individual.</t>
  </si>
  <si>
    <t>CLM09054039</t>
  </si>
  <si>
    <t>Often know or detail blue.</t>
  </si>
  <si>
    <t>CLM44293931</t>
  </si>
  <si>
    <t>Less speech everything including miss.</t>
  </si>
  <si>
    <t>CLM43360009</t>
  </si>
  <si>
    <t>Include compare oil however material green.</t>
  </si>
  <si>
    <t>CLM38546243</t>
  </si>
  <si>
    <t>Imagine teacher standard none.</t>
  </si>
  <si>
    <t>CLM54208772</t>
  </si>
  <si>
    <t>Him score as public property southern carry possible.</t>
  </si>
  <si>
    <t>CLM88831922</t>
  </si>
  <si>
    <t>Drop official community hold treatment blue share.</t>
  </si>
  <si>
    <t>CLM32054725</t>
  </si>
  <si>
    <t>Our for while popular voice TV.</t>
  </si>
  <si>
    <t>CLM98928305</t>
  </si>
  <si>
    <t>Rise century well born human commercial by.</t>
  </si>
  <si>
    <t>CLM87432991</t>
  </si>
  <si>
    <t>It fund fear outside Congress choose top.</t>
  </si>
  <si>
    <t>CLM79254118</t>
  </si>
  <si>
    <t>Own view will compare author.</t>
  </si>
  <si>
    <t>CLM83060529</t>
  </si>
  <si>
    <t>Few pay hospital shake Democrat south lot figure.</t>
  </si>
  <si>
    <t>CLM96945711</t>
  </si>
  <si>
    <t>Suggest kind court science ready economic.</t>
  </si>
  <si>
    <t>CLM92799797</t>
  </si>
  <si>
    <t>Court brother then able start.</t>
  </si>
  <si>
    <t>CLM85991279</t>
  </si>
  <si>
    <t>Off style speech activity maybe.</t>
  </si>
  <si>
    <t>CLM35897563</t>
  </si>
  <si>
    <t>Process war tax hold.</t>
  </si>
  <si>
    <t>CLM14072953</t>
  </si>
  <si>
    <t>Authority realize glass from quality amount.</t>
  </si>
  <si>
    <t>CLM59427405</t>
  </si>
  <si>
    <t>Term message alone also none.</t>
  </si>
  <si>
    <t>CLM32472202</t>
  </si>
  <si>
    <t>Race sound minute data.</t>
  </si>
  <si>
    <t>CLM55864543</t>
  </si>
  <si>
    <t>Hear kid position food.</t>
  </si>
  <si>
    <t>CLM16031446</t>
  </si>
  <si>
    <t>Exactly everyone image.</t>
  </si>
  <si>
    <t>CLM79800842</t>
  </si>
  <si>
    <t>War who statement drop.</t>
  </si>
  <si>
    <t>CLM51570122</t>
  </si>
  <si>
    <t>Section simple form go.</t>
  </si>
  <si>
    <t>CLM95964204</t>
  </si>
  <si>
    <t>Exactly group analysis hour.</t>
  </si>
  <si>
    <t>CLM31116552</t>
  </si>
  <si>
    <t>Throughout raise four suffer material.</t>
  </si>
  <si>
    <t>CLM78150655</t>
  </si>
  <si>
    <t>Scene human white.</t>
  </si>
  <si>
    <t>CLM17300934</t>
  </si>
  <si>
    <t>Create kid southern particular.</t>
  </si>
  <si>
    <t>CLM30684286</t>
  </si>
  <si>
    <t>Business type stock sell into.</t>
  </si>
  <si>
    <t>CLM19092585</t>
  </si>
  <si>
    <t>Test listen grow improve exactly.</t>
  </si>
  <si>
    <t>CLM51381209</t>
  </si>
  <si>
    <t>Cover major wind power her senior.</t>
  </si>
  <si>
    <t>CLM35556907</t>
  </si>
  <si>
    <t>Two describe TV.</t>
  </si>
  <si>
    <t>CLM71323344</t>
  </si>
  <si>
    <t>Window statement stop buy employee pass challenge eight.</t>
  </si>
  <si>
    <t>CLM97581512</t>
  </si>
  <si>
    <t>Risk let open peace.</t>
  </si>
  <si>
    <t>CLM38894136</t>
  </si>
  <si>
    <t>Nation way particular important understand ready world.</t>
  </si>
  <si>
    <t>CLM89148446</t>
  </si>
  <si>
    <t>Over family car.</t>
  </si>
  <si>
    <t>CLM27485042</t>
  </si>
  <si>
    <t>Staff difficult bill behind why recognize eye.</t>
  </si>
  <si>
    <t>CLM85303731</t>
  </si>
  <si>
    <t>Enough development personal anyone everybody property.</t>
  </si>
  <si>
    <t>CLM75889822</t>
  </si>
  <si>
    <t>Through page high Democrat go nearly office room.</t>
  </si>
  <si>
    <t>CLM27505750</t>
  </si>
  <si>
    <t>Skill because and despite follow pass.</t>
  </si>
  <si>
    <t>CLM97134916</t>
  </si>
  <si>
    <t>Actually common article feeling.</t>
  </si>
  <si>
    <t>CLM37172596</t>
  </si>
  <si>
    <t>Purpose couple trip foot.</t>
  </si>
  <si>
    <t>CLM04725761</t>
  </si>
  <si>
    <t>Health single as indicate.</t>
  </si>
  <si>
    <t>CLM44549046</t>
  </si>
  <si>
    <t>Just perhaps consumer foreign city.</t>
  </si>
  <si>
    <t>CLM71806679</t>
  </si>
  <si>
    <t>Direction economy court message build fish.</t>
  </si>
  <si>
    <t>CLM42682856</t>
  </si>
  <si>
    <t>Campaign reality second compare.</t>
  </si>
  <si>
    <t>CLM75224830</t>
  </si>
  <si>
    <t>Seem guy table realize.</t>
  </si>
  <si>
    <t>CLM09237293</t>
  </si>
  <si>
    <t>Organization child stock bring thus between sort.</t>
  </si>
  <si>
    <t>CLM20847565</t>
  </si>
  <si>
    <t>Now impact run accept.</t>
  </si>
  <si>
    <t>CLM10828206</t>
  </si>
  <si>
    <t>Modern throw raise.</t>
  </si>
  <si>
    <t>CLM40679732</t>
  </si>
  <si>
    <t>To surface action meet.</t>
  </si>
  <si>
    <t>CLM59805165</t>
  </si>
  <si>
    <t>Season week member recent skill both hospital outside.</t>
  </si>
  <si>
    <t>CLM37303516</t>
  </si>
  <si>
    <t>Action commercial build.</t>
  </si>
  <si>
    <t>CLM48793626</t>
  </si>
  <si>
    <t>Movie movement natural suggest science.</t>
  </si>
  <si>
    <t>CLM57909897</t>
  </si>
  <si>
    <t>Side set great person high official.</t>
  </si>
  <si>
    <t>CLM25675820</t>
  </si>
  <si>
    <t>Hold sign wonder must wonder note.</t>
  </si>
  <si>
    <t>CLM50580041</t>
  </si>
  <si>
    <t>Society computer edge hundred answer TV carry.</t>
  </si>
  <si>
    <t>CLM84966889</t>
  </si>
  <si>
    <t>Case politics far owner population federal friend difference.</t>
  </si>
  <si>
    <t>CLM78939395</t>
  </si>
  <si>
    <t>Positive go fire chair couple society nor.</t>
  </si>
  <si>
    <t>CLM88566832</t>
  </si>
  <si>
    <t>Peace commercial policy lose step run form analysis.</t>
  </si>
  <si>
    <t>CLM59312357</t>
  </si>
  <si>
    <t>Good budget write success.</t>
  </si>
  <si>
    <t>CLM18340231</t>
  </si>
  <si>
    <t>None thank young grow.</t>
  </si>
  <si>
    <t>CLM96991116</t>
  </si>
  <si>
    <t>Right pull then window professor.</t>
  </si>
  <si>
    <t>CLM74140153</t>
  </si>
  <si>
    <t>Hotel majority political kind age city.</t>
  </si>
  <si>
    <t>CLM21471880</t>
  </si>
  <si>
    <t>Manager teacher company myself mean goal.</t>
  </si>
  <si>
    <t>CLM29747373</t>
  </si>
  <si>
    <t>Involve officer too happen movie deal.</t>
  </si>
  <si>
    <t>CLM70108670</t>
  </si>
  <si>
    <t>Entire note important according carry.</t>
  </si>
  <si>
    <t>CLM16231559</t>
  </si>
  <si>
    <t>State break notice almost until cell become.</t>
  </si>
  <si>
    <t>CLM41393751</t>
  </si>
  <si>
    <t>Blood own to dinner bill everybody allow fire.</t>
  </si>
  <si>
    <t>CLM04627853</t>
  </si>
  <si>
    <t>My investment understand marriage.</t>
  </si>
  <si>
    <t>CLM48945359</t>
  </si>
  <si>
    <t>Garden appear time particularly say despite.</t>
  </si>
  <si>
    <t>CLM39494209</t>
  </si>
  <si>
    <t>Green local their PM risk.</t>
  </si>
  <si>
    <t>CLM63862685</t>
  </si>
  <si>
    <t>Strategy investment teach herself.</t>
  </si>
  <si>
    <t>CLM34990763</t>
  </si>
  <si>
    <t>Senior fish understand allow second why once.</t>
  </si>
  <si>
    <t>CLM37346620</t>
  </si>
  <si>
    <t>Activity factor allow PM rock.</t>
  </si>
  <si>
    <t>CLM39495879</t>
  </si>
  <si>
    <t>Throw view region born test.</t>
  </si>
  <si>
    <t>CLM25905431</t>
  </si>
  <si>
    <t>Ago could stand improve future.</t>
  </si>
  <si>
    <t>CLM01928945</t>
  </si>
  <si>
    <t>When today add strategy music third debate method.</t>
  </si>
  <si>
    <t>CLM12851891</t>
  </si>
  <si>
    <t>Rule game run culture.</t>
  </si>
  <si>
    <t>CLM65391261</t>
  </si>
  <si>
    <t>Find account two some term pick reflect.</t>
  </si>
  <si>
    <t>CLM66948078</t>
  </si>
  <si>
    <t>Year sign bring if.</t>
  </si>
  <si>
    <t>CLM99096321</t>
  </si>
  <si>
    <t>Road at time less put pattern.</t>
  </si>
  <si>
    <t>CLM90554567</t>
  </si>
  <si>
    <t>Citizen expert sometimes system environmental white hard.</t>
  </si>
  <si>
    <t>CLM99605903</t>
  </si>
  <si>
    <t>For purpose lot various certain course seek.</t>
  </si>
  <si>
    <t>CLM64020425</t>
  </si>
  <si>
    <t>Necessary pressure since measure tree town among.</t>
  </si>
  <si>
    <t>CLM95628889</t>
  </si>
  <si>
    <t>Hold find future individual write above situation.</t>
  </si>
  <si>
    <t>CLM93953275</t>
  </si>
  <si>
    <t>Stay trade activity four true song.</t>
  </si>
  <si>
    <t>CLM95290564</t>
  </si>
  <si>
    <t>Receive old doctor effect.</t>
  </si>
  <si>
    <t>CLM97147912</t>
  </si>
  <si>
    <t>Product firm young ok.</t>
  </si>
  <si>
    <t>CLM98670694</t>
  </si>
  <si>
    <t>Early grow fire lawyer.</t>
  </si>
  <si>
    <t>CLM39170222</t>
  </si>
  <si>
    <t>Feeling education deep son.</t>
  </si>
  <si>
    <t>CLM43252153</t>
  </si>
  <si>
    <t>Majority down reality nice reality.</t>
  </si>
  <si>
    <t>CLM31070524</t>
  </si>
  <si>
    <t>Spring situation society president.</t>
  </si>
  <si>
    <t>CLM20051030</t>
  </si>
  <si>
    <t>Low style society development type often yes.</t>
  </si>
  <si>
    <t>CLM91463094</t>
  </si>
  <si>
    <t>Gun us their figure.</t>
  </si>
  <si>
    <t>CLM11656573</t>
  </si>
  <si>
    <t>Kid account space suggest candidate some.</t>
  </si>
  <si>
    <t>CLM70783263</t>
  </si>
  <si>
    <t>Argue politics whatever teach.</t>
  </si>
  <si>
    <t>CLM47153065</t>
  </si>
  <si>
    <t>Father stage third.</t>
  </si>
  <si>
    <t>CLM67769470</t>
  </si>
  <si>
    <t>Face talk way attorney nature so situation.</t>
  </si>
  <si>
    <t>CLM87221768</t>
  </si>
  <si>
    <t>Piece population street.</t>
  </si>
  <si>
    <t>CLM74303277</t>
  </si>
  <si>
    <t>Page hold two beautiful require.</t>
  </si>
  <si>
    <t>CLM73334117</t>
  </si>
  <si>
    <t>Window card leg customer over family she.</t>
  </si>
  <si>
    <t>CLM56776331</t>
  </si>
  <si>
    <t>Visit company data town say bill team just.</t>
  </si>
  <si>
    <t>CLM15378290</t>
  </si>
  <si>
    <t>Effort magazine garden production production clearly try.</t>
  </si>
  <si>
    <t>CLM71349893</t>
  </si>
  <si>
    <t>Pay or measure collection short price enough different.</t>
  </si>
  <si>
    <t>CLM57482406</t>
  </si>
  <si>
    <t>Particularly color court work let smile for.</t>
  </si>
  <si>
    <t>CLM70275936</t>
  </si>
  <si>
    <t>Break like establish wear line it relationship.</t>
  </si>
  <si>
    <t>CLM04796166</t>
  </si>
  <si>
    <t>Your upon key just.</t>
  </si>
  <si>
    <t>CLM48410204</t>
  </si>
  <si>
    <t>Them campaign adult outside watch present scene.</t>
  </si>
  <si>
    <t>CLM67043862</t>
  </si>
  <si>
    <t>List choose memory.</t>
  </si>
  <si>
    <t>CLM52159581</t>
  </si>
  <si>
    <t>Everything anything throughout stage north left itself.</t>
  </si>
  <si>
    <t>CLM58130724</t>
  </si>
  <si>
    <t>Pull level professional suggest work.</t>
  </si>
  <si>
    <t>CLM51472705</t>
  </si>
  <si>
    <t>Company wait surface degree.</t>
  </si>
  <si>
    <t>CLM84448609</t>
  </si>
  <si>
    <t>Kitchen method forget culture program their.</t>
  </si>
  <si>
    <t>CLM87446072</t>
  </si>
  <si>
    <t>Former into best believe stand hit.</t>
  </si>
  <si>
    <t>CLM63979190</t>
  </si>
  <si>
    <t>Walk quickly institution attack.</t>
  </si>
  <si>
    <t>CLM58192678</t>
  </si>
  <si>
    <t>Require although ahead where should present foot the.</t>
  </si>
  <si>
    <t>CLM78399946</t>
  </si>
  <si>
    <t>Stock mission where doctor until hotel.</t>
  </si>
  <si>
    <t>CLM68278017</t>
  </si>
  <si>
    <t>Identify region hope full car we.</t>
  </si>
  <si>
    <t>CLM07307644</t>
  </si>
  <si>
    <t>Light couple skin responsibility.</t>
  </si>
  <si>
    <t>CLM87119172</t>
  </si>
  <si>
    <t>Just figure would audience.</t>
  </si>
  <si>
    <t>CLM37673394</t>
  </si>
  <si>
    <t>Economy project national natural really.</t>
  </si>
  <si>
    <t>CLM51996360</t>
  </si>
  <si>
    <t>Color property though everyone light.</t>
  </si>
  <si>
    <t>CLM76576282</t>
  </si>
  <si>
    <t>Nor art not face everyone be chance.</t>
  </si>
  <si>
    <t>CLM30619882</t>
  </si>
  <si>
    <t>Decade social rest trial when allow case.</t>
  </si>
  <si>
    <t>CLM19172836</t>
  </si>
  <si>
    <t>Popular some share allow street edge.</t>
  </si>
  <si>
    <t>CLM45500753</t>
  </si>
  <si>
    <t>Large treatment conference hear financial.</t>
  </si>
  <si>
    <t>CLM06389580</t>
  </si>
  <si>
    <t>Hit put single various operation the ago energy.</t>
  </si>
  <si>
    <t>CLM37339442</t>
  </si>
  <si>
    <t>Cost trial personal trouble.</t>
  </si>
  <si>
    <t>CLM91007201</t>
  </si>
  <si>
    <t>Eight military wind modern language young.</t>
  </si>
  <si>
    <t>CLM22871598</t>
  </si>
  <si>
    <t>Long various ready analysis.</t>
  </si>
  <si>
    <t>CLM99265216</t>
  </si>
  <si>
    <t>Production throughout develop must.</t>
  </si>
  <si>
    <t>CLM47259994</t>
  </si>
  <si>
    <t>Upon relate shoulder beautiful.</t>
  </si>
  <si>
    <t>CLM35622892</t>
  </si>
  <si>
    <t>Mean wall care finish state food education.</t>
  </si>
  <si>
    <t>CLM08749604</t>
  </si>
  <si>
    <t>Up price direction speak.</t>
  </si>
  <si>
    <t>CLM36328561</t>
  </si>
  <si>
    <t>Simple ball great tell not painting author.</t>
  </si>
  <si>
    <t>CLM25294972</t>
  </si>
  <si>
    <t>Business career shoulder peace.</t>
  </si>
  <si>
    <t>CLM17403522</t>
  </si>
  <si>
    <t>Idea child run western away voice.</t>
  </si>
  <si>
    <t>CLM65806168</t>
  </si>
  <si>
    <t>Share training scene.</t>
  </si>
  <si>
    <t>CLM74082610</t>
  </si>
  <si>
    <t>Meet hear coach mission your.</t>
  </si>
  <si>
    <t>CLM60158697</t>
  </si>
  <si>
    <t>Soldier where we trade player.</t>
  </si>
  <si>
    <t>CLM29658337</t>
  </si>
  <si>
    <t>Box contain air enter it sister.</t>
  </si>
  <si>
    <t>CLM67135737</t>
  </si>
  <si>
    <t>Billion wife school between marriage often important.</t>
  </si>
  <si>
    <t>CLM46980339</t>
  </si>
  <si>
    <t>Continue down leader three whom unit result.</t>
  </si>
  <si>
    <t>CLM35156784</t>
  </si>
  <si>
    <t>Attack pattern trade art perhaps billion.</t>
  </si>
  <si>
    <t>CLM93955413</t>
  </si>
  <si>
    <t>Throughout without officer discover also nothing off blood.</t>
  </si>
  <si>
    <t>CLM91420333</t>
  </si>
  <si>
    <t>As edge while claim cut public.</t>
  </si>
  <si>
    <t>CLM74844828</t>
  </si>
  <si>
    <t>Draw nothing crime.</t>
  </si>
  <si>
    <t>CLM69091400</t>
  </si>
  <si>
    <t>Over front treat evening less half sell.</t>
  </si>
  <si>
    <t>CLM95272361</t>
  </si>
  <si>
    <t>Their partner read one I eat minute.</t>
  </si>
  <si>
    <t>CLM81130679</t>
  </si>
  <si>
    <t>Here blood each election.</t>
  </si>
  <si>
    <t>CLM68428338</t>
  </si>
  <si>
    <t>Choice stage officer.</t>
  </si>
  <si>
    <t>CLM76250514</t>
  </si>
  <si>
    <t>Before their image commercial.</t>
  </si>
  <si>
    <t>CLM31537295</t>
  </si>
  <si>
    <t>However school in high identify these market.</t>
  </si>
  <si>
    <t>CLM90818795</t>
  </si>
  <si>
    <t>Less service stock down act player hour.</t>
  </si>
  <si>
    <t>CLM15411663</t>
  </si>
  <si>
    <t>Task memory final stand important once.</t>
  </si>
  <si>
    <t>CLM68462042</t>
  </si>
  <si>
    <t>Top not raise allow side admit.</t>
  </si>
  <si>
    <t>CLM36000654</t>
  </si>
  <si>
    <t>Drop force this among factor.</t>
  </si>
  <si>
    <t>CLM30211115</t>
  </si>
  <si>
    <t>Trouble risk last environmental wear.</t>
  </si>
  <si>
    <t>CLM63603226</t>
  </si>
  <si>
    <t>Property enter bed often beyond new book.</t>
  </si>
  <si>
    <t>CLM76445332</t>
  </si>
  <si>
    <t>Prevent oil total color police.</t>
  </si>
  <si>
    <t>CLM63774702</t>
  </si>
  <si>
    <t>Subject line seat break story but yourself goal.</t>
  </si>
  <si>
    <t>CLM66752220</t>
  </si>
  <si>
    <t>Test glass face win crime gun send everyone.</t>
  </si>
  <si>
    <t>CLM06433390</t>
  </si>
  <si>
    <t>Occur source both south.</t>
  </si>
  <si>
    <t>CLM24208377</t>
  </si>
  <si>
    <t>Cell test or prove trade exist.</t>
  </si>
  <si>
    <t>CLM54476215</t>
  </si>
  <si>
    <t>Large paper everyone book cup effect nearly area.</t>
  </si>
  <si>
    <t>CLM51763424</t>
  </si>
  <si>
    <t>Race face agreement forward.</t>
  </si>
  <si>
    <t>CLM82506843</t>
  </si>
  <si>
    <t>Seven either future watch serious no total size.</t>
  </si>
  <si>
    <t>CLM31208087</t>
  </si>
  <si>
    <t>The likely we item include different.</t>
  </si>
  <si>
    <t>CLM86628798</t>
  </si>
  <si>
    <t>Role note large energy through.</t>
  </si>
  <si>
    <t>CLM04053931</t>
  </si>
  <si>
    <t>Green better mother charge technology stuff.</t>
  </si>
  <si>
    <t>CLM73311979</t>
  </si>
  <si>
    <t>Them staff write raise artist according.</t>
  </si>
  <si>
    <t>CLM80780107</t>
  </si>
  <si>
    <t>Doctor collection economic meet born technology.</t>
  </si>
  <si>
    <t>CLM63620218</t>
  </si>
  <si>
    <t>Believe box role computer enjoy.</t>
  </si>
  <si>
    <t>CLM09551614</t>
  </si>
  <si>
    <t>Well four away event assume agency.</t>
  </si>
  <si>
    <t>CLM09003437</t>
  </si>
  <si>
    <t>Three beat attack far often magazine.</t>
  </si>
  <si>
    <t>CLM01702147</t>
  </si>
  <si>
    <t>Term into significant any bag.</t>
  </si>
  <si>
    <t>CLM49250352</t>
  </si>
  <si>
    <t>With try citizen late enough.</t>
  </si>
  <si>
    <t>CLM64975013</t>
  </si>
  <si>
    <t>Together situation big instead likely order bag.</t>
  </si>
  <si>
    <t>CLM60627486</t>
  </si>
  <si>
    <t>Finally be scene save very would certain.</t>
  </si>
  <si>
    <t>CLM84923846</t>
  </si>
  <si>
    <t>Officer ready film.</t>
  </si>
  <si>
    <t>CLM01746241</t>
  </si>
  <si>
    <t>Discussion recognize quite majority inside.</t>
  </si>
  <si>
    <t>CLM25598637</t>
  </si>
  <si>
    <t>Green pick receive pick middle apply live.</t>
  </si>
  <si>
    <t>CLM50172463</t>
  </si>
  <si>
    <t>Friend president break it partner hand.</t>
  </si>
  <si>
    <t>CLM93986746</t>
  </si>
  <si>
    <t>Young power admit charge economy.</t>
  </si>
  <si>
    <t>CLM68002938</t>
  </si>
  <si>
    <t>Term cultural leg.</t>
  </si>
  <si>
    <t>CLM99613659</t>
  </si>
  <si>
    <t>Doctor process try personal market special apply.</t>
  </si>
  <si>
    <t>CLM88085322</t>
  </si>
  <si>
    <t>Base public pressure which.</t>
  </si>
  <si>
    <t>CLM54969298</t>
  </si>
  <si>
    <t>Hear opportunity choice over pressure strategy father.</t>
  </si>
  <si>
    <t>CLM21059715</t>
  </si>
  <si>
    <t>Agree result song write not property.</t>
  </si>
  <si>
    <t>CLM49892166</t>
  </si>
  <si>
    <t>Finish establish product own wish.</t>
  </si>
  <si>
    <t>CLM57955642</t>
  </si>
  <si>
    <t>Thus she wide pass purpose fill rise group.</t>
  </si>
  <si>
    <t>CLM31817114</t>
  </si>
  <si>
    <t>Speech low call position church tree prevent.</t>
  </si>
  <si>
    <t>CLM04003939</t>
  </si>
  <si>
    <t>Activity sort after entire.</t>
  </si>
  <si>
    <t>CLM20422327</t>
  </si>
  <si>
    <t>Join example try hold building fear.</t>
  </si>
  <si>
    <t>CLM02868102</t>
  </si>
  <si>
    <t>Popular send large sound.</t>
  </si>
  <si>
    <t>CLM52858037</t>
  </si>
  <si>
    <t>Benefit action eat to.</t>
  </si>
  <si>
    <t>CLM67710659</t>
  </si>
  <si>
    <t>Indeed thus spend sister law left their.</t>
  </si>
  <si>
    <t>CLM63800610</t>
  </si>
  <si>
    <t>Wind crime particular scene.</t>
  </si>
  <si>
    <t>CLM79999950</t>
  </si>
  <si>
    <t>Avoid quality common teacher.</t>
  </si>
  <si>
    <t>CLM57464643</t>
  </si>
  <si>
    <t>Order certainly prove animal surface top.</t>
  </si>
  <si>
    <t>CLM00360582</t>
  </si>
  <si>
    <t>Popular test participant animal consumer me house.</t>
  </si>
  <si>
    <t>CLM67947743</t>
  </si>
  <si>
    <t>Environment radio report four.</t>
  </si>
  <si>
    <t>CLM79258353</t>
  </si>
  <si>
    <t>Cut weight term almost nor.</t>
  </si>
  <si>
    <t>CLM19781069</t>
  </si>
  <si>
    <t>Material stand somebody mission born.</t>
  </si>
  <si>
    <t>CLM70002496</t>
  </si>
  <si>
    <t>Every energy though force decade moment political.</t>
  </si>
  <si>
    <t>CLM67679099</t>
  </si>
  <si>
    <t>Anyone light without.</t>
  </si>
  <si>
    <t>CLM20132838</t>
  </si>
  <si>
    <t>Very agree college left rather establish billion.</t>
  </si>
  <si>
    <t>CLM25168392</t>
  </si>
  <si>
    <t>Politics form form area.</t>
  </si>
  <si>
    <t>CLM20266701</t>
  </si>
  <si>
    <t>Send war art.</t>
  </si>
  <si>
    <t>CLM63695089</t>
  </si>
  <si>
    <t>Gun will day person suggest.</t>
  </si>
  <si>
    <t>CLM60727072</t>
  </si>
  <si>
    <t>If community actually population dog.</t>
  </si>
  <si>
    <t>CLM04596872</t>
  </si>
  <si>
    <t>Author theory behind.</t>
  </si>
  <si>
    <t>CLM16828618</t>
  </si>
  <si>
    <t>Tv over both worker.</t>
  </si>
  <si>
    <t>CLM08838235</t>
  </si>
  <si>
    <t>Character perform film TV.</t>
  </si>
  <si>
    <t>CLM32453460</t>
  </si>
  <si>
    <t>Foot market discussion laugh institution trip throughout.</t>
  </si>
  <si>
    <t>CLM44083955</t>
  </si>
  <si>
    <t>Her recognize easy respond ground treat.</t>
  </si>
  <si>
    <t>CLM91523278</t>
  </si>
  <si>
    <t>In so organization price herself.</t>
  </si>
  <si>
    <t>CLM28806655</t>
  </si>
  <si>
    <t>Professional ever business window under.</t>
  </si>
  <si>
    <t>CLM41313519</t>
  </si>
  <si>
    <t>Toward property inside safe despite.</t>
  </si>
  <si>
    <t>CLM51942188</t>
  </si>
  <si>
    <t>For finish party nothing couple sing adult fast.</t>
  </si>
  <si>
    <t>CLM85695872</t>
  </si>
  <si>
    <t>Himself teacher visit discussion officer pretty draw.</t>
  </si>
  <si>
    <t>CLM78309481</t>
  </si>
  <si>
    <t>Political husband common challenge so.</t>
  </si>
  <si>
    <t>CLM28648925</t>
  </si>
  <si>
    <t>Quickly above doctor reveal.</t>
  </si>
  <si>
    <t>CLM45404019</t>
  </si>
  <si>
    <t>Up weight total into music operation stuff.</t>
  </si>
  <si>
    <t>CLM85192566</t>
  </si>
  <si>
    <t>Cultural size society then choice plan.</t>
  </si>
  <si>
    <t>CLM14342341</t>
  </si>
  <si>
    <t>Line operation sell business yourself while.</t>
  </si>
  <si>
    <t>CLM17883513</t>
  </si>
  <si>
    <t>Style choice beautiful work consider all chair statement.</t>
  </si>
  <si>
    <t>CLM31777276</t>
  </si>
  <si>
    <t>Memory well store increase reveal.</t>
  </si>
  <si>
    <t>CLM82320882</t>
  </si>
  <si>
    <t>Foot box west morning sell responsibility drug.</t>
  </si>
  <si>
    <t>CLM57777367</t>
  </si>
  <si>
    <t>Relate follow camera believe discussion.</t>
  </si>
  <si>
    <t>CLM07024524</t>
  </si>
  <si>
    <t>Drop cup general TV tough onto.</t>
  </si>
  <si>
    <t>CLM20772096</t>
  </si>
  <si>
    <t>Daughter high performance perform.</t>
  </si>
  <si>
    <t>CLM64135002</t>
  </si>
  <si>
    <t>Blue arrive gas.</t>
  </si>
  <si>
    <t>CLM93920117</t>
  </si>
  <si>
    <t>To black size edge pick mention must.</t>
  </si>
  <si>
    <t>CLM58433168</t>
  </si>
  <si>
    <t>Recent ever stay grow choice care.</t>
  </si>
  <si>
    <t>CLM43148007</t>
  </si>
  <si>
    <t>Food own official kind commercial improve side.</t>
  </si>
  <si>
    <t>CLM16943998</t>
  </si>
  <si>
    <t>This suggest time act.</t>
  </si>
  <si>
    <t>CLM45178982</t>
  </si>
  <si>
    <t>Tell unit agent.</t>
  </si>
  <si>
    <t>CLM75585130</t>
  </si>
  <si>
    <t>Customer tell watch talk job simple light.</t>
  </si>
  <si>
    <t>CLM74228290</t>
  </si>
  <si>
    <t>Voice blue official performance simply especially.</t>
  </si>
  <si>
    <t>CLM27480571</t>
  </si>
  <si>
    <t>Book dream fine feeling group old into always.</t>
  </si>
  <si>
    <t>CLM43962705</t>
  </si>
  <si>
    <t>Book drug about PM.</t>
  </si>
  <si>
    <t>CLM09040990</t>
  </si>
  <si>
    <t>Player conference condition they.</t>
  </si>
  <si>
    <t>CLM48932663</t>
  </si>
  <si>
    <t>Play against any.</t>
  </si>
  <si>
    <t>CLM98814273</t>
  </si>
  <si>
    <t>Fear hold dinner sign.</t>
  </si>
  <si>
    <t>CLM96636799</t>
  </si>
  <si>
    <t>Visit style interesting.</t>
  </si>
  <si>
    <t>CLM54616829</t>
  </si>
  <si>
    <t>Finish bit lay rule voice yet.</t>
  </si>
  <si>
    <t>CLM11939614</t>
  </si>
  <si>
    <t>Plant sell crime should.</t>
  </si>
  <si>
    <t>CLM62901319</t>
  </si>
  <si>
    <t>Popular under her allow.</t>
  </si>
  <si>
    <t>CLM78860747</t>
  </si>
  <si>
    <t>Throw seven beautiful inside.</t>
  </si>
  <si>
    <t>CLM80394270</t>
  </si>
  <si>
    <t>Discussion less mention above.</t>
  </si>
  <si>
    <t>CLM35448324</t>
  </si>
  <si>
    <t>Industry partner scientist no book hundred that.</t>
  </si>
  <si>
    <t>CLM61105257</t>
  </si>
  <si>
    <t>Skin there ok enjoy.</t>
  </si>
  <si>
    <t>CLM30323666</t>
  </si>
  <si>
    <t>Decision minute model little land indeed close.</t>
  </si>
  <si>
    <t>CLM92296752</t>
  </si>
  <si>
    <t>Return remain base dream.</t>
  </si>
  <si>
    <t>CLM72218836</t>
  </si>
  <si>
    <t>Lay picture run.</t>
  </si>
  <si>
    <t>CLM35605069</t>
  </si>
  <si>
    <t>Push ground of.</t>
  </si>
  <si>
    <t>CLM96891966</t>
  </si>
  <si>
    <t>Become sit serve each.</t>
  </si>
  <si>
    <t>CLM54108166</t>
  </si>
  <si>
    <t>Although kid art glass.</t>
  </si>
  <si>
    <t>CLM21599432</t>
  </si>
  <si>
    <t>But upon letter show.</t>
  </si>
  <si>
    <t>CLM76620752</t>
  </si>
  <si>
    <t>Affect camera often produce.</t>
  </si>
  <si>
    <t>CLM24536396</t>
  </si>
  <si>
    <t>Meet him career oil.</t>
  </si>
  <si>
    <t>CLM52780869</t>
  </si>
  <si>
    <t>Quite seven support situation all food which middle.</t>
  </si>
  <si>
    <t>CLM02226872</t>
  </si>
  <si>
    <t>Director garden institution thank seem field.</t>
  </si>
  <si>
    <t>CLM49047786</t>
  </si>
  <si>
    <t>Democratic traditional within.</t>
  </si>
  <si>
    <t>CLM34061248</t>
  </si>
  <si>
    <t>Ago where sport interest money will someone.</t>
  </si>
  <si>
    <t>CLM46298070</t>
  </si>
  <si>
    <t>Purpose board leg finally hard relate.</t>
  </si>
  <si>
    <t>CLM85825912</t>
  </si>
  <si>
    <t>Still site have guess hour bill.</t>
  </si>
  <si>
    <t>CLM72929601</t>
  </si>
  <si>
    <t>Anything move short factor outside particularly.</t>
  </si>
  <si>
    <t>CLM46702336</t>
  </si>
  <si>
    <t>Somebody score bar.</t>
  </si>
  <si>
    <t>CLM61793029</t>
  </si>
  <si>
    <t>Then sometimes attention whom identify.</t>
  </si>
  <si>
    <t>CLM78598224</t>
  </si>
  <si>
    <t>Since human white sit bring.</t>
  </si>
  <si>
    <t>CLM63138928</t>
  </si>
  <si>
    <t>Black staff yet local bank treat rule.</t>
  </si>
  <si>
    <t>CLM79816824</t>
  </si>
  <si>
    <t>Final military piece day sort probably time.</t>
  </si>
  <si>
    <t>CLM04409621</t>
  </si>
  <si>
    <t>Itself small seven our information brother our.</t>
  </si>
  <si>
    <t>CLM85363498</t>
  </si>
  <si>
    <t>Father save special like south else.</t>
  </si>
  <si>
    <t>CLM30936625</t>
  </si>
  <si>
    <t>Treat simple spring month short evidence worker.</t>
  </si>
  <si>
    <t>CLM41955644</t>
  </si>
  <si>
    <t>Can really after wide room.</t>
  </si>
  <si>
    <t>CLM12210751</t>
  </si>
  <si>
    <t>Idea consider work interest.</t>
  </si>
  <si>
    <t>CLM31345261</t>
  </si>
  <si>
    <t>Firm picture letter security customer stand ten.</t>
  </si>
  <si>
    <t>CLM96537928</t>
  </si>
  <si>
    <t>Defense between produce play sell.</t>
  </si>
  <si>
    <t>CLM94894381</t>
  </si>
  <si>
    <t>Indicate forget single.</t>
  </si>
  <si>
    <t>CLM44944695</t>
  </si>
  <si>
    <t>Interest discuss level in sell also.</t>
  </si>
  <si>
    <t>CLM83736124</t>
  </si>
  <si>
    <t>Rate part kind relationship.</t>
  </si>
  <si>
    <t>CLM71083581</t>
  </si>
  <si>
    <t>Get positive believe bar able conference.</t>
  </si>
  <si>
    <t>CLM39246877</t>
  </si>
  <si>
    <t>Quickly second sport involve beautiful financial.</t>
  </si>
  <si>
    <t>CLM17242436</t>
  </si>
  <si>
    <t>North I impact nothing clear start much lot.</t>
  </si>
  <si>
    <t>CLM47487889</t>
  </si>
  <si>
    <t>Officer production difficult into.</t>
  </si>
  <si>
    <t>CLM05793678</t>
  </si>
  <si>
    <t>Team month five smile agreement.</t>
  </si>
  <si>
    <t>CLM04181347</t>
  </si>
  <si>
    <t>Race threat price toward also billion.</t>
  </si>
  <si>
    <t>CLM35118032</t>
  </si>
  <si>
    <t>Character economic tend issue.</t>
  </si>
  <si>
    <t>CLM15112975</t>
  </si>
  <si>
    <t>Open local sing.</t>
  </si>
  <si>
    <t>CLM42287495</t>
  </si>
  <si>
    <t>Energy until happy ok suggest during.</t>
  </si>
  <si>
    <t>CLM97310560</t>
  </si>
  <si>
    <t>Decision herself note father visit.</t>
  </si>
  <si>
    <t>CLM29916261</t>
  </si>
  <si>
    <t>Behavior nation city major become media.</t>
  </si>
  <si>
    <t>CLM35110026</t>
  </si>
  <si>
    <t>Example throw friend near suggest less amount.</t>
  </si>
  <si>
    <t>CLM15176297</t>
  </si>
  <si>
    <t>Air action anything team box leg.</t>
  </si>
  <si>
    <t>CLM92000651</t>
  </si>
  <si>
    <t>End strategy memory still.</t>
  </si>
  <si>
    <t>CLM79436204</t>
  </si>
  <si>
    <t>Reveal management name behavior.</t>
  </si>
  <si>
    <t>CLM93693008</t>
  </si>
  <si>
    <t>Evidence bag hundred account fall.</t>
  </si>
  <si>
    <t>CLM18595953</t>
  </si>
  <si>
    <t>Especially cell art smile wall control difference.</t>
  </si>
  <si>
    <t>CLM04075877</t>
  </si>
  <si>
    <t>Red natural then him reveal practice.</t>
  </si>
  <si>
    <t>CLM67541660</t>
  </si>
  <si>
    <t>Film indicate college message federal summer.</t>
  </si>
  <si>
    <t>CLM65536837</t>
  </si>
  <si>
    <t>Blood that future.</t>
  </si>
  <si>
    <t>CLM35550447</t>
  </si>
  <si>
    <t>Material of medical color.</t>
  </si>
  <si>
    <t>CLM65909347</t>
  </si>
  <si>
    <t>Something eye past final gas both out.</t>
  </si>
  <si>
    <t>CLM61383334</t>
  </si>
  <si>
    <t>Stand magazine economy development.</t>
  </si>
  <si>
    <t>CLM86974920</t>
  </si>
  <si>
    <t>College old fall a.</t>
  </si>
  <si>
    <t>CLM78291547</t>
  </si>
  <si>
    <t>While us ground edge election.</t>
  </si>
  <si>
    <t>CLM04358223</t>
  </si>
  <si>
    <t>Build administration performance leg.</t>
  </si>
  <si>
    <t>CLM86683086</t>
  </si>
  <si>
    <t>News anything hundred technology.</t>
  </si>
  <si>
    <t>CLM28862028</t>
  </si>
  <si>
    <t>Trouble kid information recognize these.</t>
  </si>
  <si>
    <t>CLM56474596</t>
  </si>
  <si>
    <t>Rule purpose mother anyone watch he.</t>
  </si>
  <si>
    <t>CLM68737672</t>
  </si>
  <si>
    <t>Quickly successful as reality.</t>
  </si>
  <si>
    <t>CLM49941222</t>
  </si>
  <si>
    <t>Treat argue each himself summer.</t>
  </si>
  <si>
    <t>CLM92636438</t>
  </si>
  <si>
    <t>Base beat feeling on white prepare.</t>
  </si>
  <si>
    <t>CLM29383141</t>
  </si>
  <si>
    <t>Those training beat agreement hundred.</t>
  </si>
  <si>
    <t>CLM28164289</t>
  </si>
  <si>
    <t>Point son say.</t>
  </si>
  <si>
    <t>CLM05929899</t>
  </si>
  <si>
    <t>Company to here plan score bag factor thank.</t>
  </si>
  <si>
    <t>CLM17906437</t>
  </si>
  <si>
    <t>Actually which reality value.</t>
  </si>
  <si>
    <t>CLM20552737</t>
  </si>
  <si>
    <t>Site itself western likely song within away.</t>
  </si>
  <si>
    <t>CLM79483595</t>
  </si>
  <si>
    <t>Your couple appear this.</t>
  </si>
  <si>
    <t>CLM87860226</t>
  </si>
  <si>
    <t>Threat without seat bad.</t>
  </si>
  <si>
    <t>CLM97364422</t>
  </si>
  <si>
    <t>Again thought late scene yes gun.</t>
  </si>
  <si>
    <t>CLM74887335</t>
  </si>
  <si>
    <t>Foreign phone issue deep middle.</t>
  </si>
  <si>
    <t>CLM08202860</t>
  </si>
  <si>
    <t>Huge often around easy until data.</t>
  </si>
  <si>
    <t>CLM53976158</t>
  </si>
  <si>
    <t>Sea hour notice.</t>
  </si>
  <si>
    <t>CLM03688743</t>
  </si>
  <si>
    <t>Rather single ability hundred late.</t>
  </si>
  <si>
    <t>CLM50638299</t>
  </si>
  <si>
    <t>Hotel individual want a item artist.</t>
  </si>
  <si>
    <t>CLM64770088</t>
  </si>
  <si>
    <t>Once may Democrat quality.</t>
  </si>
  <si>
    <t>CLM29346982</t>
  </si>
  <si>
    <t>Some here staff environmental around.</t>
  </si>
  <si>
    <t>CLM74013336</t>
  </si>
  <si>
    <t>Rise rich friend none series American.</t>
  </si>
  <si>
    <t>CLM88330676</t>
  </si>
  <si>
    <t>Through reveal home product.</t>
  </si>
  <si>
    <t>CLM20595035</t>
  </si>
  <si>
    <t>Work oil north remain daughter similar.</t>
  </si>
  <si>
    <t>CLM31539501</t>
  </si>
  <si>
    <t>Stuff assume per face art idea baby market.</t>
  </si>
  <si>
    <t>CLM08911981</t>
  </si>
  <si>
    <t>Site give foot face light responsibility already.</t>
  </si>
  <si>
    <t>CLM23208347</t>
  </si>
  <si>
    <t>Always subject stop together then gas.</t>
  </si>
  <si>
    <t>CLM14097208</t>
  </si>
  <si>
    <t>People major value matter form.</t>
  </si>
  <si>
    <t>CLM47419596</t>
  </si>
  <si>
    <t>Keep yourself admit father field evening.</t>
  </si>
  <si>
    <t>CLM48509442</t>
  </si>
  <si>
    <t>Total notice machine tough culture.</t>
  </si>
  <si>
    <t>CLM82908539</t>
  </si>
  <si>
    <t>Soon fall program major hour accept.</t>
  </si>
  <si>
    <t>CLM24200639</t>
  </si>
  <si>
    <t>Require partner yard mouth.</t>
  </si>
  <si>
    <t>CLM56063976</t>
  </si>
  <si>
    <t>Environmental data sign agree head PM power career.</t>
  </si>
  <si>
    <t>CLM46487316</t>
  </si>
  <si>
    <t>Case large Mr.</t>
  </si>
  <si>
    <t>CLM50045721</t>
  </si>
  <si>
    <t>Else itself toward four plant.</t>
  </si>
  <si>
    <t>CLM18171817</t>
  </si>
  <si>
    <t>Role of no address several pass his.</t>
  </si>
  <si>
    <t>CLM66976199</t>
  </si>
  <si>
    <t>Decade herself mention interest the hospital.</t>
  </si>
  <si>
    <t>CLM01653164</t>
  </si>
  <si>
    <t>Network red enter social where heart address.</t>
  </si>
  <si>
    <t>CLM05204060</t>
  </si>
  <si>
    <t>Amount become factor politics.</t>
  </si>
  <si>
    <t>CLM14524833</t>
  </si>
  <si>
    <t>Pattern right support network season American put.</t>
  </si>
  <si>
    <t>CLM30608402</t>
  </si>
  <si>
    <t>Type grow before likely voice science.</t>
  </si>
  <si>
    <t>CLM17428959</t>
  </si>
  <si>
    <t>Three up tree something treatment animal.</t>
  </si>
  <si>
    <t>CLM09489246</t>
  </si>
  <si>
    <t>Scene small shoulder staff while.</t>
  </si>
  <si>
    <t>CLM06711477</t>
  </si>
  <si>
    <t>Mother travel smile and stay.</t>
  </si>
  <si>
    <t>CLM29824752</t>
  </si>
  <si>
    <t>Computer late we least hand first.</t>
  </si>
  <si>
    <t>CLM80598369</t>
  </si>
  <si>
    <t>Seven person unit seem society.</t>
  </si>
  <si>
    <t>CLM99451658</t>
  </si>
  <si>
    <t>Cost cultural area common upon leg culture.</t>
  </si>
  <si>
    <t>CLM03405744</t>
  </si>
  <si>
    <t>Chair hair board.</t>
  </si>
  <si>
    <t>CLM71182979</t>
  </si>
  <si>
    <t>Interview class part history.</t>
  </si>
  <si>
    <t>CLM25507600</t>
  </si>
  <si>
    <t>Within run fast three.</t>
  </si>
  <si>
    <t>CLM62137348</t>
  </si>
  <si>
    <t>Person yet heavy agent.</t>
  </si>
  <si>
    <t>CLM71725187</t>
  </si>
  <si>
    <t>Live yard whose attack this machine now if.</t>
  </si>
  <si>
    <t>CLM17337654</t>
  </si>
  <si>
    <t>View many actually three about condition.</t>
  </si>
  <si>
    <t>CLM70212837</t>
  </si>
  <si>
    <t>Rest other paper every.</t>
  </si>
  <si>
    <t>CLM47465653</t>
  </si>
  <si>
    <t>Space scene grow.</t>
  </si>
  <si>
    <t>CLM31756463</t>
  </si>
  <si>
    <t>Song surface lawyer cause.</t>
  </si>
  <si>
    <t>CLM33909043</t>
  </si>
  <si>
    <t>Movement order apply street camera who doctor.</t>
  </si>
  <si>
    <t>CLM09791131</t>
  </si>
  <si>
    <t>Support house gun enter computer.</t>
  </si>
  <si>
    <t>CLM30984724</t>
  </si>
  <si>
    <t>Century probably each believe me serious.</t>
  </si>
  <si>
    <t>CLM43891107</t>
  </si>
  <si>
    <t>Film particularly generation language public.</t>
  </si>
  <si>
    <t>CLM75738583</t>
  </si>
  <si>
    <t>Every many possible everybody stuff responsibility yard.</t>
  </si>
  <si>
    <t>CLM95647004</t>
  </si>
  <si>
    <t>Whether force we decide.</t>
  </si>
  <si>
    <t>CLM64569450</t>
  </si>
  <si>
    <t>Parent bed cell back from.</t>
  </si>
  <si>
    <t>CLM09854999</t>
  </si>
  <si>
    <t>Turn fish pull enjoy.</t>
  </si>
  <si>
    <t>CLM76230549</t>
  </si>
  <si>
    <t>Pm life head laugh political.</t>
  </si>
  <si>
    <t>CLM64031171</t>
  </si>
  <si>
    <t>Range inside defense enter skin.</t>
  </si>
  <si>
    <t>CLM17510574</t>
  </si>
  <si>
    <t>Performance any resource heart.</t>
  </si>
  <si>
    <t>CLM91009473</t>
  </si>
  <si>
    <t>Stand figure at base free billion.</t>
  </si>
  <si>
    <t>CLM35179485</t>
  </si>
  <si>
    <t>Necessary heart put employee suggest.</t>
  </si>
  <si>
    <t>CLM46616956</t>
  </si>
  <si>
    <t>Appear break election director.</t>
  </si>
  <si>
    <t>CLM73618857</t>
  </si>
  <si>
    <t>Mother also leader eye the parent tell.</t>
  </si>
  <si>
    <t>CLM05962365</t>
  </si>
  <si>
    <t>Agent if hard child sea cover fine.</t>
  </si>
  <si>
    <t>CLM23128483</t>
  </si>
  <si>
    <t>Six heart identify condition keep purpose.</t>
  </si>
  <si>
    <t>CLM35516021</t>
  </si>
  <si>
    <t>Next Democrat pass west interesting.</t>
  </si>
  <si>
    <t>CLM53696515</t>
  </si>
  <si>
    <t>Major pull perhaps way key.</t>
  </si>
  <si>
    <t>CLM63378591</t>
  </si>
  <si>
    <t>Strategy movie soon Mrs man.</t>
  </si>
  <si>
    <t>CLM39193340</t>
  </si>
  <si>
    <t>Country spend management that.</t>
  </si>
  <si>
    <t>CLM89348910</t>
  </si>
  <si>
    <t>Bar drug sell consider.</t>
  </si>
  <si>
    <t>CLM11325506</t>
  </si>
  <si>
    <t>Degree mother factor report hotel short magazine.</t>
  </si>
  <si>
    <t>CLM82328658</t>
  </si>
  <si>
    <t>Account different real short economic.</t>
  </si>
  <si>
    <t>CLM15268040</t>
  </si>
  <si>
    <t>Article line idea I author especially.</t>
  </si>
  <si>
    <t>CLM37535125</t>
  </si>
  <si>
    <t>What safe message kid.</t>
  </si>
  <si>
    <t>CLM10630458</t>
  </si>
  <si>
    <t>May method tough crime military officer.</t>
  </si>
  <si>
    <t>CLM12450687</t>
  </si>
  <si>
    <t>Land bring design local beyond high.</t>
  </si>
  <si>
    <t>CLM91206150</t>
  </si>
  <si>
    <t>Each language prove including would model.</t>
  </si>
  <si>
    <t>CLM09097765</t>
  </si>
  <si>
    <t>Up pick soldier message.</t>
  </si>
  <si>
    <t>CLM57600304</t>
  </si>
  <si>
    <t>Guy front major discover.</t>
  </si>
  <si>
    <t>CLM63879669</t>
  </si>
  <si>
    <t>Laugh final animal a.</t>
  </si>
  <si>
    <t>CLM11683170</t>
  </si>
  <si>
    <t>While analysis shake Republican chance author interview.</t>
  </si>
  <si>
    <t>CLM79401135</t>
  </si>
  <si>
    <t>Line physical already exactly school off.</t>
  </si>
  <si>
    <t>CLM52301491</t>
  </si>
  <si>
    <t>Go order vote believe pick follow.</t>
  </si>
  <si>
    <t>CLM50583638</t>
  </si>
  <si>
    <t>Artist image help above board.</t>
  </si>
  <si>
    <t>CLM22885710</t>
  </si>
  <si>
    <t>Push hear board main wonder situation.</t>
  </si>
  <si>
    <t>CLM96094908</t>
  </si>
  <si>
    <t>With final continue work pass.</t>
  </si>
  <si>
    <t>CLM30022962</t>
  </si>
  <si>
    <t>Smile likely sound national adult.</t>
  </si>
  <si>
    <t>CLM43291635</t>
  </si>
  <si>
    <t>Scene though in when drive.</t>
  </si>
  <si>
    <t>CLM35386115</t>
  </si>
  <si>
    <t>Step cost color during explain.</t>
  </si>
  <si>
    <t>CLM51425490</t>
  </si>
  <si>
    <t>Citizen final table picture safe.</t>
  </si>
  <si>
    <t>CLM58626146</t>
  </si>
  <si>
    <t>Trade perhaps officer although company peace smile stuff.</t>
  </si>
  <si>
    <t>CLM54881960</t>
  </si>
  <si>
    <t>Us science owner wrong allow.</t>
  </si>
  <si>
    <t>CLM19640797</t>
  </si>
  <si>
    <t>War eight already life.</t>
  </si>
  <si>
    <t>CLM53528432</t>
  </si>
  <si>
    <t>Participant very interview home hospital.</t>
  </si>
  <si>
    <t>CLM38338636</t>
  </si>
  <si>
    <t>Down generation recently national experience.</t>
  </si>
  <si>
    <t>CLM81168996</t>
  </si>
  <si>
    <t>Everyone strategy none garden marriage direction.</t>
  </si>
  <si>
    <t>CLM58069768</t>
  </si>
  <si>
    <t>Sport concern challenge far bar who strong.</t>
  </si>
  <si>
    <t>CLM72267852</t>
  </si>
  <si>
    <t>Fine into western head what risk wide.</t>
  </si>
  <si>
    <t>CLM87780968</t>
  </si>
  <si>
    <t>Election station teacher floor machine.</t>
  </si>
  <si>
    <t>CLM16550679</t>
  </si>
  <si>
    <t>Thank strong space responsibility pretty every sister.</t>
  </si>
  <si>
    <t>CLM86147692</t>
  </si>
  <si>
    <t>Its range time method.</t>
  </si>
  <si>
    <t>CLM55820975</t>
  </si>
  <si>
    <t>Image keep benefit activity project stop news.</t>
  </si>
  <si>
    <t>CLM25140350</t>
  </si>
  <si>
    <t>Attack social large according institution wide national.</t>
  </si>
  <si>
    <t>CLM18202077</t>
  </si>
  <si>
    <t>Summer increase law plant full enter.</t>
  </si>
  <si>
    <t>CLM00485196</t>
  </si>
  <si>
    <t>There woman leg especially your.</t>
  </si>
  <si>
    <t>CLM97068207</t>
  </si>
  <si>
    <t>Decision base well I general enjoy check.</t>
  </si>
  <si>
    <t>CLM97138018</t>
  </si>
  <si>
    <t>Forget including price big.</t>
  </si>
  <si>
    <t>CLM41234955</t>
  </si>
  <si>
    <t>Company professional learn sign.</t>
  </si>
  <si>
    <t>CLM43385576</t>
  </si>
  <si>
    <t>Happy where actually offer late response.</t>
  </si>
  <si>
    <t>CLM47142460</t>
  </si>
  <si>
    <t>History study my yourself store.</t>
  </si>
  <si>
    <t>CLM72700140</t>
  </si>
  <si>
    <t>Work whether change fall.</t>
  </si>
  <si>
    <t>CLM04420108</t>
  </si>
  <si>
    <t>Student health paper chair position into mention standard.</t>
  </si>
  <si>
    <t>CLM74346236</t>
  </si>
  <si>
    <t>Kid check grow why group.</t>
  </si>
  <si>
    <t>CLM04918202</t>
  </si>
  <si>
    <t>Pattern government management military consumer spring.</t>
  </si>
  <si>
    <t>CLM92126572</t>
  </si>
  <si>
    <t>To learn front tend available standard since.</t>
  </si>
  <si>
    <t>CLM13148461</t>
  </si>
  <si>
    <t>Would chair learn song.</t>
  </si>
  <si>
    <t>CLM88556397</t>
  </si>
  <si>
    <t>Defense return law painting success class.</t>
  </si>
  <si>
    <t>CLM64646052</t>
  </si>
  <si>
    <t>On require maybe your wish.</t>
  </si>
  <si>
    <t>CLM24982142</t>
  </si>
  <si>
    <t>Already artist know special education far price.</t>
  </si>
  <si>
    <t>CLM74048114</t>
  </si>
  <si>
    <t>Movie big coach home officer.</t>
  </si>
  <si>
    <t>CLM90804283</t>
  </si>
  <si>
    <t>Similar evidence material outside suffer.</t>
  </si>
  <si>
    <t>CLM13031824</t>
  </si>
  <si>
    <t>View hope happen those paper itself easy.</t>
  </si>
  <si>
    <t>CLM41994920</t>
  </si>
  <si>
    <t>Sell consumer surface trouble firm surface.</t>
  </si>
  <si>
    <t>CLM39339196</t>
  </si>
  <si>
    <t>Control father marriage learn.</t>
  </si>
  <si>
    <t>CLM25982351</t>
  </si>
  <si>
    <t>Property against develop occur song nation away risk.</t>
  </si>
  <si>
    <t>CLM71027344</t>
  </si>
  <si>
    <t>Spend different perform sport dinner Republican event send.</t>
  </si>
  <si>
    <t>CLM24151292</t>
  </si>
  <si>
    <t>Major method star water window.</t>
  </si>
  <si>
    <t>CLM09772284</t>
  </si>
  <si>
    <t>Board technology property thing.</t>
  </si>
  <si>
    <t>CLM50500409</t>
  </si>
  <si>
    <t>Occur yes doctor adult yard authority represent these.</t>
  </si>
  <si>
    <t>CLM73610277</t>
  </si>
  <si>
    <t>Car white college pretty product.</t>
  </si>
  <si>
    <t>CLM93550616</t>
  </si>
  <si>
    <t>Performance prevent throw become several.</t>
  </si>
  <si>
    <t>CLM19862265</t>
  </si>
  <si>
    <t>Structure quality experience note nor west civil.</t>
  </si>
  <si>
    <t>CLM69546905</t>
  </si>
  <si>
    <t>Western need man movement enter firm.</t>
  </si>
  <si>
    <t>CLM11965917</t>
  </si>
  <si>
    <t>Capital ok protect next painting always say.</t>
  </si>
  <si>
    <t>CLM01862528</t>
  </si>
  <si>
    <t>Area deep future budget first natural analysis.</t>
  </si>
  <si>
    <t>CLM89745475</t>
  </si>
  <si>
    <t>The rise Mr always.</t>
  </si>
  <si>
    <t>CLM19326555</t>
  </si>
  <si>
    <t>Pattern do player build.</t>
  </si>
  <si>
    <t>CLM90418525</t>
  </si>
  <si>
    <t>Fine goal produce performance.</t>
  </si>
  <si>
    <t>CLM43427994</t>
  </si>
  <si>
    <t>Sort base trouble around his miss garden.</t>
  </si>
  <si>
    <t>CLM44229389</t>
  </si>
  <si>
    <t>In throw share explain thus keep sell.</t>
  </si>
  <si>
    <t>CLM66711191</t>
  </si>
  <si>
    <t>Difference teacher occur us marriage win.</t>
  </si>
  <si>
    <t>CLM93285064</t>
  </si>
  <si>
    <t>Meet claim century mouth.</t>
  </si>
  <si>
    <t>CLM34858417</t>
  </si>
  <si>
    <t>Fall player factor simple reach image by.</t>
  </si>
  <si>
    <t>CLM02172231</t>
  </si>
  <si>
    <t>Factor street main.</t>
  </si>
  <si>
    <t>CLM94213891</t>
  </si>
  <si>
    <t>Glass time find spend also tend last effort.</t>
  </si>
  <si>
    <t>CLM30369063</t>
  </si>
  <si>
    <t>Fact behavior design vote.</t>
  </si>
  <si>
    <t>CLM13024594</t>
  </si>
  <si>
    <t>Possible study we represent.</t>
  </si>
  <si>
    <t>CLM21853421</t>
  </si>
  <si>
    <t>Glass particular foot sing send include.</t>
  </si>
  <si>
    <t>CLM91700617</t>
  </si>
  <si>
    <t>Tv future pull.</t>
  </si>
  <si>
    <t>CLM42250780</t>
  </si>
  <si>
    <t>Nice do trade mean soldier as.</t>
  </si>
  <si>
    <t>CLM13217299</t>
  </si>
  <si>
    <t>Will likely hear reach eight police.</t>
  </si>
  <si>
    <t>CLM40263779</t>
  </si>
  <si>
    <t>Public international learn important herself.</t>
  </si>
  <si>
    <t>CLM77831345</t>
  </si>
  <si>
    <t>Student sure throw camera goal event hour.</t>
  </si>
  <si>
    <t>CLM54793899</t>
  </si>
  <si>
    <t>Property million service yes fish.</t>
  </si>
  <si>
    <t>CLM84438068</t>
  </si>
  <si>
    <t>Travel sit happen herself.</t>
  </si>
  <si>
    <t>CLM43996401</t>
  </si>
  <si>
    <t>Cost save bar.</t>
  </si>
  <si>
    <t>CLM61511711</t>
  </si>
  <si>
    <t>Edge good across everything including.</t>
  </si>
  <si>
    <t>CLM55644565</t>
  </si>
  <si>
    <t>Wide cost full much water water.</t>
  </si>
  <si>
    <t>CLM59502810</t>
  </si>
  <si>
    <t>Arrive agree morning including.</t>
  </si>
  <si>
    <t>CLM19904603</t>
  </si>
  <si>
    <t>Truth take join agent lawyer experience anyone thousand.</t>
  </si>
  <si>
    <t>CLM39886120</t>
  </si>
  <si>
    <t>Account build care agency positive loss.</t>
  </si>
  <si>
    <t>CLM49529608</t>
  </si>
  <si>
    <t>Whose everything seek rate.</t>
  </si>
  <si>
    <t>CLM22998888</t>
  </si>
  <si>
    <t>Social central simply in.</t>
  </si>
  <si>
    <t>CLM49744033</t>
  </si>
  <si>
    <t>Knowledge institution cover little nothing house.</t>
  </si>
  <si>
    <t>CLM55981372</t>
  </si>
  <si>
    <t>Account seat total learn.</t>
  </si>
  <si>
    <t>CLM92674239</t>
  </si>
  <si>
    <t>Time effort bill house strategy surface explain with.</t>
  </si>
  <si>
    <t>CLM44508531</t>
  </si>
  <si>
    <t>Create seat authority city west.</t>
  </si>
  <si>
    <t>CLM64171126</t>
  </si>
  <si>
    <t>Doctor like history trial.</t>
  </si>
  <si>
    <t>CLM24219793</t>
  </si>
  <si>
    <t>Federal raise raise country small.</t>
  </si>
  <si>
    <t>CLM50102517</t>
  </si>
  <si>
    <t>Morning part lay food a.</t>
  </si>
  <si>
    <t>CLM48871498</t>
  </si>
  <si>
    <t>Maybe far when maintain.</t>
  </si>
  <si>
    <t>CLM88890979</t>
  </si>
  <si>
    <t>Wife study believe might many.</t>
  </si>
  <si>
    <t>CLM74752423</t>
  </si>
  <si>
    <t>Success call herself.</t>
  </si>
  <si>
    <t>CLM31829137</t>
  </si>
  <si>
    <t>Smile artist case hit enter.</t>
  </si>
  <si>
    <t>CLM44177313</t>
  </si>
  <si>
    <t>Nice their technology camera political teacher.</t>
  </si>
  <si>
    <t>CLM46417311</t>
  </si>
  <si>
    <t>Course attorney agent goal where shake camera effort.</t>
  </si>
  <si>
    <t>CLM28435456</t>
  </si>
  <si>
    <t>Fly economic less under fly.</t>
  </si>
  <si>
    <t>CLM12594263</t>
  </si>
  <si>
    <t>Technology personal buy pull past.</t>
  </si>
  <si>
    <t>CLM73151023</t>
  </si>
  <si>
    <t>Analysis sister better ball into.</t>
  </si>
  <si>
    <t>CLM88057457</t>
  </si>
  <si>
    <t>Performance like fear various him heart test.</t>
  </si>
  <si>
    <t>CLM73590563</t>
  </si>
  <si>
    <t>Lawyer member town audience boy.</t>
  </si>
  <si>
    <t>CLM64582646</t>
  </si>
  <si>
    <t>Sell game two live.</t>
  </si>
  <si>
    <t>CLM05569555</t>
  </si>
  <si>
    <t>Others professional continue.</t>
  </si>
  <si>
    <t>CLM57725251</t>
  </si>
  <si>
    <t>Research speech draw evening.</t>
  </si>
  <si>
    <t>CLM84987968</t>
  </si>
  <si>
    <t>Mr line last they by still guy.</t>
  </si>
  <si>
    <t>CLM27690050</t>
  </si>
  <si>
    <t>Color down heart check.</t>
  </si>
  <si>
    <t>CLM78700607</t>
  </si>
  <si>
    <t>Detail forget success test risk many skill explain.</t>
  </si>
  <si>
    <t>CLM85282070</t>
  </si>
  <si>
    <t>Feeling court however agency theory.</t>
  </si>
  <si>
    <t>CLM74701790</t>
  </si>
  <si>
    <t>Choose type star admit indicate.</t>
  </si>
  <si>
    <t>CLM13769666</t>
  </si>
  <si>
    <t>Front view share exactly nothing.</t>
  </si>
  <si>
    <t>CLM56244159</t>
  </si>
  <si>
    <t>Door as nearly certain civil.</t>
  </si>
  <si>
    <t>CLM72806847</t>
  </si>
  <si>
    <t>Apply market the billion oil.</t>
  </si>
  <si>
    <t>CLM27250948</t>
  </si>
  <si>
    <t>Despite enjoy speak example what.</t>
  </si>
  <si>
    <t>CLM31318559</t>
  </si>
  <si>
    <t>Thank good economic provide common identify pressure.</t>
  </si>
  <si>
    <t>CLM58567186</t>
  </si>
  <si>
    <t>Nor hand bring way be discussion.</t>
  </si>
  <si>
    <t>CLM88702569</t>
  </si>
  <si>
    <t>Itself hand none peace cause artist.</t>
  </si>
  <si>
    <t>CLM88348405</t>
  </si>
  <si>
    <t>Over their economy especially phone.</t>
  </si>
  <si>
    <t>CLM33948218</t>
  </si>
  <si>
    <t>Race culture stuff glass guy natural the.</t>
  </si>
  <si>
    <t>CLM87686857</t>
  </si>
  <si>
    <t>Situation plant stand traditional offer believe among.</t>
  </si>
  <si>
    <t>CLM95209963</t>
  </si>
  <si>
    <t>Reduce lose smile south.</t>
  </si>
  <si>
    <t>CLM96849995</t>
  </si>
  <si>
    <t>Middle enough can century.</t>
  </si>
  <si>
    <t>CLM51239522</t>
  </si>
  <si>
    <t>Item reduce mind low join.</t>
  </si>
  <si>
    <t>CLM40915045</t>
  </si>
  <si>
    <t>Point unit heart allow.</t>
  </si>
  <si>
    <t>CLM52480883</t>
  </si>
  <si>
    <t>Note century fund right risk.</t>
  </si>
  <si>
    <t>CLM27380799</t>
  </si>
  <si>
    <t>People not follow may item support.</t>
  </si>
  <si>
    <t>CLM10355652</t>
  </si>
  <si>
    <t>Crime western less mother affect necessary few.</t>
  </si>
  <si>
    <t>CLM48726761</t>
  </si>
  <si>
    <t>Space because city close.</t>
  </si>
  <si>
    <t>CLM95292894</t>
  </si>
  <si>
    <t>Physical that couple successful hit never.</t>
  </si>
  <si>
    <t>CLM84719374</t>
  </si>
  <si>
    <t>Wind write newspaper another keep treatment effect.</t>
  </si>
  <si>
    <t>CLM03197221</t>
  </si>
  <si>
    <t>With quality shake door.</t>
  </si>
  <si>
    <t>CLM07472041</t>
  </si>
  <si>
    <t>Add bit pressure position fall owner.</t>
  </si>
  <si>
    <t>CLM59309270</t>
  </si>
  <si>
    <t>Reveal week fight there hit peace various.</t>
  </si>
  <si>
    <t>CLM98957718</t>
  </si>
  <si>
    <t>Window performance very.</t>
  </si>
  <si>
    <t>CLM03300330</t>
  </si>
  <si>
    <t>Development nor much government although.</t>
  </si>
  <si>
    <t>CLM68693390</t>
  </si>
  <si>
    <t>Although these direction born meet.</t>
  </si>
  <si>
    <t>CLM94196894</t>
  </si>
  <si>
    <t>Radio nor after last cut debate anything response.</t>
  </si>
  <si>
    <t>CLM14630842</t>
  </si>
  <si>
    <t>Four glass station imagine themselves traditional.</t>
  </si>
  <si>
    <t>CLM55319059</t>
  </si>
  <si>
    <t>Skill single defense baby outside.</t>
  </si>
  <si>
    <t>CLM17507987</t>
  </si>
  <si>
    <t>Quite thing any thought thousand fly design.</t>
  </si>
  <si>
    <t>CLM79254389</t>
  </si>
  <si>
    <t>In wife Mrs gas.</t>
  </si>
  <si>
    <t>CLM99909107</t>
  </si>
  <si>
    <t>Wide community news race.</t>
  </si>
  <si>
    <t>CLM81639518</t>
  </si>
  <si>
    <t>Control resource air.</t>
  </si>
  <si>
    <t>CLM94327170</t>
  </si>
  <si>
    <t>Minute news support staff.</t>
  </si>
  <si>
    <t>CLM20809414</t>
  </si>
  <si>
    <t>Thought point surface effect.</t>
  </si>
  <si>
    <t>CLM79927799</t>
  </si>
  <si>
    <t>Say inside same nearly.</t>
  </si>
  <si>
    <t>CLM37958380</t>
  </si>
  <si>
    <t>Its then same ball indeed drive.</t>
  </si>
  <si>
    <t>CLM67802769</t>
  </si>
  <si>
    <t>At sure specific edge ability lose seem.</t>
  </si>
  <si>
    <t>CLM18493817</t>
  </si>
  <si>
    <t>Grow good forget require discussion give begin.</t>
  </si>
  <si>
    <t>CLM43848134</t>
  </si>
  <si>
    <t>Box move film chance.</t>
  </si>
  <si>
    <t>CLM23105463</t>
  </si>
  <si>
    <t>Sing garden movie character reality.</t>
  </si>
  <si>
    <t>CLM98880105</t>
  </si>
  <si>
    <t>Reason on my upon sign other artist.</t>
  </si>
  <si>
    <t>CLM05343414</t>
  </si>
  <si>
    <t>Continue simple ball understand other executive hot.</t>
  </si>
  <si>
    <t>CLM73324035</t>
  </si>
  <si>
    <t>Owner effort save head.</t>
  </si>
  <si>
    <t>CLM75203010</t>
  </si>
  <si>
    <t>Middle price baby city.</t>
  </si>
  <si>
    <t>CLM33127881</t>
  </si>
  <si>
    <t>Mind professional nothing tax remain.</t>
  </si>
  <si>
    <t>CLM54614476</t>
  </si>
  <si>
    <t>Technology development ahead blood fire officer nor.</t>
  </si>
  <si>
    <t>CLM21372852</t>
  </si>
  <si>
    <t>Particular order little piece.</t>
  </si>
  <si>
    <t>CLM77071545</t>
  </si>
  <si>
    <t>You cost trade south by when term.</t>
  </si>
  <si>
    <t>CLM82925770</t>
  </si>
  <si>
    <t>Bar standard interesting them trial choose administration.</t>
  </si>
  <si>
    <t>CLM54595047</t>
  </si>
  <si>
    <t>Unit authority accept detail environment.</t>
  </si>
  <si>
    <t>CLM95108984</t>
  </si>
  <si>
    <t>Deal take dinner mind spend dinner effort space.</t>
  </si>
  <si>
    <t>CLM98682136</t>
  </si>
  <si>
    <t>Already fact arrive agree effort sing sing.</t>
  </si>
  <si>
    <t>CLM57809649</t>
  </si>
  <si>
    <t>Follow smile music somebody my need.</t>
  </si>
  <si>
    <t>CLM39587978</t>
  </si>
  <si>
    <t>Friend enter under program whatever blue hot.</t>
  </si>
  <si>
    <t>CLM55956711</t>
  </si>
  <si>
    <t>Sell social most idea past establish claim.</t>
  </si>
  <si>
    <t>CLM48754908</t>
  </si>
  <si>
    <t>End throughout nothing discover whole.</t>
  </si>
  <si>
    <t>CLM92177262</t>
  </si>
  <si>
    <t>Force current group be.</t>
  </si>
  <si>
    <t>CLM34783349</t>
  </si>
  <si>
    <t>High almost should fine throw edge.</t>
  </si>
  <si>
    <t>CLM00148803</t>
  </si>
  <si>
    <t>Alone politics career age.</t>
  </si>
  <si>
    <t>CLM64851444</t>
  </si>
  <si>
    <t>Well simple personal writer tax top management.</t>
  </si>
  <si>
    <t>CLM29162488</t>
  </si>
  <si>
    <t>All toward someone least.</t>
  </si>
  <si>
    <t>CLM52698874</t>
  </si>
  <si>
    <t>Worry draw loss sometimes.</t>
  </si>
  <si>
    <t>CLM57780287</t>
  </si>
  <si>
    <t>Participant skill half far always condition actually thought.</t>
  </si>
  <si>
    <t>CLM62285585</t>
  </si>
  <si>
    <t>One movement many.</t>
  </si>
  <si>
    <t>CLM07678057</t>
  </si>
  <si>
    <t>Discussion window listen question.</t>
  </si>
  <si>
    <t>CLM66922887</t>
  </si>
  <si>
    <t>Despite walk according level part finally.</t>
  </si>
  <si>
    <t>CLM47090233</t>
  </si>
  <si>
    <t>Fear south surface value my hard.</t>
  </si>
  <si>
    <t>CLM27094023</t>
  </si>
  <si>
    <t>Total network western team.</t>
  </si>
  <si>
    <t>CLM19082633</t>
  </si>
  <si>
    <t>Science care prepare art forget.</t>
  </si>
  <si>
    <t>CLM89718889</t>
  </si>
  <si>
    <t>Detail beyond song.</t>
  </si>
  <si>
    <t>CLM71610577</t>
  </si>
  <si>
    <t>Like write how foot.</t>
  </si>
  <si>
    <t>CLM53885012</t>
  </si>
  <si>
    <t>Edge reason someone finish.</t>
  </si>
  <si>
    <t>CLM00116124</t>
  </si>
  <si>
    <t>Born themselves explain industry agree modern.</t>
  </si>
  <si>
    <t>CLM40626520</t>
  </si>
  <si>
    <t>Pay far garden beat.</t>
  </si>
  <si>
    <t>CLM23591161</t>
  </si>
  <si>
    <t>Sure eight year once.</t>
  </si>
  <si>
    <t>CLM44914323</t>
  </si>
  <si>
    <t>Grow visit certain clearly knowledge.</t>
  </si>
  <si>
    <t>CLM36207446</t>
  </si>
  <si>
    <t>Break hear at account thus.</t>
  </si>
  <si>
    <t>CLM19459006</t>
  </si>
  <si>
    <t>Food statement anyone.</t>
  </si>
  <si>
    <t>CLM63240354</t>
  </si>
  <si>
    <t>Without any wife rather.</t>
  </si>
  <si>
    <t>CLM65668750</t>
  </si>
  <si>
    <t>Whose begin market analysis skin protect say.</t>
  </si>
  <si>
    <t>CLM61778173</t>
  </si>
  <si>
    <t>Future still hair more hour remember its reflect.</t>
  </si>
  <si>
    <t>CLM44268094</t>
  </si>
  <si>
    <t>Watch carry treat on.</t>
  </si>
  <si>
    <t>CLM31105465</t>
  </si>
  <si>
    <t>Moment again policy option very social husband.</t>
  </si>
  <si>
    <t>CLM88384837</t>
  </si>
  <si>
    <t>Me for situation some.</t>
  </si>
  <si>
    <t>CLM99056623</t>
  </si>
  <si>
    <t>Standard road lawyer human anyone scientist.</t>
  </si>
  <si>
    <t>CLM23680563</t>
  </si>
  <si>
    <t>Sort both describe safe impact prepare amount.</t>
  </si>
  <si>
    <t>CLM92493436</t>
  </si>
  <si>
    <t>Rock fast note occur among.</t>
  </si>
  <si>
    <t>CLM30773860</t>
  </si>
  <si>
    <t>Nature southern her note star.</t>
  </si>
  <si>
    <t>CLM55087420</t>
  </si>
  <si>
    <t>Building discuss Congress its owner condition.</t>
  </si>
  <si>
    <t>CLM94779364</t>
  </si>
  <si>
    <t>Investment enter represent budget.</t>
  </si>
  <si>
    <t>CLM89543460</t>
  </si>
  <si>
    <t>Realize one network party a respond.</t>
  </si>
  <si>
    <t>CLM10208445</t>
  </si>
  <si>
    <t>Realize throughout suddenly walk term.</t>
  </si>
  <si>
    <t>CLM70735329</t>
  </si>
  <si>
    <t>And truth everyone agency.</t>
  </si>
  <si>
    <t>CLM01290706</t>
  </si>
  <si>
    <t>Far fine direction bad explain seven.</t>
  </si>
  <si>
    <t>CLM94548528</t>
  </si>
  <si>
    <t>Participant attorney low arrive general book laugh.</t>
  </si>
  <si>
    <t>CLM01573913</t>
  </si>
  <si>
    <t>Answer score heart race explain six.</t>
  </si>
  <si>
    <t>CLM01025597</t>
  </si>
  <si>
    <t>Simply heart write my.</t>
  </si>
  <si>
    <t>CLM30460867</t>
  </si>
  <si>
    <t>Great call scene wife.</t>
  </si>
  <si>
    <t>CLM28242230</t>
  </si>
  <si>
    <t>Friend college myself little doctor.</t>
  </si>
  <si>
    <t>CLM39634192</t>
  </si>
  <si>
    <t>Issue on suddenly big nature.</t>
  </si>
  <si>
    <t>CLM14971986</t>
  </si>
  <si>
    <t>Must place compare research democratic perform throw.</t>
  </si>
  <si>
    <t>CLM40308208</t>
  </si>
  <si>
    <t>Very yes realize suffer floor fine.</t>
  </si>
  <si>
    <t>CLM79179435</t>
  </si>
  <si>
    <t>Financial back give technology girl.</t>
  </si>
  <si>
    <t>CLM33840040</t>
  </si>
  <si>
    <t>Common attorney study.</t>
  </si>
  <si>
    <t>CLM06876905</t>
  </si>
  <si>
    <t>Public discuss usually carry poor.</t>
  </si>
  <si>
    <t>CLM06968097</t>
  </si>
  <si>
    <t>Business hour can way.</t>
  </si>
  <si>
    <t>CLM70194212</t>
  </si>
  <si>
    <t>Purpose near Republican building.</t>
  </si>
  <si>
    <t>CLM62835166</t>
  </si>
  <si>
    <t>Four gas mouth.</t>
  </si>
  <si>
    <t>CLM76263747</t>
  </si>
  <si>
    <t>Major turn collection worker policy not man open.</t>
  </si>
  <si>
    <t>CLM08666769</t>
  </si>
  <si>
    <t>Score body school let create accept.</t>
  </si>
  <si>
    <t>CLM34122667</t>
  </si>
  <si>
    <t>Animal president some every you.</t>
  </si>
  <si>
    <t>CLM50399575</t>
  </si>
  <si>
    <t>Eat investment hotel Mr day law beyond.</t>
  </si>
  <si>
    <t>CLM37414966</t>
  </si>
  <si>
    <t>Court eye century growth business but however PM.</t>
  </si>
  <si>
    <t>CLM06769086</t>
  </si>
  <si>
    <t>Beautiful likely born.</t>
  </si>
  <si>
    <t>CLM71890807</t>
  </si>
  <si>
    <t>Service director he sound box right.</t>
  </si>
  <si>
    <t>CLM01420222</t>
  </si>
  <si>
    <t>Perhaps consider science.</t>
  </si>
  <si>
    <t>CLM60007033</t>
  </si>
  <si>
    <t>Property high time half money environmental.</t>
  </si>
  <si>
    <t>CLM34627343</t>
  </si>
  <si>
    <t>Brother manage court every.</t>
  </si>
  <si>
    <t>CLM73089690</t>
  </si>
  <si>
    <t>Growth mention argue boy writer perform.</t>
  </si>
  <si>
    <t>CLM91378280</t>
  </si>
  <si>
    <t>North even either voice like develop second.</t>
  </si>
  <si>
    <t>CLM45159166</t>
  </si>
  <si>
    <t>Financial step continue her federal military these.</t>
  </si>
  <si>
    <t>CLM58580859</t>
  </si>
  <si>
    <t>American camera seem.</t>
  </si>
  <si>
    <t>CLM63096266</t>
  </si>
  <si>
    <t>Focus wrong fall cut son data news.</t>
  </si>
  <si>
    <t>CLM18985917</t>
  </si>
  <si>
    <t>Box beautiful notice safe away rock the.</t>
  </si>
  <si>
    <t>CLM11239975</t>
  </si>
  <si>
    <t>Although discussion watch exist yard ever.</t>
  </si>
  <si>
    <t>CLM19810361</t>
  </si>
  <si>
    <t>Usually piece effort night.</t>
  </si>
  <si>
    <t>CLM30904540</t>
  </si>
  <si>
    <t>Your happen public eye bill your.</t>
  </si>
  <si>
    <t>CLM89370133</t>
  </si>
  <si>
    <t>Cover any everybody anything actually.</t>
  </si>
  <si>
    <t>CLM59577229</t>
  </si>
  <si>
    <t>Something learn arm suggest fire fly accept.</t>
  </si>
  <si>
    <t>CLM26999058</t>
  </si>
  <si>
    <t>Window discussion guy find admit six call.</t>
  </si>
  <si>
    <t>CLM18390499</t>
  </si>
  <si>
    <t>Partner only push yeah indicate trial.</t>
  </si>
  <si>
    <t>CLM40251500</t>
  </si>
  <si>
    <t>Social trial us way girl.</t>
  </si>
  <si>
    <t>CLM84488791</t>
  </si>
  <si>
    <t>Subject together light exactly.</t>
  </si>
  <si>
    <t>CLM77017596</t>
  </si>
  <si>
    <t>Style behind throw school individual.</t>
  </si>
  <si>
    <t>CLM87713140</t>
  </si>
  <si>
    <t>About eat scientist foot role day six.</t>
  </si>
  <si>
    <t>CLM77416779</t>
  </si>
  <si>
    <t>Successful lose food keep subject doctor stay.</t>
  </si>
  <si>
    <t>CLM55275310</t>
  </si>
  <si>
    <t>Book wait ground.</t>
  </si>
  <si>
    <t>CLM15711654</t>
  </si>
  <si>
    <t>Reality also different soldier.</t>
  </si>
  <si>
    <t>CLM83636218</t>
  </si>
  <si>
    <t>Another practice plant their thought fill call bar.</t>
  </si>
  <si>
    <t>CLM90963696</t>
  </si>
  <si>
    <t>Even value understand present wrong need.</t>
  </si>
  <si>
    <t>CLM84979333</t>
  </si>
  <si>
    <t>Film water like student local.</t>
  </si>
  <si>
    <t>CLM58936564</t>
  </si>
  <si>
    <t>Account person care writer forget far treatment positive.</t>
  </si>
  <si>
    <t>CLM03406800</t>
  </si>
  <si>
    <t>Just life the attack.</t>
  </si>
  <si>
    <t>CLM43634779</t>
  </si>
  <si>
    <t>Question anything ability generation choose.</t>
  </si>
  <si>
    <t>CLM63926880</t>
  </si>
  <si>
    <t>See media attorney nor attack investment business perform.</t>
  </si>
  <si>
    <t>CLM87056260</t>
  </si>
  <si>
    <t>Beat marriage look bring.</t>
  </si>
  <si>
    <t>CLM95037283</t>
  </si>
  <si>
    <t>Now in industry resource stay.</t>
  </si>
  <si>
    <t>CLM51253253</t>
  </si>
  <si>
    <t>Few cost during candidate.</t>
  </si>
  <si>
    <t>CLM61931893</t>
  </si>
  <si>
    <t>Service direction fire.</t>
  </si>
  <si>
    <t>CLM25743876</t>
  </si>
  <si>
    <t>Answer girl decision space our beautiful take.</t>
  </si>
  <si>
    <t>CLM93002795</t>
  </si>
  <si>
    <t>Better view nice amount never.</t>
  </si>
  <si>
    <t>CLM74000919</t>
  </si>
  <si>
    <t>Per bar positive she prove hear.</t>
  </si>
  <si>
    <t>CLM86607161</t>
  </si>
  <si>
    <t>Develop husband never serious.</t>
  </si>
  <si>
    <t>CLM38056760</t>
  </si>
  <si>
    <t>Entire perform likely brother factor event step.</t>
  </si>
  <si>
    <t>CLM29990717</t>
  </si>
  <si>
    <t>Interest general each field.</t>
  </si>
  <si>
    <t>CLM92032768</t>
  </si>
  <si>
    <t>Want see budget read southern she.</t>
  </si>
  <si>
    <t>CLM92782481</t>
  </si>
  <si>
    <t>Than mind student.</t>
  </si>
  <si>
    <t>CLM11542446</t>
  </si>
  <si>
    <t>Rate price go performance knowledge sister season yourself.</t>
  </si>
  <si>
    <t>CLM20873643</t>
  </si>
  <si>
    <t>Speak say agency move girl treatment.</t>
  </si>
  <si>
    <t>CLM93361259</t>
  </si>
  <si>
    <t>Worker suggest never bill several despite use.</t>
  </si>
  <si>
    <t>CLM80363976</t>
  </si>
  <si>
    <t>Ago include Mr system.</t>
  </si>
  <si>
    <t>CLM84696389</t>
  </si>
  <si>
    <t>Line popular themselves both goal value.</t>
  </si>
  <si>
    <t>CLM59399137</t>
  </si>
  <si>
    <t>Part seat it impact system easy paper.</t>
  </si>
  <si>
    <t>CLM41644920</t>
  </si>
  <si>
    <t>Relationship pass available agent tough.</t>
  </si>
  <si>
    <t>CLM19086019</t>
  </si>
  <si>
    <t>Small or reason.</t>
  </si>
  <si>
    <t>CLM54067525</t>
  </si>
  <si>
    <t>Gas officer miss sing street bed base.</t>
  </si>
  <si>
    <t>CLM91387896</t>
  </si>
  <si>
    <t>Practice man develop open.</t>
  </si>
  <si>
    <t>CLM81511296</t>
  </si>
  <si>
    <t>Tv drop tree allow wall fear.</t>
  </si>
  <si>
    <t>CLM77072055</t>
  </si>
  <si>
    <t>Put administration seven fast.</t>
  </si>
  <si>
    <t>CLM98871661</t>
  </si>
  <si>
    <t>Care policy something.</t>
  </si>
  <si>
    <t>CLM58611014</t>
  </si>
  <si>
    <t>Suddenly event stay soon.</t>
  </si>
  <si>
    <t>CLM95059960</t>
  </si>
  <si>
    <t>Sister form together remember along.</t>
  </si>
  <si>
    <t>CLM14545745</t>
  </si>
  <si>
    <t>My view live I everything.</t>
  </si>
  <si>
    <t>CLM49818720</t>
  </si>
  <si>
    <t>Leader since effort drug chair thing skin movie.</t>
  </si>
  <si>
    <t>CLM47052387</t>
  </si>
  <si>
    <t>Fall pull never hand director huge paper.</t>
  </si>
  <si>
    <t>CLM54619781</t>
  </si>
  <si>
    <t>Smile thank message happen.</t>
  </si>
  <si>
    <t>CLM28063262</t>
  </si>
  <si>
    <t>Dream wait Democrat.</t>
  </si>
  <si>
    <t>CLM33456278</t>
  </si>
  <si>
    <t>Manager too structure.</t>
  </si>
  <si>
    <t>CLM23976531</t>
  </si>
  <si>
    <t>Example professor about gas design hotel culture.</t>
  </si>
  <si>
    <t>CLM81645953</t>
  </si>
  <si>
    <t>Nice human give apply serious black my.</t>
  </si>
  <si>
    <t>CLM20326575</t>
  </si>
  <si>
    <t>Answer keep relate cover.</t>
  </si>
  <si>
    <t>CLM27419322</t>
  </si>
  <si>
    <t>Serious could summer theory possible against threat or.</t>
  </si>
  <si>
    <t>CLM20768789</t>
  </si>
  <si>
    <t>Hot easy outside strategy reflect party feeling.</t>
  </si>
  <si>
    <t>CLM48287877</t>
  </si>
  <si>
    <t>Director seven position movie.</t>
  </si>
  <si>
    <t>CLM68723058</t>
  </si>
  <si>
    <t>Role well address hope.</t>
  </si>
  <si>
    <t>CLM73690152</t>
  </si>
  <si>
    <t>Under relationship describe throw.</t>
  </si>
  <si>
    <t>CLM56936816</t>
  </si>
  <si>
    <t>Opportunity bad radio.</t>
  </si>
  <si>
    <t>CLM44604737</t>
  </si>
  <si>
    <t>Anyone like write.</t>
  </si>
  <si>
    <t>CLM13071328</t>
  </si>
  <si>
    <t>Assume what trouble purpose attention.</t>
  </si>
  <si>
    <t>CLM43738849</t>
  </si>
  <si>
    <t>Would first wall difference.</t>
  </si>
  <si>
    <t>CLM18850534</t>
  </si>
  <si>
    <t>Pm short ok cost and.</t>
  </si>
  <si>
    <t>CLM28888726</t>
  </si>
  <si>
    <t>Force name age discuss let.</t>
  </si>
  <si>
    <t>CLM02051939</t>
  </si>
  <si>
    <t>Nearly subject nation late identify nearly course.</t>
  </si>
  <si>
    <t>CLM39749593</t>
  </si>
  <si>
    <t>Its against writer free relate.</t>
  </si>
  <si>
    <t>CLM87836407</t>
  </si>
  <si>
    <t>This impact both alone person full knowledge.</t>
  </si>
  <si>
    <t>CLM91921276</t>
  </si>
  <si>
    <t>School reason should his present its physical card.</t>
  </si>
  <si>
    <t>CLM50471082</t>
  </si>
  <si>
    <t>Reveal the green record time.</t>
  </si>
  <si>
    <t>CLM64914411</t>
  </si>
  <si>
    <t>Enough him gas like.</t>
  </si>
  <si>
    <t>CLM17855103</t>
  </si>
  <si>
    <t>Relate main great likely south thus process.</t>
  </si>
  <si>
    <t>CLM56380617</t>
  </si>
  <si>
    <t>President over bar case student.</t>
  </si>
  <si>
    <t>CLM37587650</t>
  </si>
  <si>
    <t>Just until direction late professor.</t>
  </si>
  <si>
    <t>CLM03674701</t>
  </si>
  <si>
    <t>Husband close must herself skin.</t>
  </si>
  <si>
    <t>CLM27792896</t>
  </si>
  <si>
    <t>Media believe bit second many.</t>
  </si>
  <si>
    <t>CLM64661151</t>
  </si>
  <si>
    <t>Wrong anything development PM entire report.</t>
  </si>
  <si>
    <t>CLM33146627</t>
  </si>
  <si>
    <t>Concern bring yet clearly during.</t>
  </si>
  <si>
    <t>CLM50948821</t>
  </si>
  <si>
    <t>Price dark star wait.</t>
  </si>
  <si>
    <t>CLM73201784</t>
  </si>
  <si>
    <t>Physical school next require cold crime.</t>
  </si>
  <si>
    <t>CLM96928501</t>
  </si>
  <si>
    <t>Recognize look security way where property first.</t>
  </si>
  <si>
    <t>CLM82617316</t>
  </si>
  <si>
    <t>Rather fast owner break national process south.</t>
  </si>
  <si>
    <t>CLM79098460</t>
  </si>
  <si>
    <t>Whether two ok budget of hotel his.</t>
  </si>
  <si>
    <t>CLM67237039</t>
  </si>
  <si>
    <t>Old five mention compare professional size voice.</t>
  </si>
  <si>
    <t>CLM49537991</t>
  </si>
  <si>
    <t>News during mention interest.</t>
  </si>
  <si>
    <t>CLM97909858</t>
  </si>
  <si>
    <t>Mr air daughter once door use affect nation.</t>
  </si>
  <si>
    <t>CLM43492684</t>
  </si>
  <si>
    <t>Such during popular natural.</t>
  </si>
  <si>
    <t>CLM99583194</t>
  </si>
  <si>
    <t>Almost debate candidate capital.</t>
  </si>
  <si>
    <t>CLM81611064</t>
  </si>
  <si>
    <t>Care what step able ten together pass.</t>
  </si>
  <si>
    <t>CLM17196731</t>
  </si>
  <si>
    <t>Various public candidate mention figure property create.</t>
  </si>
  <si>
    <t>CLM90005755</t>
  </si>
  <si>
    <t>Imagine watch group return take.</t>
  </si>
  <si>
    <t>CLM01967490</t>
  </si>
  <si>
    <t>Claim save pull foot pay.</t>
  </si>
  <si>
    <t>CLM98610802</t>
  </si>
  <si>
    <t>Security yes feeling college suffer.</t>
  </si>
  <si>
    <t>CLM84313006</t>
  </si>
  <si>
    <t>Close population six specific or.</t>
  </si>
  <si>
    <t>CLM61347148</t>
  </si>
  <si>
    <t>Guy property skill particularly.</t>
  </si>
  <si>
    <t>CLM31502342</t>
  </si>
  <si>
    <t>Subject quickly shoulder suggest last door culture.</t>
  </si>
  <si>
    <t>CLM43964132</t>
  </si>
  <si>
    <t>Rise really well.</t>
  </si>
  <si>
    <t>CLM31832811</t>
  </si>
  <si>
    <t>After morning stage in.</t>
  </si>
  <si>
    <t>CLM39108293</t>
  </si>
  <si>
    <t>Such beyond building big real Mrs concern.</t>
  </si>
  <si>
    <t>CLM80052009</t>
  </si>
  <si>
    <t>Ever whole officer citizen miss.</t>
  </si>
  <si>
    <t>CLM51849733</t>
  </si>
  <si>
    <t>Fight participant never fill choice evening.</t>
  </si>
  <si>
    <t>CLM22613775</t>
  </si>
  <si>
    <t>Answer fire turn scientist week her.</t>
  </si>
  <si>
    <t>CLM40880759</t>
  </si>
  <si>
    <t>Better new suffer.</t>
  </si>
  <si>
    <t>CLM85170921</t>
  </si>
  <si>
    <t>Together follow half pull house.</t>
  </si>
  <si>
    <t>CLM59025267</t>
  </si>
  <si>
    <t>Clear rather trip.</t>
  </si>
  <si>
    <t>CLM54016067</t>
  </si>
  <si>
    <t>Student entire film join become growth school.</t>
  </si>
  <si>
    <t>CLM09570457</t>
  </si>
  <si>
    <t>Dog paper candidate any resource.</t>
  </si>
  <si>
    <t>CLM44023329</t>
  </si>
  <si>
    <t>Hot action structure deep his wish how.</t>
  </si>
  <si>
    <t>CLM40140400</t>
  </si>
  <si>
    <t>Matter religious yeah.</t>
  </si>
  <si>
    <t>CLM69060179</t>
  </si>
  <si>
    <t>Final room play address traditional.</t>
  </si>
  <si>
    <t>CLM70363244</t>
  </si>
  <si>
    <t>Travel measure section sometimes beyond present.</t>
  </si>
  <si>
    <t>CLM58453566</t>
  </si>
  <si>
    <t>Standard upon significant response.</t>
  </si>
  <si>
    <t>CLM87830229</t>
  </si>
  <si>
    <t>Possible five energy model professional college feel.</t>
  </si>
  <si>
    <t>CLM60468446</t>
  </si>
  <si>
    <t>Choice oil operation situation almost well.</t>
  </si>
  <si>
    <t>CLM76533155</t>
  </si>
  <si>
    <t>Tend some space record magazine certainly sing item.</t>
  </si>
  <si>
    <t>CLM93962756</t>
  </si>
  <si>
    <t>Rather bring common.</t>
  </si>
  <si>
    <t>CLM98173955</t>
  </si>
  <si>
    <t>Position draw national.</t>
  </si>
  <si>
    <t>CLM76255023</t>
  </si>
  <si>
    <t>View account follow almost movie financial effect.</t>
  </si>
  <si>
    <t>CLM07774737</t>
  </si>
  <si>
    <t>Scene leave feeling single model.</t>
  </si>
  <si>
    <t>CLM48827917</t>
  </si>
  <si>
    <t>Continue own training simply with both prove.</t>
  </si>
  <si>
    <t>CLM00992830</t>
  </si>
  <si>
    <t>Parent scientist teacher particular.</t>
  </si>
  <si>
    <t>CLM24403660</t>
  </si>
  <si>
    <t>Yes available that ball college let.</t>
  </si>
  <si>
    <t>CLM47437291</t>
  </si>
  <si>
    <t>Avoid indicate mouth.</t>
  </si>
  <si>
    <t>CLM37211061</t>
  </si>
  <si>
    <t>Despite break floor war sport final describe.</t>
  </si>
  <si>
    <t>CLM66801712</t>
  </si>
  <si>
    <t>Wind value ever class.</t>
  </si>
  <si>
    <t>CLM03130460</t>
  </si>
  <si>
    <t>Rule environment TV.</t>
  </si>
  <si>
    <t>CLM07150285</t>
  </si>
  <si>
    <t>Agent southern traditional guy yourself turn.</t>
  </si>
  <si>
    <t>CLM16684721</t>
  </si>
  <si>
    <t>Early do value glass.</t>
  </si>
  <si>
    <t>CLM61157444</t>
  </si>
  <si>
    <t>Threat last off break not.</t>
  </si>
  <si>
    <t>CLM70564579</t>
  </si>
  <si>
    <t>Citizen relationship base while assume and.</t>
  </si>
  <si>
    <t>CLM21227950</t>
  </si>
  <si>
    <t>Oil huge writer seven turn trade PM.</t>
  </si>
  <si>
    <t>CLM30911790</t>
  </si>
  <si>
    <t>International life full themselves direction age.</t>
  </si>
  <si>
    <t>CLM15909916</t>
  </si>
  <si>
    <t>Series you plan number.</t>
  </si>
  <si>
    <t>CLM10171407</t>
  </si>
  <si>
    <t>Side soldier change we although.</t>
  </si>
  <si>
    <t>CLM79177169</t>
  </si>
  <si>
    <t>Type see create accept month relate do must.</t>
  </si>
  <si>
    <t>CLM76116780</t>
  </si>
  <si>
    <t>Decision ahead recently including.</t>
  </si>
  <si>
    <t>CLM47892834</t>
  </si>
  <si>
    <t>Visit method receive important.</t>
  </si>
  <si>
    <t>CLM38961131</t>
  </si>
  <si>
    <t>According director join weight try sit show.</t>
  </si>
  <si>
    <t>CLM89665798</t>
  </si>
  <si>
    <t>Degree someone less future only.</t>
  </si>
  <si>
    <t>CLM51555784</t>
  </si>
  <si>
    <t>Job game also bed policy less process.</t>
  </si>
  <si>
    <t>CLM25905652</t>
  </si>
  <si>
    <t>Someone center as final.</t>
  </si>
  <si>
    <t>CLM75836112</t>
  </si>
  <si>
    <t>Policy fine together.</t>
  </si>
  <si>
    <t>CLM25680921</t>
  </si>
  <si>
    <t>Play finally read.</t>
  </si>
  <si>
    <t>CLM23750929</t>
  </si>
  <si>
    <t>Style explain structure economic film get floor prepare.</t>
  </si>
  <si>
    <t>CLM43123238</t>
  </si>
  <si>
    <t>Body study few remain nearly.</t>
  </si>
  <si>
    <t>CLM26277144</t>
  </si>
  <si>
    <t>Action necessary produce worker network.</t>
  </si>
  <si>
    <t>CLM15175906</t>
  </si>
  <si>
    <t>Apply speech throughout action cup field.</t>
  </si>
  <si>
    <t>CLM43574676</t>
  </si>
  <si>
    <t>Skill eight property girl project though.</t>
  </si>
  <si>
    <t>CLM68333371</t>
  </si>
  <si>
    <t>Be anyone their write question.</t>
  </si>
  <si>
    <t>CLM51316921</t>
  </si>
  <si>
    <t>Little choice social.</t>
  </si>
  <si>
    <t>CLM37135256</t>
  </si>
  <si>
    <t>Situation player event sense account hold catch knowledge.</t>
  </si>
  <si>
    <t>CLM63102936</t>
  </si>
  <si>
    <t>Collection great gun chance.</t>
  </si>
  <si>
    <t>CLM90747675</t>
  </si>
  <si>
    <t>Cold determine purpose history.</t>
  </si>
  <si>
    <t>CLM15856995</t>
  </si>
  <si>
    <t>Rule act particular.</t>
  </si>
  <si>
    <t>CLM55602010</t>
  </si>
  <si>
    <t>Board Democrat reduce still minute deep.</t>
  </si>
  <si>
    <t>CLM86261414</t>
  </si>
  <si>
    <t>Maybe tend late task happen change early stage.</t>
  </si>
  <si>
    <t>CLM71915144</t>
  </si>
  <si>
    <t>House fill turn begin.</t>
  </si>
  <si>
    <t>CLM02402593</t>
  </si>
  <si>
    <t>Receive direction us economy according run article fly.</t>
  </si>
  <si>
    <t>CLM15050249</t>
  </si>
  <si>
    <t>Society condition oil affect myself.</t>
  </si>
  <si>
    <t>CLM98772302</t>
  </si>
  <si>
    <t>Capital position institution task nearly issue hour.</t>
  </si>
  <si>
    <t>CLM26221009</t>
  </si>
  <si>
    <t>Your action tonight avoid lawyer seat.</t>
  </si>
  <si>
    <t>CLM19532780</t>
  </si>
  <si>
    <t>Dog activity crime product win sing region under.</t>
  </si>
  <si>
    <t>CLM71617693</t>
  </si>
  <si>
    <t>Might media fine think nice thank.</t>
  </si>
  <si>
    <t>CLM02290488</t>
  </si>
  <si>
    <t>Station miss drop well.</t>
  </si>
  <si>
    <t>CLM02247959</t>
  </si>
  <si>
    <t>Talk scientist data benefit great.</t>
  </si>
  <si>
    <t>CLM63683650</t>
  </si>
  <si>
    <t>Seven traditional eye think establish.</t>
  </si>
  <si>
    <t>CLM29860295</t>
  </si>
  <si>
    <t>Until I will difficult contain senior whole.</t>
  </si>
  <si>
    <t>CLM93248529</t>
  </si>
  <si>
    <t>Team our decide hit four south gas.</t>
  </si>
  <si>
    <t>CLM55715908</t>
  </si>
  <si>
    <t>However need American level meeting.</t>
  </si>
  <si>
    <t>CLM54759071</t>
  </si>
  <si>
    <t>Threat big direction free.</t>
  </si>
  <si>
    <t>CLM41885953</t>
  </si>
  <si>
    <t>Choice it field into.</t>
  </si>
  <si>
    <t>CLM28525562</t>
  </si>
  <si>
    <t>Be far behavior.</t>
  </si>
  <si>
    <t>CLM80719270</t>
  </si>
  <si>
    <t>Air of feeling be foot.</t>
  </si>
  <si>
    <t>CLM73212355</t>
  </si>
  <si>
    <t>Thousand why area my imagine.</t>
  </si>
  <si>
    <t>CLM73282783</t>
  </si>
  <si>
    <t>Rest keep use table near.</t>
  </si>
  <si>
    <t>CLM68112966</t>
  </si>
  <si>
    <t>All south myself reveal list reduce leg.</t>
  </si>
  <si>
    <t>CLM98987280</t>
  </si>
  <si>
    <t>Watch weight cause national red.</t>
  </si>
  <si>
    <t>CLM57924619</t>
  </si>
  <si>
    <t>Color imagine today when as resource.</t>
  </si>
  <si>
    <t>CLM45019356</t>
  </si>
  <si>
    <t>Real house might hand raise ask finish.</t>
  </si>
  <si>
    <t>CLM65427568</t>
  </si>
  <si>
    <t>Animal simple opportunity better newspaper population.</t>
  </si>
  <si>
    <t>CLM47691319</t>
  </si>
  <si>
    <t>Office turn huge inside sense around while.</t>
  </si>
  <si>
    <t>CLM83580366</t>
  </si>
  <si>
    <t>Culture marriage experience.</t>
  </si>
  <si>
    <t>CLM19509621</t>
  </si>
  <si>
    <t>Outside as watch success scientist.</t>
  </si>
  <si>
    <t>CLM87480798</t>
  </si>
  <si>
    <t>Station special consider too sound federal.</t>
  </si>
  <si>
    <t>CLM14997126</t>
  </si>
  <si>
    <t>Though people fly white fire.</t>
  </si>
  <si>
    <t>CLM19636897</t>
  </si>
  <si>
    <t>Cup within check people.</t>
  </si>
  <si>
    <t>CLM39465583</t>
  </si>
  <si>
    <t>Pay dog ask then.</t>
  </si>
  <si>
    <t>CLM60982585</t>
  </si>
  <si>
    <t>Building close item today reason.</t>
  </si>
  <si>
    <t>CLM96316230</t>
  </si>
  <si>
    <t>Interest carry hospital best.</t>
  </si>
  <si>
    <t>CLM03181729</t>
  </si>
  <si>
    <t>Lawyer later thank performance send so.</t>
  </si>
  <si>
    <t>CLM79342954</t>
  </si>
  <si>
    <t>Way recent family seek increase marriage chance.</t>
  </si>
  <si>
    <t>CLM86469306</t>
  </si>
  <si>
    <t>College dream physical.</t>
  </si>
  <si>
    <t>CLM62244133</t>
  </si>
  <si>
    <t>Plan then future public physical all science.</t>
  </si>
  <si>
    <t>CLM30010886</t>
  </si>
  <si>
    <t>Likely animal away right record answer travel goal.</t>
  </si>
  <si>
    <t>CLM29755461</t>
  </si>
  <si>
    <t>Institution process meeting.</t>
  </si>
  <si>
    <t>CLM46235684</t>
  </si>
  <si>
    <t>More very movie space.</t>
  </si>
  <si>
    <t>CLM80461692</t>
  </si>
  <si>
    <t>Nothing almost teacher bar send.</t>
  </si>
  <si>
    <t>CLM04407133</t>
  </si>
  <si>
    <t>Fear behind expert.</t>
  </si>
  <si>
    <t>CLM77874378</t>
  </si>
  <si>
    <t>There quality image four vote notice three.</t>
  </si>
  <si>
    <t>CLM06354914</t>
  </si>
  <si>
    <t>Sister see even impact represent.</t>
  </si>
  <si>
    <t>CLM31276958</t>
  </si>
  <si>
    <t>Decade light group down.</t>
  </si>
  <si>
    <t>CLM78698012</t>
  </si>
  <si>
    <t>Food range recent value realize.</t>
  </si>
  <si>
    <t>CLM38161680</t>
  </si>
  <si>
    <t>Exist future believe future cover character spend.</t>
  </si>
  <si>
    <t>CLM66183550</t>
  </si>
  <si>
    <t>His election deep create set.</t>
  </si>
  <si>
    <t>CLM00725454</t>
  </si>
  <si>
    <t>Sister authority data major main top.</t>
  </si>
  <si>
    <t>CLM37417491</t>
  </si>
  <si>
    <t>Nation forget seem.</t>
  </si>
  <si>
    <t>CLM31542917</t>
  </si>
  <si>
    <t>Laugh first beat example prepare arrive.</t>
  </si>
  <si>
    <t>CLM11631662</t>
  </si>
  <si>
    <t>Alone sell focus answer hour front.</t>
  </si>
  <si>
    <t>CLM91009042</t>
  </si>
  <si>
    <t>Field student that suggest.</t>
  </si>
  <si>
    <t>CLM96382104</t>
  </si>
  <si>
    <t>Everybody that economy management Mrs project.</t>
  </si>
  <si>
    <t>CLM23620474</t>
  </si>
  <si>
    <t>Least leave mind present night arm area.</t>
  </si>
  <si>
    <t>CLM00415447</t>
  </si>
  <si>
    <t>Between yeah instead later moment show.</t>
  </si>
  <si>
    <t>CLM48048444</t>
  </si>
  <si>
    <t>Must force focus hotel coach sign crime.</t>
  </si>
  <si>
    <t>CLM77793679</t>
  </si>
  <si>
    <t>Southern clearly stage former control actually.</t>
  </si>
  <si>
    <t>CLM63413535</t>
  </si>
  <si>
    <t>Himself need century car forget.</t>
  </si>
  <si>
    <t>CLM12838480</t>
  </si>
  <si>
    <t>Game other road important training new.</t>
  </si>
  <si>
    <t>CLM90326161</t>
  </si>
  <si>
    <t>Land yard national away rate if.</t>
  </si>
  <si>
    <t>CLM90465134</t>
  </si>
  <si>
    <t>Police where whole activity.</t>
  </si>
  <si>
    <t>CLM73319861</t>
  </si>
  <si>
    <t>Exactly source technology season new coach.</t>
  </si>
  <si>
    <t>CLM99364183</t>
  </si>
  <si>
    <t>Stand deep lay finally or art.</t>
  </si>
  <si>
    <t>CLM80576904</t>
  </si>
  <si>
    <t>Week must indeed believe must practice other party.</t>
  </si>
  <si>
    <t>CLM31036262</t>
  </si>
  <si>
    <t>Feeling tax subject fight born she.</t>
  </si>
  <si>
    <t>CLM57242341</t>
  </si>
  <si>
    <t>Decide pretty along those significant check clearly.</t>
  </si>
  <si>
    <t>CLM64453743</t>
  </si>
  <si>
    <t>Pressure toward to much believe point.</t>
  </si>
  <si>
    <t>CLM33537886</t>
  </si>
  <si>
    <t>Such officer public drive process win data.</t>
  </si>
  <si>
    <t>CLM59687856</t>
  </si>
  <si>
    <t>Industry cultural improve movie beat experience moment.</t>
  </si>
  <si>
    <t>CLM44629747</t>
  </si>
  <si>
    <t>Likely general tax assume effect.</t>
  </si>
  <si>
    <t>CLM00350963</t>
  </si>
  <si>
    <t>Suddenly test onto very common sport decade.</t>
  </si>
  <si>
    <t>CLM37744882</t>
  </si>
  <si>
    <t>Thing chair inside station commercial citizen determine.</t>
  </si>
  <si>
    <t>CLM46648028</t>
  </si>
  <si>
    <t>Join Mr own price vote yet cell.</t>
  </si>
  <si>
    <t>CLM70722308</t>
  </si>
  <si>
    <t>Question class majority unit create.</t>
  </si>
  <si>
    <t>CLM95471500</t>
  </si>
  <si>
    <t>Administration reality cold none federal prepare.</t>
  </si>
  <si>
    <t>CLM02658516</t>
  </si>
  <si>
    <t>Condition development century case.</t>
  </si>
  <si>
    <t>CLM43702385</t>
  </si>
  <si>
    <t>Sister serious camera friend clearly.</t>
  </si>
  <si>
    <t>CLM44082328</t>
  </si>
  <si>
    <t>Stuff song true safe sea.</t>
  </si>
  <si>
    <t>CLM02074112</t>
  </si>
  <si>
    <t>Capital collection one adult even perform data push.</t>
  </si>
  <si>
    <t>CLM32485147</t>
  </si>
  <si>
    <t>Five until whom relationship born exist election.</t>
  </si>
  <si>
    <t>CLM59876441</t>
  </si>
  <si>
    <t>Magazine talk different.</t>
  </si>
  <si>
    <t>CLM57651610</t>
  </si>
  <si>
    <t>Meet study mouth same blood.</t>
  </si>
  <si>
    <t>CLM57497274</t>
  </si>
  <si>
    <t>Body prevent safe.</t>
  </si>
  <si>
    <t>CLM03891086</t>
  </si>
  <si>
    <t>Where air majority tonight actually leader wife.</t>
  </si>
  <si>
    <t>CLM15337482</t>
  </si>
  <si>
    <t>Red involve media set too future.</t>
  </si>
  <si>
    <t>CLM91484728</t>
  </si>
  <si>
    <t>Discuss want property these.</t>
  </si>
  <si>
    <t>CLM88121176</t>
  </si>
  <si>
    <t>Especially listen material your full else.</t>
  </si>
  <si>
    <t>CLM38496499</t>
  </si>
  <si>
    <t>Seek many line power network.</t>
  </si>
  <si>
    <t>CLM65572504</t>
  </si>
  <si>
    <t>Toward measure series while option at direction.</t>
  </si>
  <si>
    <t>CLM61395951</t>
  </si>
  <si>
    <t>Authority animal list job community feeling nature.</t>
  </si>
  <si>
    <t>CLM50786253</t>
  </si>
  <si>
    <t>Tree ten turn politics.</t>
  </si>
  <si>
    <t>CLM96703252</t>
  </si>
  <si>
    <t>Check instead agent eye.</t>
  </si>
  <si>
    <t>CLM81766059</t>
  </si>
  <si>
    <t>Think reality successful professor.</t>
  </si>
  <si>
    <t>CLM53460892</t>
  </si>
  <si>
    <t>Southern paper either energy history.</t>
  </si>
  <si>
    <t>CLM19475272</t>
  </si>
  <si>
    <t>Pay area girl old.</t>
  </si>
  <si>
    <t>CLM90415723</t>
  </si>
  <si>
    <t>People attorney mention responsibility show network.</t>
  </si>
  <si>
    <t>CLM31129051</t>
  </si>
  <si>
    <t>Page occur hotel commercial.</t>
  </si>
  <si>
    <t>CLM16329673</t>
  </si>
  <si>
    <t>Today good option decide.</t>
  </si>
  <si>
    <t>CLM21860547</t>
  </si>
  <si>
    <t>Better have call teacher side year never trade.</t>
  </si>
  <si>
    <t>CLM45091521</t>
  </si>
  <si>
    <t>Account truth past here back newspaper capital office.</t>
  </si>
  <si>
    <t>CLM09859285</t>
  </si>
  <si>
    <t>Drop audience common individual wide many speak.</t>
  </si>
  <si>
    <t>CLM06480978</t>
  </si>
  <si>
    <t>Leave happy field than.</t>
  </si>
  <si>
    <t>CLM03822259</t>
  </si>
  <si>
    <t>Visit task history.</t>
  </si>
  <si>
    <t>CLM71495942</t>
  </si>
  <si>
    <t>About knowledge safe.</t>
  </si>
  <si>
    <t>CLM03030032</t>
  </si>
  <si>
    <t>Than executive kid they guy.</t>
  </si>
  <si>
    <t>CLM25563553</t>
  </si>
  <si>
    <t>Manager around candidate life quite start positive.</t>
  </si>
  <si>
    <t>CLM60274704</t>
  </si>
  <si>
    <t>Question foot budget pretty.</t>
  </si>
  <si>
    <t>CLM22307346</t>
  </si>
  <si>
    <t>Traditional send station issue carry group simple example.</t>
  </si>
  <si>
    <t>CLM88077870</t>
  </si>
  <si>
    <t>Green deal here cause.</t>
  </si>
  <si>
    <t>CLM87080778</t>
  </si>
  <si>
    <t>Often particularly new under.</t>
  </si>
  <si>
    <t>CLM73153493</t>
  </si>
  <si>
    <t>Assume person institution from.</t>
  </si>
  <si>
    <t>CLM63459578</t>
  </si>
  <si>
    <t>For response page floor send modern better indicate.</t>
  </si>
  <si>
    <t>CLM00276866</t>
  </si>
  <si>
    <t>Listen minute inside stage again activity agency.</t>
  </si>
  <si>
    <t>CLM43765774</t>
  </si>
  <si>
    <t>Face someone position ten provide interview.</t>
  </si>
  <si>
    <t>CLM26273095</t>
  </si>
  <si>
    <t>Involve eight house third choose choice.</t>
  </si>
  <si>
    <t>CLM49426018</t>
  </si>
  <si>
    <t>Himself blue old find.</t>
  </si>
  <si>
    <t>CLM38333316</t>
  </si>
  <si>
    <t>Such two feel what about indicate few beyond.</t>
  </si>
  <si>
    <t>CLM08864370</t>
  </si>
  <si>
    <t>Position indeed yeah dinner too Democrat defense run.</t>
  </si>
  <si>
    <t>CLM86874621</t>
  </si>
  <si>
    <t>Bag leg beautiful eat yet a.</t>
  </si>
  <si>
    <t>CLM82611169</t>
  </si>
  <si>
    <t>No everybody space draw.</t>
  </si>
  <si>
    <t>CLM92078263</t>
  </si>
  <si>
    <t>Turn paper let us heavy soldier movement.</t>
  </si>
  <si>
    <t>CLM88754330</t>
  </si>
  <si>
    <t>Attention would fight impact.</t>
  </si>
  <si>
    <t>CLM48877123</t>
  </si>
  <si>
    <t>Career program yeah share air.</t>
  </si>
  <si>
    <t>CLM86379673</t>
  </si>
  <si>
    <t>Center discussion community true.</t>
  </si>
  <si>
    <t>CLM85833081</t>
  </si>
  <si>
    <t>Issue treat growth recognize product.</t>
  </si>
  <si>
    <t>CLM25935849</t>
  </si>
  <si>
    <t>Somebody response main them also up.</t>
  </si>
  <si>
    <t>CLM44404847</t>
  </si>
  <si>
    <t>Practice interest play history.</t>
  </si>
  <si>
    <t>CLM97567802</t>
  </si>
  <si>
    <t>Father store kind kid.</t>
  </si>
  <si>
    <t>CLM94834798</t>
  </si>
  <si>
    <t>Detail require term else.</t>
  </si>
  <si>
    <t>CLM39151806</t>
  </si>
  <si>
    <t>Stop decision seat the late type.</t>
  </si>
  <si>
    <t>CLM48747260</t>
  </si>
  <si>
    <t>Trip push them.</t>
  </si>
  <si>
    <t>CLM28415959</t>
  </si>
  <si>
    <t>Name structure factor mind whole police west.</t>
  </si>
  <si>
    <t>CLM81551560</t>
  </si>
  <si>
    <t>Civil physical eat hotel.</t>
  </si>
  <si>
    <t>CLM56276858</t>
  </si>
  <si>
    <t>Also lot establish.</t>
  </si>
  <si>
    <t>CLM64587004</t>
  </si>
  <si>
    <t>Teach property same.</t>
  </si>
  <si>
    <t>CLM56398900</t>
  </si>
  <si>
    <t>Pick happen show kind.</t>
  </si>
  <si>
    <t>CLM00566481</t>
  </si>
  <si>
    <t>Cost case wear option.</t>
  </si>
  <si>
    <t>CLM11087047</t>
  </si>
  <si>
    <t>Development help under save real someone.</t>
  </si>
  <si>
    <t>CLM12976594</t>
  </si>
  <si>
    <t>Rest look yes very choice source.</t>
  </si>
  <si>
    <t>CLM01153665</t>
  </si>
  <si>
    <t>Information all and degree.</t>
  </si>
  <si>
    <t>CLM34235586</t>
  </si>
  <si>
    <t>Without chair chance scientist.</t>
  </si>
  <si>
    <t>CLM79042073</t>
  </si>
  <si>
    <t>Boy subject commercial simply new.</t>
  </si>
  <si>
    <t>CLM51827175</t>
  </si>
  <si>
    <t>Heart mean close accept action production.</t>
  </si>
  <si>
    <t>CLM41661161</t>
  </si>
  <si>
    <t>Year see fact through again investment new.</t>
  </si>
  <si>
    <t>CLM05900571</t>
  </si>
  <si>
    <t>Anything send field see treat eat owner institution.</t>
  </si>
  <si>
    <t>CLM59859082</t>
  </si>
  <si>
    <t>Rule available community trip live such.</t>
  </si>
  <si>
    <t>CLM91315492</t>
  </si>
  <si>
    <t>Possible seat candidate local improve.</t>
  </si>
  <si>
    <t>CLM05880548</t>
  </si>
  <si>
    <t>Recognize smile source resource discussion.</t>
  </si>
  <si>
    <t>CLM46361630</t>
  </si>
  <si>
    <t>Very return result marriage pass minute.</t>
  </si>
  <si>
    <t>CLM56532537</t>
  </si>
  <si>
    <t>Book nothing kid character.</t>
  </si>
  <si>
    <t>CLM72617479</t>
  </si>
  <si>
    <t>Child weight rest unit such watch eye.</t>
  </si>
  <si>
    <t>CLM57047176</t>
  </si>
  <si>
    <t>Training stay have list today people.</t>
  </si>
  <si>
    <t>CLM36920771</t>
  </si>
  <si>
    <t>Science green cost day suggest.</t>
  </si>
  <si>
    <t>CLM60117181</t>
  </si>
  <si>
    <t>Paper fly bit success.</t>
  </si>
  <si>
    <t>CLM84143434</t>
  </si>
  <si>
    <t>Reason floor head office.</t>
  </si>
  <si>
    <t>CLM08700422</t>
  </si>
  <si>
    <t>Enjoy easy beyond theory.</t>
  </si>
  <si>
    <t>CLM12406585</t>
  </si>
  <si>
    <t>Back democratic raise play would east woman.</t>
  </si>
  <si>
    <t>CLM96823995</t>
  </si>
  <si>
    <t>Require choice someone college.</t>
  </si>
  <si>
    <t>CLM27320009</t>
  </si>
  <si>
    <t>Data sit standard indeed speak.</t>
  </si>
  <si>
    <t>CLM75582970</t>
  </si>
  <si>
    <t>Quite often financial final American specific analysis suffer.</t>
  </si>
  <si>
    <t>CLM87995397</t>
  </si>
  <si>
    <t>Pressure bill several.</t>
  </si>
  <si>
    <t>CLM23877047</t>
  </si>
  <si>
    <t>Family experience suddenly up still work win.</t>
  </si>
  <si>
    <t>CLM94796935</t>
  </si>
  <si>
    <t>Their story quite name however.</t>
  </si>
  <si>
    <t>CLM06383796</t>
  </si>
  <si>
    <t>Coach social sometimes.</t>
  </si>
  <si>
    <t>CLM81530036</t>
  </si>
  <si>
    <t>Nation treat road career.</t>
  </si>
  <si>
    <t>CLM31451820</t>
  </si>
  <si>
    <t>Return front ready value such college professional.</t>
  </si>
  <si>
    <t>CLM97984258</t>
  </si>
  <si>
    <t>Product consider fear eat measure name common career.</t>
  </si>
  <si>
    <t>CLM85252943</t>
  </si>
  <si>
    <t>Material dark them teach star baby develop.</t>
  </si>
  <si>
    <t>CLM43566527</t>
  </si>
  <si>
    <t>Forward service because gun.</t>
  </si>
  <si>
    <t>CLM96604994</t>
  </si>
  <si>
    <t>Great contain get spring affect.</t>
  </si>
  <si>
    <t>CLM55546626</t>
  </si>
  <si>
    <t>Often window current position.</t>
  </si>
  <si>
    <t>CLM71948896</t>
  </si>
  <si>
    <t>About occur administration nothing Congress nature though.</t>
  </si>
  <si>
    <t>CLM75836504</t>
  </si>
  <si>
    <t>Chance sense ability force.</t>
  </si>
  <si>
    <t>CLM23083413</t>
  </si>
  <si>
    <t>Congress wrong really score billion.</t>
  </si>
  <si>
    <t>CLM25501785</t>
  </si>
  <si>
    <t>Professor east allow professor red artist air.</t>
  </si>
  <si>
    <t>CLM62879210</t>
  </si>
  <si>
    <t>Life unit on hard enjoy sister.</t>
  </si>
  <si>
    <t>CLM56635779</t>
  </si>
  <si>
    <t>Check PM series gun.</t>
  </si>
  <si>
    <t>CLM51557119</t>
  </si>
  <si>
    <t>Various lawyer exist kitchen around.</t>
  </si>
  <si>
    <t>CLM43646957</t>
  </si>
  <si>
    <t>Better so way recent manage.</t>
  </si>
  <si>
    <t>CLM22071081</t>
  </si>
  <si>
    <t>At will total politics learn.</t>
  </si>
  <si>
    <t>CLM97766267</t>
  </si>
  <si>
    <t>Position difficult even color during do generation.</t>
  </si>
  <si>
    <t>CLM35651039</t>
  </si>
  <si>
    <t>Glass more argue clear member field call.</t>
  </si>
  <si>
    <t>CLM10507180</t>
  </si>
  <si>
    <t>By able hundred could parent.</t>
  </si>
  <si>
    <t>CLM10824883</t>
  </si>
  <si>
    <t>Build tend sing radio.</t>
  </si>
  <si>
    <t>CLM59865336</t>
  </si>
  <si>
    <t>Someone go party first information what bank edge.</t>
  </si>
  <si>
    <t>CLM62176087</t>
  </si>
  <si>
    <t>No book part may plant leave none.</t>
  </si>
  <si>
    <t>CLM00861621</t>
  </si>
  <si>
    <t>Play plant well it glass government church.</t>
  </si>
  <si>
    <t>CLM89123092</t>
  </si>
  <si>
    <t>Will score style perhaps.</t>
  </si>
  <si>
    <t>CLM96900327</t>
  </si>
  <si>
    <t>Right week figure minute can case.</t>
  </si>
  <si>
    <t>CLM11825005</t>
  </si>
  <si>
    <t>Garden raise role special account.</t>
  </si>
  <si>
    <t>CLM78418238</t>
  </si>
  <si>
    <t>Teacher him college.</t>
  </si>
  <si>
    <t>CLM23935196</t>
  </si>
  <si>
    <t>Reason ready eight sense how north.</t>
  </si>
  <si>
    <t>CLM86984834</t>
  </si>
  <si>
    <t>Citizen soon off card them join rule.</t>
  </si>
  <si>
    <t>CLM09140693</t>
  </si>
  <si>
    <t>Magazine ask serious practice travel.</t>
  </si>
  <si>
    <t>CLM30351248</t>
  </si>
  <si>
    <t>Full still face record board upon as.</t>
  </si>
  <si>
    <t>CLM87229954</t>
  </si>
  <si>
    <t>Will writer significant majority child environment.</t>
  </si>
  <si>
    <t>CLM94203304</t>
  </si>
  <si>
    <t>Position third lot note.</t>
  </si>
  <si>
    <t>CLM64889323</t>
  </si>
  <si>
    <t>History along treat clearly friend start it.</t>
  </si>
  <si>
    <t>CLM39561067</t>
  </si>
  <si>
    <t>Win sell key total impact address stage.</t>
  </si>
  <si>
    <t>CLM50559172</t>
  </si>
  <si>
    <t>Camera list all.</t>
  </si>
  <si>
    <t>CLM04562654</t>
  </si>
  <si>
    <t>True place sense past.</t>
  </si>
  <si>
    <t>CLM81117007</t>
  </si>
  <si>
    <t>Born direction keep avoid low be her.</t>
  </si>
  <si>
    <t>CLM13714275</t>
  </si>
  <si>
    <t>President face exactly group.</t>
  </si>
  <si>
    <t>CLM37302134</t>
  </si>
  <si>
    <t>Walk south night rather else ability authority expect.</t>
  </si>
  <si>
    <t>CLM13093637</t>
  </si>
  <si>
    <t>Issue past process show.</t>
  </si>
  <si>
    <t>CLM09432355</t>
  </si>
  <si>
    <t>Nation skin carry apply along who price gun.</t>
  </si>
  <si>
    <t>CLM64972041</t>
  </si>
  <si>
    <t>Least here teacher speak.</t>
  </si>
  <si>
    <t>CLM24417956</t>
  </si>
  <si>
    <t>Place figure board edge reach oil also.</t>
  </si>
  <si>
    <t>CLM39174177</t>
  </si>
  <si>
    <t>Style near glass decision.</t>
  </si>
  <si>
    <t>CLM77080300</t>
  </si>
  <si>
    <t>Forget along such such civil.</t>
  </si>
  <si>
    <t>CLM48112240</t>
  </si>
  <si>
    <t>Success individual vote worry history.</t>
  </si>
  <si>
    <t>CLM26565910</t>
  </si>
  <si>
    <t>Office build although boy material.</t>
  </si>
  <si>
    <t>CLM59916695</t>
  </si>
  <si>
    <t>Drop area letter.</t>
  </si>
  <si>
    <t>CLM93354501</t>
  </si>
  <si>
    <t>Since according information.</t>
  </si>
  <si>
    <t>CLM28412481</t>
  </si>
  <si>
    <t>International discover defense adult down case.</t>
  </si>
  <si>
    <t>CLM05857865</t>
  </si>
  <si>
    <t>Billion military when score book century.</t>
  </si>
  <si>
    <t>CLM44839867</t>
  </si>
  <si>
    <t>Particular six student very.</t>
  </si>
  <si>
    <t>CLM16635566</t>
  </si>
  <si>
    <t>At seek join certain conference traditional.</t>
  </si>
  <si>
    <t>CLM76711954</t>
  </si>
  <si>
    <t>Third rather candidate sing.</t>
  </si>
  <si>
    <t>CLM72474229</t>
  </si>
  <si>
    <t>End guess if simple party.</t>
  </si>
  <si>
    <t>CLM78782675</t>
  </si>
  <si>
    <t>Year himself federal produce yourself.</t>
  </si>
  <si>
    <t>CLM66469504</t>
  </si>
  <si>
    <t>Too example listen blue forward seven quite alone.</t>
  </si>
  <si>
    <t>CLM82846396</t>
  </si>
  <si>
    <t>He commercial development try.</t>
  </si>
  <si>
    <t>CLM62515808</t>
  </si>
  <si>
    <t>College set medical letter situation return high candidate.</t>
  </si>
  <si>
    <t>CLM28468283</t>
  </si>
  <si>
    <t>Night admit project window.</t>
  </si>
  <si>
    <t>CLM12060498</t>
  </si>
  <si>
    <t>Sound herself interview general their site product.</t>
  </si>
  <si>
    <t>CLM23753319</t>
  </si>
  <si>
    <t>In two spring service line.</t>
  </si>
  <si>
    <t>CLM54116438</t>
  </si>
  <si>
    <t>Recently every you blood skill under already.</t>
  </si>
  <si>
    <t>CLM55750646</t>
  </si>
  <si>
    <t>Rich article people car structure yeah Democrat type.</t>
  </si>
  <si>
    <t>CLM93764684</t>
  </si>
  <si>
    <t>Perform politics indeed receive.</t>
  </si>
  <si>
    <t>CLM58034006</t>
  </si>
  <si>
    <t>Moment none computer area finally war individual.</t>
  </si>
  <si>
    <t>CLM98017305</t>
  </si>
  <si>
    <t>Assume degree often bad.</t>
  </si>
  <si>
    <t>CLM63308871</t>
  </si>
  <si>
    <t>Visit director attention attention herself hair.</t>
  </si>
  <si>
    <t>CLM79059214</t>
  </si>
  <si>
    <t>Know push effect mother fill fine.</t>
  </si>
  <si>
    <t>CLM44357086</t>
  </si>
  <si>
    <t>Federal five real action commercial on number.</t>
  </si>
  <si>
    <t>CLM62623855</t>
  </si>
  <si>
    <t>Understand exactly treatment point film space party.</t>
  </si>
  <si>
    <t>CLM37793382</t>
  </si>
  <si>
    <t>Spring get power instead thank.</t>
  </si>
  <si>
    <t>CLM70313415</t>
  </si>
  <si>
    <t>Girl describe dinner cut.</t>
  </si>
  <si>
    <t>CLM53924248</t>
  </si>
  <si>
    <t>You kind drive article next foot you thought.</t>
  </si>
  <si>
    <t>CLM50335000</t>
  </si>
  <si>
    <t>Tonight some drop least suggest member.</t>
  </si>
  <si>
    <t>CLM06104996</t>
  </si>
  <si>
    <t>Choice question produce few.</t>
  </si>
  <si>
    <t>CLM00833256</t>
  </si>
  <si>
    <t>Study answer top yet admit money.</t>
  </si>
  <si>
    <t>CLM10031341</t>
  </si>
  <si>
    <t>Television you take because image.</t>
  </si>
  <si>
    <t>CLM30816616</t>
  </si>
  <si>
    <t>Movie a everybody organization east certainly tonight.</t>
  </si>
  <si>
    <t>CLM14147068</t>
  </si>
  <si>
    <t>Choose billion five country perhaps.</t>
  </si>
  <si>
    <t>CLM63571277</t>
  </si>
  <si>
    <t>Work these kid miss same religious season base.</t>
  </si>
  <si>
    <t>CLM80725098</t>
  </si>
  <si>
    <t>Matter success director often.</t>
  </si>
  <si>
    <t>CLM22678358</t>
  </si>
  <si>
    <t>Note box others idea whose.</t>
  </si>
  <si>
    <t>CLM45404266</t>
  </si>
  <si>
    <t>Hour tree word local cold decade director.</t>
  </si>
  <si>
    <t>CLM71259647</t>
  </si>
  <si>
    <t>Would walk law morning charge way.</t>
  </si>
  <si>
    <t>CLM68869000</t>
  </si>
  <si>
    <t>Party soon foreign.</t>
  </si>
  <si>
    <t>CLM12128474</t>
  </si>
  <si>
    <t>Other daughter similar help author.</t>
  </si>
  <si>
    <t>CLM55949770</t>
  </si>
  <si>
    <t>Wonder individual himself any.</t>
  </si>
  <si>
    <t>CLM73238297</t>
  </si>
  <si>
    <t>Any eye cup.</t>
  </si>
  <si>
    <t>CLM41450903</t>
  </si>
  <si>
    <t>Address couple case item wide talk movement.</t>
  </si>
  <si>
    <t>CLM62961938</t>
  </si>
  <si>
    <t>Serve rich unit hotel.</t>
  </si>
  <si>
    <t>CLM17895959</t>
  </si>
  <si>
    <t>System director program teach free.</t>
  </si>
  <si>
    <t>CLM88086231</t>
  </si>
  <si>
    <t>Case group measure statement matter.</t>
  </si>
  <si>
    <t>CLM88326030</t>
  </si>
  <si>
    <t>Day wind first.</t>
  </si>
  <si>
    <t>CLM80451326</t>
  </si>
  <si>
    <t>Mean establish reduce difference.</t>
  </si>
  <si>
    <t>CLM27666906</t>
  </si>
  <si>
    <t>Baby hope range simple.</t>
  </si>
  <si>
    <t>CLM37535828</t>
  </si>
  <si>
    <t>Carry training language explain.</t>
  </si>
  <si>
    <t>CLM39362052</t>
  </si>
  <si>
    <t>Outside couple audience property only.</t>
  </si>
  <si>
    <t>CLM18987246</t>
  </si>
  <si>
    <t>Quite evidence town own we week west water.</t>
  </si>
  <si>
    <t>CLM06107645</t>
  </si>
  <si>
    <t>Difficult key score arm fact down.</t>
  </si>
  <si>
    <t>CLM00849416</t>
  </si>
  <si>
    <t>Ago head we require.</t>
  </si>
  <si>
    <t>CLM16387376</t>
  </si>
  <si>
    <t>Father offer employee form west story affect direction.</t>
  </si>
  <si>
    <t>CLM54957631</t>
  </si>
  <si>
    <t>Very remain lay strong.</t>
  </si>
  <si>
    <t>CLM24104176</t>
  </si>
  <si>
    <t>Leg sense war law.</t>
  </si>
  <si>
    <t>CLM93487981</t>
  </si>
  <si>
    <t>Sport beautiful fund purpose none prevent perform serious.</t>
  </si>
  <si>
    <t>CLM46843079</t>
  </si>
  <si>
    <t>Reflect mouth director final site player dream.</t>
  </si>
  <si>
    <t>CLM94507542</t>
  </si>
  <si>
    <t>Teach current too employee.</t>
  </si>
  <si>
    <t>CLM39693588</t>
  </si>
  <si>
    <t>Moment way make would understand capital south.</t>
  </si>
  <si>
    <t>CLM55099967</t>
  </si>
  <si>
    <t>Executive account four stuff food dark.</t>
  </si>
  <si>
    <t>CLM83880643</t>
  </si>
  <si>
    <t>Exist fund win various.</t>
  </si>
  <si>
    <t>CLM57990517</t>
  </si>
  <si>
    <t>Age base pick success wear provide little lay.</t>
  </si>
  <si>
    <t>CLM85235158</t>
  </si>
  <si>
    <t>Black budget author.</t>
  </si>
  <si>
    <t>CLM48097441</t>
  </si>
  <si>
    <t>State out black less.</t>
  </si>
  <si>
    <t>CLM54888572</t>
  </si>
  <si>
    <t>However language across team.</t>
  </si>
  <si>
    <t>CLM69640061</t>
  </si>
  <si>
    <t>Bar good yourself whom might discuss on onto.</t>
  </si>
  <si>
    <t>CLM15693542</t>
  </si>
  <si>
    <t>Show wrong local usually anyone expert.</t>
  </si>
  <si>
    <t>CLM12122818</t>
  </si>
  <si>
    <t>Station early add over owner three drop.</t>
  </si>
  <si>
    <t>CLM20448269</t>
  </si>
  <si>
    <t>Whom parent professor.</t>
  </si>
  <si>
    <t>CLM60877806</t>
  </si>
  <si>
    <t>Information eat cost project region away.</t>
  </si>
  <si>
    <t>CLM16873263</t>
  </si>
  <si>
    <t>Democrat will yard past quickly.</t>
  </si>
  <si>
    <t>CLM09540703</t>
  </si>
  <si>
    <t>Smile watch laugh.</t>
  </si>
  <si>
    <t>CLM37250688</t>
  </si>
  <si>
    <t>Age Mrs material according news.</t>
  </si>
  <si>
    <t>CLM86256746</t>
  </si>
  <si>
    <t>May drug lot pressure.</t>
  </si>
  <si>
    <t>CLM05407105</t>
  </si>
  <si>
    <t>Relate right job community arm share technology.</t>
  </si>
  <si>
    <t>CLM86028129</t>
  </si>
  <si>
    <t>Interest not garden yard century.</t>
  </si>
  <si>
    <t>CLM43883833</t>
  </si>
  <si>
    <t>Chair his sea accept skill service local.</t>
  </si>
  <si>
    <t>CLM32244998</t>
  </si>
  <si>
    <t>Discuss sometimes involve.</t>
  </si>
  <si>
    <t>CLM65865967</t>
  </si>
  <si>
    <t>Popular option maybe recent reveal.</t>
  </si>
  <si>
    <t>CLM30312519</t>
  </si>
  <si>
    <t>Issue reach study.</t>
  </si>
  <si>
    <t>CLM26015968</t>
  </si>
  <si>
    <t>Modern parent maybe collection city.</t>
  </si>
  <si>
    <t>CLM40588624</t>
  </si>
  <si>
    <t>Budget drop morning network responsibility firm story.</t>
  </si>
  <si>
    <t>CLM88252422</t>
  </si>
  <si>
    <t>Alone back responsibility.</t>
  </si>
  <si>
    <t>CLM45394426</t>
  </si>
  <si>
    <t>Deal data time seat.</t>
  </si>
  <si>
    <t>CLM55841426</t>
  </si>
  <si>
    <t>Notice responsibility reflect.</t>
  </si>
  <si>
    <t>CLM16329077</t>
  </si>
  <si>
    <t>During player certainly fight response high.</t>
  </si>
  <si>
    <t>CLM36701396</t>
  </si>
  <si>
    <t>Full collection discuss boy traditional same bill.</t>
  </si>
  <si>
    <t>CLM63978724</t>
  </si>
  <si>
    <t>Give every ability see.</t>
  </si>
  <si>
    <t>CLM89692522</t>
  </si>
  <si>
    <t>Laugh nature environment establish.</t>
  </si>
  <si>
    <t>CLM61820272</t>
  </si>
  <si>
    <t>East change carry to example understand always.</t>
  </si>
  <si>
    <t>CLM65853901</t>
  </si>
  <si>
    <t>Adult often commercial him mean company feeling.</t>
  </si>
  <si>
    <t>CLM10591051</t>
  </si>
  <si>
    <t>Feeling number former mouth news.</t>
  </si>
  <si>
    <t>CLM12863526</t>
  </si>
  <si>
    <t>Individual high feel human his early.</t>
  </si>
  <si>
    <t>CLM93688572</t>
  </si>
  <si>
    <t>Senior very speak.</t>
  </si>
  <si>
    <t>CLM43897993</t>
  </si>
  <si>
    <t>Weight song student detail bring.</t>
  </si>
  <si>
    <t>CLM10623007</t>
  </si>
  <si>
    <t>New space everything body.</t>
  </si>
  <si>
    <t>CLM46772515</t>
  </si>
  <si>
    <t>Able never usually several movie term chair.</t>
  </si>
  <si>
    <t>CLM42923761</t>
  </si>
  <si>
    <t>Operation form ball everybody its matter.</t>
  </si>
  <si>
    <t>CLM87667026</t>
  </si>
  <si>
    <t>Hope worry learn lose end term blood.</t>
  </si>
  <si>
    <t>CLM53818950</t>
  </si>
  <si>
    <t>Record radio cut know despite camera finally point.</t>
  </si>
  <si>
    <t>CLM42883187</t>
  </si>
  <si>
    <t>Our explain southern agreement.</t>
  </si>
  <si>
    <t>CLM45325230</t>
  </si>
  <si>
    <t>Notice shoulder star body.</t>
  </si>
  <si>
    <t>CLM12131701</t>
  </si>
  <si>
    <t>Author final affect soldier time college exist.</t>
  </si>
  <si>
    <t>CLM56570097</t>
  </si>
  <si>
    <t>Scientist evidence ask visit recent help role large.</t>
  </si>
  <si>
    <t>CLM61688487</t>
  </si>
  <si>
    <t>Structure but attention agreement inside.</t>
  </si>
  <si>
    <t>CLM10821564</t>
  </si>
  <si>
    <t>Return might meet likely hit.</t>
  </si>
  <si>
    <t>CLM11700096</t>
  </si>
  <si>
    <t>Fish year above can.</t>
  </si>
  <si>
    <t>CLM92262856</t>
  </si>
  <si>
    <t>Democratic write meet yet state great.</t>
  </si>
  <si>
    <t>CLM44879801</t>
  </si>
  <si>
    <t>As physical as sister director.</t>
  </si>
  <si>
    <t>CLM27537882</t>
  </si>
  <si>
    <t>Turn dinner say argue.</t>
  </si>
  <si>
    <t>CLM06314685</t>
  </si>
  <si>
    <t>Goal book behavior.</t>
  </si>
  <si>
    <t>CLM59963348</t>
  </si>
  <si>
    <t>Call should news cell specific pass statement.</t>
  </si>
  <si>
    <t>CLM82733355</t>
  </si>
  <si>
    <t>Technology organization teach open property.</t>
  </si>
  <si>
    <t>CLM28651491</t>
  </si>
  <si>
    <t>Yet whether treat difficult.</t>
  </si>
  <si>
    <t>CLM39214465</t>
  </si>
  <si>
    <t>Have produce employee drive may imagine.</t>
  </si>
  <si>
    <t>CLM73768450</t>
  </si>
  <si>
    <t>Get but as wind.</t>
  </si>
  <si>
    <t>CLM40964937</t>
  </si>
  <si>
    <t>Customer gun nothing ready wish name half.</t>
  </si>
  <si>
    <t>CLM66908388</t>
  </si>
  <si>
    <t>Eat home great center.</t>
  </si>
  <si>
    <t>CLM65157467</t>
  </si>
  <si>
    <t>List politics industry which television especially animal.</t>
  </si>
  <si>
    <t>CLM93854848</t>
  </si>
  <si>
    <t>Threat evidence expect school more.</t>
  </si>
  <si>
    <t>CLM64495427</t>
  </si>
  <si>
    <t>Contain season here others stock relate act.</t>
  </si>
  <si>
    <t>CLM93104733</t>
  </si>
  <si>
    <t>Pick pretty bit measure.</t>
  </si>
  <si>
    <t>CLM09120499</t>
  </si>
  <si>
    <t>Sing enough upon rest late.</t>
  </si>
  <si>
    <t>CLM42744564</t>
  </si>
  <si>
    <t>Share run article hot buy.</t>
  </si>
  <si>
    <t>CLM40254233</t>
  </si>
  <si>
    <t>Race believe manage try that think statement.</t>
  </si>
  <si>
    <t>CLM91446431</t>
  </si>
  <si>
    <t>Personal tell one choice why clear.</t>
  </si>
  <si>
    <t>CLM92581987</t>
  </si>
  <si>
    <t>Huge writer business method around.</t>
  </si>
  <si>
    <t>CLM04389295</t>
  </si>
  <si>
    <t>Center table blue course improve prepare human.</t>
  </si>
  <si>
    <t>CLM86587619</t>
  </si>
  <si>
    <t>Material grow record.</t>
  </si>
  <si>
    <t>CLM66342117</t>
  </si>
  <si>
    <t>Build while while throughout industry.</t>
  </si>
  <si>
    <t>CLM46066784</t>
  </si>
  <si>
    <t>Maintain remain leave baby sense center forget star.</t>
  </si>
  <si>
    <t>CLM45618099</t>
  </si>
  <si>
    <t>Involve determine will peace.</t>
  </si>
  <si>
    <t>CLM86155229</t>
  </si>
  <si>
    <t>Next charge always modern respond human check.</t>
  </si>
  <si>
    <t>CLM65552705</t>
  </si>
  <si>
    <t>Now north street since.</t>
  </si>
  <si>
    <t>CLM09509828</t>
  </si>
  <si>
    <t>Decade give list we arm without save operation.</t>
  </si>
  <si>
    <t>CLM73628419</t>
  </si>
  <si>
    <t>Work marriage until item.</t>
  </si>
  <si>
    <t>CLM85775270</t>
  </si>
  <si>
    <t>Parent conference material commercial.</t>
  </si>
  <si>
    <t>CLM37928217</t>
  </si>
  <si>
    <t>Customer door large keep.</t>
  </si>
  <si>
    <t>CLM43321281</t>
  </si>
  <si>
    <t>East choice society why send.</t>
  </si>
  <si>
    <t>CLM19257643</t>
  </si>
  <si>
    <t>Mind president lay upon.</t>
  </si>
  <si>
    <t>CLM32676442</t>
  </si>
  <si>
    <t>Piece thousand summer general week another.</t>
  </si>
  <si>
    <t>CLM07061200</t>
  </si>
  <si>
    <t>Include success west born theory.</t>
  </si>
  <si>
    <t>CLM77081414</t>
  </si>
  <si>
    <t>Sea question by seat within to manage.</t>
  </si>
  <si>
    <t>CLM06346118</t>
  </si>
  <si>
    <t>Make each hour situation.</t>
  </si>
  <si>
    <t>CLM02704457</t>
  </si>
  <si>
    <t>Southern fire lawyer future glass popular meet.</t>
  </si>
  <si>
    <t>CLM74829550</t>
  </si>
  <si>
    <t>Couple maybe collection fire rise include left central.</t>
  </si>
  <si>
    <t>CLM29022642</t>
  </si>
  <si>
    <t>Travel ok team while.</t>
  </si>
  <si>
    <t>CLM34320760</t>
  </si>
  <si>
    <t>Beyond tell four example daughter indicate.</t>
  </si>
  <si>
    <t>CLM42961977</t>
  </si>
  <si>
    <t>Management quality little hotel resource yes.</t>
  </si>
  <si>
    <t>CLM96367025</t>
  </si>
  <si>
    <t>Serious control while common.</t>
  </si>
  <si>
    <t>CLM52597918</t>
  </si>
  <si>
    <t>Girl career tend five out month value.</t>
  </si>
  <si>
    <t>CLM14496655</t>
  </si>
  <si>
    <t>Behind political history story shoulder.</t>
  </si>
  <si>
    <t>CLM22922122</t>
  </si>
  <si>
    <t>Have hope black growth trouble could.</t>
  </si>
  <si>
    <t>CLM33298957</t>
  </si>
  <si>
    <t>Provide myself do begin.</t>
  </si>
  <si>
    <t>CLM94144052</t>
  </si>
  <si>
    <t>Candidate travel include identify.</t>
  </si>
  <si>
    <t>CLM79457961</t>
  </si>
  <si>
    <t>Type lose sense order fear find think.</t>
  </si>
  <si>
    <t>CLM78817166</t>
  </si>
  <si>
    <t>Minute peace data wind watch together.</t>
  </si>
  <si>
    <t>CLM59896801</t>
  </si>
  <si>
    <t>Kind entire one man American.</t>
  </si>
  <si>
    <t>CLM16401047</t>
  </si>
  <si>
    <t>Machine prove avoid relationship late seek several.</t>
  </si>
  <si>
    <t>CLM17507901</t>
  </si>
  <si>
    <t>Physical old simple Mr.</t>
  </si>
  <si>
    <t>CLM13079393</t>
  </si>
  <si>
    <t>Seek meeting trial simple form agree guess.</t>
  </si>
  <si>
    <t>CLM89255328</t>
  </si>
  <si>
    <t>Cultural others total great like after.</t>
  </si>
  <si>
    <t>CLM17791764</t>
  </si>
  <si>
    <t>Writer drug help economic protect pick necessary fill.</t>
  </si>
  <si>
    <t>CLM32355334</t>
  </si>
  <si>
    <t>Go choice sort machine mouth.</t>
  </si>
  <si>
    <t>CLM70542192</t>
  </si>
  <si>
    <t>Entire leave need lawyer person none.</t>
  </si>
  <si>
    <t>CLM69612017</t>
  </si>
  <si>
    <t>Make standard religious keep.</t>
  </si>
  <si>
    <t>CLM01982432</t>
  </si>
  <si>
    <t>Wait girl sense it maintain he time.</t>
  </si>
  <si>
    <t>CLM64375306</t>
  </si>
  <si>
    <t>Finally hundred standard prevent point.</t>
  </si>
  <si>
    <t>CLM64099698</t>
  </si>
  <si>
    <t>Seem then nature.</t>
  </si>
  <si>
    <t>CLM01929433</t>
  </si>
  <si>
    <t>Staff son purpose almost.</t>
  </si>
  <si>
    <t>CLM32431304</t>
  </si>
  <si>
    <t>Small result painting exactly practice.</t>
  </si>
  <si>
    <t>CLM05450479</t>
  </si>
  <si>
    <t>Term apply work case.</t>
  </si>
  <si>
    <t>CLM02260539</t>
  </si>
  <si>
    <t>Site leader fast manager.</t>
  </si>
  <si>
    <t>CLM29880819</t>
  </si>
  <si>
    <t>Continue stand politics spring far.</t>
  </si>
  <si>
    <t>CLM94363512</t>
  </si>
  <si>
    <t>For main identify significant how.</t>
  </si>
  <si>
    <t>CLM11188756</t>
  </si>
  <si>
    <t>Nice against region candidate road.</t>
  </si>
  <si>
    <t>CLM55062900</t>
  </si>
  <si>
    <t>Step get ground beautiful pick two answer.</t>
  </si>
  <si>
    <t>CLM92629323</t>
  </si>
  <si>
    <t>Cause everyone leave spend style position.</t>
  </si>
  <si>
    <t>CLM49121805</t>
  </si>
  <si>
    <t>People better bad deep create near.</t>
  </si>
  <si>
    <t>CLM17431759</t>
  </si>
  <si>
    <t>In property edge measure.</t>
  </si>
  <si>
    <t>CLM54523341</t>
  </si>
  <si>
    <t>Ok then agree despite.</t>
  </si>
  <si>
    <t>CLM01678812</t>
  </si>
  <si>
    <t>Around top relationship later whom forget loss.</t>
  </si>
  <si>
    <t>CLM89016862</t>
  </si>
  <si>
    <t>Approach east boy.</t>
  </si>
  <si>
    <t>CLM91413185</t>
  </si>
  <si>
    <t>Size story amount data must.</t>
  </si>
  <si>
    <t>CLM39728168</t>
  </si>
  <si>
    <t>Technology hand deep hear maintain room.</t>
  </si>
  <si>
    <t>CLM00308862</t>
  </si>
  <si>
    <t>Through force avoid painting as.</t>
  </si>
  <si>
    <t>CLM48368889</t>
  </si>
  <si>
    <t>Structure how local owner.</t>
  </si>
  <si>
    <t>CLM50591997</t>
  </si>
  <si>
    <t>Full foreign begin weight.</t>
  </si>
  <si>
    <t>CLM65348213</t>
  </si>
  <si>
    <t>Either piece ability last.</t>
  </si>
  <si>
    <t>CLM40294922</t>
  </si>
  <si>
    <t>Through weight check space cause.</t>
  </si>
  <si>
    <t>CLM38137175</t>
  </si>
  <si>
    <t>Prevent wide machine large century how.</t>
  </si>
  <si>
    <t>CLM29081349</t>
  </si>
  <si>
    <t>View national in bank nor receive west force.</t>
  </si>
  <si>
    <t>CLM58481050</t>
  </si>
  <si>
    <t>Forward top model for morning word wide political.</t>
  </si>
  <si>
    <t>CLM55475355</t>
  </si>
  <si>
    <t>Enter in material from natural get.</t>
  </si>
  <si>
    <t>CLM74386490</t>
  </si>
  <si>
    <t>Say space south field.</t>
  </si>
  <si>
    <t>CLM89702391</t>
  </si>
  <si>
    <t>Where prove go away.</t>
  </si>
  <si>
    <t>CLM26710709</t>
  </si>
  <si>
    <t>Explain such politics key management two.</t>
  </si>
  <si>
    <t>CLM43423885</t>
  </si>
  <si>
    <t>Exactly sell score clearly a.</t>
  </si>
  <si>
    <t>CLM74078851</t>
  </si>
  <si>
    <t>Walk tree increase million.</t>
  </si>
  <si>
    <t>CLM48642929</t>
  </si>
  <si>
    <t>Memory perhaps bed speech while investment those.</t>
  </si>
  <si>
    <t>CLM89285443</t>
  </si>
  <si>
    <t>Theory much senior industry.</t>
  </si>
  <si>
    <t>CLM85101646</t>
  </si>
  <si>
    <t>Box trip bit term ever girl.</t>
  </si>
  <si>
    <t>CLM32704908</t>
  </si>
  <si>
    <t>Dinner yard beat present religious.</t>
  </si>
  <si>
    <t>CLM70221158</t>
  </si>
  <si>
    <t>Write with easy research fast police.</t>
  </si>
  <si>
    <t>CLM76850767</t>
  </si>
  <si>
    <t>Create deal class modern serve anything.</t>
  </si>
  <si>
    <t>CLM74591375</t>
  </si>
  <si>
    <t>Against meeting music likely science character.</t>
  </si>
  <si>
    <t>CLM58257521</t>
  </si>
  <si>
    <t>Article across return field.</t>
  </si>
  <si>
    <t>CLM90733295</t>
  </si>
  <si>
    <t>Cold dream back wide animal high fish pretty.</t>
  </si>
  <si>
    <t>CLM40133509</t>
  </si>
  <si>
    <t>Popular often none he seek.</t>
  </si>
  <si>
    <t>CLM08800330</t>
  </si>
  <si>
    <t>Source reduce yourself effect environment magazine suggest.</t>
  </si>
  <si>
    <t>CLM09633885</t>
  </si>
  <si>
    <t>Boy live value town example article eight through.</t>
  </si>
  <si>
    <t>CLM72624134</t>
  </si>
  <si>
    <t>Everyone sister deal what build easy sometimes.</t>
  </si>
  <si>
    <t>CLM92158134</t>
  </si>
  <si>
    <t>Painting stand fly economy speak simply.</t>
  </si>
  <si>
    <t>CLM57488434</t>
  </si>
  <si>
    <t>Artist fall cover five cut.</t>
  </si>
  <si>
    <t>CLM61712657</t>
  </si>
  <si>
    <t>Plan really four reality no.</t>
  </si>
  <si>
    <t>CLM59988673</t>
  </si>
  <si>
    <t>Idea raise image.</t>
  </si>
  <si>
    <t>CLM00147986</t>
  </si>
  <si>
    <t>Development safe student husband station up late.</t>
  </si>
  <si>
    <t>CLM22495787</t>
  </si>
  <si>
    <t>Threat wish rock however save boy personal improve.</t>
  </si>
  <si>
    <t>CLM67735551</t>
  </si>
  <si>
    <t>Of very administration environment significant particularly tell.</t>
  </si>
  <si>
    <t>CLM18826806</t>
  </si>
  <si>
    <t>Boy year member sit eat wall new.</t>
  </si>
  <si>
    <t>CLM51325226</t>
  </si>
  <si>
    <t>Instead behavior test more never address some skill.</t>
  </si>
  <si>
    <t>CLM91098946</t>
  </si>
  <si>
    <t>Administration concern service see computer loss.</t>
  </si>
  <si>
    <t>CLM53419525</t>
  </si>
  <si>
    <t>Walk human best consumer.</t>
  </si>
  <si>
    <t>CLM45388696</t>
  </si>
  <si>
    <t>Time heavy common guy.</t>
  </si>
  <si>
    <t>CLM38622531</t>
  </si>
  <si>
    <t>Often man hold hear final field speech.</t>
  </si>
  <si>
    <t>CLM35652749</t>
  </si>
  <si>
    <t>Human yeah exactly program player why authority too.</t>
  </si>
  <si>
    <t>CLM99801571</t>
  </si>
  <si>
    <t>Allow if particularly environment agreement glass.</t>
  </si>
  <si>
    <t>CLM26043668</t>
  </si>
  <si>
    <t>Wonder trouble fall you value support.</t>
  </si>
  <si>
    <t>CLM20060338</t>
  </si>
  <si>
    <t>Ever final form sound cover word executive.</t>
  </si>
  <si>
    <t>CLM91930438</t>
  </si>
  <si>
    <t>Take there worry American ball must.</t>
  </si>
  <si>
    <t>CLM50370595</t>
  </si>
  <si>
    <t>Recently new rule this speak movie.</t>
  </si>
  <si>
    <t>CLM25587417</t>
  </si>
  <si>
    <t>Door safe pick daughter institution another health.</t>
  </si>
  <si>
    <t>CLM11051677</t>
  </si>
  <si>
    <t>Front president treatment store discuss case wind bad.</t>
  </si>
  <si>
    <t>CLM69372563</t>
  </si>
  <si>
    <t>Class notice seek modern garden sing.</t>
  </si>
  <si>
    <t>CLM13177268</t>
  </si>
  <si>
    <t>Little official help type space.</t>
  </si>
  <si>
    <t>CLM79623367</t>
  </si>
  <si>
    <t>Open food official true large only.</t>
  </si>
  <si>
    <t>CLM74684620</t>
  </si>
  <si>
    <t>Pm training three early general walk.</t>
  </si>
  <si>
    <t>CLM77359425</t>
  </si>
  <si>
    <t>We staff fact provide.</t>
  </si>
  <si>
    <t>CLM70531028</t>
  </si>
  <si>
    <t>Purpose use watch.</t>
  </si>
  <si>
    <t>CLM87618369</t>
  </si>
  <si>
    <t>Cut factor benefit beautiful miss.</t>
  </si>
  <si>
    <t>CLM42164971</t>
  </si>
  <si>
    <t>Medical front eat just.</t>
  </si>
  <si>
    <t>CLM36638420</t>
  </si>
  <si>
    <t>We child deep behind street.</t>
  </si>
  <si>
    <t>CLM09639175</t>
  </si>
  <si>
    <t>Little to happy ahead.</t>
  </si>
  <si>
    <t>CLM47819051</t>
  </si>
  <si>
    <t>Right east me general particular baby.</t>
  </si>
  <si>
    <t>CLM72877748</t>
  </si>
  <si>
    <t>Assume yes describe by strategy discover.</t>
  </si>
  <si>
    <t>CLM54775763</t>
  </si>
  <si>
    <t>Ability history loss particular within.</t>
  </si>
  <si>
    <t>CLM15353442</t>
  </si>
  <si>
    <t>Down practice business several design others just.</t>
  </si>
  <si>
    <t>CLM16958417</t>
  </si>
  <si>
    <t>Establish father Republican no kid spring.</t>
  </si>
  <si>
    <t>CLM57129311</t>
  </si>
  <si>
    <t>Blue require card conference.</t>
  </si>
  <si>
    <t>CLM25139842</t>
  </si>
  <si>
    <t>Administration by name million.</t>
  </si>
  <si>
    <t>CLM14519120</t>
  </si>
  <si>
    <t>Face society yes range reveal guess item movement.</t>
  </si>
  <si>
    <t>CLM86357629</t>
  </si>
  <si>
    <t>So cause attention future shake strategy.</t>
  </si>
  <si>
    <t>CLM85091223</t>
  </si>
  <si>
    <t>Dog drug red less from education.</t>
  </si>
  <si>
    <t>CLM34145573</t>
  </si>
  <si>
    <t>Will mean morning.</t>
  </si>
  <si>
    <t>CLM81838205</t>
  </si>
  <si>
    <t>Room culture beautiful star energy.</t>
  </si>
  <si>
    <t>CLM28859920</t>
  </si>
  <si>
    <t>Medical research practice find opportunity figure western.</t>
  </si>
  <si>
    <t>CLM48309214</t>
  </si>
  <si>
    <t>Time will vote involve shake door cut.</t>
  </si>
  <si>
    <t>CLM03189630</t>
  </si>
  <si>
    <t>At paper include but project white lawyer.</t>
  </si>
  <si>
    <t>CLM91182667</t>
  </si>
  <si>
    <t>Without teach rock instead.</t>
  </si>
  <si>
    <t>CLM99658539</t>
  </si>
  <si>
    <t>Spring as who cold conference season.</t>
  </si>
  <si>
    <t>CLM78314880</t>
  </si>
  <si>
    <t>My again certainly whose top affect.</t>
  </si>
  <si>
    <t>CLM83453147</t>
  </si>
  <si>
    <t>Player thought cut.</t>
  </si>
  <si>
    <t>CLM59123037</t>
  </si>
  <si>
    <t>Ask two light should responsibility occur east.</t>
  </si>
  <si>
    <t>CLM61639761</t>
  </si>
  <si>
    <t>Kid before television unit ahead write window Mrs.</t>
  </si>
  <si>
    <t>CLM36112739</t>
  </si>
  <si>
    <t>Type change allow site.</t>
  </si>
  <si>
    <t>CLM31138173</t>
  </si>
  <si>
    <t>Stage practice piece return term sing modern.</t>
  </si>
  <si>
    <t>CLM96860882</t>
  </si>
  <si>
    <t>Task bring lose traditional cold.</t>
  </si>
  <si>
    <t>CLM84098530</t>
  </si>
  <si>
    <t>Agreement concern may.</t>
  </si>
  <si>
    <t>CLM91613020</t>
  </si>
  <si>
    <t>Rule let movement teach public stay side.</t>
  </si>
  <si>
    <t>CLM47320824</t>
  </si>
  <si>
    <t>Understand another girl type name protect.</t>
  </si>
  <si>
    <t>CLM38661973</t>
  </si>
  <si>
    <t>Five yourself young security father rate talk.</t>
  </si>
  <si>
    <t>CLM05238106</t>
  </si>
  <si>
    <t>Let where green party.</t>
  </si>
  <si>
    <t>CLM51214265</t>
  </si>
  <si>
    <t>Security type development of rich change.</t>
  </si>
  <si>
    <t>CLM78543953</t>
  </si>
  <si>
    <t>Away effort administration remain check management its remember.</t>
  </si>
  <si>
    <t>CLM57995274</t>
  </si>
  <si>
    <t>Conference shoulder really enough.</t>
  </si>
  <si>
    <t>CLM63003931</t>
  </si>
  <si>
    <t>Them rock rather cover election become spring.</t>
  </si>
  <si>
    <t>CLM99892961</t>
  </si>
  <si>
    <t>Available education such across with.</t>
  </si>
  <si>
    <t>CLM12885313</t>
  </si>
  <si>
    <t>Would consider stock charge society network.</t>
  </si>
  <si>
    <t>CLM36853269</t>
  </si>
  <si>
    <t>Its fine think the.</t>
  </si>
  <si>
    <t>CLM29966102</t>
  </si>
  <si>
    <t>Either fear must eat cold.</t>
  </si>
  <si>
    <t>CLM85386150</t>
  </si>
  <si>
    <t>Attorney pattern money through a open.</t>
  </si>
  <si>
    <t>CLM99914593</t>
  </si>
  <si>
    <t>Agree least blood situation mean.</t>
  </si>
  <si>
    <t>CLM26057264</t>
  </si>
  <si>
    <t>Speak first least what.</t>
  </si>
  <si>
    <t>CLM69350371</t>
  </si>
  <si>
    <t>Break third Mrs suddenly control.</t>
  </si>
  <si>
    <t>CLM38272447</t>
  </si>
  <si>
    <t>Land some point watch explain back very.</t>
  </si>
  <si>
    <t>CLM95603035</t>
  </si>
  <si>
    <t>Less office add area foot avoid evidence.</t>
  </si>
  <si>
    <t>CLM36516474</t>
  </si>
  <si>
    <t>Hard agent interview father service.</t>
  </si>
  <si>
    <t>CLM61012153</t>
  </si>
  <si>
    <t>Red meeting whole finally treatment real son charge.</t>
  </si>
  <si>
    <t>CLM16504744</t>
  </si>
  <si>
    <t>Material nearly cultural meeting discover six.</t>
  </si>
  <si>
    <t>CLM98549713</t>
  </si>
  <si>
    <t>She look pull even.</t>
  </si>
  <si>
    <t>CLM83854195</t>
  </si>
  <si>
    <t>They particular area bar.</t>
  </si>
  <si>
    <t>CLM24562321</t>
  </si>
  <si>
    <t>Value child imagine enough sort.</t>
  </si>
  <si>
    <t>CLM58314532</t>
  </si>
  <si>
    <t>Machine less north when.</t>
  </si>
  <si>
    <t>CLM18471535</t>
  </si>
  <si>
    <t>Suffer attention key reduce.</t>
  </si>
  <si>
    <t>CLM06505778</t>
  </si>
  <si>
    <t>Determine serve economic yard strong final three.</t>
  </si>
  <si>
    <t>CLM09842328</t>
  </si>
  <si>
    <t>Each how discussion mission too time.</t>
  </si>
  <si>
    <t>CLM91699714</t>
  </si>
  <si>
    <t>Walk citizen know the require nation.</t>
  </si>
  <si>
    <t>CLM05152991</t>
  </si>
  <si>
    <t>Low deep front reflect.</t>
  </si>
  <si>
    <t>CLM00341945</t>
  </si>
  <si>
    <t>For very name section appear.</t>
  </si>
  <si>
    <t>CLM99178574</t>
  </si>
  <si>
    <t>Everybody control service war responsibility next off ahead.</t>
  </si>
  <si>
    <t>CLM12191055</t>
  </si>
  <si>
    <t>Special get outside become else particular.</t>
  </si>
  <si>
    <t>CLM65976465</t>
  </si>
  <si>
    <t>Line community not me image.</t>
  </si>
  <si>
    <t>CLM95597802</t>
  </si>
  <si>
    <t>Should expect institution someone.</t>
  </si>
  <si>
    <t>CLM26421154</t>
  </si>
  <si>
    <t>Medical do cup say thousand support institution past.</t>
  </si>
  <si>
    <t>CLM33400292</t>
  </si>
  <si>
    <t>Discussion attention rock important.</t>
  </si>
  <si>
    <t>CLM54299034</t>
  </si>
  <si>
    <t>Everything space state movement only.</t>
  </si>
  <si>
    <t>CLM15495572</t>
  </si>
  <si>
    <t>Happen evening nothing certain.</t>
  </si>
  <si>
    <t>CLM71682098</t>
  </si>
  <si>
    <t>Increase miss send physical consider standard.</t>
  </si>
  <si>
    <t>CLM10552418</t>
  </si>
  <si>
    <t>Determine whether class why.</t>
  </si>
  <si>
    <t>CLM05901795</t>
  </si>
  <si>
    <t>Officer mean peace computer series rock.</t>
  </si>
  <si>
    <t>CLM03529441</t>
  </si>
  <si>
    <t>Party crime no offer born.</t>
  </si>
  <si>
    <t>CLM73355956</t>
  </si>
  <si>
    <t>Evidence hard protect act herself.</t>
  </si>
  <si>
    <t>CLM61165032</t>
  </si>
  <si>
    <t>Evening financial hair new paper certain late.</t>
  </si>
  <si>
    <t>CLM03948571</t>
  </si>
  <si>
    <t>Place check explain.</t>
  </si>
  <si>
    <t>CLM45608020</t>
  </si>
  <si>
    <t>Score mean claim serious name assume she rate.</t>
  </si>
  <si>
    <t>CLM49973463</t>
  </si>
  <si>
    <t>Test result computer.</t>
  </si>
  <si>
    <t>CLM60628579</t>
  </si>
  <si>
    <t>Hot student technology company whole would.</t>
  </si>
  <si>
    <t>CLM83217599</t>
  </si>
  <si>
    <t>Hundred such miss somebody work dark likely use.</t>
  </si>
  <si>
    <t>CLM22670101</t>
  </si>
  <si>
    <t>Lawyer ever drive foreign.</t>
  </si>
  <si>
    <t>CLM77785537</t>
  </si>
  <si>
    <t>Hour three data parent me unit city spring.</t>
  </si>
  <si>
    <t>CLM81661458</t>
  </si>
  <si>
    <t>Carry sound station property model activity very.</t>
  </si>
  <si>
    <t>CLM18600831</t>
  </si>
  <si>
    <t>Issue avoid begin responsibility three.</t>
  </si>
  <si>
    <t>CLM56006472</t>
  </si>
  <si>
    <t>After society center ground however.</t>
  </si>
  <si>
    <t>CLM59318696</t>
  </si>
  <si>
    <t>Keep source air heart activity turn.</t>
  </si>
  <si>
    <t>CLM74609569</t>
  </si>
  <si>
    <t>Later guess deep build technology west.</t>
  </si>
  <si>
    <t>CLM07177490</t>
  </si>
  <si>
    <t>Million perform college low whatever realize edge.</t>
  </si>
  <si>
    <t>CLM65688154</t>
  </si>
  <si>
    <t>Himself debate consider avoid work gun what.</t>
  </si>
  <si>
    <t>CLM15442950</t>
  </si>
  <si>
    <t>Time above very measure black one require.</t>
  </si>
  <si>
    <t>CLM16167487</t>
  </si>
  <si>
    <t>Fast husband company hear according the.</t>
  </si>
  <si>
    <t>CLM72539411</t>
  </si>
  <si>
    <t>Where now again.</t>
  </si>
  <si>
    <t>CLM64734588</t>
  </si>
  <si>
    <t>Strong less safe fight.</t>
  </si>
  <si>
    <t>CLM53349924</t>
  </si>
  <si>
    <t>Similar clear include staff book impact.</t>
  </si>
  <si>
    <t>CLM05478906</t>
  </si>
  <si>
    <t>Visit expert think.</t>
  </si>
  <si>
    <t>CLM19658274</t>
  </si>
  <si>
    <t>Affect million live set benefit operation.</t>
  </si>
  <si>
    <t>CLM76924603</t>
  </si>
  <si>
    <t>Land person product.</t>
  </si>
  <si>
    <t>CLM70876817</t>
  </si>
  <si>
    <t>Nice trade evidence exactly hundred soon.</t>
  </si>
  <si>
    <t>CLM71870302</t>
  </si>
  <si>
    <t>Drug find consumer write treat.</t>
  </si>
  <si>
    <t>CLM28879508</t>
  </si>
  <si>
    <t>Court management pay write it senior lay bag.</t>
  </si>
  <si>
    <t>CLM15399362</t>
  </si>
  <si>
    <t>Off about west office.</t>
  </si>
  <si>
    <t>CLM56918162</t>
  </si>
  <si>
    <t>Wait answer lawyer page view American political.</t>
  </si>
  <si>
    <t>CLM35593604</t>
  </si>
  <si>
    <t>About rise project stay later.</t>
  </si>
  <si>
    <t>CLM92930129</t>
  </si>
  <si>
    <t>Improve change hundred little.</t>
  </si>
  <si>
    <t>CLM92582459</t>
  </si>
  <si>
    <t>Benefit nation PM item black away how.</t>
  </si>
  <si>
    <t>CLM47876056</t>
  </si>
  <si>
    <t>Pattern believe condition southern commercial.</t>
  </si>
  <si>
    <t>CLM63504089</t>
  </si>
  <si>
    <t>Quickly sister fast generation over.</t>
  </si>
  <si>
    <t>CLM06365455</t>
  </si>
  <si>
    <t>True get maybe play where need.</t>
  </si>
  <si>
    <t>CLM49743255</t>
  </si>
  <si>
    <t>Risk approach page mention.</t>
  </si>
  <si>
    <t>CLM11415152</t>
  </si>
  <si>
    <t>Hit his when season religious plant Congress leave.</t>
  </si>
  <si>
    <t>CLM29692838</t>
  </si>
  <si>
    <t>Not because realize.</t>
  </si>
  <si>
    <t>CLM53606280</t>
  </si>
  <si>
    <t>That mention black song range seven support mother.</t>
  </si>
  <si>
    <t>CLM65231248</t>
  </si>
  <si>
    <t>Well compare add its small ten above.</t>
  </si>
  <si>
    <t>CLM61153874</t>
  </si>
  <si>
    <t>Treatment note ability trip loss threat work.</t>
  </si>
  <si>
    <t>CLM47366045</t>
  </si>
  <si>
    <t>Little region field expect adult sense.</t>
  </si>
  <si>
    <t>CLM94514510</t>
  </si>
  <si>
    <t>Mention tax use exist break example.</t>
  </si>
  <si>
    <t>CLM75356258</t>
  </si>
  <si>
    <t>Deep window information develop manage art name watch.</t>
  </si>
  <si>
    <t>CLM73265499</t>
  </si>
  <si>
    <t>Surface appear artist air loss worker.</t>
  </si>
  <si>
    <t>CLM42465915</t>
  </si>
  <si>
    <t>Hospital information authority wrong rich half return.</t>
  </si>
  <si>
    <t>CLM42024066</t>
  </si>
  <si>
    <t>Treat design day hour.</t>
  </si>
  <si>
    <t>CLM49986790</t>
  </si>
  <si>
    <t>Push material ok weight reveal speech the by.</t>
  </si>
  <si>
    <t>CLM48579455</t>
  </si>
  <si>
    <t>Him analysis full right to themselves.</t>
  </si>
  <si>
    <t>CLM14754651</t>
  </si>
  <si>
    <t>Among to billion.</t>
  </si>
  <si>
    <t>CLM85182467</t>
  </si>
  <si>
    <t>Single agreement report detail.</t>
  </si>
  <si>
    <t>CLM08689926</t>
  </si>
  <si>
    <t>Stand trial best anyone remember common already day.</t>
  </si>
  <si>
    <t>CLM65693579</t>
  </si>
  <si>
    <t>Effect reduce whole way drop side nature.</t>
  </si>
  <si>
    <t>CLM76385772</t>
  </si>
  <si>
    <t>By market cover local leave how east.</t>
  </si>
  <si>
    <t>CLM85512374</t>
  </si>
  <si>
    <t>Right common happy free me.</t>
  </si>
  <si>
    <t>CLM27936411</t>
  </si>
  <si>
    <t>Health actually society hope mission.</t>
  </si>
  <si>
    <t>CLM31156446</t>
  </si>
  <si>
    <t>Matter tend admit across ago.</t>
  </si>
  <si>
    <t>CLM25005143</t>
  </si>
  <si>
    <t>Behavior learn really tax nearly.</t>
  </si>
  <si>
    <t>CLM28901610</t>
  </si>
  <si>
    <t>Bank mission whatever.</t>
  </si>
  <si>
    <t>CLM17383888</t>
  </si>
  <si>
    <t>Analysis information call budget defense throughout her.</t>
  </si>
  <si>
    <t>CLM72477526</t>
  </si>
  <si>
    <t>Tv common our home price.</t>
  </si>
  <si>
    <t>CLM60546138</t>
  </si>
  <si>
    <t>Increase star receive which and ability.</t>
  </si>
  <si>
    <t>CLM41909324</t>
  </si>
  <si>
    <t>Suffer he give agent simple pressure.</t>
  </si>
  <si>
    <t>CLM31364188</t>
  </si>
  <si>
    <t>Draw my financial bit prevent.</t>
  </si>
  <si>
    <t>CLM21236008</t>
  </si>
  <si>
    <t>Stock keep hospital focus daughter gun specific.</t>
  </si>
  <si>
    <t>CLM19995671</t>
  </si>
  <si>
    <t>Senior person end agency business hour.</t>
  </si>
  <si>
    <t>CLM34555008</t>
  </si>
  <si>
    <t>Door rate however name hair boy protect.</t>
  </si>
  <si>
    <t>CLM81368667</t>
  </si>
  <si>
    <t>Amount court moment cold.</t>
  </si>
  <si>
    <t>CLM35750986</t>
  </si>
  <si>
    <t>Particular else offer real.</t>
  </si>
  <si>
    <t>CLM94732115</t>
  </si>
  <si>
    <t>Not less blue certain.</t>
  </si>
  <si>
    <t>CLM43805615</t>
  </si>
  <si>
    <t>Ball can push activity however near.</t>
  </si>
  <si>
    <t>CLM65416003</t>
  </si>
  <si>
    <t>Professional attack body pass again.</t>
  </si>
  <si>
    <t>CLM40058443</t>
  </si>
  <si>
    <t>Best true end this.</t>
  </si>
  <si>
    <t>CLM80619031</t>
  </si>
  <si>
    <t>Rest wish arrive form artist sound use.</t>
  </si>
  <si>
    <t>CLM73281698</t>
  </si>
  <si>
    <t>Process long leg.</t>
  </si>
  <si>
    <t>CLM49447379</t>
  </si>
  <si>
    <t>Doctor impact material.</t>
  </si>
  <si>
    <t>CLM14833023</t>
  </si>
  <si>
    <t>Evening thousand help present.</t>
  </si>
  <si>
    <t>CLM49291940</t>
  </si>
  <si>
    <t>Low authority green performance speak easy figure culture.</t>
  </si>
  <si>
    <t>CLM69935412</t>
  </si>
  <si>
    <t>Throughout sure often throughout of man final.</t>
  </si>
  <si>
    <t>CLM94116790</t>
  </si>
  <si>
    <t>Old weight live so or.</t>
  </si>
  <si>
    <t>CLM01660648</t>
  </si>
  <si>
    <t>Responsibility might as today rich.</t>
  </si>
  <si>
    <t>CLM88898483</t>
  </si>
  <si>
    <t>Admit under tax concern explain affect effect.</t>
  </si>
  <si>
    <t>CLM99523309</t>
  </si>
  <si>
    <t>Attack accept raise head ask million.</t>
  </si>
  <si>
    <t>CLM34491551</t>
  </si>
  <si>
    <t>Hair table best best hour.</t>
  </si>
  <si>
    <t>CLM90041830</t>
  </si>
  <si>
    <t>Myself call west physical long.</t>
  </si>
  <si>
    <t>CLM42584125</t>
  </si>
  <si>
    <t>Of put area sea base.</t>
  </si>
  <si>
    <t>CLM62346843</t>
  </si>
  <si>
    <t>Recent another heart drop.</t>
  </si>
  <si>
    <t>CLM83344484</t>
  </si>
  <si>
    <t>Face world seat.</t>
  </si>
  <si>
    <t>CLM07961884</t>
  </si>
  <si>
    <t>Remain east throughout entire million short.</t>
  </si>
  <si>
    <t>CLM46862158</t>
  </si>
  <si>
    <t>Friend black moment.</t>
  </si>
  <si>
    <t>CLM74310559</t>
  </si>
  <si>
    <t>War poor nor thing kid local talk.</t>
  </si>
  <si>
    <t>CLM20049904</t>
  </si>
  <si>
    <t>Land impact career central responsibility record nature affect.</t>
  </si>
  <si>
    <t>CLM07270974</t>
  </si>
  <si>
    <t>Allow term structure popular deal dark town reach.</t>
  </si>
  <si>
    <t>CLM48454279</t>
  </si>
  <si>
    <t>Speak someone allow subject.</t>
  </si>
  <si>
    <t>CLM93607104</t>
  </si>
  <si>
    <t>Them throw protect chance.</t>
  </si>
  <si>
    <t>CLM79971162</t>
  </si>
  <si>
    <t>Heart simply once fund billion week.</t>
  </si>
  <si>
    <t>CLM23771391</t>
  </si>
  <si>
    <t>Business responsibility quite direction particularly citizen.</t>
  </si>
  <si>
    <t>CLM93152290</t>
  </si>
  <si>
    <t>Often real hour bank south.</t>
  </si>
  <si>
    <t>CLM44767623</t>
  </si>
  <si>
    <t>Economy along meeting space.</t>
  </si>
  <si>
    <t>CLM60052817</t>
  </si>
  <si>
    <t>Those lawyer back yourself follow sport.</t>
  </si>
  <si>
    <t>CLM87201175</t>
  </si>
  <si>
    <t>Detail figure method eat industry suggest.</t>
  </si>
  <si>
    <t>CLM73641671</t>
  </si>
  <si>
    <t>Course stage wonder ahead prepare.</t>
  </si>
  <si>
    <t>CLM70816180</t>
  </si>
  <si>
    <t>Billion cultural must stand during together example sing.</t>
  </si>
  <si>
    <t>CLM90576557</t>
  </si>
  <si>
    <t>Smile writer page their seek yes available.</t>
  </si>
  <si>
    <t>CLM51237255</t>
  </si>
  <si>
    <t>Drug over bad value project big.</t>
  </si>
  <si>
    <t>CLM75646046</t>
  </si>
  <si>
    <t>War it PM teach again serious quality.</t>
  </si>
  <si>
    <t>CLM22786275</t>
  </si>
  <si>
    <t>Agency business field decision.</t>
  </si>
  <si>
    <t>CLM90385382</t>
  </si>
  <si>
    <t>Catch cut yeah try institution hospital.</t>
  </si>
  <si>
    <t>CLM84560480</t>
  </si>
  <si>
    <t>Clear receive nation thought arrive.</t>
  </si>
  <si>
    <t>CLM35506542</t>
  </si>
  <si>
    <t>Sing loss deep executive away natural guess.</t>
  </si>
  <si>
    <t>CLM14220854</t>
  </si>
  <si>
    <t>Painting feel state science star onto.</t>
  </si>
  <si>
    <t>CLM82373901</t>
  </si>
  <si>
    <t>Pull song money.</t>
  </si>
  <si>
    <t>CLM90182593</t>
  </si>
  <si>
    <t>Western teach when practice look special.</t>
  </si>
  <si>
    <t>CLM08216011</t>
  </si>
  <si>
    <t>Bad drug especially let task.</t>
  </si>
  <si>
    <t>CLM23912243</t>
  </si>
  <si>
    <t>Become class plant long vote.</t>
  </si>
  <si>
    <t>CLM99790897</t>
  </si>
  <si>
    <t>Physical strategy rise kitchen.</t>
  </si>
  <si>
    <t>CLM13842199</t>
  </si>
  <si>
    <t>Owner arrive find white.</t>
  </si>
  <si>
    <t>CLM05686088</t>
  </si>
  <si>
    <t>Feeling would cause beat.</t>
  </si>
  <si>
    <t>CLM28209863</t>
  </si>
  <si>
    <t>Everyone until happen else partner serious move.</t>
  </si>
  <si>
    <t>CLM81411119</t>
  </si>
  <si>
    <t>Network sister under last.</t>
  </si>
  <si>
    <t>CLM06349453</t>
  </si>
  <si>
    <t>Social eight us just girl enter hour.</t>
  </si>
  <si>
    <t>CLM03656175</t>
  </si>
  <si>
    <t>Recognize give benefit house college.</t>
  </si>
  <si>
    <t>CLM17890469</t>
  </si>
  <si>
    <t>Popular tell shake and hot old mother add.</t>
  </si>
  <si>
    <t>CLM30951674</t>
  </si>
  <si>
    <t>Figure life miss from Republican throughout institution.</t>
  </si>
  <si>
    <t>CLM90628878</t>
  </si>
  <si>
    <t>Student big apply produce.</t>
  </si>
  <si>
    <t>CLM83545318</t>
  </si>
  <si>
    <t>Down data head color official.</t>
  </si>
  <si>
    <t>CLM79512151</t>
  </si>
  <si>
    <t>Garden return kid this field bit despite.</t>
  </si>
  <si>
    <t>CLM18884917</t>
  </si>
  <si>
    <t>Choice direction special tree treat me.</t>
  </si>
  <si>
    <t>CLM67523464</t>
  </si>
  <si>
    <t>Vote song read middle.</t>
  </si>
  <si>
    <t>CLM43376428</t>
  </si>
  <si>
    <t>Represent important follow guess red school reduce.</t>
  </si>
  <si>
    <t>CLM84430330</t>
  </si>
  <si>
    <t>Talk into news girl very.</t>
  </si>
  <si>
    <t>CLM20986260</t>
  </si>
  <si>
    <t>Partner will forward middle dog style.</t>
  </si>
  <si>
    <t>CLM90018541</t>
  </si>
  <si>
    <t>Memory wonder quality guess letter experience.</t>
  </si>
  <si>
    <t>CLM28897890</t>
  </si>
  <si>
    <t>Wish here student standard read individual popular yeah.</t>
  </si>
  <si>
    <t>CLM11481627</t>
  </si>
  <si>
    <t>Leave know meeting.</t>
  </si>
  <si>
    <t>CLM49510832</t>
  </si>
  <si>
    <t>Great water agent record election line born.</t>
  </si>
  <si>
    <t>CLM18649333</t>
  </si>
  <si>
    <t>New wide actually arm point issue.</t>
  </si>
  <si>
    <t>CLM75395586</t>
  </si>
  <si>
    <t>Knowledge soldier politics treatment scene arrive trip.</t>
  </si>
  <si>
    <t>CLM43438164</t>
  </si>
  <si>
    <t>Deal hair rich hear hot involve reflect I.</t>
  </si>
  <si>
    <t>CLM51250971</t>
  </si>
  <si>
    <t>Wonder message adult conference top debate.</t>
  </si>
  <si>
    <t>CLM91289893</t>
  </si>
  <si>
    <t>Three social may edge country.</t>
  </si>
  <si>
    <t>CLM02206778</t>
  </si>
  <si>
    <t>Perhaps control idea spring.</t>
  </si>
  <si>
    <t>CLM93490901</t>
  </si>
  <si>
    <t>Industry floor house risk sit exist assume.</t>
  </si>
  <si>
    <t>CLM02613870</t>
  </si>
  <si>
    <t>Own action mouth.</t>
  </si>
  <si>
    <t>CLM62896545</t>
  </si>
  <si>
    <t>True walk world.</t>
  </si>
  <si>
    <t>CLM51743797</t>
  </si>
  <si>
    <t>Possible factor action environment discover.</t>
  </si>
  <si>
    <t>CLM81410168</t>
  </si>
  <si>
    <t>Happen discuss interview class lay ten issue prepare.</t>
  </si>
  <si>
    <t>CLM76938421</t>
  </si>
  <si>
    <t>Play left black design authority truth.</t>
  </si>
  <si>
    <t>CLM29933766</t>
  </si>
  <si>
    <t>Three hour ball offer she game according.</t>
  </si>
  <si>
    <t>CLM50149221</t>
  </si>
  <si>
    <t>Collection her affect entire guess before.</t>
  </si>
  <si>
    <t>CLM21427001</t>
  </si>
  <si>
    <t>Morning challenge town wear late.</t>
  </si>
  <si>
    <t>CLM52669754</t>
  </si>
  <si>
    <t>Manage might great despite.</t>
  </si>
  <si>
    <t>CLM67292115</t>
  </si>
  <si>
    <t>Animal memory visit itself.</t>
  </si>
  <si>
    <t>CLM36775269</t>
  </si>
  <si>
    <t>Head claim apply important those mention.</t>
  </si>
  <si>
    <t>CLM46439440</t>
  </si>
  <si>
    <t>Executive paper either enough.</t>
  </si>
  <si>
    <t>CLM13516821</t>
  </si>
  <si>
    <t>Street positive various once seek form act book.</t>
  </si>
  <si>
    <t>CLM53100149</t>
  </si>
  <si>
    <t>Language short begin service upon able ever.</t>
  </si>
  <si>
    <t>CLM42387340</t>
  </si>
  <si>
    <t>Carry order letter apply worry letter at.</t>
  </si>
  <si>
    <t>CLM58214793</t>
  </si>
  <si>
    <t>Remember size beautiful two fly hold.</t>
  </si>
  <si>
    <t>CLM13315894</t>
  </si>
  <si>
    <t>Like growth civil ball goal.</t>
  </si>
  <si>
    <t>CLM26559210</t>
  </si>
  <si>
    <t>Hour they last stage soon church design.</t>
  </si>
  <si>
    <t>CLM15141599</t>
  </si>
  <si>
    <t>Whatever force mention everybody.</t>
  </si>
  <si>
    <t>CLM87233503</t>
  </si>
  <si>
    <t>Late organization guess industry.</t>
  </si>
  <si>
    <t>CLM85867335</t>
  </si>
  <si>
    <t>Close can need wish computer.</t>
  </si>
  <si>
    <t>CLM37065537</t>
  </si>
  <si>
    <t>Along health may boy.</t>
  </si>
  <si>
    <t>CLM68637453</t>
  </si>
  <si>
    <t>Education fish first reason would actually.</t>
  </si>
  <si>
    <t>CLM26101202</t>
  </si>
  <si>
    <t>Consumer customer board foreign decide.</t>
  </si>
  <si>
    <t>CLM40429557</t>
  </si>
  <si>
    <t>None bar wait under back.</t>
  </si>
  <si>
    <t>CLM34649673</t>
  </si>
  <si>
    <t>Our reality security account team.</t>
  </si>
  <si>
    <t>CLM00269690</t>
  </si>
  <si>
    <t>Responsibility industry care position interview everyone mission.</t>
  </si>
  <si>
    <t>CLM43353135</t>
  </si>
  <si>
    <t>Machine reflect magazine talk real.</t>
  </si>
  <si>
    <t>CLM10727442</t>
  </si>
  <si>
    <t>Area since should catch former reveal evidence.</t>
  </si>
  <si>
    <t>CLM16277127</t>
  </si>
  <si>
    <t>Collection stay choice.</t>
  </si>
  <si>
    <t>CLM43028593</t>
  </si>
  <si>
    <t>Simply point garden they.</t>
  </si>
  <si>
    <t>CLM80679025</t>
  </si>
  <si>
    <t>Somebody PM service according ask run wrong.</t>
  </si>
  <si>
    <t>CLM85047556</t>
  </si>
  <si>
    <t>Tv newspaper member.</t>
  </si>
  <si>
    <t>CLM77362384</t>
  </si>
  <si>
    <t>Relate face pay wonder system writer magazine.</t>
  </si>
  <si>
    <t>CLM03756685</t>
  </si>
  <si>
    <t>Something protect care any how.</t>
  </si>
  <si>
    <t>CLM49975620</t>
  </si>
  <si>
    <t>Training style radio contain individual.</t>
  </si>
  <si>
    <t>CLM52634721</t>
  </si>
  <si>
    <t>Less executive give eye or.</t>
  </si>
  <si>
    <t>CLM41835337</t>
  </si>
  <si>
    <t>Above least green wall.</t>
  </si>
  <si>
    <t>CLM52232952</t>
  </si>
  <si>
    <t>Ahead small attention bad nothing.</t>
  </si>
  <si>
    <t>CLM04908442</t>
  </si>
  <si>
    <t>Skin economy step establish attorney imagine ground now.</t>
  </si>
  <si>
    <t>CLM67405975</t>
  </si>
  <si>
    <t>Order born environment sell most finish generation radio.</t>
  </si>
  <si>
    <t>CLM86888712</t>
  </si>
  <si>
    <t>Standard tough everyone month shoulder.</t>
  </si>
  <si>
    <t>CLM40552296</t>
  </si>
  <si>
    <t>Involve two between win drug.</t>
  </si>
  <si>
    <t>CLM99421387</t>
  </si>
  <si>
    <t>Even write score station best wall cell.</t>
  </si>
  <si>
    <t>CLM82612638</t>
  </si>
  <si>
    <t>Senior check herself may.</t>
  </si>
  <si>
    <t>CLM90028264</t>
  </si>
  <si>
    <t>Level someone result growth.</t>
  </si>
  <si>
    <t>CLM92081598</t>
  </si>
  <si>
    <t>According happy five economy model.</t>
  </si>
  <si>
    <t>CLM38203300</t>
  </si>
  <si>
    <t>Tree nice fast use garden speak mention station.</t>
  </si>
  <si>
    <t>CLM68689688</t>
  </si>
  <si>
    <t>Likely Mrs lot car.</t>
  </si>
  <si>
    <t>CLM99677154</t>
  </si>
  <si>
    <t>Activity market poor pull conference.</t>
  </si>
  <si>
    <t>CLM79168490</t>
  </si>
  <si>
    <t>Admit notice choice computer own here citizen finally.</t>
  </si>
  <si>
    <t>CLM67477101</t>
  </si>
  <si>
    <t>Table score guy husband choice thank.</t>
  </si>
  <si>
    <t>CLM19543643</t>
  </si>
  <si>
    <t>Item arm total argue.</t>
  </si>
  <si>
    <t>CLM72161389</t>
  </si>
  <si>
    <t>Chance decide raise wear plan.</t>
  </si>
  <si>
    <t>CLM00608037</t>
  </si>
  <si>
    <t>Before me group either from listen.</t>
  </si>
  <si>
    <t>CLM78951981</t>
  </si>
  <si>
    <t>Quickly generation never popular avoid site school training.</t>
  </si>
  <si>
    <t>CLM44217655</t>
  </si>
  <si>
    <t>Heart attention eye notice know probably.</t>
  </si>
  <si>
    <t>CLM50221848</t>
  </si>
  <si>
    <t>Office wind already standard region loss claim none.</t>
  </si>
  <si>
    <t>CLM97665555</t>
  </si>
  <si>
    <t>Us meet term.</t>
  </si>
  <si>
    <t>CLM17471395</t>
  </si>
  <si>
    <t>Meeting nothing if fund computer line treatment affect.</t>
  </si>
  <si>
    <t>CLM84202535</t>
  </si>
  <si>
    <t>Professor by same question energy.</t>
  </si>
  <si>
    <t>CLM05894402</t>
  </si>
  <si>
    <t>Vote structure now another quickly general popular.</t>
  </si>
  <si>
    <t>CLM40238935</t>
  </si>
  <si>
    <t>Itself he piece many hotel place become.</t>
  </si>
  <si>
    <t>CLM21517729</t>
  </si>
  <si>
    <t>Four you deep forward need.</t>
  </si>
  <si>
    <t>CLM77814067</t>
  </si>
  <si>
    <t>Phone finish one message walk consider contain.</t>
  </si>
  <si>
    <t>CLM91846639</t>
  </si>
  <si>
    <t>People himself worker traditional almost herself most.</t>
  </si>
  <si>
    <t>CLM87028903</t>
  </si>
  <si>
    <t>At class home recently perform staff.</t>
  </si>
  <si>
    <t>CLM06583798</t>
  </si>
  <si>
    <t>Paper sport option fly card.</t>
  </si>
  <si>
    <t>CLM58288890</t>
  </si>
  <si>
    <t>Family level across great hand chair star.</t>
  </si>
  <si>
    <t>CLM17810921</t>
  </si>
  <si>
    <t>Result human him station assume partner.</t>
  </si>
  <si>
    <t>CLM99781954</t>
  </si>
  <si>
    <t>Institution anything again gas first begin follow.</t>
  </si>
  <si>
    <t>CLM46375622</t>
  </si>
  <si>
    <t>Maintain stage coach thus.</t>
  </si>
  <si>
    <t>CLM27483654</t>
  </si>
  <si>
    <t>Collection customer must push national.</t>
  </si>
  <si>
    <t>CLM44001906</t>
  </si>
  <si>
    <t>Baby them fall mission foot.</t>
  </si>
  <si>
    <t>CLM48301592</t>
  </si>
  <si>
    <t>Through itself common avoid.</t>
  </si>
  <si>
    <t>CLM80379171</t>
  </si>
  <si>
    <t>Six dog offer ago past at represent thought.</t>
  </si>
  <si>
    <t>CLM05557309</t>
  </si>
  <si>
    <t>Write fill seat series fast once attention.</t>
  </si>
  <si>
    <t>CLM23954155</t>
  </si>
  <si>
    <t>Road particularly magazine federal win up coach.</t>
  </si>
  <si>
    <t>CLM91598464</t>
  </si>
  <si>
    <t>West address create response account everybody mention.</t>
  </si>
  <si>
    <t>CLM10973199</t>
  </si>
  <si>
    <t>Church painting care benefit than prevent statement.</t>
  </si>
  <si>
    <t>CLM11711211</t>
  </si>
  <si>
    <t>Character size drive modern toward draw.</t>
  </si>
  <si>
    <t>CLM59011948</t>
  </si>
  <si>
    <t>Music fall everyone public pattern box after.</t>
  </si>
  <si>
    <t>CLM59468302</t>
  </si>
  <si>
    <t>Structure risk look subject relate clearly seem.</t>
  </si>
  <si>
    <t>CLM46941570</t>
  </si>
  <si>
    <t>Compare inside wide.</t>
  </si>
  <si>
    <t>CLM12908991</t>
  </si>
  <si>
    <t>Necessary about create new spring.</t>
  </si>
  <si>
    <t>CLM35955399</t>
  </si>
  <si>
    <t>Evening this majority hair our kid.</t>
  </si>
  <si>
    <t>CLM54533457</t>
  </si>
  <si>
    <t>Key foot thought feeling leave whatever indeed.</t>
  </si>
  <si>
    <t>CLM87434607</t>
  </si>
  <si>
    <t>Subject campaign enjoy history.</t>
  </si>
  <si>
    <t>CLM69822553</t>
  </si>
  <si>
    <t>Suffer present determine different heart upon free relate.</t>
  </si>
  <si>
    <t>CLM75113411</t>
  </si>
  <si>
    <t>Avoid general painting miss policy.</t>
  </si>
  <si>
    <t>CLM41629706</t>
  </si>
  <si>
    <t>Walk against blue see red something.</t>
  </si>
  <si>
    <t>CLM52864528</t>
  </si>
  <si>
    <t>Friend role risk see role example be teach.</t>
  </si>
  <si>
    <t>CLM31312769</t>
  </si>
  <si>
    <t>Form tree attention board.</t>
  </si>
  <si>
    <t>CLM13145638</t>
  </si>
  <si>
    <t>Sea yes current crime.</t>
  </si>
  <si>
    <t>CLM17518915</t>
  </si>
  <si>
    <t>Window compare picture we similar bit quickly character.</t>
  </si>
  <si>
    <t>CLM51322947</t>
  </si>
  <si>
    <t>Realize face anyone.</t>
  </si>
  <si>
    <t>CLM56314368</t>
  </si>
  <si>
    <t>Home today thousand detail.</t>
  </si>
  <si>
    <t>CLM83839710</t>
  </si>
  <si>
    <t>General number image thing everybody.</t>
  </si>
  <si>
    <t>CLM40352310</t>
  </si>
  <si>
    <t>Society like head.</t>
  </si>
  <si>
    <t>CLM93194585</t>
  </si>
  <si>
    <t>Turn staff church.</t>
  </si>
  <si>
    <t>CLM29491478</t>
  </si>
  <si>
    <t>Heart than gun already challenge develop treat.</t>
  </si>
  <si>
    <t>CLM98428743</t>
  </si>
  <si>
    <t>Reason after under.</t>
  </si>
  <si>
    <t>CLM45527220</t>
  </si>
  <si>
    <t>Exactly purpose value would.</t>
  </si>
  <si>
    <t>CLM33853280</t>
  </si>
  <si>
    <t>Effort art call action occur.</t>
  </si>
  <si>
    <t>CLM84411772</t>
  </si>
  <si>
    <t>Now his marriage real.</t>
  </si>
  <si>
    <t>CLM70875148</t>
  </si>
  <si>
    <t>Question contain character fall.</t>
  </si>
  <si>
    <t>CLM70405590</t>
  </si>
  <si>
    <t>Happy program herself.</t>
  </si>
  <si>
    <t>CLM77876679</t>
  </si>
  <si>
    <t>That office establish continue.</t>
  </si>
  <si>
    <t>CLM15602772</t>
  </si>
  <si>
    <t>Mouth this push order feeling.</t>
  </si>
  <si>
    <t>CLM18596414</t>
  </si>
  <si>
    <t>Back do save threat maintain add.</t>
  </si>
  <si>
    <t>CLM48597801</t>
  </si>
  <si>
    <t>Long hundred body she after best police.</t>
  </si>
  <si>
    <t>CLM43296885</t>
  </si>
  <si>
    <t>Small join second bad appear maintain eat.</t>
  </si>
  <si>
    <t>CLM08621892</t>
  </si>
  <si>
    <t>Him whom enjoy quite prevent.</t>
  </si>
  <si>
    <t>CLM05512572</t>
  </si>
  <si>
    <t>Style industry building want themselves.</t>
  </si>
  <si>
    <t>CLM78861759</t>
  </si>
  <si>
    <t>News American piece land rather.</t>
  </si>
  <si>
    <t>CLM55284855</t>
  </si>
  <si>
    <t>Magazine against much see yet situation.</t>
  </si>
  <si>
    <t>CLM26344242</t>
  </si>
  <si>
    <t>Computer check friend Congress as thing.</t>
  </si>
  <si>
    <t>CLM03310399</t>
  </si>
  <si>
    <t>Town environment especially nor.</t>
  </si>
  <si>
    <t>CLM99054147</t>
  </si>
  <si>
    <t>Coach student hot art me dream stock.</t>
  </si>
  <si>
    <t>CLM85911936</t>
  </si>
  <si>
    <t>Skin fast line.</t>
  </si>
  <si>
    <t>CLM90031444</t>
  </si>
  <si>
    <t>Most base occur election performance national.</t>
  </si>
  <si>
    <t>CLM91283482</t>
  </si>
  <si>
    <t>Fight political school past raise.</t>
  </si>
  <si>
    <t>CLM38126511</t>
  </si>
  <si>
    <t>Environmental see while manage.</t>
  </si>
  <si>
    <t>CLM68410863</t>
  </si>
  <si>
    <t>Manager song body.</t>
  </si>
  <si>
    <t>CLM11719014</t>
  </si>
  <si>
    <t>Dog still station.</t>
  </si>
  <si>
    <t>CLM35485350</t>
  </si>
  <si>
    <t>Debate determine wife only matter energy ball.</t>
  </si>
  <si>
    <t>CLM41180338</t>
  </si>
  <si>
    <t>Believe personal arm several suffer wish city.</t>
  </si>
  <si>
    <t>CLM17943402</t>
  </si>
  <si>
    <t>Plant add so cell oil official.</t>
  </si>
  <si>
    <t>CLM93971217</t>
  </si>
  <si>
    <t>Best sell true concern second.</t>
  </si>
  <si>
    <t>CLM40729311</t>
  </si>
  <si>
    <t>Little the project stuff stage carry ten section.</t>
  </si>
  <si>
    <t>CLM74812228</t>
  </si>
  <si>
    <t>Hundred always big join.</t>
  </si>
  <si>
    <t>CLM15531049</t>
  </si>
  <si>
    <t>Animal ready sell help task describe air.</t>
  </si>
  <si>
    <t>CLM34322672</t>
  </si>
  <si>
    <t>Plant party democratic team.</t>
  </si>
  <si>
    <t>CLM50719202</t>
  </si>
  <si>
    <t>Themselves later business force these.</t>
  </si>
  <si>
    <t>CLM18286299</t>
  </si>
  <si>
    <t>Hand something serve share major gun.</t>
  </si>
  <si>
    <t>CLM08752857</t>
  </si>
  <si>
    <t>Friend base attack operation.</t>
  </si>
  <si>
    <t>CLM15296133</t>
  </si>
  <si>
    <t>Toward build board appear note talk who station.</t>
  </si>
  <si>
    <t>CLM58946164</t>
  </si>
  <si>
    <t>Available similar bill vote top clear soldier.</t>
  </si>
  <si>
    <t>CLM07046356</t>
  </si>
  <si>
    <t>All this event then newspaper.</t>
  </si>
  <si>
    <t>CLM68521447</t>
  </si>
  <si>
    <t>Figure happen candidate lawyer model.</t>
  </si>
  <si>
    <t>CLM21644345</t>
  </si>
  <si>
    <t>Under hair find hospital off sit.</t>
  </si>
  <si>
    <t>CLM03948039</t>
  </si>
  <si>
    <t>Fall respond month answer.</t>
  </si>
  <si>
    <t>CLM58162732</t>
  </si>
  <si>
    <t>Place poor home total.</t>
  </si>
  <si>
    <t>CLM59104048</t>
  </si>
  <si>
    <t>Professional free establish leave high.</t>
  </si>
  <si>
    <t>CLM99364705</t>
  </si>
  <si>
    <t>Suffer perform expert lawyer condition.</t>
  </si>
  <si>
    <t>CLM55575862</t>
  </si>
  <si>
    <t>Compare generation society blood.</t>
  </si>
  <si>
    <t>CLM45461949</t>
  </si>
  <si>
    <t>Stage information learn until why prevent list side.</t>
  </si>
  <si>
    <t>CLM92088144</t>
  </si>
  <si>
    <t>Why certainly ahead forget shake situation detail forward.</t>
  </si>
  <si>
    <t>CLM66169819</t>
  </si>
  <si>
    <t>Southern film establish be their build force each.</t>
  </si>
  <si>
    <t>CLM94350496</t>
  </si>
  <si>
    <t>Rest turn less tax.</t>
  </si>
  <si>
    <t>CLM86909587</t>
  </si>
  <si>
    <t>Yard anyone add tell first trouble decade.</t>
  </si>
  <si>
    <t>CLM19957713</t>
  </si>
  <si>
    <t>Capital message light.</t>
  </si>
  <si>
    <t>CLM98600827</t>
  </si>
  <si>
    <t>Television nor force car travel.</t>
  </si>
  <si>
    <t>CLM36533586</t>
  </si>
  <si>
    <t>Reason free form line.</t>
  </si>
  <si>
    <t>CLM71430868</t>
  </si>
  <si>
    <t>Arrive public two bag rock order too development.</t>
  </si>
  <si>
    <t>CLM97563206</t>
  </si>
  <si>
    <t>Reveal bank marriage matter.</t>
  </si>
  <si>
    <t>CLM89082828</t>
  </si>
  <si>
    <t>First color decide.</t>
  </si>
  <si>
    <t>CLM72615645</t>
  </si>
  <si>
    <t>Religious say page road option.</t>
  </si>
  <si>
    <t>CLM45327495</t>
  </si>
  <si>
    <t>During answer red real laugh age.</t>
  </si>
  <si>
    <t>CLM61661629</t>
  </si>
  <si>
    <t>Market land couple ground remain safe tree lead.</t>
  </si>
  <si>
    <t>CLM50197239</t>
  </si>
  <si>
    <t>Behavior friend international step cover agent road teacher.</t>
  </si>
  <si>
    <t>CLM62887106</t>
  </si>
  <si>
    <t>South dark expect everyone husband analysis which.</t>
  </si>
  <si>
    <t>CLM98062295</t>
  </si>
  <si>
    <t>Discussion authority agent forward pass indeed.</t>
  </si>
  <si>
    <t>CLM62525519</t>
  </si>
  <si>
    <t>Consumer ahead economy development data.</t>
  </si>
  <si>
    <t>CLM49452991</t>
  </si>
  <si>
    <t>Experience method next name scientist decade.</t>
  </si>
  <si>
    <t>CLM43794647</t>
  </si>
  <si>
    <t>Charge put though weight.</t>
  </si>
  <si>
    <t>CLM65507827</t>
  </si>
  <si>
    <t>Administration collection thus similar treatment many beautiful.</t>
  </si>
  <si>
    <t>CLM06207358</t>
  </si>
  <si>
    <t>Chair gun hold western around consider white long.</t>
  </si>
  <si>
    <t>CLM68927784</t>
  </si>
  <si>
    <t>Pretty type policy court such attack.</t>
  </si>
  <si>
    <t>CLM26801482</t>
  </si>
  <si>
    <t>Argue agent other long.</t>
  </si>
  <si>
    <t>CLM60389736</t>
  </si>
  <si>
    <t>Would nor minute.</t>
  </si>
  <si>
    <t>CLM30163333</t>
  </si>
  <si>
    <t>How instead partner stock different expert analysis nor.</t>
  </si>
  <si>
    <t>CLM30787962</t>
  </si>
  <si>
    <t>Information charge friend seem throughout stop.</t>
  </si>
  <si>
    <t>CLM24420237</t>
  </si>
  <si>
    <t>Despite spend will network big including.</t>
  </si>
  <si>
    <t>CLM04955668</t>
  </si>
  <si>
    <t>Ok dinner conference small after.</t>
  </si>
  <si>
    <t>CLM47346678</t>
  </si>
  <si>
    <t>Nature power most husband.</t>
  </si>
  <si>
    <t>CLM63631124</t>
  </si>
  <si>
    <t>Foot surface town require relationship look.</t>
  </si>
  <si>
    <t>CLM90510489</t>
  </si>
  <si>
    <t>My along officer improve goal happy tough size.</t>
  </si>
  <si>
    <t>CLM40104746</t>
  </si>
  <si>
    <t>Imagine painting card age take exactly down especially.</t>
  </si>
  <si>
    <t>CLM67589393</t>
  </si>
  <si>
    <t>Mind door box whole.</t>
  </si>
  <si>
    <t>CLM00017983</t>
  </si>
  <si>
    <t>Friend security including.</t>
  </si>
  <si>
    <t>CLM98486382</t>
  </si>
  <si>
    <t>Ability authority treatment service.</t>
  </si>
  <si>
    <t>CLM61699966</t>
  </si>
  <si>
    <t>Energy court fact imagine.</t>
  </si>
  <si>
    <t>CLM80608588</t>
  </si>
  <si>
    <t>Campaign least country American choose.</t>
  </si>
  <si>
    <t>CLM36621446</t>
  </si>
  <si>
    <t>Action design debate long scene.</t>
  </si>
  <si>
    <t>CLM05598958</t>
  </si>
  <si>
    <t>Few anyone follow understand subject bag specific.</t>
  </si>
  <si>
    <t>CLM90303699</t>
  </si>
  <si>
    <t>Imagine along oil administration step.</t>
  </si>
  <si>
    <t>CLM15821766</t>
  </si>
  <si>
    <t>Vote see subject rule cover billion group.</t>
  </si>
  <si>
    <t>CLM54287677</t>
  </si>
  <si>
    <t>Rock use heavy Republican particular score Democrat benefit.</t>
  </si>
  <si>
    <t>CLM49243604</t>
  </si>
  <si>
    <t>Challenge notice very case top everything look.</t>
  </si>
  <si>
    <t>CLM21004860</t>
  </si>
  <si>
    <t>Take pretty knowledge Democrat.</t>
  </si>
  <si>
    <t>CLM37975486</t>
  </si>
  <si>
    <t>Difficult statement take resource join oil individual.</t>
  </si>
  <si>
    <t>CLM55473472</t>
  </si>
  <si>
    <t>Never risk rich herself special sound too little.</t>
  </si>
  <si>
    <t>CLM62200490</t>
  </si>
  <si>
    <t>Beat would hot industry imagine experience.</t>
  </si>
  <si>
    <t>CLM41933053</t>
  </si>
  <si>
    <t>Where situation marriage look area next different.</t>
  </si>
  <si>
    <t>CLM69313917</t>
  </si>
  <si>
    <t>Red bill energy oil perhaps for.</t>
  </si>
  <si>
    <t>CLM25570185</t>
  </si>
  <si>
    <t>Line material safe traditional when capital sea.</t>
  </si>
  <si>
    <t>CLM73047550</t>
  </si>
  <si>
    <t>Truth provide ask leader risk meeting meeting treatment.</t>
  </si>
  <si>
    <t>CLM74101275</t>
  </si>
  <si>
    <t>Although environment explain weight difficult seven actually.</t>
  </si>
  <si>
    <t>CLM22491066</t>
  </si>
  <si>
    <t>Support difference return.</t>
  </si>
  <si>
    <t>CLM69046490</t>
  </si>
  <si>
    <t>Of student culture really safe goal.</t>
  </si>
  <si>
    <t>CLM16812136</t>
  </si>
  <si>
    <t>Realize sit employee beautiful.</t>
  </si>
  <si>
    <t>CLM76473729</t>
  </si>
  <si>
    <t>Sound student cell magazine.</t>
  </si>
  <si>
    <t>CLM91665915</t>
  </si>
  <si>
    <t>Mother goal hot agree.</t>
  </si>
  <si>
    <t>CLM38644035</t>
  </si>
  <si>
    <t>Discover kitchen since star second yes.</t>
  </si>
  <si>
    <t>CLM56287498</t>
  </si>
  <si>
    <t>Scene design next age cultural return parent.</t>
  </si>
  <si>
    <t>CLM49228596</t>
  </si>
  <si>
    <t>Development whether simple able point might.</t>
  </si>
  <si>
    <t>CLM11883603</t>
  </si>
  <si>
    <t>Key style be.</t>
  </si>
  <si>
    <t>CLM80814775</t>
  </si>
  <si>
    <t>Job organization difference option deal.</t>
  </si>
  <si>
    <t>CLM88238895</t>
  </si>
  <si>
    <t>Standard never natural answer color.</t>
  </si>
  <si>
    <t>CLM17894531</t>
  </si>
  <si>
    <t>Maintain sense throw until age campaign PM.</t>
  </si>
  <si>
    <t>CLM59427851</t>
  </si>
  <si>
    <t>Respond consumer amount garden.</t>
  </si>
  <si>
    <t>CLM15911958</t>
  </si>
  <si>
    <t>Trial top star anything less.</t>
  </si>
  <si>
    <t>CLM15023199</t>
  </si>
  <si>
    <t>Drop power in type activity performance.</t>
  </si>
  <si>
    <t>CLM41820420</t>
  </si>
  <si>
    <t>Hand by house position mission.</t>
  </si>
  <si>
    <t>CLM35883136</t>
  </si>
  <si>
    <t>Hit performance movie to.</t>
  </si>
  <si>
    <t>CLM79498380</t>
  </si>
  <si>
    <t>Gun listen democratic.</t>
  </si>
  <si>
    <t>CLM53461141</t>
  </si>
  <si>
    <t>After teacher who stock bag.</t>
  </si>
  <si>
    <t>CLM41533166</t>
  </si>
  <si>
    <t>Specific simply whose near easy pull fund.</t>
  </si>
  <si>
    <t>CLM09338998</t>
  </si>
  <si>
    <t>Dream company win beyond.</t>
  </si>
  <si>
    <t>CLM01387977</t>
  </si>
  <si>
    <t>The often animal will contain present group discuss.</t>
  </si>
  <si>
    <t>CLM43678915</t>
  </si>
  <si>
    <t>Husband end drug find floor campaign system.</t>
  </si>
  <si>
    <t>CLM68287614</t>
  </si>
  <si>
    <t>Environment star claim fear different plant table.</t>
  </si>
  <si>
    <t>CLM26649727</t>
  </si>
  <si>
    <t>Ten computer over three.</t>
  </si>
  <si>
    <t>CLM21533537</t>
  </si>
  <si>
    <t>Voice tonight husband news.</t>
  </si>
  <si>
    <t>CLM58772655</t>
  </si>
  <si>
    <t>Pretty and nearly source its goal drive.</t>
  </si>
  <si>
    <t>CLM79955899</t>
  </si>
  <si>
    <t>Stock suggest medical hundred standard window.</t>
  </si>
  <si>
    <t>CLM59027361</t>
  </si>
  <si>
    <t>Agent business wear which future.</t>
  </si>
  <si>
    <t>CLM84983684</t>
  </si>
  <si>
    <t>Open west occur resource model.</t>
  </si>
  <si>
    <t>CLM53341153</t>
  </si>
  <si>
    <t>Rich always necessary four number like well.</t>
  </si>
  <si>
    <t>CLM22401353</t>
  </si>
  <si>
    <t>Agency clear clear accept little it.</t>
  </si>
  <si>
    <t>CLM16346241</t>
  </si>
  <si>
    <t>Senior find tax cover present.</t>
  </si>
  <si>
    <t>CLM18018320</t>
  </si>
  <si>
    <t>Beautiful debate hear design whole general even.</t>
  </si>
  <si>
    <t>CLM72757371</t>
  </si>
  <si>
    <t>Sort require year safe will.</t>
  </si>
  <si>
    <t>CLM03963801</t>
  </si>
  <si>
    <t>Keep no remain with laugh explain camera especially.</t>
  </si>
  <si>
    <t>CLM11651133</t>
  </si>
  <si>
    <t>Should big later hope clear land provide discover.</t>
  </si>
  <si>
    <t>CLM65358240</t>
  </si>
  <si>
    <t>Tree area explain fear.</t>
  </si>
  <si>
    <t>CLM79827330</t>
  </si>
  <si>
    <t>Professional discover best hotel thought build as PM.</t>
  </si>
  <si>
    <t>CLM43848149</t>
  </si>
  <si>
    <t>Structure design positive offer skin figure general.</t>
  </si>
  <si>
    <t>CLM70816608</t>
  </si>
  <si>
    <t>Free use next daughter hear.</t>
  </si>
  <si>
    <t>CLM36100942</t>
  </si>
  <si>
    <t>Culture actually marriage big himself.</t>
  </si>
  <si>
    <t>CLM95886823</t>
  </si>
  <si>
    <t>Interview newspaper statement character enjoy.</t>
  </si>
  <si>
    <t>CLM74643602</t>
  </si>
  <si>
    <t>Interesting best him quickly.</t>
  </si>
  <si>
    <t>CLM49939574</t>
  </si>
  <si>
    <t>Role she agree church defense our.</t>
  </si>
  <si>
    <t>CLM79830559</t>
  </si>
  <si>
    <t>Brother upon through system.</t>
  </si>
  <si>
    <t>CLM10956398</t>
  </si>
  <si>
    <t>Name none nice.</t>
  </si>
  <si>
    <t>CLM17826994</t>
  </si>
  <si>
    <t>Car remember table really scientist billion assume.</t>
  </si>
  <si>
    <t>CLM57565188</t>
  </si>
  <si>
    <t>Property lawyer Mrs which tough dog.</t>
  </si>
  <si>
    <t>CLM03327487</t>
  </si>
  <si>
    <t>Factor want born hard environment everything.</t>
  </si>
  <si>
    <t>CLM12303659</t>
  </si>
  <si>
    <t>Section Mr box debate pass magazine.</t>
  </si>
  <si>
    <t>CLM71655436</t>
  </si>
  <si>
    <t>Magazine cover try.</t>
  </si>
  <si>
    <t>CLM35337464</t>
  </si>
  <si>
    <t>Compare consumer near group dream.</t>
  </si>
  <si>
    <t>CLM86530103</t>
  </si>
  <si>
    <t>Culture win painting that Mrs language.</t>
  </si>
  <si>
    <t>CLM74827437</t>
  </si>
  <si>
    <t>Read five others administration.</t>
  </si>
  <si>
    <t>CLM09491734</t>
  </si>
  <si>
    <t>Food think data.</t>
  </si>
  <si>
    <t>CLM63419136</t>
  </si>
  <si>
    <t>Site far usually strategy.</t>
  </si>
  <si>
    <t>CLM83618775</t>
  </si>
  <si>
    <t>Glass make bar attorney.</t>
  </si>
  <si>
    <t>CLM14041128</t>
  </si>
  <si>
    <t>Per doctor myself instead piece.</t>
  </si>
  <si>
    <t>CLM16852241</t>
  </si>
  <si>
    <t>Performance term help teacher present special.</t>
  </si>
  <si>
    <t>CLM84626784</t>
  </si>
  <si>
    <t>Most miss front story.</t>
  </si>
  <si>
    <t>CLM86382840</t>
  </si>
  <si>
    <t>Everything standard result hospital his.</t>
  </si>
  <si>
    <t>CLM02482727</t>
  </si>
  <si>
    <t>Hand skin part think civil.</t>
  </si>
  <si>
    <t>CLM35761158</t>
  </si>
  <si>
    <t>Water media billion.</t>
  </si>
  <si>
    <t>CLM47114224</t>
  </si>
  <si>
    <t>Thank Republican west he.</t>
  </si>
  <si>
    <t>CLM60215476</t>
  </si>
  <si>
    <t>Green fish per open could article.</t>
  </si>
  <si>
    <t>CLM26248772</t>
  </si>
  <si>
    <t>Class PM later plan car street.</t>
  </si>
  <si>
    <t>CLM33039099</t>
  </si>
  <si>
    <t>Arm leave yes dog yeah.</t>
  </si>
  <si>
    <t>CLM96015397</t>
  </si>
  <si>
    <t>Local son believe work.</t>
  </si>
  <si>
    <t>CLM89593339</t>
  </si>
  <si>
    <t>Test discover according hospital heart white realize north.</t>
  </si>
  <si>
    <t>CLM46724240</t>
  </si>
  <si>
    <t>Exist past charge education physical development.</t>
  </si>
  <si>
    <t>CLM43871876</t>
  </si>
  <si>
    <t>Course air technology general than.</t>
  </si>
  <si>
    <t>CLM11921978</t>
  </si>
  <si>
    <t>Growth tell popular report raise wide low.</t>
  </si>
  <si>
    <t>CLM83884029</t>
  </si>
  <si>
    <t>You drop surface morning we car exactly.</t>
  </si>
  <si>
    <t>CLM09035173</t>
  </si>
  <si>
    <t>Reach partner teacher.</t>
  </si>
  <si>
    <t>CLM24889366</t>
  </si>
  <si>
    <t>Trip game player fall.</t>
  </si>
  <si>
    <t>CLM46386794</t>
  </si>
  <si>
    <t>Red others skill cup.</t>
  </si>
  <si>
    <t>CLM81332474</t>
  </si>
  <si>
    <t>Walk doctor maybe voice indeed test onto.</t>
  </si>
  <si>
    <t>CLM56999148</t>
  </si>
  <si>
    <t>That expert rest south quickly better five whatever.</t>
  </si>
  <si>
    <t>CLM79780361</t>
  </si>
  <si>
    <t>Remember than close with agent.</t>
  </si>
  <si>
    <t>CLM50285957</t>
  </si>
  <si>
    <t>Though water culture conference become.</t>
  </si>
  <si>
    <t>CLM37702672</t>
  </si>
  <si>
    <t>Show include guess forget consider hospital.</t>
  </si>
  <si>
    <t>CLM99687681</t>
  </si>
  <si>
    <t>Sort while skin right race hour political.</t>
  </si>
  <si>
    <t>CLM95982781</t>
  </si>
  <si>
    <t>Green wall theory measure this find.</t>
  </si>
  <si>
    <t>CLM13423043</t>
  </si>
  <si>
    <t>Task create crime.</t>
  </si>
  <si>
    <t>CLM14765568</t>
  </si>
  <si>
    <t>Person skill boy.</t>
  </si>
  <si>
    <t>CLM53592847</t>
  </si>
  <si>
    <t>Political focus involve.</t>
  </si>
  <si>
    <t>CLM32328856</t>
  </si>
  <si>
    <t>Cost piece paper third.</t>
  </si>
  <si>
    <t>CLM86596655</t>
  </si>
  <si>
    <t>White those better bar quickly performance.</t>
  </si>
  <si>
    <t>CLM36142797</t>
  </si>
  <si>
    <t>Family friend home building center score.</t>
  </si>
  <si>
    <t>CLM39667990</t>
  </si>
  <si>
    <t>Direction big your easy movie season suddenly perhaps.</t>
  </si>
  <si>
    <t>CLM60425938</t>
  </si>
  <si>
    <t>Color matter always act true attack through begin.</t>
  </si>
  <si>
    <t>CLM20255217</t>
  </si>
  <si>
    <t>Line summer finally thought indicate with group.</t>
  </si>
  <si>
    <t>CLM05729632</t>
  </si>
  <si>
    <t>Seem campaign item resource forget my radio.</t>
  </si>
  <si>
    <t>CLM00149220</t>
  </si>
  <si>
    <t>Central level charge focus method.</t>
  </si>
  <si>
    <t>CLM79061184</t>
  </si>
  <si>
    <t>Arm listen for church family.</t>
  </si>
  <si>
    <t>CLM83390159</t>
  </si>
  <si>
    <t>Cultural training beat professor here culture speech.</t>
  </si>
  <si>
    <t>CLM95849237</t>
  </si>
  <si>
    <t>Dog water necessary kind face again.</t>
  </si>
  <si>
    <t>CLM41092495</t>
  </si>
  <si>
    <t>Can any dream health PM huge create.</t>
  </si>
  <si>
    <t>CLM99896979</t>
  </si>
  <si>
    <t>Water small task very summer.</t>
  </si>
  <si>
    <t>CLM07234811</t>
  </si>
  <si>
    <t>According even attorney must word.</t>
  </si>
  <si>
    <t>CLM98845885</t>
  </si>
  <si>
    <t>You as opportunity behind.</t>
  </si>
  <si>
    <t>CLM58743414</t>
  </si>
  <si>
    <t>Product walk democratic before public.</t>
  </si>
  <si>
    <t>CLM93825811</t>
  </si>
  <si>
    <t>Use more huge increase.</t>
  </si>
  <si>
    <t>CLM26081138</t>
  </si>
  <si>
    <t>Camera until religious real sense report.</t>
  </si>
  <si>
    <t>CLM24175603</t>
  </si>
  <si>
    <t>Finish trip better most.</t>
  </si>
  <si>
    <t>CLM38039647</t>
  </si>
  <si>
    <t>Discover ahead including person.</t>
  </si>
  <si>
    <t>CLM62667797</t>
  </si>
  <si>
    <t>Behavior recognize suffer mean power certainly.</t>
  </si>
  <si>
    <t>CLM99449587</t>
  </si>
  <si>
    <t>Goal method glass between reality.</t>
  </si>
  <si>
    <t>CLM38375309</t>
  </si>
  <si>
    <t>Soldier television according safe.</t>
  </si>
  <si>
    <t>CLM44935282</t>
  </si>
  <si>
    <t>Fill half respond off answer level.</t>
  </si>
  <si>
    <t>CLM10660667</t>
  </si>
  <si>
    <t>Issue realize product.</t>
  </si>
  <si>
    <t>CLM33121712</t>
  </si>
  <si>
    <t>Wear share turn different space.</t>
  </si>
  <si>
    <t>CLM58172025</t>
  </si>
  <si>
    <t>Be likely west prove matter short out.</t>
  </si>
  <si>
    <t>CLM50273909</t>
  </si>
  <si>
    <t>Trouble pretty able Republican clear.</t>
  </si>
  <si>
    <t>CLM16600009</t>
  </si>
  <si>
    <t>Standard billion often.</t>
  </si>
  <si>
    <t>CLM85294667</t>
  </si>
  <si>
    <t>Question get number cultural.</t>
  </si>
  <si>
    <t>CLM58255312</t>
  </si>
  <si>
    <t>At career already miss alone office.</t>
  </si>
  <si>
    <t>CLM08203251</t>
  </si>
  <si>
    <t>Growth gas so by east director rock.</t>
  </si>
  <si>
    <t>CLM45457576</t>
  </si>
  <si>
    <t>Grow power item detail mention.</t>
  </si>
  <si>
    <t>CLM90875372</t>
  </si>
  <si>
    <t>Behavior possible stuff.</t>
  </si>
  <si>
    <t>CLM07876433</t>
  </si>
  <si>
    <t>Style floor arm who charge.</t>
  </si>
  <si>
    <t>CLM68544006</t>
  </si>
  <si>
    <t>Situation grow your almost.</t>
  </si>
  <si>
    <t>CLM20261813</t>
  </si>
  <si>
    <t>Explain expect beautiful argue.</t>
  </si>
  <si>
    <t>CLM68109072</t>
  </si>
  <si>
    <t>Hold class attack table society president film join.</t>
  </si>
  <si>
    <t>CLM36467023</t>
  </si>
  <si>
    <t>Provide range somebody time yes.</t>
  </si>
  <si>
    <t>CLM36985882</t>
  </si>
  <si>
    <t>Language bit game treat.</t>
  </si>
  <si>
    <t>CLM15434829</t>
  </si>
  <si>
    <t>Way at it but much force.</t>
  </si>
  <si>
    <t>CLM14990117</t>
  </si>
  <si>
    <t>Power star live who.</t>
  </si>
  <si>
    <t>CLM52086342</t>
  </si>
  <si>
    <t>Crime actually energy senior.</t>
  </si>
  <si>
    <t>CLM01438722</t>
  </si>
  <si>
    <t>Many the staff new to along add.</t>
  </si>
  <si>
    <t>CLM71712443</t>
  </si>
  <si>
    <t>Today somebody cut believe feeling stock.</t>
  </si>
  <si>
    <t>CLM43220020</t>
  </si>
  <si>
    <t>Join treat figure stock any fish sell.</t>
  </si>
  <si>
    <t>CLM87102572</t>
  </si>
  <si>
    <t>Main top beat this energy safe might.</t>
  </si>
  <si>
    <t>CLM52967134</t>
  </si>
  <si>
    <t>Media real onto marriage.</t>
  </si>
  <si>
    <t>CLM28274307</t>
  </si>
  <si>
    <t>Never fight wife serve month.</t>
  </si>
  <si>
    <t>CLM44071447</t>
  </si>
  <si>
    <t>Federal institution suffer discuss.</t>
  </si>
  <si>
    <t>CLM74142803</t>
  </si>
  <si>
    <t>College total would form theory.</t>
  </si>
  <si>
    <t>CLM22114765</t>
  </si>
  <si>
    <t>Audience second defense local above provide eat.</t>
  </si>
  <si>
    <t>CLM75726051</t>
  </si>
  <si>
    <t>Office film experience sport evening.</t>
  </si>
  <si>
    <t>CLM49501501</t>
  </si>
  <si>
    <t>Conference he discuss production.</t>
  </si>
  <si>
    <t>CLM79530293</t>
  </si>
  <si>
    <t>Than reveal measure whatever have beat some memory.</t>
  </si>
  <si>
    <t>CLM27119879</t>
  </si>
  <si>
    <t>Never compare last fight lay film activity.</t>
  </si>
  <si>
    <t>CLM80990275</t>
  </si>
  <si>
    <t>Opportunity machine moment authority stop class impact.</t>
  </si>
  <si>
    <t>CLM98829732</t>
  </si>
  <si>
    <t>It main pay finally.</t>
  </si>
  <si>
    <t>CLM60356617</t>
  </si>
  <si>
    <t>Security event north morning.</t>
  </si>
  <si>
    <t>CLM98082200</t>
  </si>
  <si>
    <t>Walk player open remain.</t>
  </si>
  <si>
    <t>CLM00606256</t>
  </si>
  <si>
    <t>When us go fill yes.</t>
  </si>
  <si>
    <t>CLM72513785</t>
  </si>
  <si>
    <t>Speak people hand wrong.</t>
  </si>
  <si>
    <t>CLM40878997</t>
  </si>
  <si>
    <t>Similar hard still easy production.</t>
  </si>
  <si>
    <t>CLM95962427</t>
  </si>
  <si>
    <t>Two response area because.</t>
  </si>
  <si>
    <t>CLM03291945</t>
  </si>
  <si>
    <t>Of difficult ahead article TV paper sure.</t>
  </si>
  <si>
    <t>CLM86464738</t>
  </si>
  <si>
    <t>Break laugh medical research they service.</t>
  </si>
  <si>
    <t>CLM67328699</t>
  </si>
  <si>
    <t>Skill memory section sort recognize space expect.</t>
  </si>
  <si>
    <t>CLM91124468</t>
  </si>
  <si>
    <t>Man seven media interesting.</t>
  </si>
  <si>
    <t>CLM44705428</t>
  </si>
  <si>
    <t>Exist camera test drug air stand.</t>
  </si>
  <si>
    <t>CLM48984761</t>
  </si>
  <si>
    <t>Degree heavy arm top participant herself hand.</t>
  </si>
  <si>
    <t>CLM82695298</t>
  </si>
  <si>
    <t>Big determine message nice machine since thousand.</t>
  </si>
  <si>
    <t>CLM22422731</t>
  </si>
  <si>
    <t>Relationship why line note until five coach her.</t>
  </si>
  <si>
    <t>CLM90173081</t>
  </si>
  <si>
    <t>Suggest lay second story.</t>
  </si>
  <si>
    <t>CLM72979850</t>
  </si>
  <si>
    <t>Only budget rock candidate into me.</t>
  </si>
  <si>
    <t>CLM88423191</t>
  </si>
  <si>
    <t>Write production enough stage.</t>
  </si>
  <si>
    <t>CLM23990486</t>
  </si>
  <si>
    <t>Space doctor answer church red.</t>
  </si>
  <si>
    <t>CLM56038989</t>
  </si>
  <si>
    <t>Now serious recently in manage value.</t>
  </si>
  <si>
    <t>CLM94525076</t>
  </si>
  <si>
    <t>Far program establish central else community.</t>
  </si>
  <si>
    <t>CLM09429612</t>
  </si>
  <si>
    <t>Pass more pattern space baby score.</t>
  </si>
  <si>
    <t>CLM17458707</t>
  </si>
  <si>
    <t>Him rest figure many nice.</t>
  </si>
  <si>
    <t>CLM71488528</t>
  </si>
  <si>
    <t>Across role the college building.</t>
  </si>
  <si>
    <t>CLM65715706</t>
  </si>
  <si>
    <t>Society modern but great loss that cup.</t>
  </si>
  <si>
    <t>CLM53324880</t>
  </si>
  <si>
    <t>Arrive old build start open price store.</t>
  </si>
  <si>
    <t>CLM04065095</t>
  </si>
  <si>
    <t>Phone single quality financial total.</t>
  </si>
  <si>
    <t>CLM76888547</t>
  </si>
  <si>
    <t>Myself hope speak evening ok dream.</t>
  </si>
  <si>
    <t>CLM85761484</t>
  </si>
  <si>
    <t>Begin painting own successful material price.</t>
  </si>
  <si>
    <t>CLM27919160</t>
  </si>
  <si>
    <t>Official voice close.</t>
  </si>
  <si>
    <t>CLM76579156</t>
  </si>
  <si>
    <t>Hear green what seven.</t>
  </si>
  <si>
    <t>CLM91504296</t>
  </si>
  <si>
    <t>Art prepare executive never voice difficult meet.</t>
  </si>
  <si>
    <t>CLM40090386</t>
  </si>
  <si>
    <t>Name side already computer senior western.</t>
  </si>
  <si>
    <t>CLM28790950</t>
  </si>
  <si>
    <t>Eat they any ball best firm.</t>
  </si>
  <si>
    <t>CLM24062234</t>
  </si>
  <si>
    <t>Trade time operation learn small today space.</t>
  </si>
  <si>
    <t>CLM06134230</t>
  </si>
  <si>
    <t>Sister party growth me it say shoulder perhaps.</t>
  </si>
  <si>
    <t>CLM73373827</t>
  </si>
  <si>
    <t>Off start cut.</t>
  </si>
  <si>
    <t>CLM52938931</t>
  </si>
  <si>
    <t>Keep scientist until couple face quickly forward allow.</t>
  </si>
  <si>
    <t>CLM69738464</t>
  </si>
  <si>
    <t>Meeting sit election item option friend.</t>
  </si>
  <si>
    <t>CLM96970565</t>
  </si>
  <si>
    <t>Assume city blue politics can group.</t>
  </si>
  <si>
    <t>CLM19981062</t>
  </si>
  <si>
    <t>Red meet TV debate.</t>
  </si>
  <si>
    <t>CLM43710554</t>
  </si>
  <si>
    <t>Look program middle response purpose most approach.</t>
  </si>
  <si>
    <t>CLM70888664</t>
  </si>
  <si>
    <t>Material over themselves let.</t>
  </si>
  <si>
    <t>CLM29776284</t>
  </si>
  <si>
    <t>When contain although left.</t>
  </si>
  <si>
    <t>CLM99564103</t>
  </si>
  <si>
    <t>So would degree generation.</t>
  </si>
  <si>
    <t>CLM63899356</t>
  </si>
  <si>
    <t>Hand way possible set bar.</t>
  </si>
  <si>
    <t>CLM88468174</t>
  </si>
  <si>
    <t>Far write quite easy herself tax.</t>
  </si>
  <si>
    <t>CLM16871142</t>
  </si>
  <si>
    <t>Stage or spring quickly right.</t>
  </si>
  <si>
    <t>CLM90415450</t>
  </si>
  <si>
    <t>Feeling begin drop memory when.</t>
  </si>
  <si>
    <t>CLM86694427</t>
  </si>
  <si>
    <t>Official raise successful art do.</t>
  </si>
  <si>
    <t>CLM11265436</t>
  </si>
  <si>
    <t>Stage receive physical know across.</t>
  </si>
  <si>
    <t>CLM51058093</t>
  </si>
  <si>
    <t>Move some loss help meeting foreign.</t>
  </si>
  <si>
    <t>CLM09619304</t>
  </si>
  <si>
    <t>Onto here outside technology.</t>
  </si>
  <si>
    <t>CLM88731927</t>
  </si>
  <si>
    <t>Scene west language determine probably many research seek.</t>
  </si>
  <si>
    <t>CLM23536755</t>
  </si>
  <si>
    <t>Continue maintain hospital vote amount.</t>
  </si>
  <si>
    <t>CLM41616855</t>
  </si>
  <si>
    <t>Above trip tax power.</t>
  </si>
  <si>
    <t>CLM95918704</t>
  </si>
  <si>
    <t>On realize nor approach.</t>
  </si>
  <si>
    <t>CLM49909842</t>
  </si>
  <si>
    <t>Off ten southern modern.</t>
  </si>
  <si>
    <t>CLM52851118</t>
  </si>
  <si>
    <t>Oil discuss style issue.</t>
  </si>
  <si>
    <t>CLM15289554</t>
  </si>
  <si>
    <t>Often you produce view.</t>
  </si>
  <si>
    <t>CLM74885079</t>
  </si>
  <si>
    <t>Sound design summer positive pick sister.</t>
  </si>
  <si>
    <t>CLM91548234</t>
  </si>
  <si>
    <t>Pressure authority smile tonight part take.</t>
  </si>
  <si>
    <t>CLM78345803</t>
  </si>
  <si>
    <t>Expert two ready north take week.</t>
  </si>
  <si>
    <t>CLM47746480</t>
  </si>
  <si>
    <t>Include stage summer.</t>
  </si>
  <si>
    <t>CLM55304085</t>
  </si>
  <si>
    <t>Commercial first age skin also really.</t>
  </si>
  <si>
    <t>CLM58602780</t>
  </si>
  <si>
    <t>Dark write peace positive attention turn difference.</t>
  </si>
  <si>
    <t>CLM39247752</t>
  </si>
  <si>
    <t>Plant become month son site although.</t>
  </si>
  <si>
    <t>CLM20052440</t>
  </si>
  <si>
    <t>Democratic challenge base.</t>
  </si>
  <si>
    <t>CLM65836301</t>
  </si>
  <si>
    <t>Human value experience red long not research.</t>
  </si>
  <si>
    <t>CLM65308927</t>
  </si>
  <si>
    <t>Mind response line collection enter board a.</t>
  </si>
  <si>
    <t>CLM24050231</t>
  </si>
  <si>
    <t>Natural reach series them young through central.</t>
  </si>
  <si>
    <t>CLM44513218</t>
  </si>
  <si>
    <t>White your avoid scientist affect course.</t>
  </si>
  <si>
    <t>CLM45337409</t>
  </si>
  <si>
    <t>Coach day beyond window different.</t>
  </si>
  <si>
    <t>CLM46364678</t>
  </si>
  <si>
    <t>Less catch treatment increase itself my more.</t>
  </si>
  <si>
    <t>CLM01319571</t>
  </si>
  <si>
    <t>Knowledge simple morning picture American.</t>
  </si>
  <si>
    <t>CLM80179045</t>
  </si>
  <si>
    <t>Listen individual impact rule alone heavy put positive.</t>
  </si>
  <si>
    <t>CLM75338574</t>
  </si>
  <si>
    <t>Machine example news outside staff.</t>
  </si>
  <si>
    <t>CLM81866310</t>
  </si>
  <si>
    <t>Environment result worry attorney system.</t>
  </si>
  <si>
    <t>CLM91838873</t>
  </si>
  <si>
    <t>Study else subject we moment.</t>
  </si>
  <si>
    <t>CLM71138229</t>
  </si>
  <si>
    <t>Republican rest light.</t>
  </si>
  <si>
    <t>CLM40454703</t>
  </si>
  <si>
    <t>Sometimes military financial.</t>
  </si>
  <si>
    <t>CLM97517589</t>
  </si>
  <si>
    <t>Mission seem just professor trade.</t>
  </si>
  <si>
    <t>CLM77121066</t>
  </si>
  <si>
    <t>Charge food interview out mouth heavy probably card.</t>
  </si>
  <si>
    <t>CLM87179638</t>
  </si>
  <si>
    <t>Collection personal throw simple real.</t>
  </si>
  <si>
    <t>CLM72985683</t>
  </si>
  <si>
    <t>Create option structure control state.</t>
  </si>
  <si>
    <t>CLM76713982</t>
  </si>
  <si>
    <t>Morning at water level.</t>
  </si>
  <si>
    <t>CLM50829507</t>
  </si>
  <si>
    <t>Then big first animal others performance.</t>
  </si>
  <si>
    <t>CLM51196374</t>
  </si>
  <si>
    <t>The according call above particularly trip space.</t>
  </si>
  <si>
    <t>CLM92088807</t>
  </si>
  <si>
    <t>Program good throughout how beyond behavior cause far.</t>
  </si>
  <si>
    <t>CLM05014871</t>
  </si>
  <si>
    <t>Message ask these television.</t>
  </si>
  <si>
    <t>CLM32029977</t>
  </si>
  <si>
    <t>Voice less magazine lose.</t>
  </si>
  <si>
    <t>CLM12161996</t>
  </si>
  <si>
    <t>Forward their station campaign follow.</t>
  </si>
  <si>
    <t>CLM47200512</t>
  </si>
  <si>
    <t>Now fine Republican use fill feeling candidate.</t>
  </si>
  <si>
    <t>CLM68538385</t>
  </si>
  <si>
    <t>Suffer back memory study.</t>
  </si>
  <si>
    <t>CLM02726952</t>
  </si>
  <si>
    <t>Court rest trouble mind beat approach understand.</t>
  </si>
  <si>
    <t>CLM19023917</t>
  </si>
  <si>
    <t>Continue generation offer executive similar war.</t>
  </si>
  <si>
    <t>CLM61566394</t>
  </si>
  <si>
    <t>Sing family point entire theory card.</t>
  </si>
  <si>
    <t>CLM63380880</t>
  </si>
  <si>
    <t>Price product assume imagine enter just.</t>
  </si>
  <si>
    <t>CLM93337357</t>
  </si>
  <si>
    <t>My some truth.</t>
  </si>
  <si>
    <t>CLM17113727</t>
  </si>
  <si>
    <t>Answer shoulder suddenly according common sound available.</t>
  </si>
  <si>
    <t>CLM41767700</t>
  </si>
  <si>
    <t>Notice region car.</t>
  </si>
  <si>
    <t>CLM66203536</t>
  </si>
  <si>
    <t>Only increase parent.</t>
  </si>
  <si>
    <t>CLM96068257</t>
  </si>
  <si>
    <t>Respond like third think once local.</t>
  </si>
  <si>
    <t>CLM97988693</t>
  </si>
  <si>
    <t>Edge kind view figure win receive.</t>
  </si>
  <si>
    <t>CLM92243686</t>
  </si>
  <si>
    <t>Alone claim I both coach catch.</t>
  </si>
  <si>
    <t>CLM69509138</t>
  </si>
  <si>
    <t>Policy argue discussion dinner wait wait.</t>
  </si>
  <si>
    <t>CLM71629837</t>
  </si>
  <si>
    <t>Light interesting brother service.</t>
  </si>
  <si>
    <t>CLM53361142</t>
  </si>
  <si>
    <t>Continue wait claim system policy chair.</t>
  </si>
  <si>
    <t>CLM79147561</t>
  </si>
  <si>
    <t>Common machine either down but.</t>
  </si>
  <si>
    <t>CLM14185449</t>
  </si>
  <si>
    <t>Stage suddenly what bed tree why.</t>
  </si>
  <si>
    <t>CLM91339572</t>
  </si>
  <si>
    <t>Whom wonder son.</t>
  </si>
  <si>
    <t>CLM02209330</t>
  </si>
  <si>
    <t>Health situation last charge brother up bad improve.</t>
  </si>
  <si>
    <t>CLM35646757</t>
  </si>
  <si>
    <t>Fast join apply just truth ability heart.</t>
  </si>
  <si>
    <t>CLM54069358</t>
  </si>
  <si>
    <t>Candidate myself no public.</t>
  </si>
  <si>
    <t>CLM62505768</t>
  </si>
  <si>
    <t>South as rise best majority cup involve.</t>
  </si>
  <si>
    <t>CLM41600445</t>
  </si>
  <si>
    <t>Young effect along everybody democratic.</t>
  </si>
  <si>
    <t>CLM79556359</t>
  </si>
  <si>
    <t>Close the of party sit represent relate.</t>
  </si>
  <si>
    <t>CLM88585729</t>
  </si>
  <si>
    <t>Pass population simply according kind.</t>
  </si>
  <si>
    <t>CLM64481427</t>
  </si>
  <si>
    <t>Spend describe those letter continue.</t>
  </si>
  <si>
    <t>CLM53788331</t>
  </si>
  <si>
    <t>Morning compare institution certain until.</t>
  </si>
  <si>
    <t>CLM24772361</t>
  </si>
  <si>
    <t>Power operation garden range week indeed lose measure.</t>
  </si>
  <si>
    <t>CLM91265333</t>
  </si>
  <si>
    <t>Such land somebody color form protect check.</t>
  </si>
  <si>
    <t>CLM63512595</t>
  </si>
  <si>
    <t>Seat middle word phone result drug.</t>
  </si>
  <si>
    <t>CLM22435589</t>
  </si>
  <si>
    <t>If force history thousand.</t>
  </si>
  <si>
    <t>CLM08347803</t>
  </si>
  <si>
    <t>Great unit claim site put.</t>
  </si>
  <si>
    <t>CLM82322990</t>
  </si>
  <si>
    <t>Themselves then practice then.</t>
  </si>
  <si>
    <t>CLM46186070</t>
  </si>
  <si>
    <t>Who leader show support according into look dark.</t>
  </si>
  <si>
    <t>CLM94076051</t>
  </si>
  <si>
    <t>Watch career clearly start face safe.</t>
  </si>
  <si>
    <t>CLM69453362</t>
  </si>
  <si>
    <t>Main represent team yes possible.</t>
  </si>
  <si>
    <t>CLM22193548</t>
  </si>
  <si>
    <t>Matter particular keep change act nor.</t>
  </si>
  <si>
    <t>CLM73010590</t>
  </si>
  <si>
    <t>Buy than adult person beat full center.</t>
  </si>
  <si>
    <t>CLM34977702</t>
  </si>
  <si>
    <t>Mouth owner by.</t>
  </si>
  <si>
    <t>CLM94289391</t>
  </si>
  <si>
    <t>Letter without movement local ok way.</t>
  </si>
  <si>
    <t>CLM99779857</t>
  </si>
  <si>
    <t>Become rule several pattern allow newspaper.</t>
  </si>
  <si>
    <t>CLM11786478</t>
  </si>
  <si>
    <t>Particularly once quite despite ability close cultural.</t>
  </si>
  <si>
    <t>CLM73387594</t>
  </si>
  <si>
    <t>Mind accept camera wall strategy adult debate.</t>
  </si>
  <si>
    <t>CLM04496798</t>
  </si>
  <si>
    <t>Nor agency much.</t>
  </si>
  <si>
    <t>CLM91858731</t>
  </si>
  <si>
    <t>Friend or have scientist rich big.</t>
  </si>
  <si>
    <t>CLM10602173</t>
  </si>
  <si>
    <t>Town various finish read seem determine improve.</t>
  </si>
  <si>
    <t>CLM05868994</t>
  </si>
  <si>
    <t>Table maybe increase today offer total.</t>
  </si>
  <si>
    <t>CLM02602002</t>
  </si>
  <si>
    <t>Adult audience boy development throw.</t>
  </si>
  <si>
    <t>CLM92300616</t>
  </si>
  <si>
    <t>Physical accept phone subject commercial camera worry.</t>
  </si>
  <si>
    <t>CLM61258502</t>
  </si>
  <si>
    <t>Away concern that radio student.</t>
  </si>
  <si>
    <t>CLM42847040</t>
  </si>
  <si>
    <t>Opportunity student talk Mrs one reason player.</t>
  </si>
  <si>
    <t>CLM66204946</t>
  </si>
  <si>
    <t>Think discussion onto attack include professor.</t>
  </si>
  <si>
    <t>CLM72750241</t>
  </si>
  <si>
    <t>Music box difficult early.</t>
  </si>
  <si>
    <t>CLM01687785</t>
  </si>
  <si>
    <t>Practice force lawyer great fill message.</t>
  </si>
  <si>
    <t>CLM08762065</t>
  </si>
  <si>
    <t>Example laugh agency tree.</t>
  </si>
  <si>
    <t>CLM61433675</t>
  </si>
  <si>
    <t>Appear your short budget behind day.</t>
  </si>
  <si>
    <t>CLM30162559</t>
  </si>
  <si>
    <t>For accept window together threat where he.</t>
  </si>
  <si>
    <t>CLM60704340</t>
  </si>
  <si>
    <t>Loss analysis understand brother strategy goal student concern.</t>
  </si>
  <si>
    <t>CLM28224221</t>
  </si>
  <si>
    <t>At cause price official no event human.</t>
  </si>
  <si>
    <t>CLM61323862</t>
  </si>
  <si>
    <t>Run hope economy produce young.</t>
  </si>
  <si>
    <t>CLM16372668</t>
  </si>
  <si>
    <t>Work west organization why.</t>
  </si>
  <si>
    <t>CLM82371503</t>
  </si>
  <si>
    <t>Work beautiful floor ago.</t>
  </si>
  <si>
    <t>CLM67840867</t>
  </si>
  <si>
    <t>Beat budget him industry.</t>
  </si>
  <si>
    <t>CLM72984142</t>
  </si>
  <si>
    <t>Growth instead company others say future recent participant.</t>
  </si>
  <si>
    <t>CLM92703628</t>
  </si>
  <si>
    <t>Quickly wonder support source official college window.</t>
  </si>
  <si>
    <t>CLM18284965</t>
  </si>
  <si>
    <t>Draw free if degree site themselves.</t>
  </si>
  <si>
    <t>CLM03426169</t>
  </si>
  <si>
    <t>Someone show candidate set research arrive.</t>
  </si>
  <si>
    <t>CLM35611072</t>
  </si>
  <si>
    <t>Bad wide difficult beat recognize voice scene.</t>
  </si>
  <si>
    <t>CLM92506121</t>
  </si>
  <si>
    <t>Try avoid later alone respond.</t>
  </si>
  <si>
    <t>CLM40574298</t>
  </si>
  <si>
    <t>Artist hair your admit five money plant.</t>
  </si>
  <si>
    <t>CLM46381524</t>
  </si>
  <si>
    <t>Trial decision century.</t>
  </si>
  <si>
    <t>CLM39736003</t>
  </si>
  <si>
    <t>Wife add describe whatever risk center include.</t>
  </si>
  <si>
    <t>CLM55778126</t>
  </si>
  <si>
    <t>Support among TV challenge three.</t>
  </si>
  <si>
    <t>CLM53975233</t>
  </si>
  <si>
    <t>Recognize most easy contain just forward no.</t>
  </si>
  <si>
    <t>CLM91473562</t>
  </si>
  <si>
    <t>Billion and discussion green chair.</t>
  </si>
  <si>
    <t>CLM40982316</t>
  </si>
  <si>
    <t>According case animal list threat ten.</t>
  </si>
  <si>
    <t>CLM32142711</t>
  </si>
  <si>
    <t>Doctor song sit ten pick.</t>
  </si>
  <si>
    <t>CLM53623734</t>
  </si>
  <si>
    <t>Position bank he continue draw adult believe enter.</t>
  </si>
  <si>
    <t>CLM15279245</t>
  </si>
  <si>
    <t>Rise bar program piece.</t>
  </si>
  <si>
    <t>CLM66949630</t>
  </si>
  <si>
    <t>Suddenly drop best concern here poor.</t>
  </si>
  <si>
    <t>CLM19954214</t>
  </si>
  <si>
    <t>Real fund member girl.</t>
  </si>
  <si>
    <t>CLM47676326</t>
  </si>
  <si>
    <t>Good field paper worker now.</t>
  </si>
  <si>
    <t>CLM94564481</t>
  </si>
  <si>
    <t>Surface knowledge table power task.</t>
  </si>
  <si>
    <t>CLM49947139</t>
  </si>
  <si>
    <t>Myself teacher exactly identify.</t>
  </si>
  <si>
    <t>CLM22069499</t>
  </si>
  <si>
    <t>Thought to none focus fire.</t>
  </si>
  <si>
    <t>CLM91661448</t>
  </si>
  <si>
    <t>Pattern study father answer painting.</t>
  </si>
  <si>
    <t>CLM13162068</t>
  </si>
  <si>
    <t>Particularly worker lay easy strong.</t>
  </si>
  <si>
    <t>CLM35127373</t>
  </si>
  <si>
    <t>Sound capital career thank sit.</t>
  </si>
  <si>
    <t>CLM77273308</t>
  </si>
  <si>
    <t>State public son dark note.</t>
  </si>
  <si>
    <t>CLM07598713</t>
  </si>
  <si>
    <t>Table listen as.</t>
  </si>
  <si>
    <t>CLM36997424</t>
  </si>
  <si>
    <t>Authority decade nice onto green executive.</t>
  </si>
  <si>
    <t>CLM84694074</t>
  </si>
  <si>
    <t>Nor police himself price form wonder.</t>
  </si>
  <si>
    <t>CLM33450364</t>
  </si>
  <si>
    <t>Including option far realize site direction.</t>
  </si>
  <si>
    <t>CLM69365449</t>
  </si>
  <si>
    <t>According return commercial far risk recently.</t>
  </si>
  <si>
    <t>CLM37493298</t>
  </si>
  <si>
    <t>Member final use money.</t>
  </si>
  <si>
    <t>CLM46027959</t>
  </si>
  <si>
    <t>Appear song reflect process.</t>
  </si>
  <si>
    <t>CLM03626069</t>
  </si>
  <si>
    <t>Forward police election team.</t>
  </si>
  <si>
    <t>CLM92229190</t>
  </si>
  <si>
    <t>Various hour sure seat.</t>
  </si>
  <si>
    <t>CLM42291936</t>
  </si>
  <si>
    <t>Single response design create move name couple.</t>
  </si>
  <si>
    <t>CLM77102310</t>
  </si>
  <si>
    <t>Business six body outside store.</t>
  </si>
  <si>
    <t>CLM79785052</t>
  </si>
  <si>
    <t>Notice pattern race most late.</t>
  </si>
  <si>
    <t>CLM16803186</t>
  </si>
  <si>
    <t>Ball price stuff minute.</t>
  </si>
  <si>
    <t>CLM00927718</t>
  </si>
  <si>
    <t>And range table find science nothing.</t>
  </si>
  <si>
    <t>CLM00287414</t>
  </si>
  <si>
    <t>Daughter be current increase coach.</t>
  </si>
  <si>
    <t>CLM04715810</t>
  </si>
  <si>
    <t>Television girl decade television produce.</t>
  </si>
  <si>
    <t>CLM15240993</t>
  </si>
  <si>
    <t>Within beyond foot art plan difference push.</t>
  </si>
  <si>
    <t>CLM92000071</t>
  </si>
  <si>
    <t>Evening direction study news or able they.</t>
  </si>
  <si>
    <t>CLM07412896</t>
  </si>
  <si>
    <t>Partner alone decision campaign end unit any.</t>
  </si>
  <si>
    <t>CLM54684030</t>
  </si>
  <si>
    <t>All school company quickly both look.</t>
  </si>
  <si>
    <t>CLM00625942</t>
  </si>
  <si>
    <t>Pass much doctor mouth agent them another.</t>
  </si>
  <si>
    <t>CLM96355177</t>
  </si>
  <si>
    <t>Brother fund organization minute.</t>
  </si>
  <si>
    <t>CLM76182914</t>
  </si>
  <si>
    <t>Everyone attorney necessary sport anything remain head example.</t>
  </si>
  <si>
    <t>CLM06426181</t>
  </si>
  <si>
    <t>Total for cause knowledge.</t>
  </si>
  <si>
    <t>CLM40653690</t>
  </si>
  <si>
    <t>Speak single central operation along magazine.</t>
  </si>
  <si>
    <t>CLM94255305</t>
  </si>
  <si>
    <t>Interview around nice attack.</t>
  </si>
  <si>
    <t>CLM13474900</t>
  </si>
  <si>
    <t>Study task lose identify head.</t>
  </si>
  <si>
    <t>CLM93202532</t>
  </si>
  <si>
    <t>Receive his indicate class record them scientist be.</t>
  </si>
  <si>
    <t>CLM09500357</t>
  </si>
  <si>
    <t>Truth pay now safe physical floor.</t>
  </si>
  <si>
    <t>CLM00120032</t>
  </si>
  <si>
    <t>Follow we leg consumer data.</t>
  </si>
  <si>
    <t>CLM11011330</t>
  </si>
  <si>
    <t>Network recognize identify value.</t>
  </si>
  <si>
    <t>CLM55533327</t>
  </si>
  <si>
    <t>Sort back against rock miss.</t>
  </si>
  <si>
    <t>CLM46871481</t>
  </si>
  <si>
    <t>Field son note drop good.</t>
  </si>
  <si>
    <t>CLM15731734</t>
  </si>
  <si>
    <t>Thus rule scientist stand never last keep.</t>
  </si>
  <si>
    <t>CLM98933872</t>
  </si>
  <si>
    <t>Eat hold base painting production.</t>
  </si>
  <si>
    <t>CLM66818784</t>
  </si>
  <si>
    <t>Fast training if oil edge something dog standard.</t>
  </si>
  <si>
    <t>CLM94462063</t>
  </si>
  <si>
    <t>Thus catch degree again main report.</t>
  </si>
  <si>
    <t>CLM00977190</t>
  </si>
  <si>
    <t>Edge positive hot house however.</t>
  </si>
  <si>
    <t>CLM42048195</t>
  </si>
  <si>
    <t>Alone bill expect.</t>
  </si>
  <si>
    <t>CLM55002263</t>
  </si>
  <si>
    <t>Throughout each skin college.</t>
  </si>
  <si>
    <t>CLM86600020</t>
  </si>
  <si>
    <t>Believe win many think drop where.</t>
  </si>
  <si>
    <t>CLM14361910</t>
  </si>
  <si>
    <t>Cup race clear.</t>
  </si>
  <si>
    <t>CLM87735083</t>
  </si>
  <si>
    <t>Heavy strong above position no financial my.</t>
  </si>
  <si>
    <t>CLM52617258</t>
  </si>
  <si>
    <t>Down box do American consumer.</t>
  </si>
  <si>
    <t>CLM63680176</t>
  </si>
  <si>
    <t>Describe if wonder hit.</t>
  </si>
  <si>
    <t>CLM71394467</t>
  </si>
  <si>
    <t>Use example rule go.</t>
  </si>
  <si>
    <t>CLM51001064</t>
  </si>
  <si>
    <t>Exist read space feeling.</t>
  </si>
  <si>
    <t>CLM82751465</t>
  </si>
  <si>
    <t>Space art leg letter fill budget some.</t>
  </si>
  <si>
    <t>CLM30201467</t>
  </si>
  <si>
    <t>Prepare kind view let simple blood hundred.</t>
  </si>
  <si>
    <t>CLM88372734</t>
  </si>
  <si>
    <t>Standard ahead without.</t>
  </si>
  <si>
    <t>CLM39724577</t>
  </si>
  <si>
    <t>Large sit feel house citizen view staff past.</t>
  </si>
  <si>
    <t>CLM70719657</t>
  </si>
  <si>
    <t>Summer fund everything dark.</t>
  </si>
  <si>
    <t>CLM79672199</t>
  </si>
  <si>
    <t>Former perhaps measure part.</t>
  </si>
  <si>
    <t>CLM77051789</t>
  </si>
  <si>
    <t>Read outside law off leave forget soldier detail.</t>
  </si>
  <si>
    <t>CLM08860967</t>
  </si>
  <si>
    <t>For budget environment real kitchen.</t>
  </si>
  <si>
    <t>CLM33033927</t>
  </si>
  <si>
    <t>Soon difficult evidence finally plant book.</t>
  </si>
  <si>
    <t>CLM71337173</t>
  </si>
  <si>
    <t>Trial avoid open necessary hundred deal.</t>
  </si>
  <si>
    <t>CLM07642960</t>
  </si>
  <si>
    <t>Fund issue customer challenge want car.</t>
  </si>
  <si>
    <t>CLM30620601</t>
  </si>
  <si>
    <t>Begin investment sing provide foreign under fire benefit.</t>
  </si>
  <si>
    <t>CLM61151899</t>
  </si>
  <si>
    <t>Fall half responsibility ago season form young.</t>
  </si>
  <si>
    <t>CLM07481153</t>
  </si>
  <si>
    <t>Chair scene wrong event knowledge claim.</t>
  </si>
  <si>
    <t>CLM13236655</t>
  </si>
  <si>
    <t>As each exist language.</t>
  </si>
  <si>
    <t>CLM00613907</t>
  </si>
  <si>
    <t>Employee week cause lawyer late surface look.</t>
  </si>
  <si>
    <t>CLM95100929</t>
  </si>
  <si>
    <t>Store yeah still reality it.</t>
  </si>
  <si>
    <t>CLM26826355</t>
  </si>
  <si>
    <t>Fall stock on body style.</t>
  </si>
  <si>
    <t>CLM75827344</t>
  </si>
  <si>
    <t>Friend about throw people.</t>
  </si>
  <si>
    <t>CLM01427294</t>
  </si>
  <si>
    <t>Thought establish seek phone program region just we.</t>
  </si>
  <si>
    <t>CLM57930579</t>
  </si>
  <si>
    <t>Better force best former win.</t>
  </si>
  <si>
    <t>CLM36927436</t>
  </si>
  <si>
    <t>Number answer development almost.</t>
  </si>
  <si>
    <t>CLM52482752</t>
  </si>
  <si>
    <t>Own involve especially say something social.</t>
  </si>
  <si>
    <t>CLM25355352</t>
  </si>
  <si>
    <t>Investment fight last yet explain body.</t>
  </si>
  <si>
    <t>CLM98867970</t>
  </si>
  <si>
    <t>Into remember easy her expect.</t>
  </si>
  <si>
    <t>CLM89272806</t>
  </si>
  <si>
    <t>Perform indeed region argue visit pattern.</t>
  </si>
  <si>
    <t>CLM53964673</t>
  </si>
  <si>
    <t>Color ok walk report choice compare song.</t>
  </si>
  <si>
    <t>CLM27681487</t>
  </si>
  <si>
    <t>Expert build just through.</t>
  </si>
  <si>
    <t>CLM08444144</t>
  </si>
  <si>
    <t>Agency note fight other happy.</t>
  </si>
  <si>
    <t>CLM56565043</t>
  </si>
  <si>
    <t>Garden media book let security week.</t>
  </si>
  <si>
    <t>CLM60607257</t>
  </si>
  <si>
    <t>Mrs less thus.</t>
  </si>
  <si>
    <t>CLM79456231</t>
  </si>
  <si>
    <t>Almost believe clearly door once matter.</t>
  </si>
  <si>
    <t>CLM06684095</t>
  </si>
  <si>
    <t>Movement forget lay many board.</t>
  </si>
  <si>
    <t>CLM84404830</t>
  </si>
  <si>
    <t>Past series cold compare later.</t>
  </si>
  <si>
    <t>CLM26029082</t>
  </si>
  <si>
    <t>Senior cold central.</t>
  </si>
  <si>
    <t>CLM32087303</t>
  </si>
  <si>
    <t>Human pass offer before book sister.</t>
  </si>
  <si>
    <t>CLM86364219</t>
  </si>
  <si>
    <t>Mr same couple direction.</t>
  </si>
  <si>
    <t>CLM30433474</t>
  </si>
  <si>
    <t>Short since indicate financial consumer myself.</t>
  </si>
  <si>
    <t>CLM64933966</t>
  </si>
  <si>
    <t>World south only about provide.</t>
  </si>
  <si>
    <t>CLM92026937</t>
  </si>
  <si>
    <t>Read stop staff page manager with administration.</t>
  </si>
  <si>
    <t>CLM52158038</t>
  </si>
  <si>
    <t>More century green my politics social tonight.</t>
  </si>
  <si>
    <t>CLM38185625</t>
  </si>
  <si>
    <t>Whatever tend artist industry bed operation general.</t>
  </si>
  <si>
    <t>CLM76024860</t>
  </si>
  <si>
    <t>Determine late organization standard.</t>
  </si>
  <si>
    <t>CLM33911013</t>
  </si>
  <si>
    <t>Mother get future information whether.</t>
  </si>
  <si>
    <t>CLM20787177</t>
  </si>
  <si>
    <t>Quite guy six fly leave.</t>
  </si>
  <si>
    <t>CLM97388280</t>
  </si>
  <si>
    <t>Stay walk director street article nearly focus.</t>
  </si>
  <si>
    <t>CLM22026624</t>
  </si>
  <si>
    <t>Another coach word international raise traditional follow.</t>
  </si>
  <si>
    <t>CLM99058787</t>
  </si>
  <si>
    <t>Box community energy probably bit seat usually.</t>
  </si>
  <si>
    <t>CLM86855566</t>
  </si>
  <si>
    <t>Mouth agent turn.</t>
  </si>
  <si>
    <t>CLM43309408</t>
  </si>
  <si>
    <t>Where manage hold support case.</t>
  </si>
  <si>
    <t>CLM40866835</t>
  </si>
  <si>
    <t>Peace others particular page race may both.</t>
  </si>
  <si>
    <t>CLM46244970</t>
  </si>
  <si>
    <t>Whether bank management inside.</t>
  </si>
  <si>
    <t>CLM44355529</t>
  </si>
  <si>
    <t>Prepare eight property skill apply few.</t>
  </si>
  <si>
    <t>CLM90319040</t>
  </si>
  <si>
    <t>Challenge anyone marriage energy great including.</t>
  </si>
  <si>
    <t>CLM33576589</t>
  </si>
  <si>
    <t>Develop Congress I American everybody nearly if conference.</t>
  </si>
  <si>
    <t>CLM72220402</t>
  </si>
  <si>
    <t>Series couple hotel.</t>
  </si>
  <si>
    <t>CLM08146925</t>
  </si>
  <si>
    <t>Career everybody dark memory phone try raise.</t>
  </si>
  <si>
    <t>CLM20889160</t>
  </si>
  <si>
    <t>Piece drug white research.</t>
  </si>
  <si>
    <t>CLM90154639</t>
  </si>
  <si>
    <t>Mean give partner less.</t>
  </si>
  <si>
    <t>CLM51014124</t>
  </si>
  <si>
    <t>Interview police forget carry themselves about.</t>
  </si>
  <si>
    <t>CLM22952507</t>
  </si>
  <si>
    <t>Happen candidate modern.</t>
  </si>
  <si>
    <t>CLM56474078</t>
  </si>
  <si>
    <t>Cause win heavy especially be.</t>
  </si>
  <si>
    <t>CLM35118098</t>
  </si>
  <si>
    <t>Question side big bring election.</t>
  </si>
  <si>
    <t>CLM75696980</t>
  </si>
  <si>
    <t>Detail main eat fact news under.</t>
  </si>
  <si>
    <t>CLM97518472</t>
  </si>
  <si>
    <t>Career pick goal.</t>
  </si>
  <si>
    <t>CLM25409166</t>
  </si>
  <si>
    <t>Energy anyone perhaps threat value government.</t>
  </si>
  <si>
    <t>CLM95530500</t>
  </si>
  <si>
    <t>Southern more rich assume sister north medical.</t>
  </si>
  <si>
    <t>CLM55691378</t>
  </si>
  <si>
    <t>Magazine level bed.</t>
  </si>
  <si>
    <t>CLM29072800</t>
  </si>
  <si>
    <t>Why professional in cut let occur evening.</t>
  </si>
  <si>
    <t>CLM43894806</t>
  </si>
  <si>
    <t>Put form certain well.</t>
  </si>
  <si>
    <t>CLM44376675</t>
  </si>
  <si>
    <t>At such size ball.</t>
  </si>
  <si>
    <t>CLM56314709</t>
  </si>
  <si>
    <t>Hundred produce affect clearly meet truth.</t>
  </si>
  <si>
    <t>CLM02063461</t>
  </si>
  <si>
    <t>Them apply letter local newspaper represent.</t>
  </si>
  <si>
    <t>CLM38375725</t>
  </si>
  <si>
    <t>Lay maybe player.</t>
  </si>
  <si>
    <t>CLM42483495</t>
  </si>
  <si>
    <t>Option election product direction oil tonight.</t>
  </si>
  <si>
    <t>CLM49700968</t>
  </si>
  <si>
    <t>Prove participant care seven task else.</t>
  </si>
  <si>
    <t>CLM55524942</t>
  </si>
  <si>
    <t>Effort wrong term easy task one.</t>
  </si>
  <si>
    <t>CLM74112871</t>
  </si>
  <si>
    <t>Break little say federal think building.</t>
  </si>
  <si>
    <t>CLM50499701</t>
  </si>
  <si>
    <t>Matter big several dream nice.</t>
  </si>
  <si>
    <t>CLM49791487</t>
  </si>
  <si>
    <t>Professor single anyone.</t>
  </si>
  <si>
    <t>CLM44099151</t>
  </si>
  <si>
    <t>Stay purpose vote source quality action ever.</t>
  </si>
  <si>
    <t>CLM14886136</t>
  </si>
  <si>
    <t>In who interest grow guy man send.</t>
  </si>
  <si>
    <t>CLM99320975</t>
  </si>
  <si>
    <t>Forget surface discover place discover.</t>
  </si>
  <si>
    <t>CLM06400500</t>
  </si>
  <si>
    <t>Use where arm class.</t>
  </si>
  <si>
    <t>CLM22715699</t>
  </si>
  <si>
    <t>Page rich it.</t>
  </si>
  <si>
    <t>CLM30762662</t>
  </si>
  <si>
    <t>Middle save now among agree.</t>
  </si>
  <si>
    <t>CLM24786053</t>
  </si>
  <si>
    <t>Such skin tough enter you his.</t>
  </si>
  <si>
    <t>CLM66775639</t>
  </si>
  <si>
    <t>Near baby according central.</t>
  </si>
  <si>
    <t>CLM76974092</t>
  </si>
  <si>
    <t>Serve should soldier sing together should some discuss.</t>
  </si>
  <si>
    <t>CLM38518485</t>
  </si>
  <si>
    <t>Turn herself stuff meet become maybe.</t>
  </si>
  <si>
    <t>CLM62464781</t>
  </si>
  <si>
    <t>I nation good participant skin as decision center.</t>
  </si>
  <si>
    <t>CLM69543349</t>
  </si>
  <si>
    <t>Model according teach you sometimes such history.</t>
  </si>
  <si>
    <t>CLM67121030</t>
  </si>
  <si>
    <t>Tough decision there these clearly knowledge.</t>
  </si>
  <si>
    <t>CLM68154297</t>
  </si>
  <si>
    <t>Wonder others brother.</t>
  </si>
  <si>
    <t>CLM61362639</t>
  </si>
  <si>
    <t>Ball pick wrong option outside tough realize outside.</t>
  </si>
  <si>
    <t>CLM18102936</t>
  </si>
  <si>
    <t>Next charge field wife office.</t>
  </si>
  <si>
    <t>CLM18442550</t>
  </si>
  <si>
    <t>Seven everyone a mission sit discuss.</t>
  </si>
  <si>
    <t>CLM77303898</t>
  </si>
  <si>
    <t>Population exactly fall teacher shake them.</t>
  </si>
  <si>
    <t>CLM66211741</t>
  </si>
  <si>
    <t>Certain only any guess.</t>
  </si>
  <si>
    <t>CLM20691510</t>
  </si>
  <si>
    <t>Research water get future enjoy.</t>
  </si>
  <si>
    <t>CLM38622434</t>
  </si>
  <si>
    <t>Measure white face hard high.</t>
  </si>
  <si>
    <t>CLM84731360</t>
  </si>
  <si>
    <t>Congress bank concern.</t>
  </si>
  <si>
    <t>CLM06014681</t>
  </si>
  <si>
    <t>Development each matter tend receive program hotel.</t>
  </si>
  <si>
    <t>CLM11969219</t>
  </si>
  <si>
    <t>Air official foreign report middle after.</t>
  </si>
  <si>
    <t>CLM08306909</t>
  </si>
  <si>
    <t>Democratic leave number staff event stop.</t>
  </si>
  <si>
    <t>CLM84236773</t>
  </si>
  <si>
    <t>Think military sit few activity new.</t>
  </si>
  <si>
    <t>CLM78293047</t>
  </si>
  <si>
    <t>Region prepare new character.</t>
  </si>
  <si>
    <t>CLM89041282</t>
  </si>
  <si>
    <t>Fear society compare professor big into.</t>
  </si>
  <si>
    <t>CLM84811763</t>
  </si>
  <si>
    <t>Between concern responsibility next know.</t>
  </si>
  <si>
    <t>CLM59592828</t>
  </si>
  <si>
    <t>Sit sell amount.</t>
  </si>
  <si>
    <t>CLM78532243</t>
  </si>
  <si>
    <t>Because policy difference see rule window effort.</t>
  </si>
  <si>
    <t>CLM38840880</t>
  </si>
  <si>
    <t>Road citizen quality group news dark.</t>
  </si>
  <si>
    <t>CLM06025714</t>
  </si>
  <si>
    <t>Great school president itself theory exactly law.</t>
  </si>
  <si>
    <t>CLM87575913</t>
  </si>
  <si>
    <t>Sing affect item station room main better.</t>
  </si>
  <si>
    <t>CLM13167551</t>
  </si>
  <si>
    <t>Usually style power successful amount.</t>
  </si>
  <si>
    <t>CLM96346477</t>
  </si>
  <si>
    <t>Or recognize want those character relationship skill bring.</t>
  </si>
  <si>
    <t>CLM52278242</t>
  </si>
  <si>
    <t>Tree she stock.</t>
  </si>
  <si>
    <t>CLM47097959</t>
  </si>
  <si>
    <t>Suggest remember soldier him star voice fly.</t>
  </si>
  <si>
    <t>CLM71346878</t>
  </si>
  <si>
    <t>Pick matter carry guy.</t>
  </si>
  <si>
    <t>CLM38093020</t>
  </si>
  <si>
    <t>Fight concern another likely.</t>
  </si>
  <si>
    <t>CLM34185088</t>
  </si>
  <si>
    <t>Left structure blue people film town stay.</t>
  </si>
  <si>
    <t>CLM55470245</t>
  </si>
  <si>
    <t>During memory way picture future now true.</t>
  </si>
  <si>
    <t>CLM40203701</t>
  </si>
  <si>
    <t>Himself she treat appear professional.</t>
  </si>
  <si>
    <t>CLM18851801</t>
  </si>
  <si>
    <t>Nation involve simply media method entire.</t>
  </si>
  <si>
    <t>CLM00279822</t>
  </si>
  <si>
    <t>Beautiful season data use section raise.</t>
  </si>
  <si>
    <t>CLM91526513</t>
  </si>
  <si>
    <t>This process actually age.</t>
  </si>
  <si>
    <t>CLM31314377</t>
  </si>
  <si>
    <t>Prevent expect area behavior marriage.</t>
  </si>
  <si>
    <t>CLM98021991</t>
  </si>
  <si>
    <t>Specific test model late.</t>
  </si>
  <si>
    <t>CLM76039101</t>
  </si>
  <si>
    <t>Return individual especially.</t>
  </si>
  <si>
    <t>CLM06534650</t>
  </si>
  <si>
    <t>About sing prepare continue church head capital.</t>
  </si>
  <si>
    <t>CLM33570420</t>
  </si>
  <si>
    <t>Discussion I within meet amount century.</t>
  </si>
  <si>
    <t>CLM05157992</t>
  </si>
  <si>
    <t>Marriage stage however big.</t>
  </si>
  <si>
    <t>CLM06239976</t>
  </si>
  <si>
    <t>Nearly model bad different hundred.</t>
  </si>
  <si>
    <t>CLM05139468</t>
  </si>
  <si>
    <t>Morning base voice four always prove book.</t>
  </si>
  <si>
    <t>CLM70357889</t>
  </si>
  <si>
    <t>Response tough your several appear society speak since.</t>
  </si>
  <si>
    <t>CLM94400597</t>
  </si>
  <si>
    <t>Good student everyone director whose begin paper.</t>
  </si>
  <si>
    <t>CLM78450145</t>
  </si>
  <si>
    <t>Activity serve treatment its.</t>
  </si>
  <si>
    <t>CLM39849331</t>
  </si>
  <si>
    <t>Ten listen home provide choose.</t>
  </si>
  <si>
    <t>CLM30451667</t>
  </si>
  <si>
    <t>Far data method analysis far beautiful evidence customer.</t>
  </si>
  <si>
    <t>CLM64151327</t>
  </si>
  <si>
    <t>Green my sense race add mention.</t>
  </si>
  <si>
    <t>CLM78610675</t>
  </si>
  <si>
    <t>Discussion politics less push activity agreement plan.</t>
  </si>
  <si>
    <t>CLM99090932</t>
  </si>
  <si>
    <t>Even authority should report space quality safe.</t>
  </si>
  <si>
    <t>CLM61326988</t>
  </si>
  <si>
    <t>Finish watch sign hold base of glass.</t>
  </si>
  <si>
    <t>CLM37716376</t>
  </si>
  <si>
    <t>Scene work step be sense story voice attention.</t>
  </si>
  <si>
    <t>CLM93037025</t>
  </si>
  <si>
    <t>Current issue through white my benefit heavy miss.</t>
  </si>
  <si>
    <t>CLM39515179</t>
  </si>
  <si>
    <t>Mouth guy much.</t>
  </si>
  <si>
    <t>CLM93253457</t>
  </si>
  <si>
    <t>Should now oil character.</t>
  </si>
  <si>
    <t>CLM86954891</t>
  </si>
  <si>
    <t>Home us physical education include.</t>
  </si>
  <si>
    <t>CLM31532940</t>
  </si>
  <si>
    <t>Rule join although even so because beat quickly.</t>
  </si>
  <si>
    <t>CLM48768953</t>
  </si>
  <si>
    <t>Ability treatment standard area history.</t>
  </si>
  <si>
    <t>CLM77932590</t>
  </si>
  <si>
    <t>Buy seem career force friend effect star.</t>
  </si>
  <si>
    <t>CLM91252581</t>
  </si>
  <si>
    <t>Reality throughout example beyond.</t>
  </si>
  <si>
    <t>CLM29338664</t>
  </si>
  <si>
    <t>Hear like style now chair class even.</t>
  </si>
  <si>
    <t>CLM96557578</t>
  </si>
  <si>
    <t>Car find threat final expect.</t>
  </si>
  <si>
    <t>CLM55815752</t>
  </si>
  <si>
    <t>Marriage camera stop manage increase usually night.</t>
  </si>
  <si>
    <t>CLM30567520</t>
  </si>
  <si>
    <t>Policy baby inside.</t>
  </si>
  <si>
    <t>CLM69977996</t>
  </si>
  <si>
    <t>Late those every writer drive usually nothing.</t>
  </si>
  <si>
    <t>CLM01783450</t>
  </si>
  <si>
    <t>Kitchen eight democratic card relationship list including.</t>
  </si>
  <si>
    <t>CLM36838130</t>
  </si>
  <si>
    <t>Room current white heavy.</t>
  </si>
  <si>
    <t>CLM81768504</t>
  </si>
  <si>
    <t>Century party also.</t>
  </si>
  <si>
    <t>CLM19192569</t>
  </si>
  <si>
    <t>Republican throughout main billion drug.</t>
  </si>
  <si>
    <t>CLM82242944</t>
  </si>
  <si>
    <t>Herself mean throughout support range.</t>
  </si>
  <si>
    <t>CLM61553323</t>
  </si>
  <si>
    <t>Summer deep group add arrive skill every.</t>
  </si>
  <si>
    <t>CLM11564647</t>
  </si>
  <si>
    <t>Mention store medical.</t>
  </si>
  <si>
    <t>CLM02410291</t>
  </si>
  <si>
    <t>Feeling not good task card.</t>
  </si>
  <si>
    <t>CLM10205358</t>
  </si>
  <si>
    <t>Strategy democratic realize even.</t>
  </si>
  <si>
    <t>CLM37898724</t>
  </si>
  <si>
    <t>Situation year down position baby eye.</t>
  </si>
  <si>
    <t>CLM82625673</t>
  </si>
  <si>
    <t>Brother follow or answer finally enter perhaps those.</t>
  </si>
  <si>
    <t>CLM74956675</t>
  </si>
  <si>
    <t>Buy piece into usually.</t>
  </si>
  <si>
    <t>CLM33043291</t>
  </si>
  <si>
    <t>Meeting financial court star account.</t>
  </si>
  <si>
    <t>CLM18703150</t>
  </si>
  <si>
    <t>Bill name concern wind old star one.</t>
  </si>
  <si>
    <t>CLM85678298</t>
  </si>
  <si>
    <t>Research book score per woman year claim surface.</t>
  </si>
  <si>
    <t>CLM11944959</t>
  </si>
  <si>
    <t>Theory later until free center matter.</t>
  </si>
  <si>
    <t>CLM75790121</t>
  </si>
  <si>
    <t>Leg thought learn training.</t>
  </si>
  <si>
    <t>CLM65989918</t>
  </si>
  <si>
    <t>Still power then fall.</t>
  </si>
  <si>
    <t>CLM30455768</t>
  </si>
  <si>
    <t>Positive should middle.</t>
  </si>
  <si>
    <t>CLM25054131</t>
  </si>
  <si>
    <t>Follow sure western force dinner include.</t>
  </si>
  <si>
    <t>CLM68363529</t>
  </si>
  <si>
    <t>Bill finally system professor evening wrong.</t>
  </si>
  <si>
    <t>CLM13282572</t>
  </si>
  <si>
    <t>Agree place look bit would.</t>
  </si>
  <si>
    <t>CLM64479778</t>
  </si>
  <si>
    <t>Spend else coach arm crime.</t>
  </si>
  <si>
    <t>CLM82869302</t>
  </si>
  <si>
    <t>Fund next heavy.</t>
  </si>
  <si>
    <t>CLM52052335</t>
  </si>
  <si>
    <t>Prove we design provide edge five grow.</t>
  </si>
  <si>
    <t>CLM86859055</t>
  </si>
  <si>
    <t>Have scene side owner.</t>
  </si>
  <si>
    <t>CLM06153011</t>
  </si>
  <si>
    <t>Find expect tonight respond either she energy heart.</t>
  </si>
  <si>
    <t>CLM93005800</t>
  </si>
  <si>
    <t>Collection TV pass work class.</t>
  </si>
  <si>
    <t>CLM33911324</t>
  </si>
  <si>
    <t>Fly glass table mouth final.</t>
  </si>
  <si>
    <t>CLM07286311</t>
  </si>
  <si>
    <t>Ground my take market know boy reflect.</t>
  </si>
  <si>
    <t>CLM89619657</t>
  </si>
  <si>
    <t>National when story good trip state.</t>
  </si>
  <si>
    <t>CLM86474490</t>
  </si>
  <si>
    <t>Public best lay ok fact.</t>
  </si>
  <si>
    <t>CLM03618943</t>
  </si>
  <si>
    <t>Mission night common exactly off evening behavior.</t>
  </si>
  <si>
    <t>CLM77183325</t>
  </si>
  <si>
    <t>Improve discussion check draw watch dark economy yourself.</t>
  </si>
  <si>
    <t>CLM29381410</t>
  </si>
  <si>
    <t>Tell front form away result how team happen.</t>
  </si>
  <si>
    <t>CLM06152630</t>
  </si>
  <si>
    <t>Success realize process rate modern.</t>
  </si>
  <si>
    <t>CLM21926470</t>
  </si>
  <si>
    <t>Attack voice hear research young PM suggest.</t>
  </si>
  <si>
    <t>CLM73469744</t>
  </si>
  <si>
    <t>Thing candidate sure dog tax.</t>
  </si>
  <si>
    <t>CLM61466606</t>
  </si>
  <si>
    <t>Particularly most risk current argue important.</t>
  </si>
  <si>
    <t>CLM15182656</t>
  </si>
  <si>
    <t>Expect fly upon adult.</t>
  </si>
  <si>
    <t>CLM72706367</t>
  </si>
  <si>
    <t>Rule line last quickly into mean available relate.</t>
  </si>
  <si>
    <t>CLM75123642</t>
  </si>
  <si>
    <t>Lawyer performance huge tough step situation response.</t>
  </si>
  <si>
    <t>CLM57489924</t>
  </si>
  <si>
    <t>Wall door degree tonight once.</t>
  </si>
  <si>
    <t>CLM36965035</t>
  </si>
  <si>
    <t>Smile write bill whose.</t>
  </si>
  <si>
    <t>CLM75162343</t>
  </si>
  <si>
    <t>Single financial modern their heavy rock.</t>
  </si>
  <si>
    <t>CLM85181157</t>
  </si>
  <si>
    <t>Radio face know bit arm with.</t>
  </si>
  <si>
    <t>CLM07657122</t>
  </si>
  <si>
    <t>Future toward remain wide painting size we.</t>
  </si>
  <si>
    <t>CLM67674039</t>
  </si>
  <si>
    <t>Explain future break assume yard not.</t>
  </si>
  <si>
    <t>CLM74804990</t>
  </si>
  <si>
    <t>Notice start lot body federal town guy.</t>
  </si>
  <si>
    <t>CLM04626566</t>
  </si>
  <si>
    <t>Production drug price throw thing.</t>
  </si>
  <si>
    <t>CLM33966753</t>
  </si>
  <si>
    <t>Sign already arm wide guy shoulder act.</t>
  </si>
  <si>
    <t>CLM45259744</t>
  </si>
  <si>
    <t>General section sort high end performance.</t>
  </si>
  <si>
    <t>CLM24711778</t>
  </si>
  <si>
    <t>Catch cold minute customer.</t>
  </si>
  <si>
    <t>CLM84165958</t>
  </si>
  <si>
    <t>Painting church situation our south whole wish.</t>
  </si>
  <si>
    <t>CLM66688531</t>
  </si>
  <si>
    <t>Drive real rock language ahead.</t>
  </si>
  <si>
    <t>CLM71878500</t>
  </si>
  <si>
    <t>Value kitchen boy reason go various away.</t>
  </si>
  <si>
    <t>CLM72058669</t>
  </si>
  <si>
    <t>List go little free finally.</t>
  </si>
  <si>
    <t>CLM85111554</t>
  </si>
  <si>
    <t>Others often place support.</t>
  </si>
  <si>
    <t>CLM50636641</t>
  </si>
  <si>
    <t>Item center central rock.</t>
  </si>
  <si>
    <t>CLM01484857</t>
  </si>
  <si>
    <t>Note chance there seem include now purpose fish.</t>
  </si>
  <si>
    <t>CLM40219507</t>
  </si>
  <si>
    <t>Yes big institution sell mission stage boy.</t>
  </si>
  <si>
    <t>CLM21442010</t>
  </si>
  <si>
    <t>Course team listen level past.</t>
  </si>
  <si>
    <t>CLM30914813</t>
  </si>
  <si>
    <t>Fine father save single interesting road.</t>
  </si>
  <si>
    <t>CLM15168753</t>
  </si>
  <si>
    <t>Everyone available role quality.</t>
  </si>
  <si>
    <t>CLM17744174</t>
  </si>
  <si>
    <t>Early service letter event lawyer establish sometimes value.</t>
  </si>
  <si>
    <t>CLM84505303</t>
  </si>
  <si>
    <t>Only speech gas history fish so south.</t>
  </si>
  <si>
    <t>CLM83678912</t>
  </si>
  <si>
    <t>Commercial process court security guess.</t>
  </si>
  <si>
    <t>CLM86590039</t>
  </si>
  <si>
    <t>Maintain create tough.</t>
  </si>
  <si>
    <t>CLM85531910</t>
  </si>
  <si>
    <t>Another president north night.</t>
  </si>
  <si>
    <t>CLM04199966</t>
  </si>
  <si>
    <t>What street see check career experience.</t>
  </si>
  <si>
    <t>CLM14033568</t>
  </si>
  <si>
    <t>Respond activity parent record sit child.</t>
  </si>
  <si>
    <t>CLM45215310</t>
  </si>
  <si>
    <t>At anyone wait give mention treat religious society.</t>
  </si>
  <si>
    <t>CLM52206909</t>
  </si>
  <si>
    <t>Center lead wind blue last.</t>
  </si>
  <si>
    <t>CLM28308141</t>
  </si>
  <si>
    <t>Candidate travel every station.</t>
  </si>
  <si>
    <t>CLM24425101</t>
  </si>
  <si>
    <t>Police score itself tonight.</t>
  </si>
  <si>
    <t>CLM06383471</t>
  </si>
  <si>
    <t>Then eight begin several major fine sell.</t>
  </si>
  <si>
    <t>CLM21307551</t>
  </si>
  <si>
    <t>Sing night various film name whose east.</t>
  </si>
  <si>
    <t>CLM84433854</t>
  </si>
  <si>
    <t>His collection best control guess another production money.</t>
  </si>
  <si>
    <t>CLM97536396</t>
  </si>
  <si>
    <t>Physical everybody season magazine of peace.</t>
  </si>
  <si>
    <t>CLM35996498</t>
  </si>
  <si>
    <t>Best record actually difference mission behavior power against.</t>
  </si>
  <si>
    <t>CLM09852398</t>
  </si>
  <si>
    <t>Save fill answer Republican rest trouble Mrs.</t>
  </si>
  <si>
    <t>CLM24147158</t>
  </si>
  <si>
    <t>Within seat add.</t>
  </si>
  <si>
    <t>CLM96188524</t>
  </si>
  <si>
    <t>Again buy eat live baby have.</t>
  </si>
  <si>
    <t>CLM30298088</t>
  </si>
  <si>
    <t>Event modern save answer range.</t>
  </si>
  <si>
    <t>CLM73339823</t>
  </si>
  <si>
    <t>Lot focus president hope force.</t>
  </si>
  <si>
    <t>CLM06503654</t>
  </si>
  <si>
    <t>Spend identify test property.</t>
  </si>
  <si>
    <t>CLM05546730</t>
  </si>
  <si>
    <t>Design middle attack much expert.</t>
  </si>
  <si>
    <t>CLM29764595</t>
  </si>
  <si>
    <t>Themselves term everyone girl feeling certain build.</t>
  </si>
  <si>
    <t>CLM03219525</t>
  </si>
  <si>
    <t>Company surface word week official high son.</t>
  </si>
  <si>
    <t>CLM96786536</t>
  </si>
  <si>
    <t>Affect continue lose imagine low sense.</t>
  </si>
  <si>
    <t>CLM97208124</t>
  </si>
  <si>
    <t>Child movement economy this.</t>
  </si>
  <si>
    <t>CLM39092713</t>
  </si>
  <si>
    <t>Glass range system understand often cultural.</t>
  </si>
  <si>
    <t>CLM28193501</t>
  </si>
  <si>
    <t>Level nor finish car point measure.</t>
  </si>
  <si>
    <t>CLM78485532</t>
  </si>
  <si>
    <t>At memory election check.</t>
  </si>
  <si>
    <t>CLM31832167</t>
  </si>
  <si>
    <t>Quickly generation even pressure decision.</t>
  </si>
  <si>
    <t>CLM16181427</t>
  </si>
  <si>
    <t>Authority success to young drive.</t>
  </si>
  <si>
    <t>CLM60184420</t>
  </si>
  <si>
    <t>Major resource let model.</t>
  </si>
  <si>
    <t>CLM19629964</t>
  </si>
  <si>
    <t>Check recognize often.</t>
  </si>
  <si>
    <t>CLM65443433</t>
  </si>
  <si>
    <t>Tell course visit threat energy light.</t>
  </si>
  <si>
    <t>CLM52913203</t>
  </si>
  <si>
    <t>Development since specific source fill pick away.</t>
  </si>
  <si>
    <t>CLM65099698</t>
  </si>
  <si>
    <t>Bill per try song view sing a.</t>
  </si>
  <si>
    <t>CLM39847691</t>
  </si>
  <si>
    <t>Husband article his compare official beat purpose.</t>
  </si>
  <si>
    <t>CLM71639348</t>
  </si>
  <si>
    <t>Site himself possible.</t>
  </si>
  <si>
    <t>CLM34760915</t>
  </si>
  <si>
    <t>Nor another get event.</t>
  </si>
  <si>
    <t>CLM11000258</t>
  </si>
  <si>
    <t>Area sure ball be tough.</t>
  </si>
  <si>
    <t>CLM38718349</t>
  </si>
  <si>
    <t>Reveal push measure.</t>
  </si>
  <si>
    <t>CLM96228210</t>
  </si>
  <si>
    <t>Today nation value hold home like late.</t>
  </si>
  <si>
    <t>CLM18673281</t>
  </si>
  <si>
    <t>Act hand civil.</t>
  </si>
  <si>
    <t>CLM60534815</t>
  </si>
  <si>
    <t>Stop a issue leg music any.</t>
  </si>
  <si>
    <t>CLM50419232</t>
  </si>
  <si>
    <t>Hotel across tell.</t>
  </si>
  <si>
    <t>CLM23789129</t>
  </si>
  <si>
    <t>Though likely know.</t>
  </si>
  <si>
    <t>CLM47111033</t>
  </si>
  <si>
    <t>Sometimes though health point group about least community.</t>
  </si>
  <si>
    <t>CLM07375787</t>
  </si>
  <si>
    <t>Serious child successful individual risk power prove.</t>
  </si>
  <si>
    <t>CLM63763979</t>
  </si>
  <si>
    <t>Street possible feeling hundred enough world.</t>
  </si>
  <si>
    <t>CLM70862391</t>
  </si>
  <si>
    <t>Manager history sport experience.</t>
  </si>
  <si>
    <t>CLM48358692</t>
  </si>
  <si>
    <t>Direction professor animal tree his buy mission.</t>
  </si>
  <si>
    <t>CLM42587358</t>
  </si>
  <si>
    <t>Old son really four race out skin.</t>
  </si>
  <si>
    <t>CLM52538396</t>
  </si>
  <si>
    <t>Draw thought situation weight.</t>
  </si>
  <si>
    <t>CLM81385867</t>
  </si>
  <si>
    <t>Sort off executive maintain seven alone picture.</t>
  </si>
  <si>
    <t>CLM86072665</t>
  </si>
  <si>
    <t>Final big necessary color tell chance he.</t>
  </si>
  <si>
    <t>CLM30571804</t>
  </si>
  <si>
    <t>Authority language wall out seek.</t>
  </si>
  <si>
    <t>CLM15578728</t>
  </si>
  <si>
    <t>Other represent community maybe major these.</t>
  </si>
  <si>
    <t>CLM15955912</t>
  </si>
  <si>
    <t>Wide person skin national last necessary.</t>
  </si>
  <si>
    <t>CLM34870973</t>
  </si>
  <si>
    <t>Situation much my society.</t>
  </si>
  <si>
    <t>CLM57306221</t>
  </si>
  <si>
    <t>Our let professor fill interest lay.</t>
  </si>
  <si>
    <t>CLM66524193</t>
  </si>
  <si>
    <t>Purpose top raise hit.</t>
  </si>
  <si>
    <t>CLM62044357</t>
  </si>
  <si>
    <t>Increase analysis book.</t>
  </si>
  <si>
    <t>CLM30655720</t>
  </si>
  <si>
    <t>Point radio mean enough himself large memory order.</t>
  </si>
  <si>
    <t>CLM92342523</t>
  </si>
  <si>
    <t>Mr success nothing camera part adult.</t>
  </si>
  <si>
    <t>CLM55224820</t>
  </si>
  <si>
    <t>East car who central condition finally find.</t>
  </si>
  <si>
    <t>CLM56357023</t>
  </si>
  <si>
    <t>Responsibility turn fine friend produce when main conference.</t>
  </si>
  <si>
    <t>CLM38635443</t>
  </si>
  <si>
    <t>Others color receive example kind upon.</t>
  </si>
  <si>
    <t>CLM95912348</t>
  </si>
  <si>
    <t>Sometimes expert seek.</t>
  </si>
  <si>
    <t>CLM40758061</t>
  </si>
  <si>
    <t>Early drop there inside.</t>
  </si>
  <si>
    <t>CLM38946040</t>
  </si>
  <si>
    <t>Sort common little next fact focus analysis.</t>
  </si>
  <si>
    <t>CLM15355657</t>
  </si>
  <si>
    <t>By my general find interesting.</t>
  </si>
  <si>
    <t>CLM62245559</t>
  </si>
  <si>
    <t>Land PM six tell institution reveal.</t>
  </si>
  <si>
    <t>CLM84591186</t>
  </si>
  <si>
    <t>Social picture talk perhaps about concern little.</t>
  </si>
  <si>
    <t>CLM53912317</t>
  </si>
  <si>
    <t>Me sometimes particular similar summer.</t>
  </si>
  <si>
    <t>CLM64618516</t>
  </si>
  <si>
    <t>Heavy college federal occur call.</t>
  </si>
  <si>
    <t>CLM17337707</t>
  </si>
  <si>
    <t>Picture from anyone turn team bed address.</t>
  </si>
  <si>
    <t>CLM80421857</t>
  </si>
  <si>
    <t>Especially sound gun discuss city.</t>
  </si>
  <si>
    <t>CLM78907976</t>
  </si>
  <si>
    <t>Wait according with myself.</t>
  </si>
  <si>
    <t>CLM79612607</t>
  </si>
  <si>
    <t>Others difficult individual about remember more describe.</t>
  </si>
  <si>
    <t>CLM20105617</t>
  </si>
  <si>
    <t>Bill tough accept food anything design.</t>
  </si>
  <si>
    <t>CLM61608257</t>
  </si>
  <si>
    <t>Want power identify take president.</t>
  </si>
  <si>
    <t>CLM30820738</t>
  </si>
  <si>
    <t>Evidence vote store everyone thank TV personal.</t>
  </si>
  <si>
    <t>CLM43211046</t>
  </si>
  <si>
    <t>Miss be two room friend include.</t>
  </si>
  <si>
    <t>CLM39378504</t>
  </si>
  <si>
    <t>Green perform recognize discuss strategy personal recent.</t>
  </si>
  <si>
    <t>CLM91249145</t>
  </si>
  <si>
    <t>Police defense beautiful.</t>
  </si>
  <si>
    <t>CLM60303520</t>
  </si>
  <si>
    <t>Above dark others huge drop bit last.</t>
  </si>
  <si>
    <t>CLM46560814</t>
  </si>
  <si>
    <t>Agreement rich yet probably through word.</t>
  </si>
  <si>
    <t>CLM12603194</t>
  </si>
  <si>
    <t>Reflect picture than better.</t>
  </si>
  <si>
    <t>CLM83940877</t>
  </si>
  <si>
    <t>Area leave and just different data.</t>
  </si>
  <si>
    <t>CLM34215739</t>
  </si>
  <si>
    <t>Father interesting report such part pass use.</t>
  </si>
  <si>
    <t>CLM85174806</t>
  </si>
  <si>
    <t>Role ten a guy note clearly involve.</t>
  </si>
  <si>
    <t>CLM19510743</t>
  </si>
  <si>
    <t>Company six before security.</t>
  </si>
  <si>
    <t>CLM23840340</t>
  </si>
  <si>
    <t>Hand wind police cause TV.</t>
  </si>
  <si>
    <t>CLM31267677</t>
  </si>
  <si>
    <t>Cup always adult account key.</t>
  </si>
  <si>
    <t>CLM80308617</t>
  </si>
  <si>
    <t>Structure difficult data yard respond foreign population.</t>
  </si>
  <si>
    <t>CLM64466891</t>
  </si>
  <si>
    <t>Seem water pretty key maybe someone than.</t>
  </si>
  <si>
    <t>CLM63126960</t>
  </si>
  <si>
    <t>Get full seek environmental because.</t>
  </si>
  <si>
    <t>CLM44882003</t>
  </si>
  <si>
    <t>Along everything green effort small skill message describe.</t>
  </si>
  <si>
    <t>CLM39633854</t>
  </si>
  <si>
    <t>Change together without ever.</t>
  </si>
  <si>
    <t>CLM89611695</t>
  </si>
  <si>
    <t>Finally player tax adult one whose.</t>
  </si>
  <si>
    <t>CLM45332139</t>
  </si>
  <si>
    <t>About ability evidence national nice each wish.</t>
  </si>
  <si>
    <t>CLM30899533</t>
  </si>
  <si>
    <t>Fine owner send group buy.</t>
  </si>
  <si>
    <t>CLM75360154</t>
  </si>
  <si>
    <t>Citizen mother high.</t>
  </si>
  <si>
    <t>CLM88253882</t>
  </si>
  <si>
    <t>Wall child teach one serve campaign national.</t>
  </si>
  <si>
    <t>CLM64115888</t>
  </si>
  <si>
    <t>Window impact somebody hair during religious.</t>
  </si>
  <si>
    <t>CLM21686321</t>
  </si>
  <si>
    <t>Form there ready.</t>
  </si>
  <si>
    <t>CLM16526843</t>
  </si>
  <si>
    <t>Owner year interesting certainly girl hear.</t>
  </si>
  <si>
    <t>CLM31217360</t>
  </si>
  <si>
    <t>Anything look marriage loss ready.</t>
  </si>
  <si>
    <t>CLM83462151</t>
  </si>
  <si>
    <t>Argue fall know blood figure kind.</t>
  </si>
  <si>
    <t>CLM22483080</t>
  </si>
  <si>
    <t>Answer early happen class play open.</t>
  </si>
  <si>
    <t>CLM75076263</t>
  </si>
  <si>
    <t>When commercial view miss much glass.</t>
  </si>
  <si>
    <t>CLM33764570</t>
  </si>
  <si>
    <t>Piece keep start indeed full air.</t>
  </si>
  <si>
    <t>CLM71508431</t>
  </si>
  <si>
    <t>What peace election protect enjoy.</t>
  </si>
  <si>
    <t>CLM78465232</t>
  </si>
  <si>
    <t>Military discuss start choice.</t>
  </si>
  <si>
    <t>CLM77992044</t>
  </si>
  <si>
    <t>Treat major wind us lot.</t>
  </si>
  <si>
    <t>CLM63326790</t>
  </si>
  <si>
    <t>Wall wonder one role area well.</t>
  </si>
  <si>
    <t>CLM99158654</t>
  </si>
  <si>
    <t>Write couple risk cause environmental family.</t>
  </si>
  <si>
    <t>CLM10181534</t>
  </si>
  <si>
    <t>Marriage major people.</t>
  </si>
  <si>
    <t>CLM94033101</t>
  </si>
  <si>
    <t>Mrs us democratic still event shake.</t>
  </si>
  <si>
    <t>CLM52143614</t>
  </si>
  <si>
    <t>Ball prove finish reason art amount.</t>
  </si>
  <si>
    <t>CLM42342962</t>
  </si>
  <si>
    <t>Left state politics each force else.</t>
  </si>
  <si>
    <t>CLM83688699</t>
  </si>
  <si>
    <t>Season not activity approach affect defense treatment.</t>
  </si>
  <si>
    <t>CLM09397686</t>
  </si>
  <si>
    <t>Reduce seat sign many he.</t>
  </si>
  <si>
    <t>CLM61394347</t>
  </si>
  <si>
    <t>Suffer prove young hand.</t>
  </si>
  <si>
    <t>CLM32649379</t>
  </si>
  <si>
    <t>Describe care human put.</t>
  </si>
  <si>
    <t>CLM31445744</t>
  </si>
  <si>
    <t>Goal beat thousand wall establish.</t>
  </si>
  <si>
    <t>CLM46513867</t>
  </si>
  <si>
    <t>Tough low race indeed effect.</t>
  </si>
  <si>
    <t>CLM01417658</t>
  </si>
  <si>
    <t>We sport increase his.</t>
  </si>
  <si>
    <t>CLM38117495</t>
  </si>
  <si>
    <t>Evening green social.</t>
  </si>
  <si>
    <t>CLM96613635</t>
  </si>
  <si>
    <t>Manager institution have price great risk she.</t>
  </si>
  <si>
    <t>CLM65738901</t>
  </si>
  <si>
    <t>Just seek seem letter street impact.</t>
  </si>
  <si>
    <t>CLM35160261</t>
  </si>
  <si>
    <t>Move remain visit none risk.</t>
  </si>
  <si>
    <t>CLM56275171</t>
  </si>
  <si>
    <t>Without offer phone benefit arm manager around.</t>
  </si>
  <si>
    <t>CLM42816760</t>
  </si>
  <si>
    <t>Red under would color learn.</t>
  </si>
  <si>
    <t>CLM93462112</t>
  </si>
  <si>
    <t>Chance all later various.</t>
  </si>
  <si>
    <t>CLM40166855</t>
  </si>
  <si>
    <t>Enjoy purpose camera memory.</t>
  </si>
  <si>
    <t>CLM89949845</t>
  </si>
  <si>
    <t>Director buy term station.</t>
  </si>
  <si>
    <t>CLM85898203</t>
  </si>
  <si>
    <t>Worker throw military mission federal.</t>
  </si>
  <si>
    <t>CLM08818989</t>
  </si>
  <si>
    <t>Win happy form image a consider finally.</t>
  </si>
  <si>
    <t>CLM10472194</t>
  </si>
  <si>
    <t>Worker behind gun address up.</t>
  </si>
  <si>
    <t>CLM34250994</t>
  </si>
  <si>
    <t>Despite major cost just red.</t>
  </si>
  <si>
    <t>CLM91917525</t>
  </si>
  <si>
    <t>East fish second situation whether choose away.</t>
  </si>
  <si>
    <t>CLM51429392</t>
  </si>
  <si>
    <t>Perhaps senior front draw million hear discussion career.</t>
  </si>
  <si>
    <t>CLM73299990</t>
  </si>
  <si>
    <t>Pretty true participant program stay world.</t>
  </si>
  <si>
    <t>CLM74238024</t>
  </si>
  <si>
    <t>Anyone common history after.</t>
  </si>
  <si>
    <t>CLM90358995</t>
  </si>
  <si>
    <t>Notice little box foot chair.</t>
  </si>
  <si>
    <t>CLM44856896</t>
  </si>
  <si>
    <t>Food page quickly yeah upon stop let between.</t>
  </si>
  <si>
    <t>CLM96384122</t>
  </si>
  <si>
    <t>Decide both stand radio decide wonder.</t>
  </si>
  <si>
    <t>CLM18703027</t>
  </si>
  <si>
    <t>Son list red student learn become.</t>
  </si>
  <si>
    <t>CLM41433665</t>
  </si>
  <si>
    <t>Able family hundred important professor.</t>
  </si>
  <si>
    <t>CLM34599061</t>
  </si>
  <si>
    <t>Treat recent plan security activity end cause history.</t>
  </si>
  <si>
    <t>CLM79951850</t>
  </si>
  <si>
    <t>Someone share teacher many.</t>
  </si>
  <si>
    <t>CLM97424455</t>
  </si>
  <si>
    <t>Article black score production hundred.</t>
  </si>
  <si>
    <t>CLM00048719</t>
  </si>
  <si>
    <t>Eat response style.</t>
  </si>
  <si>
    <t>CLM40816990</t>
  </si>
  <si>
    <t>Nor page everyone interesting.</t>
  </si>
  <si>
    <t>CLM76467236</t>
  </si>
  <si>
    <t>Design forward box possible half technology.</t>
  </si>
  <si>
    <t>CLM03957180</t>
  </si>
  <si>
    <t>Impact look house relationship any great activity.</t>
  </si>
  <si>
    <t>CLM18703102</t>
  </si>
  <si>
    <t>Hair we memory whom individual network sea.</t>
  </si>
  <si>
    <t>CLM45253802</t>
  </si>
  <si>
    <t>Lose than must often.</t>
  </si>
  <si>
    <t>CLM12291781</t>
  </si>
  <si>
    <t>Society ten so center group write life.</t>
  </si>
  <si>
    <t>CLM52647621</t>
  </si>
  <si>
    <t>Front line its together.</t>
  </si>
  <si>
    <t>CLM18412944</t>
  </si>
  <si>
    <t>Ever against traditional.</t>
  </si>
  <si>
    <t>CLM12058605</t>
  </si>
  <si>
    <t>Present dinner indeed instead network point race.</t>
  </si>
  <si>
    <t>CLM96796246</t>
  </si>
  <si>
    <t>Rise close page under.</t>
  </si>
  <si>
    <t>CLM88485198</t>
  </si>
  <si>
    <t>Must standard professional choice.</t>
  </si>
  <si>
    <t>CLM89467038</t>
  </si>
  <si>
    <t>Appear where phone pressure but single.</t>
  </si>
  <si>
    <t>CLM49223576</t>
  </si>
  <si>
    <t>Election throw idea toward cover day.</t>
  </si>
  <si>
    <t>CLM52761789</t>
  </si>
  <si>
    <t>Some miss at simple.</t>
  </si>
  <si>
    <t>CLM49698521</t>
  </si>
  <si>
    <t>Than specific deal like religious outside participant.</t>
  </si>
  <si>
    <t>CLM81659295</t>
  </si>
  <si>
    <t>Pay but city order.</t>
  </si>
  <si>
    <t>CLM93860607</t>
  </si>
  <si>
    <t>Court agreement employee its care.</t>
  </si>
  <si>
    <t>CLM01670688</t>
  </si>
  <si>
    <t>Affect game source worry ok.</t>
  </si>
  <si>
    <t>CLM47325455</t>
  </si>
  <si>
    <t>Deep stock its door every treatment.</t>
  </si>
  <si>
    <t>CLM42594221</t>
  </si>
  <si>
    <t>Heart subject agree this music.</t>
  </si>
  <si>
    <t>CLM35665892</t>
  </si>
  <si>
    <t>Small them company she poor financial.</t>
  </si>
  <si>
    <t>CLM58163260</t>
  </si>
  <si>
    <t>Guess note billion include seat.</t>
  </si>
  <si>
    <t>CLM05259904</t>
  </si>
  <si>
    <t>Daughter role eye black table yeah.</t>
  </si>
  <si>
    <t>CLM37546325</t>
  </si>
  <si>
    <t>Nothing author someone stand skill.</t>
  </si>
  <si>
    <t>CLM29606483</t>
  </si>
  <si>
    <t>Particularly across reflect health.</t>
  </si>
  <si>
    <t>CLM65939189</t>
  </si>
  <si>
    <t>Push project south animal edge program a.</t>
  </si>
  <si>
    <t>CLM30252438</t>
  </si>
  <si>
    <t>Nothing perhaps field.</t>
  </si>
  <si>
    <t>CLM65089206</t>
  </si>
  <si>
    <t>Language remember low food.</t>
  </si>
  <si>
    <t>CLM25190153</t>
  </si>
  <si>
    <t>They left know admit southern now become.</t>
  </si>
  <si>
    <t>CLM01734171</t>
  </si>
  <si>
    <t>Explain care he person.</t>
  </si>
  <si>
    <t>CLM41253460</t>
  </si>
  <si>
    <t>Explain measure organization the wrong we.</t>
  </si>
  <si>
    <t>CLM80537934</t>
  </si>
  <si>
    <t>Must I after wife continue.</t>
  </si>
  <si>
    <t>CLM70488848</t>
  </si>
  <si>
    <t>Suffer north later time dinner firm opportunity.</t>
  </si>
  <si>
    <t>CLM03180030</t>
  </si>
  <si>
    <t>Significant war challenge protect research strategy.</t>
  </si>
  <si>
    <t>CLM69563865</t>
  </si>
  <si>
    <t>Believe present art box phone enough.</t>
  </si>
  <si>
    <t>CLM60880379</t>
  </si>
  <si>
    <t>Tonight home adult Republican successful star foreign.</t>
  </si>
  <si>
    <t>CLM47229522</t>
  </si>
  <si>
    <t>Spend technology pull top fall strong them.</t>
  </si>
  <si>
    <t>CLM27844141</t>
  </si>
  <si>
    <t>Score your however simply.</t>
  </si>
  <si>
    <t>CLM13408652</t>
  </si>
  <si>
    <t>Position spring officer.</t>
  </si>
  <si>
    <t>CLM50523013</t>
  </si>
  <si>
    <t>Beautiful sea could only ten able voice.</t>
  </si>
  <si>
    <t>CLM62124762</t>
  </si>
  <si>
    <t>May outside nice nature course write.</t>
  </si>
  <si>
    <t>CLM12889433</t>
  </si>
  <si>
    <t>Pull entire pull impact carry hand study.</t>
  </si>
  <si>
    <t>CLM97513140</t>
  </si>
  <si>
    <t>Write ground they.</t>
  </si>
  <si>
    <t>CLM58341422</t>
  </si>
  <si>
    <t>Serious account year.</t>
  </si>
  <si>
    <t>CLM70497355</t>
  </si>
  <si>
    <t>Civil walk Congress important would material person even.</t>
  </si>
  <si>
    <t>CLM94532906</t>
  </si>
  <si>
    <t>Nor however since.</t>
  </si>
  <si>
    <t>CLM50901917</t>
  </si>
  <si>
    <t>Four office receive growth themselves.</t>
  </si>
  <si>
    <t>CLM83492434</t>
  </si>
  <si>
    <t>Stand child old reflect.</t>
  </si>
  <si>
    <t>CLM90098808</t>
  </si>
  <si>
    <t>Recently both raise top understand.</t>
  </si>
  <si>
    <t>CLM46582815</t>
  </si>
  <si>
    <t>Difference his act themselves.</t>
  </si>
  <si>
    <t>CLM98555624</t>
  </si>
  <si>
    <t>Sport agreement PM same occur performance.</t>
  </si>
  <si>
    <t>CLM36019649</t>
  </si>
  <si>
    <t>Program power career event.</t>
  </si>
  <si>
    <t>CLM30732423</t>
  </si>
  <si>
    <t>Participant buy tree your however politics.</t>
  </si>
  <si>
    <t>CLM71540878</t>
  </si>
  <si>
    <t>Of environment ten others.</t>
  </si>
  <si>
    <t>CLM83468358</t>
  </si>
  <si>
    <t>Collection plan particular student military child.</t>
  </si>
  <si>
    <t>CLM14529540</t>
  </si>
  <si>
    <t>Property set court technology word.</t>
  </si>
  <si>
    <t>CLM22512566</t>
  </si>
  <si>
    <t>Many tend item easy still.</t>
  </si>
  <si>
    <t>CLM07695825</t>
  </si>
  <si>
    <t>Score really catch involve long agency allow not.</t>
  </si>
  <si>
    <t>CLM37003045</t>
  </si>
  <si>
    <t>Seem kid simply station certainly minute avoid.</t>
  </si>
  <si>
    <t>CLM14885328</t>
  </si>
  <si>
    <t>Fire focus hair example.</t>
  </si>
  <si>
    <t>CLM29153956</t>
  </si>
  <si>
    <t>Worry issue return finally course pass.</t>
  </si>
  <si>
    <t>CLM80535425</t>
  </si>
  <si>
    <t>Market buy indeed quality little.</t>
  </si>
  <si>
    <t>CLM57334153</t>
  </si>
  <si>
    <t>Check prove remember smile out movement show.</t>
  </si>
  <si>
    <t>CLM95311912</t>
  </si>
  <si>
    <t>Themselves democratic movie discuss.</t>
  </si>
  <si>
    <t>CLM96325818</t>
  </si>
  <si>
    <t>Structure business heart song now.</t>
  </si>
  <si>
    <t>CLM35779464</t>
  </si>
  <si>
    <t>Church sound month couple over.</t>
  </si>
  <si>
    <t>CLM38705257</t>
  </si>
  <si>
    <t>Food drive manager compare stay.</t>
  </si>
  <si>
    <t>CLM57085451</t>
  </si>
  <si>
    <t>Place young clear everyone.</t>
  </si>
  <si>
    <t>CLM22313342</t>
  </si>
  <si>
    <t>Always wait fall my.</t>
  </si>
  <si>
    <t>CLM89956156</t>
  </si>
  <si>
    <t>Those lose range police cost.</t>
  </si>
  <si>
    <t>CLM86498747</t>
  </si>
  <si>
    <t>Cost century unit not.</t>
  </si>
  <si>
    <t>CLM18296934</t>
  </si>
  <si>
    <t>Improve effort raise party.</t>
  </si>
  <si>
    <t>CLM86133134</t>
  </si>
  <si>
    <t>Table edge popular learn color goal animal behavior.</t>
  </si>
  <si>
    <t>CLM86288684</t>
  </si>
  <si>
    <t>But material computer gas green hold past.</t>
  </si>
  <si>
    <t>CLM71168405</t>
  </si>
  <si>
    <t>Prevent detail major create health still.</t>
  </si>
  <si>
    <t>CLM90147499</t>
  </si>
  <si>
    <t>Give impact east policy.</t>
  </si>
  <si>
    <t>CLM55819654</t>
  </si>
  <si>
    <t>Easy land there these music other Congress.</t>
  </si>
  <si>
    <t>CLM96790969</t>
  </si>
  <si>
    <t>Present family face fast capital.</t>
  </si>
  <si>
    <t>CLM32397071</t>
  </si>
  <si>
    <t>Western usually investment performance paper rate information hard.</t>
  </si>
  <si>
    <t>CLM88814123</t>
  </si>
  <si>
    <t>Management up finally fast wait address.</t>
  </si>
  <si>
    <t>CLM61108362</t>
  </si>
  <si>
    <t>Avoid trip then receive hard project whom.</t>
  </si>
  <si>
    <t>CLM61731120</t>
  </si>
  <si>
    <t>Single PM short end lot hope ok hope.</t>
  </si>
  <si>
    <t>CLM10969591</t>
  </si>
  <si>
    <t>Already try simple imagine bed.</t>
  </si>
  <si>
    <t>CLM51540375</t>
  </si>
  <si>
    <t>Investment result step dinner glass size any magazine.</t>
  </si>
  <si>
    <t>CLM49722113</t>
  </si>
  <si>
    <t>Just soon anyone training play Democrat.</t>
  </si>
  <si>
    <t>CLM64532954</t>
  </si>
  <si>
    <t>Model include capital need citizen rather green.</t>
  </si>
  <si>
    <t>CLM72768879</t>
  </si>
  <si>
    <t>Nation hospital blood.</t>
  </si>
  <si>
    <t>CLM56944655</t>
  </si>
  <si>
    <t>South truth drug activity another woman.</t>
  </si>
  <si>
    <t>CLM25559987</t>
  </si>
  <si>
    <t>Machine mission few.</t>
  </si>
  <si>
    <t>CLM44196746</t>
  </si>
  <si>
    <t>Together beyond just save everything may receive.</t>
  </si>
  <si>
    <t>CLM33084392</t>
  </si>
  <si>
    <t>Population thus suffer now ahead hospital.</t>
  </si>
  <si>
    <t>CLM05402290</t>
  </si>
  <si>
    <t>Mind subject television certainly focus.</t>
  </si>
  <si>
    <t>CLM40960298</t>
  </si>
  <si>
    <t>Situation often deep anything age.</t>
  </si>
  <si>
    <t>CLM82610900</t>
  </si>
  <si>
    <t>Paper hospital per success despite month.</t>
  </si>
  <si>
    <t>CLM76147834</t>
  </si>
  <si>
    <t>Soon weight audience.</t>
  </si>
  <si>
    <t>CLM08592130</t>
  </si>
  <si>
    <t>Recent expert bit everyone leave.</t>
  </si>
  <si>
    <t>CLM61814969</t>
  </si>
  <si>
    <t>Drive among scene wait personal.</t>
  </si>
  <si>
    <t>CLM27398349</t>
  </si>
  <si>
    <t>More final sit capital.</t>
  </si>
  <si>
    <t>CLM81958365</t>
  </si>
  <si>
    <t>Management hospital heavy his mention.</t>
  </si>
  <si>
    <t>CLM39367448</t>
  </si>
  <si>
    <t>Difference several pull trouble rule.</t>
  </si>
  <si>
    <t>CLM60404084</t>
  </si>
  <si>
    <t>Main number guess how goal interview prevent.</t>
  </si>
  <si>
    <t>CLM25002040</t>
  </si>
  <si>
    <t>Fly instead report.</t>
  </si>
  <si>
    <t>CLM92477318</t>
  </si>
  <si>
    <t>Half force score form.</t>
  </si>
  <si>
    <t>CLM22485022</t>
  </si>
  <si>
    <t>Pm window structure world professor.</t>
  </si>
  <si>
    <t>CLM35213080</t>
  </si>
  <si>
    <t>Generation blue company doctor item national fire without.</t>
  </si>
  <si>
    <t>CLM22103007</t>
  </si>
  <si>
    <t>Wide single worker spend mouth officer close.</t>
  </si>
  <si>
    <t>CLM91556294</t>
  </si>
  <si>
    <t>Tend air old whatever history Mr region.</t>
  </si>
  <si>
    <t>CLM65848461</t>
  </si>
  <si>
    <t>Moment woman condition.</t>
  </si>
  <si>
    <t>CLM35926962</t>
  </si>
  <si>
    <t>Foreign enjoy tonight main.</t>
  </si>
  <si>
    <t>CLM82679078</t>
  </si>
  <si>
    <t>Community need PM give.</t>
  </si>
  <si>
    <t>CLM36584574</t>
  </si>
  <si>
    <t>Clear pressure cause bed true to who possible.</t>
  </si>
  <si>
    <t>CLM92077857</t>
  </si>
  <si>
    <t>Model glass consumer enter nearly top recognize.</t>
  </si>
  <si>
    <t>CLM51227977</t>
  </si>
  <si>
    <t>Resource street training will gas property.</t>
  </si>
  <si>
    <t>CLM36029693</t>
  </si>
  <si>
    <t>Bank executive politics forget pass born source.</t>
  </si>
  <si>
    <t>CLM20730570</t>
  </si>
  <si>
    <t>Begin water present design.</t>
  </si>
  <si>
    <t>CLM62561114</t>
  </si>
  <si>
    <t>Me author prevent sea.</t>
  </si>
  <si>
    <t>CLM07887038</t>
  </si>
  <si>
    <t>Bag heart thought.</t>
  </si>
  <si>
    <t>CLM30486005</t>
  </si>
  <si>
    <t>Fear south kid threat nature people operation.</t>
  </si>
  <si>
    <t>CLM20973305</t>
  </si>
  <si>
    <t>Smile drop never station plan instead.</t>
  </si>
  <si>
    <t>CLM20991194</t>
  </si>
  <si>
    <t>Today million paper data throughout foot free.</t>
  </si>
  <si>
    <t>CLM42794582</t>
  </si>
  <si>
    <t>Add simply fire customer candidate might indicate discuss.</t>
  </si>
  <si>
    <t>CLM14278866</t>
  </si>
  <si>
    <t>Avoid marriage ready likely nearly car pretty.</t>
  </si>
  <si>
    <t>CLM35516649</t>
  </si>
  <si>
    <t>Its always however necessary environment.</t>
  </si>
  <si>
    <t>CLM34781441</t>
  </si>
  <si>
    <t>Spring we car another range they situation.</t>
  </si>
  <si>
    <t>CLM67696362</t>
  </si>
  <si>
    <t>Information consumer test appear general green heart.</t>
  </si>
  <si>
    <t>CLM78923430</t>
  </si>
  <si>
    <t>Avoid health recognize.</t>
  </si>
  <si>
    <t>CLM19571349</t>
  </si>
  <si>
    <t>Standard nothing stuff then perform always.</t>
  </si>
  <si>
    <t>CLM28075642</t>
  </si>
  <si>
    <t>Picture air commercial.</t>
  </si>
  <si>
    <t>CLM61890953</t>
  </si>
  <si>
    <t>Budget billion worry water.</t>
  </si>
  <si>
    <t>CLM47105318</t>
  </si>
  <si>
    <t>Artist religious remain three happy section.</t>
  </si>
  <si>
    <t>CLM85425356</t>
  </si>
  <si>
    <t>Carry away say.</t>
  </si>
  <si>
    <t>CLM46902068</t>
  </si>
  <si>
    <t>Nor among simply billion.</t>
  </si>
  <si>
    <t>CLM83914440</t>
  </si>
  <si>
    <t>Machine gas eat grow either allow.</t>
  </si>
  <si>
    <t>CLM80297773</t>
  </si>
  <si>
    <t>Establish on light.</t>
  </si>
  <si>
    <t>CLM56848635</t>
  </si>
  <si>
    <t>Despite energy president instead organization rock fish.</t>
  </si>
  <si>
    <t>CLM64040482</t>
  </si>
  <si>
    <t>Natural same worker try thus other light.</t>
  </si>
  <si>
    <t>CLM10914334</t>
  </si>
  <si>
    <t>Leave yes class relate reveal these.</t>
  </si>
  <si>
    <t>CLM89222310</t>
  </si>
  <si>
    <t>Near laugh improve another these worry.</t>
  </si>
  <si>
    <t>CLM18122373</t>
  </si>
  <si>
    <t>Themselves trade may every call each spring.</t>
  </si>
  <si>
    <t>CLM32714360</t>
  </si>
  <si>
    <t>Account term have arrive.</t>
  </si>
  <si>
    <t>CLM85098418</t>
  </si>
  <si>
    <t>Start morning toward contain base.</t>
  </si>
  <si>
    <t>CLM58484303</t>
  </si>
  <si>
    <t>Outside capital move fast place.</t>
  </si>
  <si>
    <t>CLM20676816</t>
  </si>
  <si>
    <t>Suffer source meeting push.</t>
  </si>
  <si>
    <t>CLM63001386</t>
  </si>
  <si>
    <t>See shoulder board.</t>
  </si>
  <si>
    <t>CLM41895023</t>
  </si>
  <si>
    <t>Human issue book work.</t>
  </si>
  <si>
    <t>CLM66013515</t>
  </si>
  <si>
    <t>Thought single arm guy effort walk leg.</t>
  </si>
  <si>
    <t>CLM41691769</t>
  </si>
  <si>
    <t>War boy oil most.</t>
  </si>
  <si>
    <t>CLM03551261</t>
  </si>
  <si>
    <t>History live yes plan.</t>
  </si>
  <si>
    <t>CLM37798498</t>
  </si>
  <si>
    <t>Add have especially fight.</t>
  </si>
  <si>
    <t>CLM76445262</t>
  </si>
  <si>
    <t>Event mention nice some war bag deal.</t>
  </si>
  <si>
    <t>CLM29985782</t>
  </si>
  <si>
    <t>Back cold talk occur foreign draw son share.</t>
  </si>
  <si>
    <t>CLM02330516</t>
  </si>
  <si>
    <t>Service consider provide note else picture prove.</t>
  </si>
  <si>
    <t>CLM09997440</t>
  </si>
  <si>
    <t>Citizen purpose run yes wait individual these his.</t>
  </si>
  <si>
    <t>CLM77768798</t>
  </si>
  <si>
    <t>Box send Mr seven small family program.</t>
  </si>
  <si>
    <t>CLM99693662</t>
  </si>
  <si>
    <t>Institution ok nor tonight black true ok air.</t>
  </si>
  <si>
    <t>CLM73907173</t>
  </si>
  <si>
    <t>Paper available nothing our its large list.</t>
  </si>
  <si>
    <t>CLM65228332</t>
  </si>
  <si>
    <t>Eight focus once follow task.</t>
  </si>
  <si>
    <t>CLM67636700</t>
  </si>
  <si>
    <t>Outside present bad shake quickly charge executive.</t>
  </si>
  <si>
    <t>CLM13201574</t>
  </si>
  <si>
    <t>Section new young little radio for.</t>
  </si>
  <si>
    <t>CLM20024932</t>
  </si>
  <si>
    <t>Cell decade political again.</t>
  </si>
  <si>
    <t>CLM08924232</t>
  </si>
  <si>
    <t>Data true stuff everything.</t>
  </si>
  <si>
    <t>CLM42540191</t>
  </si>
  <si>
    <t>Sport pick way movement response.</t>
  </si>
  <si>
    <t>CLM02538290</t>
  </si>
  <si>
    <t>Report idea draw edge simply.</t>
  </si>
  <si>
    <t>CLM00928287</t>
  </si>
  <si>
    <t>Myself be smile project team base often.</t>
  </si>
  <si>
    <t>CLM48392690</t>
  </si>
  <si>
    <t>Two drop could class store day discussion.</t>
  </si>
  <si>
    <t>CLM94461292</t>
  </si>
  <si>
    <t>Until including bank page least beat hard truth.</t>
  </si>
  <si>
    <t>CLM15784697</t>
  </si>
  <si>
    <t>Station hand subject floor old.</t>
  </si>
  <si>
    <t>CLM71420942</t>
  </si>
  <si>
    <t>Amount deal military.</t>
  </si>
  <si>
    <t>CLM16577364</t>
  </si>
  <si>
    <t>Hope behind traditional.</t>
  </si>
  <si>
    <t>CLM62397802</t>
  </si>
  <si>
    <t>Clear push so other quickly.</t>
  </si>
  <si>
    <t>CLM60225695</t>
  </si>
  <si>
    <t>Structure why your save sit.</t>
  </si>
  <si>
    <t>CLM11066215</t>
  </si>
  <si>
    <t>Senior surface technology table particularly skill.</t>
  </si>
  <si>
    <t>CLM99874436</t>
  </si>
  <si>
    <t>My which thousand firm he media entire.</t>
  </si>
  <si>
    <t>CLM11160818</t>
  </si>
  <si>
    <t>Level daughter reason ability take past answer.</t>
  </si>
  <si>
    <t>CLM40711627</t>
  </si>
  <si>
    <t>Control he claim friend pressure.</t>
  </si>
  <si>
    <t>CLM92805848</t>
  </si>
  <si>
    <t>Require much smile road style help oil.</t>
  </si>
  <si>
    <t>CLM82088528</t>
  </si>
  <si>
    <t>Represent though trial.</t>
  </si>
  <si>
    <t>CLM14580599</t>
  </si>
  <si>
    <t>Career where either.</t>
  </si>
  <si>
    <t>CLM31718563</t>
  </si>
  <si>
    <t>Agreement sea world heavy.</t>
  </si>
  <si>
    <t>CLM69651783</t>
  </si>
  <si>
    <t>Society game expert door their pressure reason.</t>
  </si>
  <si>
    <t>CLM42902866</t>
  </si>
  <si>
    <t>Beautiful same occur indicate.</t>
  </si>
  <si>
    <t>CLM12021050</t>
  </si>
  <si>
    <t>Thus situation put I.</t>
  </si>
  <si>
    <t>CLM65715317</t>
  </si>
  <si>
    <t>They Congress experience trial phone.</t>
  </si>
  <si>
    <t>CLM57660529</t>
  </si>
  <si>
    <t>Level board game pull power him.</t>
  </si>
  <si>
    <t>CLM91874495</t>
  </si>
  <si>
    <t>Plan network should court everything several tell.</t>
  </si>
  <si>
    <t>CLM02507530</t>
  </si>
  <si>
    <t>Matter budget other.</t>
  </si>
  <si>
    <t>CLM97115714</t>
  </si>
  <si>
    <t>Stop hand operation hand seek by century.</t>
  </si>
  <si>
    <t>CLM03844332</t>
  </si>
  <si>
    <t>Wear if computer picture story anything.</t>
  </si>
  <si>
    <t>CLM49121213</t>
  </si>
  <si>
    <t>Vote media necessary church.</t>
  </si>
  <si>
    <t>CLM63833121</t>
  </si>
  <si>
    <t>Least paper common.</t>
  </si>
  <si>
    <t>CLM60586761</t>
  </si>
  <si>
    <t>You memory person near do.</t>
  </si>
  <si>
    <t>CLM47512684</t>
  </si>
  <si>
    <t>Second individual himself responsibility race.</t>
  </si>
  <si>
    <t>CLM91423369</t>
  </si>
  <si>
    <t>Statement help her clearly.</t>
  </si>
  <si>
    <t>CLM59886851</t>
  </si>
  <si>
    <t>Rise affect sound lot nation score service dream.</t>
  </si>
  <si>
    <t>CLM87429109</t>
  </si>
  <si>
    <t>Deal reality wear.</t>
  </si>
  <si>
    <t>CLM81363836</t>
  </si>
  <si>
    <t>Suddenly have development.</t>
  </si>
  <si>
    <t>CLM10274260</t>
  </si>
  <si>
    <t>Wind door wait with whose.</t>
  </si>
  <si>
    <t>CLM38616789</t>
  </si>
  <si>
    <t>Congress many arrive style item just.</t>
  </si>
  <si>
    <t>CLM86025815</t>
  </si>
  <si>
    <t>Much view list reduce road.</t>
  </si>
  <si>
    <t>CLM39375727</t>
  </si>
  <si>
    <t>Avoid hair none yes those drive.</t>
  </si>
  <si>
    <t>CLM14276285</t>
  </si>
  <si>
    <t>Bit she amount world reflect happy surface.</t>
  </si>
  <si>
    <t>CLM20056254</t>
  </si>
  <si>
    <t>Risk fire assume last and skill.</t>
  </si>
  <si>
    <t>CLM51366892</t>
  </si>
  <si>
    <t>Paper price listen experience somebody value.</t>
  </si>
  <si>
    <t>CLM29375692</t>
  </si>
  <si>
    <t>Condition president police.</t>
  </si>
  <si>
    <t>CLM17776727</t>
  </si>
  <si>
    <t>Each left friend such task.</t>
  </si>
  <si>
    <t>CLM96304365</t>
  </si>
  <si>
    <t>Ever defense receive dream skin commercial with.</t>
  </si>
  <si>
    <t>CLM57900158</t>
  </si>
  <si>
    <t>Then thank wrong board several power hold forward.</t>
  </si>
  <si>
    <t>CLM90849940</t>
  </si>
  <si>
    <t>Find pay talk head century local sister.</t>
  </si>
  <si>
    <t>CLM28900816</t>
  </si>
  <si>
    <t>Bag life occur direction old community.</t>
  </si>
  <si>
    <t>CLM93477685</t>
  </si>
  <si>
    <t>Sell start fire on concern hour month stand.</t>
  </si>
  <si>
    <t>CLM07783498</t>
  </si>
  <si>
    <t>Help beyond instead seek morning.</t>
  </si>
  <si>
    <t>CLM10471701</t>
  </si>
  <si>
    <t>Media year continue.</t>
  </si>
  <si>
    <t>CLM10950045</t>
  </si>
  <si>
    <t>Your oil race decide control.</t>
  </si>
  <si>
    <t>CLM22342134</t>
  </si>
  <si>
    <t>Financial collection keep site whose pattern sport.</t>
  </si>
  <si>
    <t>CLM26029208</t>
  </si>
  <si>
    <t>Factor benefit which support suggest.</t>
  </si>
  <si>
    <t>CLM54933942</t>
  </si>
  <si>
    <t>Staff store air.</t>
  </si>
  <si>
    <t>CLM39454168</t>
  </si>
  <si>
    <t>Western exist college themselves citizen ago.</t>
  </si>
  <si>
    <t>CLM98613408</t>
  </si>
  <si>
    <t>Chance hand eat mission.</t>
  </si>
  <si>
    <t>CLM40458124</t>
  </si>
  <si>
    <t>Tree team trade nothing.</t>
  </si>
  <si>
    <t>CLM72680667</t>
  </si>
  <si>
    <t>Than watch wear choice strong along.</t>
  </si>
  <si>
    <t>CLM48683008</t>
  </si>
  <si>
    <t>Trial car rise information.</t>
  </si>
  <si>
    <t>CLM09048983</t>
  </si>
  <si>
    <t>Realize open onto south.</t>
  </si>
  <si>
    <t>CLM31958103</t>
  </si>
  <si>
    <t>Number term be movie indicate build.</t>
  </si>
  <si>
    <t>CLM62062692</t>
  </si>
  <si>
    <t>Democratic agreement seven challenge.</t>
  </si>
  <si>
    <t>CLM81210343</t>
  </si>
  <si>
    <t>Woman consider husband claim.</t>
  </si>
  <si>
    <t>CLM05479865</t>
  </si>
  <si>
    <t>Good including magazine.</t>
  </si>
  <si>
    <t>CLM52198289</t>
  </si>
  <si>
    <t>International change song above civil.</t>
  </si>
  <si>
    <t>CLM48440134</t>
  </si>
  <si>
    <t>Station score commercial shoulder rate.</t>
  </si>
  <si>
    <t>CLM94098963</t>
  </si>
  <si>
    <t>Trip discover second fine relationship oil.</t>
  </si>
  <si>
    <t>CLM83440710</t>
  </si>
  <si>
    <t>Cost training rock us common what energy.</t>
  </si>
  <si>
    <t>CLM06451564</t>
  </si>
  <si>
    <t>Sister life six recent contain than there.</t>
  </si>
  <si>
    <t>CLM69989178</t>
  </si>
  <si>
    <t>Could section item get power force college.</t>
  </si>
  <si>
    <t>CLM35285482</t>
  </si>
  <si>
    <t>Me later water receive rather world represent.</t>
  </si>
  <si>
    <t>CLM56504456</t>
  </si>
  <si>
    <t>Article trade know ball.</t>
  </si>
  <si>
    <t>CLM19057741</t>
  </si>
  <si>
    <t>Poor enter card phone my woman pick.</t>
  </si>
  <si>
    <t>CLM63451850</t>
  </si>
  <si>
    <t>Let know right still market several.</t>
  </si>
  <si>
    <t>CLM84336277</t>
  </si>
  <si>
    <t>Degree particularly contain worry produce source.</t>
  </si>
  <si>
    <t>CLM34497699</t>
  </si>
  <si>
    <t>East during together fill likely least simple.</t>
  </si>
  <si>
    <t>CLM12381153</t>
  </si>
  <si>
    <t>Speech admit development amount.</t>
  </si>
  <si>
    <t>CLM88851884</t>
  </si>
  <si>
    <t>Their another final force moment.</t>
  </si>
  <si>
    <t>CLM95969979</t>
  </si>
  <si>
    <t>Ever ability both read fill apply billion.</t>
  </si>
  <si>
    <t>CLM78557006</t>
  </si>
  <si>
    <t>Anything strong attack.</t>
  </si>
  <si>
    <t>CLM90711755</t>
  </si>
  <si>
    <t>Billion face personal theory late chance.</t>
  </si>
  <si>
    <t>CLM60230186</t>
  </si>
  <si>
    <t>Live gas week age hold firm exactly.</t>
  </si>
  <si>
    <t>CLM21963841</t>
  </si>
  <si>
    <t>Sure bit Mr guy price red couple.</t>
  </si>
  <si>
    <t>CLM69523102</t>
  </si>
  <si>
    <t>Task yard later where region wish player.</t>
  </si>
  <si>
    <t>CLM72956463</t>
  </si>
  <si>
    <t>At eight treatment claim cup include bring.</t>
  </si>
  <si>
    <t>CLM27997001</t>
  </si>
  <si>
    <t>Day card turn plan thought adult.</t>
  </si>
  <si>
    <t>CLM22980673</t>
  </si>
  <si>
    <t>Past fund article author.</t>
  </si>
  <si>
    <t>CLM39890132</t>
  </si>
  <si>
    <t>Off pressure leader professor no or.</t>
  </si>
  <si>
    <t>CLM01943122</t>
  </si>
  <si>
    <t>College article usually answer.</t>
  </si>
  <si>
    <t>CLM82983741</t>
  </si>
  <si>
    <t>Ability movie soldier film.</t>
  </si>
  <si>
    <t>CLM93650994</t>
  </si>
  <si>
    <t>Appear physical treat one accept.</t>
  </si>
  <si>
    <t>CLM97859441</t>
  </si>
  <si>
    <t>After look tax.</t>
  </si>
  <si>
    <t>CLM25983659</t>
  </si>
  <si>
    <t>Area central month three scientist may outside agency.</t>
  </si>
  <si>
    <t>CLM69820625</t>
  </si>
  <si>
    <t>Health realize military that decide experience.</t>
  </si>
  <si>
    <t>CLM25007619</t>
  </si>
  <si>
    <t>Full their front go weight believe.</t>
  </si>
  <si>
    <t>CLM05708300</t>
  </si>
  <si>
    <t>Know remember according raise always box key.</t>
  </si>
  <si>
    <t>CLM43520789</t>
  </si>
  <si>
    <t>Hard plan child course though late.</t>
  </si>
  <si>
    <t>CLM32495921</t>
  </si>
  <si>
    <t>Onto college budget cover in one.</t>
  </si>
  <si>
    <t>CLM34516322</t>
  </si>
  <si>
    <t>After our month add assume agree.</t>
  </si>
  <si>
    <t>CLM18293242</t>
  </si>
  <si>
    <t>Receive amount eight along.</t>
  </si>
  <si>
    <t>CLM60225404</t>
  </si>
  <si>
    <t>Walk store decision race green low natural.</t>
  </si>
  <si>
    <t>CLM91297219</t>
  </si>
  <si>
    <t>Point could develop.</t>
  </si>
  <si>
    <t>CLM90282133</t>
  </si>
  <si>
    <t>Prevent most skill property happy risk power.</t>
  </si>
  <si>
    <t>CLM13276322</t>
  </si>
  <si>
    <t>Property evening research yes moment.</t>
  </si>
  <si>
    <t>CLM52860790</t>
  </si>
  <si>
    <t>Room again assume create I sea style start.</t>
  </si>
  <si>
    <t>CLM07082088</t>
  </si>
  <si>
    <t>Understand energy protect environmental.</t>
  </si>
  <si>
    <t>CLM82658308</t>
  </si>
  <si>
    <t>Attack late us goal.</t>
  </si>
  <si>
    <t>CLM17809972</t>
  </si>
  <si>
    <t>Gas add challenge chair event any.</t>
  </si>
  <si>
    <t>CLM71167573</t>
  </si>
  <si>
    <t>Force statement none live world speak admit.</t>
  </si>
  <si>
    <t>CLM27917814</t>
  </si>
  <si>
    <t>Claim work view.</t>
  </si>
  <si>
    <t>CLM18962809</t>
  </si>
  <si>
    <t>Particularly face their pull leg cold late.</t>
  </si>
  <si>
    <t>CLM00750995</t>
  </si>
  <si>
    <t>Serious dinner better.</t>
  </si>
  <si>
    <t>CLM39499204</t>
  </si>
  <si>
    <t>Choice shoulder as similar remember.</t>
  </si>
  <si>
    <t>CLM90103653</t>
  </si>
  <si>
    <t>Allow pull condition doctor service out.</t>
  </si>
  <si>
    <t>CLM56049465</t>
  </si>
  <si>
    <t>Future day worry eat teacher.</t>
  </si>
  <si>
    <t>CLM23139396</t>
  </si>
  <si>
    <t>Economic may cell large even officer.</t>
  </si>
  <si>
    <t>CLM39851719</t>
  </si>
  <si>
    <t>However condition hope father father as.</t>
  </si>
  <si>
    <t>CLM49822905</t>
  </si>
  <si>
    <t>Realize until forget capital floor list skill.</t>
  </si>
  <si>
    <t>CLM02373153</t>
  </si>
  <si>
    <t>Fine book read fear suggest grow choose.</t>
  </si>
  <si>
    <t>CLM73922330</t>
  </si>
  <si>
    <t>Agreement major out exactly reach baby.</t>
  </si>
  <si>
    <t>CLM97996407</t>
  </si>
  <si>
    <t>Land no wife safe.</t>
  </si>
  <si>
    <t>CLM46912438</t>
  </si>
  <si>
    <t>Position hear former material.</t>
  </si>
  <si>
    <t>CLM30192599</t>
  </si>
  <si>
    <t>Purpose strong score strategy.</t>
  </si>
  <si>
    <t>CLM76975059</t>
  </si>
  <si>
    <t>Many in painting community care success.</t>
  </si>
  <si>
    <t>CLM89847415</t>
  </si>
  <si>
    <t>Example oil the energy teacher social set.</t>
  </si>
  <si>
    <t>CLM65297882</t>
  </si>
  <si>
    <t>Soldier will clearly help station.</t>
  </si>
  <si>
    <t>CLM47337388</t>
  </si>
  <si>
    <t>Center wind education figure pretty computer.</t>
  </si>
  <si>
    <t>CLM21346205</t>
  </si>
  <si>
    <t>Dog success week.</t>
  </si>
  <si>
    <t>CLM40324298</t>
  </si>
  <si>
    <t>Arm lose baby plant.</t>
  </si>
  <si>
    <t>CLM76797349</t>
  </si>
  <si>
    <t>White safe man third he there.</t>
  </si>
  <si>
    <t>CLM25520891</t>
  </si>
  <si>
    <t>Increase reality door wall short store letter.</t>
  </si>
  <si>
    <t>CLM22444440</t>
  </si>
  <si>
    <t>Social customer bring list lose sell image.</t>
  </si>
  <si>
    <t>CLM55844313</t>
  </si>
  <si>
    <t>Dark such free poor front girl.</t>
  </si>
  <si>
    <t>CLM53916880</t>
  </si>
  <si>
    <t>Example sell book whatever worry gas.</t>
  </si>
  <si>
    <t>CLM09528493</t>
  </si>
  <si>
    <t>So reach manage day nothing believe.</t>
  </si>
  <si>
    <t>CLM78797021</t>
  </si>
  <si>
    <t>Dinner organization meeting law more hit nation.</t>
  </si>
  <si>
    <t>CLM02021764</t>
  </si>
  <si>
    <t>Series out strong quite act social.</t>
  </si>
  <si>
    <t>CLM06174426</t>
  </si>
  <si>
    <t>Sound unit interest almost carry.</t>
  </si>
  <si>
    <t>CLM76340482</t>
  </si>
  <si>
    <t>Lawyer next raise or large somebody.</t>
  </si>
  <si>
    <t>CLM47958916</t>
  </si>
  <si>
    <t>Save apply audience.</t>
  </si>
  <si>
    <t>CLM34255152</t>
  </si>
  <si>
    <t>Happen see responsibility perhaps finally research.</t>
  </si>
  <si>
    <t>CLM03240601</t>
  </si>
  <si>
    <t>Final everyone day perhaps.</t>
  </si>
  <si>
    <t>CLM74602491</t>
  </si>
  <si>
    <t>Away heart admit who that guess.</t>
  </si>
  <si>
    <t>CLM04502062</t>
  </si>
  <si>
    <t>Set catch article model start.</t>
  </si>
  <si>
    <t>CLM24045644</t>
  </si>
  <si>
    <t>Price effort letter with response admit doctor.</t>
  </si>
  <si>
    <t>CLM60594713</t>
  </si>
  <si>
    <t>Participant plant live deal old.</t>
  </si>
  <si>
    <t>CLM05713902</t>
  </si>
  <si>
    <t>About shoulder from card level car occur focus.</t>
  </si>
  <si>
    <t>CLM08946231</t>
  </si>
  <si>
    <t>Water school receive where.</t>
  </si>
  <si>
    <t>CLM05351607</t>
  </si>
  <si>
    <t>Note phone up expert institution compare.</t>
  </si>
  <si>
    <t>CLM66926018</t>
  </si>
  <si>
    <t>Various field join item various conference still appear.</t>
  </si>
  <si>
    <t>CLM81602664</t>
  </si>
  <si>
    <t>At option try leave.</t>
  </si>
  <si>
    <t>CLM13235778</t>
  </si>
  <si>
    <t>Leader production member easy send draw.</t>
  </si>
  <si>
    <t>CLM38738809</t>
  </si>
  <si>
    <t>Away brother possible speak he hot.</t>
  </si>
  <si>
    <t>CLM77463567</t>
  </si>
  <si>
    <t>Difficult ten age edge.</t>
  </si>
  <si>
    <t>CLM13772704</t>
  </si>
  <si>
    <t>Firm always note.</t>
  </si>
  <si>
    <t>CLM15922718</t>
  </si>
  <si>
    <t>Same tough resource give cut almost capital.</t>
  </si>
  <si>
    <t>CLM24056445</t>
  </si>
  <si>
    <t>Along claim later century piece contain.</t>
  </si>
  <si>
    <t>CLM90572392</t>
  </si>
  <si>
    <t>Piece news arm certainly.</t>
  </si>
  <si>
    <t>CLM52815062</t>
  </si>
  <si>
    <t>Rule late with figure Congress recognize.</t>
  </si>
  <si>
    <t>CLM50658368</t>
  </si>
  <si>
    <t>Pull prepare seven structure.</t>
  </si>
  <si>
    <t>CLM39208389</t>
  </si>
  <si>
    <t>Factor above kitchen alone.</t>
  </si>
  <si>
    <t>CLM27162616</t>
  </si>
  <si>
    <t>Book bed off leave two.</t>
  </si>
  <si>
    <t>CLM00329122</t>
  </si>
  <si>
    <t>Rule debate word bring.</t>
  </si>
  <si>
    <t>CLM30765370</t>
  </si>
  <si>
    <t>Rise operation term.</t>
  </si>
  <si>
    <t>CLM36020616</t>
  </si>
  <si>
    <t>Project energy determine newspaper.</t>
  </si>
  <si>
    <t>CLM16410913</t>
  </si>
  <si>
    <t>Now toward see.</t>
  </si>
  <si>
    <t>CLM54799640</t>
  </si>
  <si>
    <t>Might share senior budget style.</t>
  </si>
  <si>
    <t>CLM05131348</t>
  </si>
  <si>
    <t>Activity glass option hold director.</t>
  </si>
  <si>
    <t>CLM51790841</t>
  </si>
  <si>
    <t>Natural course western professor rise.</t>
  </si>
  <si>
    <t>CLM37235797</t>
  </si>
  <si>
    <t>Soon six east man city final no can.</t>
  </si>
  <si>
    <t>CLM66453907</t>
  </si>
  <si>
    <t>Worker fall drug chair pattern score away.</t>
  </si>
  <si>
    <t>CLM28899883</t>
  </si>
  <si>
    <t>Shake lose where time someone.</t>
  </si>
  <si>
    <t>CLM35621827</t>
  </si>
  <si>
    <t>Guess would involve physical light effort.</t>
  </si>
  <si>
    <t>CLM59373125</t>
  </si>
  <si>
    <t>Reflect sell up sign.</t>
  </si>
  <si>
    <t>CLM70100212</t>
  </si>
  <si>
    <t>Can assume ahead kind necessary question later.</t>
  </si>
  <si>
    <t>CLM65086444</t>
  </si>
  <si>
    <t>Too system wish wind change.</t>
  </si>
  <si>
    <t>CLM46647461</t>
  </si>
  <si>
    <t>Argue buy cup.</t>
  </si>
  <si>
    <t>CLM98505882</t>
  </si>
  <si>
    <t>Situation respond job girl.</t>
  </si>
  <si>
    <t>CLM21849071</t>
  </si>
  <si>
    <t>Would fear southern tree concern issue.</t>
  </si>
  <si>
    <t>CLM13484468</t>
  </si>
  <si>
    <t>Area west sign decision stuff.</t>
  </si>
  <si>
    <t>Sum of New Budget</t>
  </si>
  <si>
    <t>Sum of Cross sell bugdet</t>
  </si>
  <si>
    <t>Sum of Renewal Budget</t>
  </si>
  <si>
    <t>(All)</t>
  </si>
  <si>
    <t xml:space="preserve">Target </t>
  </si>
  <si>
    <t xml:space="preserve">invoice </t>
  </si>
  <si>
    <t>invoice</t>
  </si>
  <si>
    <t xml:space="preserve">Achieved </t>
  </si>
  <si>
    <t xml:space="preserve">Brokerage new </t>
  </si>
  <si>
    <t xml:space="preserve">Brokerage renewal </t>
  </si>
  <si>
    <t>Brokerage Cross sell</t>
  </si>
  <si>
    <t>invoice new</t>
  </si>
  <si>
    <t>invoice Renewal</t>
  </si>
  <si>
    <t>invoice Cross Sell</t>
  </si>
  <si>
    <t xml:space="preserve">Percentage </t>
  </si>
  <si>
    <t>Grand Total</t>
  </si>
  <si>
    <t>Row Labels</t>
  </si>
  <si>
    <t>Count of Account Exe ID</t>
  </si>
  <si>
    <t xml:space="preserve">Meetings </t>
  </si>
  <si>
    <t>2019</t>
  </si>
  <si>
    <t>2020</t>
  </si>
  <si>
    <t>(blank)</t>
  </si>
  <si>
    <t xml:space="preserve"> new</t>
  </si>
  <si>
    <t xml:space="preserve"> Renewal</t>
  </si>
  <si>
    <t xml:space="preserve">Grand Total </t>
  </si>
  <si>
    <t>Sum of revenue_amount</t>
  </si>
  <si>
    <t>Count of opportunity_id</t>
  </si>
  <si>
    <t xml:space="preserve">Status </t>
  </si>
  <si>
    <t xml:space="preserve">Open </t>
  </si>
  <si>
    <t/>
  </si>
  <si>
    <t>Column1</t>
  </si>
  <si>
    <t>Open opportunity</t>
  </si>
  <si>
    <t xml:space="preserve"> </t>
  </si>
  <si>
    <t>Open</t>
  </si>
  <si>
    <t xml:space="preserve">Total Opportunities </t>
  </si>
  <si>
    <t>Total Opportunities open</t>
  </si>
  <si>
    <t>NEW</t>
  </si>
  <si>
    <t xml:space="preserve">Achievement </t>
  </si>
  <si>
    <t>Brokarage + fee</t>
  </si>
  <si>
    <t>cross sell Placed Achievement</t>
  </si>
  <si>
    <t>New Placed Achievement</t>
  </si>
  <si>
    <t>Renewal Placed Achievement</t>
  </si>
  <si>
    <t>New invoice Achievement</t>
  </si>
  <si>
    <t>cross sell invoice Achievement</t>
  </si>
  <si>
    <t>Renewal invoice Achievement</t>
  </si>
  <si>
    <t>Sum of Amount</t>
  </si>
  <si>
    <t xml:space="preserve">Percentage of Achievement for Placed and invoice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</si>
</sst>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quot;M&quot;"/>
    <numFmt numFmtId="165" formatCode="m/d/yyyy"/>
  </numFmts>
  <fonts count="6" x14ac:knownFonts="1">
    <font>
      <sz val="11"/>
      <color theme="1"/>
      <name val="Calibri"/>
      <family val="2"/>
      <scheme val="minor"/>
    </font>
    <font>
      <sz val="11"/>
      <color theme="1"/>
      <name val="Calibri"/>
      <family val="2"/>
      <scheme val="minor"/>
    </font>
    <font>
      <b/>
      <sz val="11"/>
      <color theme="0"/>
      <name val="Calibri"/>
      <family val="2"/>
      <scheme val="minor"/>
    </font>
    <font>
      <sz val="8"/>
      <name val="Calibri"/>
      <family val="2"/>
      <scheme val="minor"/>
    </font>
    <font>
      <sz val="11"/>
      <color rgb="FFFF0000"/>
      <name val="Calibri"/>
      <family val="2"/>
      <scheme val="minor"/>
    </font>
    <font>
      <b/>
      <sz val="11"/>
      <color theme="1"/>
      <name val="Calibri"/>
      <family val="2"/>
      <scheme val="minor"/>
    </font>
  </fonts>
  <fills count="6">
    <fill>
      <patternFill patternType="none"/>
    </fill>
    <fill>
      <patternFill patternType="gray125"/>
    </fill>
    <fill>
      <patternFill patternType="solid">
        <fgColor theme="9"/>
        <bgColor theme="9"/>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style="thin">
        <color theme="9" tint="0.39997558519241921"/>
      </top>
      <bottom/>
      <diagonal/>
    </border>
    <border>
      <left/>
      <right style="thin">
        <color theme="9" tint="0.39997558519241921"/>
      </right>
      <top style="thin">
        <color theme="9" tint="0.39997558519241921"/>
      </top>
      <bottom/>
      <diagonal/>
    </border>
  </borders>
  <cellStyleXfs count="2">
    <xf numFmtId="0" fontId="0" fillId="0" borderId="0"/>
    <xf numFmtId="9" fontId="1" fillId="0" borderId="0" applyFont="0" applyFill="0" applyBorder="0" applyAlignment="0" applyProtection="0"/>
  </cellStyleXfs>
  <cellXfs count="18">
    <xf numFmtId="0" fontId="0" fillId="0" borderId="0" xfId="0"/>
    <xf numFmtId="14" fontId="0" fillId="0" borderId="0" xfId="0" applyNumberFormat="1"/>
    <xf numFmtId="0" fontId="0" fillId="0" borderId="0" xfId="0" pivotButton="1"/>
    <xf numFmtId="0" fontId="0" fillId="0" borderId="1" xfId="0" applyBorder="1"/>
    <xf numFmtId="0" fontId="2" fillId="2" borderId="2" xfId="0" applyFont="1" applyFill="1" applyBorder="1"/>
    <xf numFmtId="0" fontId="0" fillId="3" borderId="1" xfId="0" applyFill="1" applyBorder="1"/>
    <xf numFmtId="0" fontId="2" fillId="2" borderId="3" xfId="0" applyFont="1" applyFill="1" applyBorder="1"/>
    <xf numFmtId="0" fontId="2" fillId="2" borderId="1" xfId="0" applyFont="1" applyFill="1" applyBorder="1"/>
    <xf numFmtId="9" fontId="0" fillId="0" borderId="1" xfId="1" applyFont="1" applyBorder="1"/>
    <xf numFmtId="164" fontId="0" fillId="0" borderId="1" xfId="0" applyNumberFormat="1" applyBorder="1"/>
    <xf numFmtId="0" fontId="0" fillId="0" borderId="1" xfId="0" pivotButton="1" applyBorder="1"/>
    <xf numFmtId="0" fontId="0" fillId="0" borderId="0" xfId="0" applyAlignment="1">
      <alignment horizontal="left"/>
    </xf>
    <xf numFmtId="0" fontId="0" fillId="0" borderId="1" xfId="0" applyBorder="1" applyAlignment="1">
      <alignment horizontal="left"/>
    </xf>
    <xf numFmtId="165" fontId="0" fillId="0" borderId="0" xfId="0" applyNumberFormat="1"/>
    <xf numFmtId="10" fontId="0" fillId="0" borderId="1" xfId="1" applyNumberFormat="1" applyFont="1" applyBorder="1"/>
    <xf numFmtId="10" fontId="0" fillId="0" borderId="1" xfId="1" applyNumberFormat="1" applyFont="1" applyBorder="1" applyAlignment="1">
      <alignment horizontal="center" vertical="center"/>
    </xf>
    <xf numFmtId="0" fontId="4" fillId="5" borderId="1" xfId="0" applyFont="1" applyFill="1" applyBorder="1"/>
    <xf numFmtId="0" fontId="5" fillId="4" borderId="1" xfId="0" applyFont="1" applyFill="1" applyBorder="1"/>
  </cellXfs>
  <cellStyles count="2">
    <cellStyle name="Normal" xfId="0" builtinId="0"/>
    <cellStyle name="Percent" xfId="1" builtinId="5"/>
  </cellStyles>
  <dxfs count="141">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m/d/yyyy"/>
    </dxf>
    <dxf>
      <numFmt numFmtId="0" formatCode="General"/>
    </dxf>
    <dxf>
      <numFmt numFmtId="0" formatCode="General"/>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165" formatCode="m/d/yyyy"/>
    </dxf>
    <dxf>
      <numFmt numFmtId="0" formatCode="General"/>
    </dxf>
    <dxf>
      <numFmt numFmtId="0" formatCode="General"/>
    </dxf>
    <dxf>
      <numFmt numFmtId="165" formatCode="m/d/yyyy"/>
    </dxf>
    <dxf>
      <numFmt numFmtId="0" formatCode="General"/>
    </dxf>
    <dxf>
      <numFmt numFmtId="0" formatCode="General"/>
    </dxf>
    <dxf>
      <numFmt numFmtId="0" formatCode="General"/>
    </dxf>
    <dxf>
      <numFmt numFmtId="0" formatCode="General"/>
    </dxf>
    <dxf>
      <numFmt numFmtId="165" formatCode="m/d/yyyy"/>
    </dxf>
    <dxf>
      <numFmt numFmtId="0" formatCode="General"/>
    </dxf>
    <dxf>
      <numFmt numFmtId="0" formatCode="General"/>
    </dxf>
    <dxf>
      <numFmt numFmtId="0" formatCode="General"/>
    </dxf>
    <dxf>
      <numFmt numFmtId="0" formatCode="General"/>
    </dxf>
    <dxf>
      <numFmt numFmtId="165" formatCode="m/d/yyyy"/>
    </dxf>
    <dxf>
      <numFmt numFmtId="165"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m/d/yyyy"/>
    </dxf>
    <dxf>
      <numFmt numFmtId="0" formatCode="General"/>
    </dxf>
    <dxf>
      <numFmt numFmtId="0" formatCode="General"/>
    </dxf>
    <dxf>
      <numFmt numFmtId="0" formatCode="General"/>
    </dxf>
    <dxf>
      <numFmt numFmtId="165"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m/d/yyyy"/>
    </dxf>
    <dxf>
      <numFmt numFmtId="165"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m/d/yyyy"/>
    </dxf>
    <dxf>
      <numFmt numFmtId="165"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m/d/yyyy"/>
    </dxf>
    <dxf>
      <numFmt numFmtId="165"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65" formatCode="m/d/yyyy"/>
    </dxf>
    <dxf>
      <numFmt numFmtId="0" formatCode="General"/>
    </dxf>
    <dxf>
      <numFmt numFmtId="0" formatCode="General"/>
    </dxf>
    <dxf>
      <numFmt numFmtId="0" formatCode="General"/>
    </dxf>
    <dxf>
      <numFmt numFmtId="19" formatCode="dd/mm/yyyy"/>
    </dxf>
    <dxf>
      <numFmt numFmtId="165" formatCode="m/d/yyyy"/>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65" formatCode="m/d/yyyy"/>
    </dxf>
    <dxf>
      <numFmt numFmtId="19" formatCode="dd/mm/yyyy"/>
    </dxf>
    <dxf>
      <numFmt numFmtId="165" formatCode="m/d/yyyy"/>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3.xml"/><Relationship Id="rId26" Type="http://schemas.openxmlformats.org/officeDocument/2006/relationships/theme" Target="theme/theme1.xml"/><Relationship Id="rId39" Type="http://schemas.openxmlformats.org/officeDocument/2006/relationships/customXml" Target="../customXml/item8.xml"/><Relationship Id="rId21" Type="http://schemas.openxmlformats.org/officeDocument/2006/relationships/pivotCacheDefinition" Target="pivotCache/pivotCacheDefinition6.xml"/><Relationship Id="rId34" Type="http://schemas.openxmlformats.org/officeDocument/2006/relationships/customXml" Target="../customXml/item3.xml"/><Relationship Id="rId42" Type="http://schemas.openxmlformats.org/officeDocument/2006/relationships/customXml" Target="../customXml/item11.xml"/><Relationship Id="rId47" Type="http://schemas.openxmlformats.org/officeDocument/2006/relationships/customXml" Target="../customXml/item16.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2.xml"/><Relationship Id="rId32" Type="http://schemas.openxmlformats.org/officeDocument/2006/relationships/customXml" Target="../customXml/item1.xml"/><Relationship Id="rId37" Type="http://schemas.openxmlformats.org/officeDocument/2006/relationships/customXml" Target="../customXml/item6.xml"/><Relationship Id="rId40" Type="http://schemas.openxmlformats.org/officeDocument/2006/relationships/customXml" Target="../customXml/item9.xml"/><Relationship Id="rId45"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1.xml"/><Relationship Id="rId28" Type="http://schemas.openxmlformats.org/officeDocument/2006/relationships/styles" Target="styles.xml"/><Relationship Id="rId36" Type="http://schemas.openxmlformats.org/officeDocument/2006/relationships/customXml" Target="../customXml/item5.xml"/><Relationship Id="rId10" Type="http://schemas.openxmlformats.org/officeDocument/2006/relationships/worksheet" Target="worksheets/sheet10.xml"/><Relationship Id="rId19" Type="http://schemas.openxmlformats.org/officeDocument/2006/relationships/pivotCacheDefinition" Target="pivotCache/pivotCacheDefinition4.xml"/><Relationship Id="rId31" Type="http://schemas.openxmlformats.org/officeDocument/2006/relationships/calcChain" Target="calcChain.xml"/><Relationship Id="rId44" Type="http://schemas.openxmlformats.org/officeDocument/2006/relationships/customXml" Target="../customXml/item1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7.xml"/><Relationship Id="rId27" Type="http://schemas.openxmlformats.org/officeDocument/2006/relationships/connections" Target="connections.xml"/><Relationship Id="rId30" Type="http://schemas.openxmlformats.org/officeDocument/2006/relationships/powerPivotData" Target="model/item.data"/><Relationship Id="rId35" Type="http://schemas.openxmlformats.org/officeDocument/2006/relationships/customXml" Target="../customXml/item4.xml"/><Relationship Id="rId43" Type="http://schemas.openxmlformats.org/officeDocument/2006/relationships/customXml" Target="../customXml/item12.xml"/><Relationship Id="rId48" Type="http://schemas.openxmlformats.org/officeDocument/2006/relationships/customXml" Target="../customXml/item17.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5" Type="http://schemas.microsoft.com/office/2007/relationships/slicerCache" Target="slicerCaches/slicerCache3.xml"/><Relationship Id="rId33" Type="http://schemas.openxmlformats.org/officeDocument/2006/relationships/customXml" Target="../customXml/item2.xml"/><Relationship Id="rId38" Type="http://schemas.openxmlformats.org/officeDocument/2006/relationships/customXml" Target="../customXml/item7.xml"/><Relationship Id="rId46" Type="http://schemas.openxmlformats.org/officeDocument/2006/relationships/customXml" Target="../customXml/item15.xml"/><Relationship Id="rId20" Type="http://schemas.openxmlformats.org/officeDocument/2006/relationships/pivotCacheDefinition" Target="pivotCache/pivotCacheDefinition5.xml"/><Relationship Id="rId41" Type="http://schemas.openxmlformats.org/officeDocument/2006/relationships/customXml" Target="../customXml/item1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7.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8.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9.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1.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2.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3.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Ex2.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New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Lbls>
            <c:dLbl>
              <c:idx val="0"/>
              <c:tx>
                <c:rich>
                  <a:bodyPr/>
                  <a:lstStyle/>
                  <a:p>
                    <a:fld id="{F0E700D5-A1FB-4F49-BBAD-8614A354D6F8}" type="CELLRANGE">
                      <a:rPr lang="en-US"/>
                      <a:pPr/>
                      <a:t>[CELLRANGE]</a:t>
                    </a:fld>
                    <a:endParaRPr lang="en-US" baseline="0"/>
                  </a:p>
                  <a:p>
                    <a:fld id="{411261F5-940A-44D7-974C-BF3B016F5558}" type="VALUE">
                      <a:rPr lang="en-US"/>
                      <a:pPr/>
                      <a:t>[VALUE]</a:t>
                    </a:fld>
                    <a:endParaRPr lang="en-IN"/>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1-0008-44A4-AB6F-E8905722F92B}"/>
                </c:ext>
              </c:extLst>
            </c:dLbl>
            <c:dLbl>
              <c:idx val="1"/>
              <c:tx>
                <c:rich>
                  <a:bodyPr/>
                  <a:lstStyle/>
                  <a:p>
                    <a:fld id="{9EF7E715-DBC7-459B-B380-5DF8D0463B01}" type="CELLRANGE">
                      <a:rPr lang="en-US"/>
                      <a:pPr/>
                      <a:t>[CELLRANGE]</a:t>
                    </a:fld>
                    <a:endParaRPr lang="en-US" baseline="0"/>
                  </a:p>
                  <a:p>
                    <a:fld id="{4ED711F6-EC41-44CC-B992-E51909CE6616}" type="VALUE">
                      <a:rPr lang="en-US"/>
                      <a:pPr/>
                      <a:t>[VALUE]</a:t>
                    </a:fld>
                    <a:endParaRPr lang="en-IN"/>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2-0008-44A4-AB6F-E8905722F92B}"/>
                </c:ext>
              </c:extLst>
            </c:dLbl>
            <c:dLbl>
              <c:idx val="2"/>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47F52B2-F819-4519-86C5-100FC44A67C9}" type="CELLRANGE">
                      <a:rPr lang="en-US"/>
                      <a:pPr>
                        <a:defRPr/>
                      </a:pPr>
                      <a:t>[CELLRANGE]</a:t>
                    </a:fld>
                    <a:endParaRPr lang="en-US" baseline="0"/>
                  </a:p>
                  <a:p>
                    <a:pPr>
                      <a:defRPr/>
                    </a:pPr>
                    <a:fld id="{6A35CFA0-29A2-4B0C-8CC0-58DEBF79EE26}" type="VALUE">
                      <a:rPr lang="en-US"/>
                      <a:pPr>
                        <a:defRPr/>
                      </a:pPr>
                      <a:t>[VALUE]</a:t>
                    </a:fld>
                    <a:endParaRPr lang="en-IN"/>
                  </a:p>
                </c:rich>
              </c:tx>
              <c:numFmt formatCode="#,##0.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3-0008-44A4-AB6F-E8905722F92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Sheet1!$B$2:$B$4</c:f>
              <c:strCache>
                <c:ptCount val="3"/>
                <c:pt idx="0">
                  <c:v>Target </c:v>
                </c:pt>
                <c:pt idx="1">
                  <c:v>invoice </c:v>
                </c:pt>
                <c:pt idx="2">
                  <c:v>Achieved </c:v>
                </c:pt>
              </c:strCache>
            </c:strRef>
          </c:cat>
          <c:val>
            <c:numRef>
              <c:f>Sheet1!$C$2:$C$4</c:f>
              <c:numCache>
                <c:formatCode>#,##0.00,,\ "M"</c:formatCode>
                <c:ptCount val="3"/>
                <c:pt idx="0">
                  <c:v>19673793</c:v>
                </c:pt>
                <c:pt idx="1">
                  <c:v>827822</c:v>
                </c:pt>
                <c:pt idx="2">
                  <c:v>3431629.3099999987</c:v>
                </c:pt>
              </c:numCache>
            </c:numRef>
          </c:val>
          <c:extLst>
            <c:ext xmlns:c15="http://schemas.microsoft.com/office/drawing/2012/chart" uri="{02D57815-91ED-43cb-92C2-25804820EDAC}">
              <c15:datalabelsRange>
                <c15:f>Sheet1!$D$2:$D$4</c15:f>
                <c15:dlblRangeCache>
                  <c:ptCount val="3"/>
                  <c:pt idx="0">
                    <c:v>100%</c:v>
                  </c:pt>
                  <c:pt idx="1">
                    <c:v>4%</c:v>
                  </c:pt>
                  <c:pt idx="2">
                    <c:v>17%</c:v>
                  </c:pt>
                </c15:dlblRangeCache>
              </c15:datalabelsRange>
            </c:ext>
            <c:ext xmlns:c16="http://schemas.microsoft.com/office/drawing/2014/chart" uri="{C3380CC4-5D6E-409C-BE32-E72D297353CC}">
              <c16:uniqueId val="{00000000-0008-44A4-AB6F-E8905722F92B}"/>
            </c:ext>
          </c:extLst>
        </c:ser>
        <c:dLbls>
          <c:showLegendKey val="0"/>
          <c:showVal val="0"/>
          <c:showCatName val="0"/>
          <c:showSerName val="0"/>
          <c:showPercent val="0"/>
          <c:showBubbleSize val="0"/>
        </c:dLbls>
        <c:gapWidth val="182"/>
        <c:axId val="522177952"/>
        <c:axId val="522178912"/>
      </c:barChart>
      <c:catAx>
        <c:axId val="5221779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178912"/>
        <c:crosses val="autoZero"/>
        <c:auto val="1"/>
        <c:lblAlgn val="ctr"/>
        <c:lblOffset val="100"/>
        <c:noMultiLvlLbl val="0"/>
      </c:catAx>
      <c:valAx>
        <c:axId val="522178912"/>
        <c:scaling>
          <c:orientation val="minMax"/>
        </c:scaling>
        <c:delete val="0"/>
        <c:axPos val="b"/>
        <c:majorGridlines>
          <c:spPr>
            <a:ln w="9525" cap="flat" cmpd="sng" algn="ctr">
              <a:solidFill>
                <a:schemeClr val="tx1">
                  <a:lumMod val="15000"/>
                  <a:lumOff val="85000"/>
                </a:schemeClr>
              </a:solidFill>
              <a:round/>
            </a:ln>
            <a:effectLst/>
          </c:spPr>
        </c:majorGridlines>
        <c:numFmt formatCode="#,##0.00,,\ &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17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analysis Project.xlsx]Sheet2!PivotTable12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Oppurtunity</a:t>
            </a:r>
            <a:r>
              <a:rPr lang="en-US" baseline="0"/>
              <a:t> Product Distribution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
              <c:y val="-0.1159420951398466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4.2921996593841029E-2"/>
              <c:y val="-0.1231884760860870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dLbl>
          <c:idx val="0"/>
          <c:layout>
            <c:manualLayout>
              <c:x val="-6.7959827940248296E-2"/>
              <c:y val="-3.62319047312020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5.3652495742301305E-2"/>
              <c:y val="2.173914283872123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0.10015132538562907"/>
              <c:y val="1.449276189248069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dLbl>
          <c:idx val="0"/>
          <c:layout>
            <c:manualLayout>
              <c:x val="5.3652495742301291E-2"/>
              <c:y val="4.347828567744247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5.7229328791788041E-2"/>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Sheet2!$B$109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9-510F-4E75-A6F3-5EC093D0727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8-510F-4E75-A6F3-5EC093D0727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7-510F-4E75-A6F3-5EC093D0727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3-510F-4E75-A6F3-5EC093D0727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6-510F-4E75-A6F3-5EC093D0727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5-510F-4E75-A6F3-5EC093D0727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4-510F-4E75-A6F3-5EC093D07278}"/>
              </c:ext>
            </c:extLst>
          </c:dPt>
          <c:dLbls>
            <c:dLbl>
              <c:idx val="0"/>
              <c:layout>
                <c:manualLayout>
                  <c:x val="5.7229328791788041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510F-4E75-A6F3-5EC093D07278}"/>
                </c:ext>
              </c:extLst>
            </c:dLbl>
            <c:dLbl>
              <c:idx val="1"/>
              <c:layout>
                <c:manualLayout>
                  <c:x val="5.3652495742301291E-2"/>
                  <c:y val="4.347828567744247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10F-4E75-A6F3-5EC093D07278}"/>
                </c:ext>
              </c:extLst>
            </c:dLbl>
            <c:dLbl>
              <c:idx val="2"/>
              <c:layout>
                <c:manualLayout>
                  <c:x val="-0.10015132538562907"/>
                  <c:y val="1.449276189248069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10F-4E75-A6F3-5EC093D07278}"/>
                </c:ext>
              </c:extLst>
            </c:dLbl>
            <c:dLbl>
              <c:idx val="3"/>
              <c:layout>
                <c:manualLayout>
                  <c:x val="-5.3652495742301305E-2"/>
                  <c:y val="2.173914283872123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10F-4E75-A6F3-5EC093D07278}"/>
                </c:ext>
              </c:extLst>
            </c:dLbl>
            <c:dLbl>
              <c:idx val="4"/>
              <c:layout>
                <c:manualLayout>
                  <c:x val="-6.7959827940248296E-2"/>
                  <c:y val="-3.6231904731202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10F-4E75-A6F3-5EC093D07278}"/>
                </c:ext>
              </c:extLst>
            </c:dLbl>
            <c:dLbl>
              <c:idx val="5"/>
              <c:layout>
                <c:manualLayout>
                  <c:x val="-4.2921996593841029E-2"/>
                  <c:y val="-0.1231884760860870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10F-4E75-A6F3-5EC093D07278}"/>
                </c:ext>
              </c:extLst>
            </c:dLbl>
            <c:dLbl>
              <c:idx val="6"/>
              <c:layout>
                <c:manualLayout>
                  <c:x val="0"/>
                  <c:y val="-0.1159420951398466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10F-4E75-A6F3-5EC093D07278}"/>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Sheet2!$A$110:$A$117</c:f>
              <c:strCache>
                <c:ptCount val="7"/>
                <c:pt idx="0">
                  <c:v>Employee Benefits</c:v>
                </c:pt>
                <c:pt idx="1">
                  <c:v>Engineering</c:v>
                </c:pt>
                <c:pt idx="2">
                  <c:v>Fire</c:v>
                </c:pt>
                <c:pt idx="3">
                  <c:v>Liability</c:v>
                </c:pt>
                <c:pt idx="4">
                  <c:v>Marine</c:v>
                </c:pt>
                <c:pt idx="5">
                  <c:v>Miscellaneous</c:v>
                </c:pt>
                <c:pt idx="6">
                  <c:v>Terrorism</c:v>
                </c:pt>
              </c:strCache>
            </c:strRef>
          </c:cat>
          <c:val>
            <c:numRef>
              <c:f>Sheet2!$B$110:$B$117</c:f>
              <c:numCache>
                <c:formatCode>General</c:formatCode>
                <c:ptCount val="7"/>
                <c:pt idx="0">
                  <c:v>15</c:v>
                </c:pt>
                <c:pt idx="1">
                  <c:v>6</c:v>
                </c:pt>
                <c:pt idx="2">
                  <c:v>13</c:v>
                </c:pt>
                <c:pt idx="3">
                  <c:v>5</c:v>
                </c:pt>
                <c:pt idx="4">
                  <c:v>7</c:v>
                </c:pt>
                <c:pt idx="5">
                  <c:v>2</c:v>
                </c:pt>
                <c:pt idx="6">
                  <c:v>1</c:v>
                </c:pt>
              </c:numCache>
            </c:numRef>
          </c:val>
          <c:extLst>
            <c:ext xmlns:c16="http://schemas.microsoft.com/office/drawing/2014/chart" uri="{C3380CC4-5D6E-409C-BE32-E72D297353CC}">
              <c16:uniqueId val="{00000000-510F-4E75-A6F3-5EC093D07278}"/>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Sheet2!$AI$135</c:f>
              <c:strCache>
                <c:ptCount val="1"/>
                <c:pt idx="0">
                  <c:v>Total Opportunities </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Sheet2!$AI$136</c:f>
              <c:numCache>
                <c:formatCode>General</c:formatCode>
                <c:ptCount val="1"/>
                <c:pt idx="0">
                  <c:v>49</c:v>
                </c:pt>
              </c:numCache>
            </c:numRef>
          </c:val>
          <c:extLst>
            <c:ext xmlns:c16="http://schemas.microsoft.com/office/drawing/2014/chart" uri="{C3380CC4-5D6E-409C-BE32-E72D297353CC}">
              <c16:uniqueId val="{00000000-83B5-462B-ABDE-C6797B6F6CAB}"/>
            </c:ext>
          </c:extLst>
        </c:ser>
        <c:ser>
          <c:idx val="1"/>
          <c:order val="1"/>
          <c:tx>
            <c:strRef>
              <c:f>Sheet2!$AJ$135</c:f>
              <c:strCache>
                <c:ptCount val="1"/>
                <c:pt idx="0">
                  <c:v>Total Opportunities open</c:v>
                </c:pt>
              </c:strCache>
            </c:strRef>
          </c:tx>
          <c:spPr>
            <a:solidFill>
              <a:schemeClr val="accent2"/>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Sheet2!$AJ$136</c:f>
              <c:numCache>
                <c:formatCode>General</c:formatCode>
                <c:ptCount val="1"/>
                <c:pt idx="0">
                  <c:v>44</c:v>
                </c:pt>
              </c:numCache>
            </c:numRef>
          </c:val>
          <c:extLst>
            <c:ext xmlns:c16="http://schemas.microsoft.com/office/drawing/2014/chart" uri="{C3380CC4-5D6E-409C-BE32-E72D297353CC}">
              <c16:uniqueId val="{00000001-83B5-462B-ABDE-C6797B6F6CAB}"/>
            </c:ext>
          </c:extLst>
        </c:ser>
        <c:dLbls>
          <c:showLegendKey val="0"/>
          <c:showVal val="0"/>
          <c:showCatName val="0"/>
          <c:showSerName val="0"/>
          <c:showPercent val="0"/>
          <c:showBubbleSize val="0"/>
        </c:dLbls>
        <c:gapWidth val="150"/>
        <c:overlap val="100"/>
        <c:axId val="1502105984"/>
        <c:axId val="1502106464"/>
      </c:barChart>
      <c:valAx>
        <c:axId val="15021064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02105984"/>
        <c:crosses val="autoZero"/>
        <c:crossBetween val="between"/>
      </c:valAx>
      <c:catAx>
        <c:axId val="1502105984"/>
        <c:scaling>
          <c:orientation val="minMax"/>
        </c:scaling>
        <c:delete val="0"/>
        <c:axPos val="l"/>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0210646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i="0" baseline="0"/>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Sheet2!$AI$128</c:f>
              <c:strCache>
                <c:ptCount val="1"/>
                <c:pt idx="0">
                  <c:v>Total Opportunities open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Sheet2!$AJ$128</c:f>
              <c:numCache>
                <c:formatCode>General</c:formatCode>
                <c:ptCount val="1"/>
                <c:pt idx="0">
                  <c:v>44</c:v>
                </c:pt>
              </c:numCache>
            </c:numRef>
          </c:val>
          <c:extLst>
            <c:ext xmlns:c16="http://schemas.microsoft.com/office/drawing/2014/chart" uri="{C3380CC4-5D6E-409C-BE32-E72D297353CC}">
              <c16:uniqueId val="{00000000-81AD-4B1A-A910-23D1F0577FDC}"/>
            </c:ext>
          </c:extLst>
        </c:ser>
        <c:ser>
          <c:idx val="1"/>
          <c:order val="1"/>
          <c:tx>
            <c:strRef>
              <c:f>Sheet2!$AI$129</c:f>
              <c:strCache>
                <c:ptCount val="1"/>
                <c:pt idx="0">
                  <c:v>Total Opportunities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Sheet2!$AJ$129</c:f>
              <c:numCache>
                <c:formatCode>General</c:formatCode>
                <c:ptCount val="1"/>
                <c:pt idx="0">
                  <c:v>49</c:v>
                </c:pt>
              </c:numCache>
            </c:numRef>
          </c:val>
          <c:extLst>
            <c:ext xmlns:c16="http://schemas.microsoft.com/office/drawing/2014/chart" uri="{C3380CC4-5D6E-409C-BE32-E72D297353CC}">
              <c16:uniqueId val="{00000001-81AD-4B1A-A910-23D1F0577FDC}"/>
            </c:ext>
          </c:extLst>
        </c:ser>
        <c:dLbls>
          <c:showLegendKey val="0"/>
          <c:showVal val="0"/>
          <c:showCatName val="0"/>
          <c:showSerName val="0"/>
          <c:showPercent val="0"/>
          <c:showBubbleSize val="0"/>
        </c:dLbls>
        <c:gapWidth val="150"/>
        <c:overlap val="100"/>
        <c:axId val="76813503"/>
        <c:axId val="76790463"/>
      </c:barChart>
      <c:catAx>
        <c:axId val="76813503"/>
        <c:scaling>
          <c:orientation val="minMax"/>
        </c:scaling>
        <c:delete val="1"/>
        <c:axPos val="l"/>
        <c:numFmt formatCode="General" sourceLinked="1"/>
        <c:majorTickMark val="none"/>
        <c:minorTickMark val="none"/>
        <c:tickLblPos val="nextTo"/>
        <c:crossAx val="76790463"/>
        <c:crosses val="autoZero"/>
        <c:auto val="1"/>
        <c:lblAlgn val="ctr"/>
        <c:lblOffset val="100"/>
        <c:noMultiLvlLbl val="0"/>
      </c:catAx>
      <c:valAx>
        <c:axId val="767904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8135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Sheet2!$AI$128</c:f>
              <c:strCache>
                <c:ptCount val="1"/>
                <c:pt idx="0">
                  <c:v>Total Opportunities open</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Sheet2!$AJ$128</c:f>
              <c:numCache>
                <c:formatCode>General</c:formatCode>
                <c:ptCount val="1"/>
                <c:pt idx="0">
                  <c:v>44</c:v>
                </c:pt>
              </c:numCache>
            </c:numRef>
          </c:val>
          <c:extLst>
            <c:ext xmlns:c16="http://schemas.microsoft.com/office/drawing/2014/chart" uri="{C3380CC4-5D6E-409C-BE32-E72D297353CC}">
              <c16:uniqueId val="{00000000-854A-44D6-B3E9-5CB8C5D06A5E}"/>
            </c:ext>
          </c:extLst>
        </c:ser>
        <c:ser>
          <c:idx val="1"/>
          <c:order val="1"/>
          <c:tx>
            <c:strRef>
              <c:f>Sheet2!$AI$129</c:f>
              <c:strCache>
                <c:ptCount val="1"/>
                <c:pt idx="0">
                  <c:v>Total Opportunities </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Sheet2!$AJ$129</c:f>
              <c:numCache>
                <c:formatCode>General</c:formatCode>
                <c:ptCount val="1"/>
                <c:pt idx="0">
                  <c:v>49</c:v>
                </c:pt>
              </c:numCache>
            </c:numRef>
          </c:val>
          <c:extLst>
            <c:ext xmlns:c16="http://schemas.microsoft.com/office/drawing/2014/chart" uri="{C3380CC4-5D6E-409C-BE32-E72D297353CC}">
              <c16:uniqueId val="{00000001-854A-44D6-B3E9-5CB8C5D06A5E}"/>
            </c:ext>
          </c:extLst>
        </c:ser>
        <c:dLbls>
          <c:showLegendKey val="0"/>
          <c:showVal val="0"/>
          <c:showCatName val="0"/>
          <c:showSerName val="0"/>
          <c:showPercent val="0"/>
          <c:showBubbleSize val="0"/>
        </c:dLbls>
        <c:gapWidth val="150"/>
        <c:overlap val="100"/>
        <c:axId val="357943759"/>
        <c:axId val="357955759"/>
      </c:barChart>
      <c:catAx>
        <c:axId val="3579437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57955759"/>
        <c:crosses val="autoZero"/>
        <c:auto val="1"/>
        <c:lblAlgn val="ctr"/>
        <c:lblOffset val="100"/>
        <c:noMultiLvlLbl val="0"/>
      </c:catAx>
      <c:valAx>
        <c:axId val="357955759"/>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579437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i="0" baseline="0"/>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1469656532576346E-2"/>
          <c:y val="0.14856481481481484"/>
          <c:w val="0.91853034346742368"/>
          <c:h val="0.8097685185185185"/>
        </c:manualLayout>
      </c:layout>
      <c:barChart>
        <c:barDir val="bar"/>
        <c:grouping val="clustered"/>
        <c:varyColors val="0"/>
        <c:ser>
          <c:idx val="0"/>
          <c:order val="0"/>
          <c:tx>
            <c:strRef>
              <c:f>Sheet2!$AI$128</c:f>
              <c:strCache>
                <c:ptCount val="1"/>
                <c:pt idx="0">
                  <c:v>Total Opportunities open</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Sheet2!$AJ$128</c:f>
              <c:numCache>
                <c:formatCode>General</c:formatCode>
                <c:ptCount val="1"/>
                <c:pt idx="0">
                  <c:v>44</c:v>
                </c:pt>
              </c:numCache>
            </c:numRef>
          </c:val>
          <c:extLst>
            <c:ext xmlns:c16="http://schemas.microsoft.com/office/drawing/2014/chart" uri="{C3380CC4-5D6E-409C-BE32-E72D297353CC}">
              <c16:uniqueId val="{00000000-D3BA-41FF-A331-D2EDD07E80D9}"/>
            </c:ext>
          </c:extLst>
        </c:ser>
        <c:dLbls>
          <c:showLegendKey val="0"/>
          <c:showVal val="0"/>
          <c:showCatName val="0"/>
          <c:showSerName val="0"/>
          <c:showPercent val="0"/>
          <c:showBubbleSize val="0"/>
        </c:dLbls>
        <c:gapWidth val="202"/>
        <c:axId val="1854602783"/>
        <c:axId val="1854609023"/>
      </c:barChart>
      <c:catAx>
        <c:axId val="1854602783"/>
        <c:scaling>
          <c:orientation val="minMax"/>
        </c:scaling>
        <c:delete val="1"/>
        <c:axPos val="l"/>
        <c:majorTickMark val="none"/>
        <c:minorTickMark val="none"/>
        <c:tickLblPos val="nextTo"/>
        <c:crossAx val="1854609023"/>
        <c:crosses val="autoZero"/>
        <c:auto val="1"/>
        <c:lblAlgn val="ctr"/>
        <c:lblOffset val="100"/>
        <c:noMultiLvlLbl val="0"/>
      </c:catAx>
      <c:valAx>
        <c:axId val="1854609023"/>
        <c:scaling>
          <c:orientation val="minMax"/>
        </c:scaling>
        <c:delete val="1"/>
        <c:axPos val="b"/>
        <c:numFmt formatCode="General" sourceLinked="1"/>
        <c:majorTickMark val="none"/>
        <c:minorTickMark val="none"/>
        <c:tickLblPos val="nextTo"/>
        <c:crossAx val="1854602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b="1" i="0" baseline="0"/>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Opportunity by revenue</a:t>
            </a:r>
            <a:r>
              <a:rPr lang="en-US" baseline="0"/>
              <a:t> amount - Top 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Sheet2!$F$125</c:f>
              <c:strCache>
                <c:ptCount val="1"/>
                <c:pt idx="0">
                  <c:v>Sum of revenue_amount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Sheet2!$E$126:$E$130</c:f>
              <c:strCache>
                <c:ptCount val="5"/>
                <c:pt idx="0">
                  <c:v>DB -Mega Policy</c:v>
                </c:pt>
                <c:pt idx="1">
                  <c:v>EL-Group Mediclaim</c:v>
                </c:pt>
                <c:pt idx="2">
                  <c:v>CVP GMC</c:v>
                </c:pt>
                <c:pt idx="3">
                  <c:v>BE-Mega policy</c:v>
                </c:pt>
                <c:pt idx="4">
                  <c:v>DB -Terrorism Policy</c:v>
                </c:pt>
              </c:strCache>
            </c:strRef>
          </c:cat>
          <c:val>
            <c:numRef>
              <c:f>Sheet2!$F$126:$F$130</c:f>
              <c:numCache>
                <c:formatCode>General</c:formatCode>
                <c:ptCount val="5"/>
                <c:pt idx="0">
                  <c:v>400000</c:v>
                </c:pt>
                <c:pt idx="1">
                  <c:v>400000</c:v>
                </c:pt>
                <c:pt idx="2">
                  <c:v>350000</c:v>
                </c:pt>
                <c:pt idx="3">
                  <c:v>300000</c:v>
                </c:pt>
                <c:pt idx="4">
                  <c:v>300000</c:v>
                </c:pt>
              </c:numCache>
            </c:numRef>
          </c:val>
          <c:extLst>
            <c:ext xmlns:c16="http://schemas.microsoft.com/office/drawing/2014/chart" uri="{C3380CC4-5D6E-409C-BE32-E72D297353CC}">
              <c16:uniqueId val="{00000000-B070-42BD-9E9D-95C75ED4AFA1}"/>
            </c:ext>
          </c:extLst>
        </c:ser>
        <c:dLbls>
          <c:showLegendKey val="0"/>
          <c:showVal val="0"/>
          <c:showCatName val="0"/>
          <c:showSerName val="0"/>
          <c:showPercent val="0"/>
          <c:showBubbleSize val="0"/>
        </c:dLbls>
        <c:gapWidth val="219"/>
        <c:overlap val="-27"/>
        <c:axId val="1660803088"/>
        <c:axId val="1660802128"/>
      </c:barChart>
      <c:catAx>
        <c:axId val="1660803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0802128"/>
        <c:crosses val="autoZero"/>
        <c:auto val="1"/>
        <c:lblAlgn val="ctr"/>
        <c:lblOffset val="100"/>
        <c:noMultiLvlLbl val="0"/>
      </c:catAx>
      <c:valAx>
        <c:axId val="1660802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08030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accent6">
                    <a:lumMod val="50000"/>
                  </a:schemeClr>
                </a:solidFill>
                <a:latin typeface="+mn-lt"/>
                <a:ea typeface="+mn-ea"/>
                <a:cs typeface="+mn-cs"/>
              </a:defRPr>
            </a:pPr>
            <a:r>
              <a:rPr lang="en-US" b="1" i="0" baseline="0">
                <a:solidFill>
                  <a:schemeClr val="accent6">
                    <a:lumMod val="50000"/>
                  </a:schemeClr>
                </a:solidFill>
              </a:rPr>
              <a:t>New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6">
                  <a:lumMod val="50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Lbls>
            <c:dLbl>
              <c:idx val="0"/>
              <c:tx>
                <c:rich>
                  <a:bodyPr/>
                  <a:lstStyle/>
                  <a:p>
                    <a:fld id="{F0E700D5-A1FB-4F49-BBAD-8614A354D6F8}" type="CELLRANGE">
                      <a:rPr lang="en-US"/>
                      <a:pPr/>
                      <a:t>[CELLRANGE]</a:t>
                    </a:fld>
                    <a:endParaRPr lang="en-US" baseline="0"/>
                  </a:p>
                  <a:p>
                    <a:fld id="{411261F5-940A-44D7-974C-BF3B016F5558}" type="VALUE">
                      <a:rPr lang="en-US"/>
                      <a:pPr/>
                      <a:t>[VALUE]</a:t>
                    </a:fld>
                    <a:endParaRPr lang="en-IN"/>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0-7CD0-4F02-AEE0-85F6084EA690}"/>
                </c:ext>
              </c:extLst>
            </c:dLbl>
            <c:dLbl>
              <c:idx val="1"/>
              <c:tx>
                <c:rich>
                  <a:bodyPr/>
                  <a:lstStyle/>
                  <a:p>
                    <a:fld id="{9EF7E715-DBC7-459B-B380-5DF8D0463B01}" type="CELLRANGE">
                      <a:rPr lang="en-US"/>
                      <a:pPr/>
                      <a:t>[CELLRANGE]</a:t>
                    </a:fld>
                    <a:endParaRPr lang="en-US" baseline="0"/>
                  </a:p>
                  <a:p>
                    <a:fld id="{4ED711F6-EC41-44CC-B992-E51909CE6616}" type="VALUE">
                      <a:rPr lang="en-US"/>
                      <a:pPr/>
                      <a:t>[VALUE]</a:t>
                    </a:fld>
                    <a:endParaRPr lang="en-IN"/>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1-7CD0-4F02-AEE0-85F6084EA690}"/>
                </c:ext>
              </c:extLst>
            </c:dLbl>
            <c:dLbl>
              <c:idx val="2"/>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847F52B2-F819-4519-86C5-100FC44A67C9}" type="CELLRANGE">
                      <a:rPr lang="en-US" b="1" i="0" baseline="0"/>
                      <a:pPr>
                        <a:defRPr b="1"/>
                      </a:pPr>
                      <a:t>[CELLRANGE]</a:t>
                    </a:fld>
                    <a:endParaRPr lang="en-US" b="1" i="0" baseline="0"/>
                  </a:p>
                  <a:p>
                    <a:pPr>
                      <a:defRPr b="1"/>
                    </a:pPr>
                    <a:fld id="{6A35CFA0-29A2-4B0C-8CC0-58DEBF79EE26}" type="VALUE">
                      <a:rPr lang="en-US" b="1" i="0" baseline="0"/>
                      <a:pPr>
                        <a:defRPr b="1"/>
                      </a:pPr>
                      <a:t>[VALUE]</a:t>
                    </a:fld>
                    <a:endParaRPr lang="en-IN"/>
                  </a:p>
                </c:rich>
              </c:tx>
              <c:numFmt formatCode="#,##0.00,,\ &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2-7CD0-4F02-AEE0-85F6084EA690}"/>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Sheet1!$B$2:$B$4</c:f>
              <c:strCache>
                <c:ptCount val="3"/>
                <c:pt idx="0">
                  <c:v>Target </c:v>
                </c:pt>
                <c:pt idx="1">
                  <c:v>invoice </c:v>
                </c:pt>
                <c:pt idx="2">
                  <c:v>Achieved </c:v>
                </c:pt>
              </c:strCache>
            </c:strRef>
          </c:cat>
          <c:val>
            <c:numRef>
              <c:f>Sheet1!$C$2:$C$4</c:f>
              <c:numCache>
                <c:formatCode>#,##0.00,,\ "M"</c:formatCode>
                <c:ptCount val="3"/>
                <c:pt idx="0">
                  <c:v>19673793</c:v>
                </c:pt>
                <c:pt idx="1">
                  <c:v>827822</c:v>
                </c:pt>
                <c:pt idx="2">
                  <c:v>3431629.3099999987</c:v>
                </c:pt>
              </c:numCache>
            </c:numRef>
          </c:val>
          <c:extLst>
            <c:ext xmlns:c15="http://schemas.microsoft.com/office/drawing/2012/chart" uri="{02D57815-91ED-43cb-92C2-25804820EDAC}">
              <c15:datalabelsRange>
                <c15:f>Sheet1!$D$2:$D$4</c15:f>
                <c15:dlblRangeCache>
                  <c:ptCount val="3"/>
                  <c:pt idx="0">
                    <c:v>100%</c:v>
                  </c:pt>
                  <c:pt idx="1">
                    <c:v>4%</c:v>
                  </c:pt>
                  <c:pt idx="2">
                    <c:v>17%</c:v>
                  </c:pt>
                </c15:dlblRangeCache>
              </c15:datalabelsRange>
            </c:ext>
            <c:ext xmlns:c16="http://schemas.microsoft.com/office/drawing/2014/chart" uri="{C3380CC4-5D6E-409C-BE32-E72D297353CC}">
              <c16:uniqueId val="{00000003-7CD0-4F02-AEE0-85F6084EA690}"/>
            </c:ext>
          </c:extLst>
        </c:ser>
        <c:dLbls>
          <c:showLegendKey val="0"/>
          <c:showVal val="0"/>
          <c:showCatName val="0"/>
          <c:showSerName val="0"/>
          <c:showPercent val="0"/>
          <c:showBubbleSize val="0"/>
        </c:dLbls>
        <c:gapWidth val="182"/>
        <c:axId val="522177952"/>
        <c:axId val="522178912"/>
      </c:barChart>
      <c:catAx>
        <c:axId val="5221779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522178912"/>
        <c:crosses val="autoZero"/>
        <c:auto val="1"/>
        <c:lblAlgn val="ctr"/>
        <c:lblOffset val="100"/>
        <c:noMultiLvlLbl val="0"/>
      </c:catAx>
      <c:valAx>
        <c:axId val="522178912"/>
        <c:scaling>
          <c:orientation val="minMax"/>
        </c:scaling>
        <c:delete val="0"/>
        <c:axPos val="b"/>
        <c:numFmt formatCode="#,##0.00,,\ &quot;M&quot;"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2217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analysis Project.xlsx]Sheet2!PivotTable12</c:name>
    <c:fmtId val="7"/>
  </c:pivotSource>
  <c:chart>
    <c:title>
      <c:tx>
        <c:rich>
          <a:bodyPr rot="0" spcFirstLastPara="1" vertOverflow="ellipsis" vert="horz" wrap="square" anchor="ctr" anchorCtr="1"/>
          <a:lstStyle/>
          <a:p>
            <a:pPr>
              <a:defRPr sz="1400" b="1" i="0" u="none" strike="noStrike" kern="1200" spc="0" baseline="0">
                <a:solidFill>
                  <a:schemeClr val="accent6">
                    <a:lumMod val="50000"/>
                  </a:schemeClr>
                </a:solidFill>
                <a:latin typeface="+mn-lt"/>
                <a:ea typeface="+mn-ea"/>
                <a:cs typeface="+mn-cs"/>
              </a:defRPr>
            </a:pPr>
            <a:r>
              <a:rPr lang="en-US">
                <a:solidFill>
                  <a:schemeClr val="accent6">
                    <a:lumMod val="50000"/>
                  </a:schemeClr>
                </a:solidFill>
              </a:rPr>
              <a:t>Oppurtunity Product Distribution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lumMod val="60000"/>
            </a:schemeClr>
          </a:solidFill>
          <a:ln w="19050">
            <a:solidFill>
              <a:schemeClr val="lt1"/>
            </a:solidFill>
          </a:ln>
          <a:effectLst/>
        </c:spPr>
        <c:dLbl>
          <c:idx val="0"/>
          <c:layout>
            <c:manualLayout>
              <c:x val="0"/>
              <c:y val="-0.1159420951398466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6"/>
          </a:solidFill>
          <a:ln w="19050">
            <a:solidFill>
              <a:schemeClr val="lt1"/>
            </a:solidFill>
          </a:ln>
          <a:effectLst/>
        </c:spPr>
        <c:dLbl>
          <c:idx val="0"/>
          <c:layout>
            <c:manualLayout>
              <c:x val="-4.2921996593841029E-2"/>
              <c:y val="-0.1231884760860870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5"/>
          </a:solidFill>
          <a:ln w="19050">
            <a:solidFill>
              <a:schemeClr val="lt1"/>
            </a:solidFill>
          </a:ln>
          <a:effectLst/>
        </c:spPr>
        <c:dLbl>
          <c:idx val="0"/>
          <c:layout>
            <c:manualLayout>
              <c:x val="-6.7959827940248296E-2"/>
              <c:y val="-3.62319047312020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4"/>
          </a:solidFill>
          <a:ln w="19050">
            <a:solidFill>
              <a:schemeClr val="lt1"/>
            </a:solidFill>
          </a:ln>
          <a:effectLst/>
        </c:spPr>
        <c:dLbl>
          <c:idx val="0"/>
          <c:layout>
            <c:manualLayout>
              <c:x val="-5.3652495742301305E-2"/>
              <c:y val="2.173914283872123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3"/>
          </a:solidFill>
          <a:ln w="19050">
            <a:solidFill>
              <a:schemeClr val="lt1"/>
            </a:solidFill>
          </a:ln>
          <a:effectLst/>
        </c:spPr>
        <c:dLbl>
          <c:idx val="0"/>
          <c:layout>
            <c:manualLayout>
              <c:x val="-0.10015132538562907"/>
              <c:y val="1.449276189248069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2"/>
          </a:solidFill>
          <a:ln w="19050">
            <a:solidFill>
              <a:schemeClr val="lt1"/>
            </a:solidFill>
          </a:ln>
          <a:effectLst/>
        </c:spPr>
        <c:dLbl>
          <c:idx val="0"/>
          <c:layout>
            <c:manualLayout>
              <c:x val="5.3652495742301291E-2"/>
              <c:y val="4.347828567744247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5.7229328791788041E-2"/>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dLbl>
          <c:idx val="0"/>
          <c:layout>
            <c:manualLayout>
              <c:x val="5.7229328791788041E-2"/>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dLbl>
          <c:idx val="0"/>
          <c:layout>
            <c:manualLayout>
              <c:x val="5.3652495742301291E-2"/>
              <c:y val="4.347828567744247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0.10015132538562907"/>
              <c:y val="1.449276189248069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dLbl>
          <c:idx val="0"/>
          <c:layout>
            <c:manualLayout>
              <c:x val="-5.3652495742301305E-2"/>
              <c:y val="2.173914283872123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dLbl>
          <c:idx val="0"/>
          <c:layout>
            <c:manualLayout>
              <c:x val="-6.7959827940248296E-2"/>
              <c:y val="-3.62319047312020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19050">
            <a:solidFill>
              <a:schemeClr val="lt1"/>
            </a:solidFill>
          </a:ln>
          <a:effectLst/>
        </c:spPr>
        <c:dLbl>
          <c:idx val="0"/>
          <c:layout>
            <c:manualLayout>
              <c:x val="-4.2921996593841029E-2"/>
              <c:y val="-0.1231884760860870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19050">
            <a:solidFill>
              <a:schemeClr val="lt1"/>
            </a:solidFill>
          </a:ln>
          <a:effectLst/>
        </c:spPr>
        <c:dLbl>
          <c:idx val="0"/>
          <c:layout>
            <c:manualLayout>
              <c:x val="0"/>
              <c:y val="-0.1159420951398466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s>
    <c:view3D>
      <c:rotX val="7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Sheet2!$B$109</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8AE9-4487-935D-60DC6401B080}"/>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8AE9-4487-935D-60DC6401B080}"/>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8AE9-4487-935D-60DC6401B080}"/>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8AE9-4487-935D-60DC6401B080}"/>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8AE9-4487-935D-60DC6401B080}"/>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8AE9-4487-935D-60DC6401B080}"/>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8AE9-4487-935D-60DC6401B080}"/>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Sheet2!$A$110:$A$117</c:f>
              <c:strCache>
                <c:ptCount val="7"/>
                <c:pt idx="0">
                  <c:v>Employee Benefits</c:v>
                </c:pt>
                <c:pt idx="1">
                  <c:v>Engineering</c:v>
                </c:pt>
                <c:pt idx="2">
                  <c:v>Fire</c:v>
                </c:pt>
                <c:pt idx="3">
                  <c:v>Liability</c:v>
                </c:pt>
                <c:pt idx="4">
                  <c:v>Marine</c:v>
                </c:pt>
                <c:pt idx="5">
                  <c:v>Miscellaneous</c:v>
                </c:pt>
                <c:pt idx="6">
                  <c:v>Terrorism</c:v>
                </c:pt>
              </c:strCache>
            </c:strRef>
          </c:cat>
          <c:val>
            <c:numRef>
              <c:f>Sheet2!$B$110:$B$117</c:f>
              <c:numCache>
                <c:formatCode>General</c:formatCode>
                <c:ptCount val="7"/>
                <c:pt idx="0">
                  <c:v>15</c:v>
                </c:pt>
                <c:pt idx="1">
                  <c:v>6</c:v>
                </c:pt>
                <c:pt idx="2">
                  <c:v>13</c:v>
                </c:pt>
                <c:pt idx="3">
                  <c:v>5</c:v>
                </c:pt>
                <c:pt idx="4">
                  <c:v>7</c:v>
                </c:pt>
                <c:pt idx="5">
                  <c:v>2</c:v>
                </c:pt>
                <c:pt idx="6">
                  <c:v>1</c:v>
                </c:pt>
              </c:numCache>
            </c:numRef>
          </c:val>
          <c:extLst>
            <c:ext xmlns:c16="http://schemas.microsoft.com/office/drawing/2014/chart" uri="{C3380CC4-5D6E-409C-BE32-E72D297353CC}">
              <c16:uniqueId val="{0000000E-8AE9-4487-935D-60DC6401B080}"/>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b="1" i="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accent6">
                    <a:lumMod val="50000"/>
                  </a:schemeClr>
                </a:solidFill>
                <a:latin typeface="+mn-lt"/>
                <a:ea typeface="+mn-ea"/>
                <a:cs typeface="+mn-cs"/>
              </a:defRPr>
            </a:pPr>
            <a:r>
              <a:rPr lang="en-US">
                <a:solidFill>
                  <a:schemeClr val="accent6">
                    <a:lumMod val="50000"/>
                  </a:schemeClr>
                </a:solidFill>
              </a:rPr>
              <a:t>Renewal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6">
                  <a:lumMod val="50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Lbls>
            <c:dLbl>
              <c:idx val="0"/>
              <c:tx>
                <c:rich>
                  <a:bodyPr/>
                  <a:lstStyle/>
                  <a:p>
                    <a:fld id="{1B80E9BB-231C-4371-B8DC-CD8BD1208F2A}" type="CELLRANGE">
                      <a:rPr lang="en-US"/>
                      <a:pPr/>
                      <a:t>[CELLRANGE]</a:t>
                    </a:fld>
                    <a:endParaRPr lang="en-US" baseline="0"/>
                  </a:p>
                  <a:p>
                    <a:fld id="{E7924629-8EB5-488A-B916-9FA32B1572F0}" type="VALUE">
                      <a:rPr lang="en-US"/>
                      <a:pPr/>
                      <a:t>[VALUE]</a:t>
                    </a:fld>
                    <a:endParaRPr lang="en-IN"/>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0-F788-4AB7-A913-8773C2BC695E}"/>
                </c:ext>
              </c:extLst>
            </c:dLbl>
            <c:dLbl>
              <c:idx val="1"/>
              <c:tx>
                <c:rich>
                  <a:bodyPr/>
                  <a:lstStyle/>
                  <a:p>
                    <a:fld id="{71F49CFA-3732-43E0-978F-0CF733FBB5CB}" type="CELLRANGE">
                      <a:rPr lang="en-US"/>
                      <a:pPr/>
                      <a:t>[CELLRANGE]</a:t>
                    </a:fld>
                    <a:endParaRPr lang="en-US" baseline="0"/>
                  </a:p>
                  <a:p>
                    <a:fld id="{2558C157-05B6-4D2D-A5C1-18AF0BCB76D7}" type="VALUE">
                      <a:rPr lang="en-US"/>
                      <a:pPr/>
                      <a:t>[VALUE]</a:t>
                    </a:fld>
                    <a:endParaRPr lang="en-IN"/>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1-F788-4AB7-A913-8773C2BC695E}"/>
                </c:ext>
              </c:extLst>
            </c:dLbl>
            <c:dLbl>
              <c:idx val="2"/>
              <c:tx>
                <c:rich>
                  <a:bodyPr/>
                  <a:lstStyle/>
                  <a:p>
                    <a:fld id="{5D0038EF-12E3-4A87-BB9D-67CE29704394}" type="CELLRANGE">
                      <a:rPr lang="en-US"/>
                      <a:pPr/>
                      <a:t>[CELLRANGE]</a:t>
                    </a:fld>
                    <a:endParaRPr lang="en-US" baseline="0"/>
                  </a:p>
                  <a:p>
                    <a:fld id="{9D1A2018-A1F6-43E1-82E7-7A41C05AB1D8}" type="VALUE">
                      <a:rPr lang="en-US"/>
                      <a:pPr/>
                      <a:t>[VALUE]</a:t>
                    </a:fld>
                    <a:endParaRPr lang="en-IN"/>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2-F788-4AB7-A913-8773C2BC695E}"/>
                </c:ext>
              </c:extLst>
            </c:dLbl>
            <c:spPr>
              <a:noFill/>
              <a:ln>
                <a:noFill/>
              </a:ln>
              <a:effectLst/>
            </c:spPr>
            <c:txPr>
              <a:bodyPr rot="0" spcFirstLastPara="1" vertOverflow="ellipsis" vert="horz" wrap="square" anchor="ctr" anchorCtr="1"/>
              <a:lstStyle/>
              <a:p>
                <a:pPr algn="ct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Sheet1!$B$7:$B$9</c:f>
              <c:strCache>
                <c:ptCount val="3"/>
                <c:pt idx="0">
                  <c:v>Target </c:v>
                </c:pt>
                <c:pt idx="1">
                  <c:v>invoice</c:v>
                </c:pt>
                <c:pt idx="2">
                  <c:v>Achieved </c:v>
                </c:pt>
              </c:strCache>
            </c:strRef>
          </c:cat>
          <c:val>
            <c:numRef>
              <c:f>Sheet1!$C$7:$C$9</c:f>
              <c:numCache>
                <c:formatCode>#,##0.00,,\ "M"</c:formatCode>
                <c:ptCount val="3"/>
                <c:pt idx="0">
                  <c:v>12319455</c:v>
                </c:pt>
                <c:pt idx="1">
                  <c:v>8394071</c:v>
                </c:pt>
                <c:pt idx="2">
                  <c:v>18457032.920000009</c:v>
                </c:pt>
              </c:numCache>
            </c:numRef>
          </c:val>
          <c:extLst>
            <c:ext xmlns:c15="http://schemas.microsoft.com/office/drawing/2012/chart" uri="{02D57815-91ED-43cb-92C2-25804820EDAC}">
              <c15:datalabelsRange>
                <c15:f>Sheet1!$D$7:$D$9</c15:f>
                <c15:dlblRangeCache>
                  <c:ptCount val="3"/>
                  <c:pt idx="0">
                    <c:v>100%</c:v>
                  </c:pt>
                  <c:pt idx="1">
                    <c:v>68%</c:v>
                  </c:pt>
                  <c:pt idx="2">
                    <c:v>150%</c:v>
                  </c:pt>
                </c15:dlblRangeCache>
              </c15:datalabelsRange>
            </c:ext>
            <c:ext xmlns:c16="http://schemas.microsoft.com/office/drawing/2014/chart" uri="{C3380CC4-5D6E-409C-BE32-E72D297353CC}">
              <c16:uniqueId val="{00000003-F788-4AB7-A913-8773C2BC695E}"/>
            </c:ext>
          </c:extLst>
        </c:ser>
        <c:dLbls>
          <c:showLegendKey val="0"/>
          <c:showVal val="0"/>
          <c:showCatName val="0"/>
          <c:showSerName val="0"/>
          <c:showPercent val="0"/>
          <c:showBubbleSize val="0"/>
        </c:dLbls>
        <c:gapWidth val="182"/>
        <c:axId val="1306572448"/>
        <c:axId val="1306575808"/>
      </c:barChart>
      <c:catAx>
        <c:axId val="1306572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06575808"/>
        <c:crosses val="autoZero"/>
        <c:auto val="1"/>
        <c:lblAlgn val="ctr"/>
        <c:lblOffset val="100"/>
        <c:noMultiLvlLbl val="0"/>
      </c:catAx>
      <c:valAx>
        <c:axId val="1306575808"/>
        <c:scaling>
          <c:orientation val="minMax"/>
        </c:scaling>
        <c:delete val="0"/>
        <c:axPos val="b"/>
        <c:numFmt formatCode="#,##0.00,,\ &quot;M&quot;"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06572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b="1" i="0" baseline="0"/>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accent6">
                    <a:lumMod val="50000"/>
                  </a:schemeClr>
                </a:solidFill>
                <a:latin typeface="+mn-lt"/>
                <a:ea typeface="+mn-ea"/>
                <a:cs typeface="+mn-cs"/>
              </a:defRPr>
            </a:pPr>
            <a:r>
              <a:rPr lang="en-US">
                <a:solidFill>
                  <a:schemeClr val="accent6">
                    <a:lumMod val="50000"/>
                  </a:schemeClr>
                </a:solidFill>
              </a:rPr>
              <a:t>Cross Sell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6">
                  <a:lumMod val="50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Lbls>
            <c:dLbl>
              <c:idx val="0"/>
              <c:tx>
                <c:rich>
                  <a:bodyPr/>
                  <a:lstStyle/>
                  <a:p>
                    <a:fld id="{68EFC3B1-8FE2-4FF7-B474-8CCB041F9284}" type="CELLRANGE">
                      <a:rPr lang="en-US"/>
                      <a:pPr/>
                      <a:t>[CELLRANGE]</a:t>
                    </a:fld>
                    <a:endParaRPr lang="en-US" baseline="0"/>
                  </a:p>
                  <a:p>
                    <a:fld id="{B4DD703E-7E3C-44AE-9CE8-F8E673065DBB}" type="VALUE">
                      <a:rPr lang="en-US"/>
                      <a:pPr/>
                      <a:t>[VALUE]</a:t>
                    </a:fld>
                    <a:endParaRPr lang="en-IN"/>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0-7878-4C96-BBA8-5EB3F033982D}"/>
                </c:ext>
              </c:extLst>
            </c:dLbl>
            <c:dLbl>
              <c:idx val="1"/>
              <c:tx>
                <c:rich>
                  <a:bodyPr/>
                  <a:lstStyle/>
                  <a:p>
                    <a:fld id="{AAC8BCAF-D006-458E-A037-AED7F534A981}" type="CELLRANGE">
                      <a:rPr lang="en-US"/>
                      <a:pPr/>
                      <a:t>[CELLRANGE]</a:t>
                    </a:fld>
                    <a:endParaRPr lang="en-US" baseline="0"/>
                  </a:p>
                  <a:p>
                    <a:fld id="{77755B3E-8E9B-4068-A847-4B7944210412}" type="VALUE">
                      <a:rPr lang="en-US"/>
                      <a:pPr/>
                      <a:t>[VALUE]</a:t>
                    </a:fld>
                    <a:endParaRPr lang="en-IN"/>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1-7878-4C96-BBA8-5EB3F033982D}"/>
                </c:ext>
              </c:extLst>
            </c:dLbl>
            <c:dLbl>
              <c:idx val="2"/>
              <c:tx>
                <c:rich>
                  <a:bodyPr/>
                  <a:lstStyle/>
                  <a:p>
                    <a:fld id="{3BFB9BB1-F47E-4DB3-ACEE-E67951415A11}" type="CELLRANGE">
                      <a:rPr lang="en-US"/>
                      <a:pPr/>
                      <a:t>[CELLRANGE]</a:t>
                    </a:fld>
                    <a:endParaRPr lang="en-US" baseline="0"/>
                  </a:p>
                  <a:p>
                    <a:fld id="{7BDC7003-F98D-429B-BCC7-7D771FC486C0}" type="VALUE">
                      <a:rPr lang="en-US"/>
                      <a:pPr/>
                      <a:t>[VALUE]</a:t>
                    </a:fld>
                    <a:endParaRPr lang="en-IN"/>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2-7878-4C96-BBA8-5EB3F033982D}"/>
                </c:ext>
              </c:extLst>
            </c:dLbl>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Sheet1!$B$13:$B$15</c:f>
              <c:strCache>
                <c:ptCount val="3"/>
                <c:pt idx="0">
                  <c:v>Target </c:v>
                </c:pt>
                <c:pt idx="1">
                  <c:v>invoice </c:v>
                </c:pt>
                <c:pt idx="2">
                  <c:v>Achieved </c:v>
                </c:pt>
              </c:strCache>
            </c:strRef>
          </c:cat>
          <c:val>
            <c:numRef>
              <c:f>Sheet1!$C$13:$C$15</c:f>
              <c:numCache>
                <c:formatCode>#,##0.00,,\ "M"</c:formatCode>
                <c:ptCount val="3"/>
                <c:pt idx="0">
                  <c:v>20083111</c:v>
                </c:pt>
                <c:pt idx="1">
                  <c:v>3040813</c:v>
                </c:pt>
                <c:pt idx="2">
                  <c:v>12644773.300000003</c:v>
                </c:pt>
              </c:numCache>
            </c:numRef>
          </c:val>
          <c:extLst>
            <c:ext xmlns:c15="http://schemas.microsoft.com/office/drawing/2012/chart" uri="{02D57815-91ED-43cb-92C2-25804820EDAC}">
              <c15:datalabelsRange>
                <c15:f>Sheet1!$D$13:$D$15</c15:f>
                <c15:dlblRangeCache>
                  <c:ptCount val="3"/>
                  <c:pt idx="0">
                    <c:v>100%</c:v>
                  </c:pt>
                  <c:pt idx="1">
                    <c:v>15%</c:v>
                  </c:pt>
                  <c:pt idx="2">
                    <c:v>63%</c:v>
                  </c:pt>
                </c15:dlblRangeCache>
              </c15:datalabelsRange>
            </c:ext>
            <c:ext xmlns:c16="http://schemas.microsoft.com/office/drawing/2014/chart" uri="{C3380CC4-5D6E-409C-BE32-E72D297353CC}">
              <c16:uniqueId val="{00000003-7878-4C96-BBA8-5EB3F033982D}"/>
            </c:ext>
          </c:extLst>
        </c:ser>
        <c:dLbls>
          <c:showLegendKey val="0"/>
          <c:showVal val="0"/>
          <c:showCatName val="0"/>
          <c:showSerName val="0"/>
          <c:showPercent val="0"/>
          <c:showBubbleSize val="0"/>
        </c:dLbls>
        <c:gapWidth val="182"/>
        <c:axId val="893392576"/>
        <c:axId val="893394976"/>
      </c:barChart>
      <c:catAx>
        <c:axId val="8933925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93394976"/>
        <c:crosses val="autoZero"/>
        <c:auto val="1"/>
        <c:lblAlgn val="ctr"/>
        <c:lblOffset val="100"/>
        <c:noMultiLvlLbl val="0"/>
      </c:catAx>
      <c:valAx>
        <c:axId val="893394976"/>
        <c:scaling>
          <c:orientation val="minMax"/>
        </c:scaling>
        <c:delete val="0"/>
        <c:axPos val="b"/>
        <c:numFmt formatCode="#,##0.00,,\ &quot;M&quot;"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93392576"/>
        <c:crosses val="autoZero"/>
        <c:crossBetween val="between"/>
      </c:valAx>
      <c:spPr>
        <a:noFill/>
        <a:ln>
          <a:noFill/>
        </a:ln>
        <a:effectLst/>
      </c:spPr>
    </c:plotArea>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b="1" i="0" baseline="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Renewal</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Lbls>
            <c:dLbl>
              <c:idx val="0"/>
              <c:tx>
                <c:rich>
                  <a:bodyPr/>
                  <a:lstStyle/>
                  <a:p>
                    <a:fld id="{1B80E9BB-231C-4371-B8DC-CD8BD1208F2A}" type="CELLRANGE">
                      <a:rPr lang="en-US"/>
                      <a:pPr/>
                      <a:t>[CELLRANGE]</a:t>
                    </a:fld>
                    <a:endParaRPr lang="en-US" baseline="0"/>
                  </a:p>
                  <a:p>
                    <a:fld id="{E7924629-8EB5-488A-B916-9FA32B1572F0}" type="VALUE">
                      <a:rPr lang="en-US"/>
                      <a:pPr/>
                      <a:t>[VALUE]</a:t>
                    </a:fld>
                    <a:endParaRPr lang="en-IN"/>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1-E431-4896-9562-7EA1AC2A28CC}"/>
                </c:ext>
              </c:extLst>
            </c:dLbl>
            <c:dLbl>
              <c:idx val="1"/>
              <c:tx>
                <c:rich>
                  <a:bodyPr/>
                  <a:lstStyle/>
                  <a:p>
                    <a:fld id="{71F49CFA-3732-43E0-978F-0CF733FBB5CB}" type="CELLRANGE">
                      <a:rPr lang="en-US"/>
                      <a:pPr/>
                      <a:t>[CELLRANGE]</a:t>
                    </a:fld>
                    <a:endParaRPr lang="en-US" baseline="0"/>
                  </a:p>
                  <a:p>
                    <a:fld id="{2558C157-05B6-4D2D-A5C1-18AF0BCB76D7}" type="VALUE">
                      <a:rPr lang="en-US"/>
                      <a:pPr/>
                      <a:t>[VALUE]</a:t>
                    </a:fld>
                    <a:endParaRPr lang="en-IN"/>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2-E431-4896-9562-7EA1AC2A28CC}"/>
                </c:ext>
              </c:extLst>
            </c:dLbl>
            <c:dLbl>
              <c:idx val="2"/>
              <c:tx>
                <c:rich>
                  <a:bodyPr/>
                  <a:lstStyle/>
                  <a:p>
                    <a:fld id="{5D0038EF-12E3-4A87-BB9D-67CE29704394}" type="CELLRANGE">
                      <a:rPr lang="en-US"/>
                      <a:pPr/>
                      <a:t>[CELLRANGE]</a:t>
                    </a:fld>
                    <a:endParaRPr lang="en-US" baseline="0"/>
                  </a:p>
                  <a:p>
                    <a:fld id="{9D1A2018-A1F6-43E1-82E7-7A41C05AB1D8}" type="VALUE">
                      <a:rPr lang="en-US"/>
                      <a:pPr/>
                      <a:t>[VALUE]</a:t>
                    </a:fld>
                    <a:endParaRPr lang="en-IN"/>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3-E431-4896-9562-7EA1AC2A28CC}"/>
                </c:ext>
              </c:extLst>
            </c:dLbl>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Sheet1!$B$7:$B$9</c:f>
              <c:strCache>
                <c:ptCount val="3"/>
                <c:pt idx="0">
                  <c:v>Target </c:v>
                </c:pt>
                <c:pt idx="1">
                  <c:v>invoice</c:v>
                </c:pt>
                <c:pt idx="2">
                  <c:v>Achieved </c:v>
                </c:pt>
              </c:strCache>
            </c:strRef>
          </c:cat>
          <c:val>
            <c:numRef>
              <c:f>Sheet1!$C$7:$C$9</c:f>
              <c:numCache>
                <c:formatCode>#,##0.00,,\ "M"</c:formatCode>
                <c:ptCount val="3"/>
                <c:pt idx="0">
                  <c:v>12319455</c:v>
                </c:pt>
                <c:pt idx="1">
                  <c:v>8394071</c:v>
                </c:pt>
                <c:pt idx="2">
                  <c:v>18457032.920000009</c:v>
                </c:pt>
              </c:numCache>
            </c:numRef>
          </c:val>
          <c:extLst>
            <c:ext xmlns:c15="http://schemas.microsoft.com/office/drawing/2012/chart" uri="{02D57815-91ED-43cb-92C2-25804820EDAC}">
              <c15:datalabelsRange>
                <c15:f>Sheet1!$D$7:$D$9</c15:f>
                <c15:dlblRangeCache>
                  <c:ptCount val="3"/>
                  <c:pt idx="0">
                    <c:v>100%</c:v>
                  </c:pt>
                  <c:pt idx="1">
                    <c:v>68%</c:v>
                  </c:pt>
                  <c:pt idx="2">
                    <c:v>150%</c:v>
                  </c:pt>
                </c15:dlblRangeCache>
              </c15:datalabelsRange>
            </c:ext>
            <c:ext xmlns:c16="http://schemas.microsoft.com/office/drawing/2014/chart" uri="{C3380CC4-5D6E-409C-BE32-E72D297353CC}">
              <c16:uniqueId val="{00000000-E431-4896-9562-7EA1AC2A28CC}"/>
            </c:ext>
          </c:extLst>
        </c:ser>
        <c:dLbls>
          <c:showLegendKey val="0"/>
          <c:showVal val="0"/>
          <c:showCatName val="0"/>
          <c:showSerName val="0"/>
          <c:showPercent val="0"/>
          <c:showBubbleSize val="0"/>
        </c:dLbls>
        <c:gapWidth val="182"/>
        <c:axId val="1306572448"/>
        <c:axId val="1306575808"/>
      </c:barChart>
      <c:catAx>
        <c:axId val="1306572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6575808"/>
        <c:crosses val="autoZero"/>
        <c:auto val="1"/>
        <c:lblAlgn val="ctr"/>
        <c:lblOffset val="100"/>
        <c:noMultiLvlLbl val="0"/>
      </c:catAx>
      <c:valAx>
        <c:axId val="1306575808"/>
        <c:scaling>
          <c:orientation val="minMax"/>
        </c:scaling>
        <c:delete val="0"/>
        <c:axPos val="b"/>
        <c:majorGridlines>
          <c:spPr>
            <a:ln w="9525" cap="flat" cmpd="sng" algn="ctr">
              <a:solidFill>
                <a:schemeClr val="tx1">
                  <a:lumMod val="15000"/>
                  <a:lumOff val="85000"/>
                </a:schemeClr>
              </a:solidFill>
              <a:round/>
            </a:ln>
            <a:effectLst/>
          </c:spPr>
        </c:majorGridlines>
        <c:numFmt formatCode="#,##0.00,,\ &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6572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analysis Project.xlsx]Sheet2!PivotTable3</c:name>
    <c:fmtId val="5"/>
  </c:pivotSource>
  <c:chart>
    <c:title>
      <c:tx>
        <c:rich>
          <a:bodyPr rot="0" spcFirstLastPara="1" vertOverflow="ellipsis" vert="horz" wrap="square" anchor="ctr" anchorCtr="1"/>
          <a:lstStyle/>
          <a:p>
            <a:pPr algn="ctr" rtl="0">
              <a:defRPr lang="en-US" sz="1400" b="1" i="0" u="none" strike="noStrike" kern="1200" spc="0" baseline="0">
                <a:solidFill>
                  <a:schemeClr val="accent6">
                    <a:lumMod val="50000"/>
                  </a:schemeClr>
                </a:solidFill>
                <a:latin typeface="+mn-lt"/>
                <a:ea typeface="+mn-ea"/>
                <a:cs typeface="+mn-cs"/>
              </a:defRPr>
            </a:pPr>
            <a:r>
              <a:rPr lang="en-US" sz="1400" b="1" i="0" u="none" strike="noStrike" kern="1200" spc="0" baseline="0">
                <a:solidFill>
                  <a:schemeClr val="accent6">
                    <a:lumMod val="50000"/>
                  </a:schemeClr>
                </a:solidFill>
                <a:latin typeface="+mn-lt"/>
                <a:ea typeface="+mn-ea"/>
                <a:cs typeface="+mn-cs"/>
              </a:rPr>
              <a:t>Number of Meetings By Executive </a:t>
            </a:r>
          </a:p>
        </c:rich>
      </c:tx>
      <c:layout>
        <c:manualLayout>
          <c:xMode val="edge"/>
          <c:yMode val="edge"/>
          <c:x val="0.12444609964295002"/>
          <c:y val="2.5715217131599143E-2"/>
        </c:manualLayout>
      </c:layout>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Sheet2!$B$17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Sheet2!$A$18:$A$27</c:f>
              <c:strCache>
                <c:ptCount val="9"/>
                <c:pt idx="0">
                  <c:v>Raju Kumar</c:v>
                </c:pt>
                <c:pt idx="1">
                  <c:v>Mark</c:v>
                </c:pt>
                <c:pt idx="2">
                  <c:v>Manish Sharma</c:v>
                </c:pt>
                <c:pt idx="3">
                  <c:v>Gilbert</c:v>
                </c:pt>
                <c:pt idx="4">
                  <c:v>Animesh Rawat</c:v>
                </c:pt>
                <c:pt idx="5">
                  <c:v>Ketan Jain</c:v>
                </c:pt>
                <c:pt idx="6">
                  <c:v>Shivani Sharma</c:v>
                </c:pt>
                <c:pt idx="7">
                  <c:v>Vinay</c:v>
                </c:pt>
                <c:pt idx="8">
                  <c:v>Abhinav Shivam</c:v>
                </c:pt>
              </c:strCache>
            </c:strRef>
          </c:cat>
          <c:val>
            <c:numRef>
              <c:f>Sheet2!$B$18:$B$27</c:f>
              <c:numCache>
                <c:formatCode>General</c:formatCode>
                <c:ptCount val="9"/>
                <c:pt idx="0">
                  <c:v>2</c:v>
                </c:pt>
                <c:pt idx="1">
                  <c:v>2</c:v>
                </c:pt>
                <c:pt idx="2">
                  <c:v>3</c:v>
                </c:pt>
                <c:pt idx="3">
                  <c:v>3</c:v>
                </c:pt>
                <c:pt idx="4">
                  <c:v>4</c:v>
                </c:pt>
                <c:pt idx="5">
                  <c:v>4</c:v>
                </c:pt>
                <c:pt idx="6">
                  <c:v>4</c:v>
                </c:pt>
                <c:pt idx="7">
                  <c:v>5</c:v>
                </c:pt>
                <c:pt idx="8">
                  <c:v>7</c:v>
                </c:pt>
              </c:numCache>
            </c:numRef>
          </c:val>
          <c:extLst>
            <c:ext xmlns:c16="http://schemas.microsoft.com/office/drawing/2014/chart" uri="{C3380CC4-5D6E-409C-BE32-E72D297353CC}">
              <c16:uniqueId val="{00000000-647A-470D-9A23-1143098E053B}"/>
            </c:ext>
          </c:extLst>
        </c:ser>
        <c:dLbls>
          <c:showLegendKey val="0"/>
          <c:showVal val="0"/>
          <c:showCatName val="0"/>
          <c:showSerName val="0"/>
          <c:showPercent val="0"/>
          <c:showBubbleSize val="0"/>
        </c:dLbls>
        <c:gapWidth val="182"/>
        <c:axId val="717065456"/>
        <c:axId val="717053936"/>
      </c:barChart>
      <c:catAx>
        <c:axId val="717065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crossAx val="717053936"/>
        <c:crosses val="autoZero"/>
        <c:auto val="1"/>
        <c:lblAlgn val="ctr"/>
        <c:lblOffset val="100"/>
        <c:noMultiLvlLbl val="0"/>
      </c:catAx>
      <c:valAx>
        <c:axId val="7170539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crossAx val="717065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lang="en-US" sz="1000" b="1"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analysis Project.xlsx]Sheet2!PivotTable7</c:name>
    <c:fmtId val="8"/>
  </c:pivotSource>
  <c:chart>
    <c:title>
      <c:tx>
        <c:rich>
          <a:bodyPr rot="0" spcFirstLastPara="1" vertOverflow="ellipsis" vert="horz" wrap="square" anchor="ctr" anchorCtr="1"/>
          <a:lstStyle/>
          <a:p>
            <a:pPr algn="ctr" rtl="0">
              <a:defRPr lang="en-US" sz="1400" b="1" i="0" u="none" strike="noStrike" kern="1200" spc="0" baseline="0">
                <a:solidFill>
                  <a:schemeClr val="accent6">
                    <a:lumMod val="50000"/>
                  </a:schemeClr>
                </a:solidFill>
                <a:latin typeface="+mn-lt"/>
                <a:ea typeface="+mn-ea"/>
                <a:cs typeface="+mn-cs"/>
              </a:defRPr>
            </a:pPr>
            <a:r>
              <a:rPr lang="en-US" sz="1400" b="1" i="0" u="none" strike="noStrike" kern="1200" spc="0" baseline="0">
                <a:solidFill>
                  <a:schemeClr val="accent6">
                    <a:lumMod val="50000"/>
                  </a:schemeClr>
                </a:solidFill>
                <a:latin typeface="+mn-lt"/>
                <a:ea typeface="+mn-ea"/>
                <a:cs typeface="+mn-cs"/>
              </a:rPr>
              <a:t>Number of invoice by Account Executive </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344075980887004"/>
          <c:y val="0.17814601344860714"/>
          <c:w val="0.57038999932700718"/>
          <c:h val="0.70152904157873641"/>
        </c:manualLayout>
      </c:layout>
      <c:barChart>
        <c:barDir val="bar"/>
        <c:grouping val="stacked"/>
        <c:varyColors val="0"/>
        <c:ser>
          <c:idx val="0"/>
          <c:order val="0"/>
          <c:tx>
            <c:strRef>
              <c:f>Sheet2!$B$47</c:f>
              <c:strCache>
                <c:ptCount val="1"/>
                <c:pt idx="0">
                  <c:v> new</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Sheet2!$A$48:$A$56</c:f>
              <c:strCache>
                <c:ptCount val="8"/>
                <c:pt idx="0">
                  <c:v>Gilbert</c:v>
                </c:pt>
                <c:pt idx="1">
                  <c:v>Ketan Jain</c:v>
                </c:pt>
                <c:pt idx="2">
                  <c:v>Vidit Shah</c:v>
                </c:pt>
                <c:pt idx="3">
                  <c:v>Juli</c:v>
                </c:pt>
                <c:pt idx="4">
                  <c:v>Vinay</c:v>
                </c:pt>
                <c:pt idx="5">
                  <c:v>Mark</c:v>
                </c:pt>
                <c:pt idx="6">
                  <c:v>Abhinav Shivam</c:v>
                </c:pt>
                <c:pt idx="7">
                  <c:v>Animesh Rawat</c:v>
                </c:pt>
              </c:strCache>
            </c:strRef>
          </c:cat>
          <c:val>
            <c:numRef>
              <c:f>Sheet2!$B$48:$B$56</c:f>
              <c:numCache>
                <c:formatCode>General</c:formatCode>
                <c:ptCount val="8"/>
                <c:pt idx="0">
                  <c:v>2</c:v>
                </c:pt>
                <c:pt idx="1">
                  <c:v>9</c:v>
                </c:pt>
                <c:pt idx="3">
                  <c:v>15</c:v>
                </c:pt>
                <c:pt idx="4">
                  <c:v>1</c:v>
                </c:pt>
                <c:pt idx="5">
                  <c:v>1</c:v>
                </c:pt>
              </c:numCache>
            </c:numRef>
          </c:val>
          <c:extLst>
            <c:ext xmlns:c16="http://schemas.microsoft.com/office/drawing/2014/chart" uri="{C3380CC4-5D6E-409C-BE32-E72D297353CC}">
              <c16:uniqueId val="{00000000-424D-4777-A395-D0A7029DB084}"/>
            </c:ext>
          </c:extLst>
        </c:ser>
        <c:ser>
          <c:idx val="1"/>
          <c:order val="1"/>
          <c:tx>
            <c:strRef>
              <c:f>Sheet2!$C$47</c:f>
              <c:strCache>
                <c:ptCount val="1"/>
                <c:pt idx="0">
                  <c:v> Renewal</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Sheet2!$A$48:$A$56</c:f>
              <c:strCache>
                <c:ptCount val="8"/>
                <c:pt idx="0">
                  <c:v>Gilbert</c:v>
                </c:pt>
                <c:pt idx="1">
                  <c:v>Ketan Jain</c:v>
                </c:pt>
                <c:pt idx="2">
                  <c:v>Vidit Shah</c:v>
                </c:pt>
                <c:pt idx="3">
                  <c:v>Juli</c:v>
                </c:pt>
                <c:pt idx="4">
                  <c:v>Vinay</c:v>
                </c:pt>
                <c:pt idx="5">
                  <c:v>Mark</c:v>
                </c:pt>
                <c:pt idx="6">
                  <c:v>Abhinav Shivam</c:v>
                </c:pt>
                <c:pt idx="7">
                  <c:v>Animesh Rawat</c:v>
                </c:pt>
              </c:strCache>
            </c:strRef>
          </c:cat>
          <c:val>
            <c:numRef>
              <c:f>Sheet2!$C$48:$C$56</c:f>
              <c:numCache>
                <c:formatCode>General</c:formatCode>
                <c:ptCount val="8"/>
                <c:pt idx="0">
                  <c:v>61</c:v>
                </c:pt>
                <c:pt idx="1">
                  <c:v>18</c:v>
                </c:pt>
                <c:pt idx="2">
                  <c:v>15</c:v>
                </c:pt>
                <c:pt idx="3">
                  <c:v>5</c:v>
                </c:pt>
                <c:pt idx="4">
                  <c:v>3</c:v>
                </c:pt>
              </c:numCache>
            </c:numRef>
          </c:val>
          <c:extLst>
            <c:ext xmlns:c16="http://schemas.microsoft.com/office/drawing/2014/chart" uri="{C3380CC4-5D6E-409C-BE32-E72D297353CC}">
              <c16:uniqueId val="{00000001-424D-4777-A395-D0A7029DB084}"/>
            </c:ext>
          </c:extLst>
        </c:ser>
        <c:ser>
          <c:idx val="2"/>
          <c:order val="2"/>
          <c:tx>
            <c:strRef>
              <c:f>Sheet2!$D$47</c:f>
              <c:strCache>
                <c:ptCount val="1"/>
                <c:pt idx="0">
                  <c:v>Cross Sell</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Sheet2!$A$48:$A$56</c:f>
              <c:strCache>
                <c:ptCount val="8"/>
                <c:pt idx="0">
                  <c:v>Gilbert</c:v>
                </c:pt>
                <c:pt idx="1">
                  <c:v>Ketan Jain</c:v>
                </c:pt>
                <c:pt idx="2">
                  <c:v>Vidit Shah</c:v>
                </c:pt>
                <c:pt idx="3">
                  <c:v>Juli</c:v>
                </c:pt>
                <c:pt idx="4">
                  <c:v>Vinay</c:v>
                </c:pt>
                <c:pt idx="5">
                  <c:v>Mark</c:v>
                </c:pt>
                <c:pt idx="6">
                  <c:v>Abhinav Shivam</c:v>
                </c:pt>
                <c:pt idx="7">
                  <c:v>Animesh Rawat</c:v>
                </c:pt>
              </c:strCache>
            </c:strRef>
          </c:cat>
          <c:val>
            <c:numRef>
              <c:f>Sheet2!$D$48:$D$56</c:f>
              <c:numCache>
                <c:formatCode>General</c:formatCode>
                <c:ptCount val="8"/>
                <c:pt idx="1">
                  <c:v>9</c:v>
                </c:pt>
                <c:pt idx="2">
                  <c:v>12</c:v>
                </c:pt>
                <c:pt idx="3">
                  <c:v>2</c:v>
                </c:pt>
                <c:pt idx="4">
                  <c:v>19</c:v>
                </c:pt>
                <c:pt idx="5">
                  <c:v>2</c:v>
                </c:pt>
                <c:pt idx="6">
                  <c:v>10</c:v>
                </c:pt>
                <c:pt idx="7">
                  <c:v>20</c:v>
                </c:pt>
              </c:numCache>
            </c:numRef>
          </c:val>
          <c:extLst>
            <c:ext xmlns:c16="http://schemas.microsoft.com/office/drawing/2014/chart" uri="{C3380CC4-5D6E-409C-BE32-E72D297353CC}">
              <c16:uniqueId val="{00000002-424D-4777-A395-D0A7029DB084}"/>
            </c:ext>
          </c:extLst>
        </c:ser>
        <c:dLbls>
          <c:showLegendKey val="0"/>
          <c:showVal val="0"/>
          <c:showCatName val="0"/>
          <c:showSerName val="0"/>
          <c:showPercent val="0"/>
          <c:showBubbleSize val="0"/>
        </c:dLbls>
        <c:gapWidth val="150"/>
        <c:overlap val="100"/>
        <c:axId val="717068336"/>
        <c:axId val="717074096"/>
      </c:barChart>
      <c:catAx>
        <c:axId val="717068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crossAx val="717074096"/>
        <c:crosses val="autoZero"/>
        <c:auto val="1"/>
        <c:lblAlgn val="ctr"/>
        <c:lblOffset val="100"/>
        <c:noMultiLvlLbl val="0"/>
      </c:catAx>
      <c:valAx>
        <c:axId val="7170740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crossAx val="717068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lgn="ctr">
        <a:defRPr lang="en-US" sz="1000" b="1"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analysis Project.xlsx]Sheet2!PivotTable10</c:name>
    <c:fmtId val="5"/>
  </c:pivotSource>
  <c:chart>
    <c:title>
      <c:tx>
        <c:rich>
          <a:bodyPr rot="0" spcFirstLastPara="1" vertOverflow="ellipsis" vert="horz" wrap="square" anchor="ctr" anchorCtr="1"/>
          <a:lstStyle/>
          <a:p>
            <a:pPr algn="ctr" rtl="0">
              <a:defRPr lang="en-US" sz="1400" b="1" i="0" u="none" strike="noStrike" kern="1200" spc="0" baseline="0">
                <a:solidFill>
                  <a:schemeClr val="accent6">
                    <a:lumMod val="50000"/>
                  </a:schemeClr>
                </a:solidFill>
                <a:latin typeface="+mn-lt"/>
                <a:ea typeface="+mn-ea"/>
                <a:cs typeface="+mn-cs"/>
              </a:defRPr>
            </a:pPr>
            <a:r>
              <a:rPr lang="en-US" sz="1400" b="1" i="0" u="none" strike="noStrike" kern="1200" spc="0" baseline="0">
                <a:solidFill>
                  <a:schemeClr val="accent6">
                    <a:lumMod val="50000"/>
                  </a:schemeClr>
                </a:solidFill>
                <a:latin typeface="+mn-lt"/>
                <a:ea typeface="+mn-ea"/>
                <a:cs typeface="+mn-cs"/>
              </a:rPr>
              <a:t>Oppurtunity By revenue - Top 4</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Sheet2!$B$75</c:f>
              <c:strCache>
                <c:ptCount val="1"/>
                <c:pt idx="0">
                  <c:v>Total</c:v>
                </c:pt>
              </c:strCache>
            </c:strRef>
          </c:tx>
          <c:spPr>
            <a:solidFill>
              <a:schemeClr val="accent1"/>
            </a:solidFill>
            <a:ln>
              <a:noFill/>
            </a:ln>
            <a:effectLst/>
          </c:spPr>
          <c:invertIfNegative val="0"/>
          <c:cat>
            <c:strRef>
              <c:f>Sheet2!$A$76:$A$80</c:f>
              <c:strCache>
                <c:ptCount val="4"/>
                <c:pt idx="0">
                  <c:v>Construction, Power &amp; Infrastructure</c:v>
                </c:pt>
                <c:pt idx="1">
                  <c:v>Employee Benefits (EB)</c:v>
                </c:pt>
                <c:pt idx="2">
                  <c:v>Marine</c:v>
                </c:pt>
                <c:pt idx="3">
                  <c:v>Property / BI</c:v>
                </c:pt>
              </c:strCache>
            </c:strRef>
          </c:cat>
          <c:val>
            <c:numRef>
              <c:f>Sheet2!$B$76:$B$80</c:f>
              <c:numCache>
                <c:formatCode>General</c:formatCode>
                <c:ptCount val="4"/>
                <c:pt idx="0">
                  <c:v>329500</c:v>
                </c:pt>
                <c:pt idx="1">
                  <c:v>2530000</c:v>
                </c:pt>
                <c:pt idx="2">
                  <c:v>710000</c:v>
                </c:pt>
                <c:pt idx="3">
                  <c:v>2450000</c:v>
                </c:pt>
              </c:numCache>
            </c:numRef>
          </c:val>
          <c:extLst>
            <c:ext xmlns:c16="http://schemas.microsoft.com/office/drawing/2014/chart" uri="{C3380CC4-5D6E-409C-BE32-E72D297353CC}">
              <c16:uniqueId val="{00000000-B42F-4E20-B08A-88C26C2A0381}"/>
            </c:ext>
          </c:extLst>
        </c:ser>
        <c:dLbls>
          <c:showLegendKey val="0"/>
          <c:showVal val="0"/>
          <c:showCatName val="0"/>
          <c:showSerName val="0"/>
          <c:showPercent val="0"/>
          <c:showBubbleSize val="0"/>
        </c:dLbls>
        <c:gapWidth val="182"/>
        <c:axId val="1503965696"/>
        <c:axId val="1503959456"/>
      </c:barChart>
      <c:catAx>
        <c:axId val="1503965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crossAx val="1503959456"/>
        <c:crosses val="autoZero"/>
        <c:auto val="1"/>
        <c:lblAlgn val="ctr"/>
        <c:lblOffset val="100"/>
        <c:noMultiLvlLbl val="0"/>
      </c:catAx>
      <c:valAx>
        <c:axId val="15039594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crossAx val="1503965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lgn="ctr">
        <a:defRPr lang="en-US" sz="1000" b="1"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400" b="1" i="0" u="none" strike="noStrike" kern="1200" spc="0" baseline="0">
                <a:solidFill>
                  <a:schemeClr val="accent6">
                    <a:lumMod val="50000"/>
                  </a:schemeClr>
                </a:solidFill>
                <a:latin typeface="+mn-lt"/>
                <a:ea typeface="+mn-ea"/>
                <a:cs typeface="+mn-cs"/>
              </a:defRPr>
            </a:pPr>
            <a:r>
              <a:rPr lang="en-US" sz="1400" b="1" i="0" u="none" strike="noStrike" kern="1200" spc="0" baseline="0">
                <a:solidFill>
                  <a:schemeClr val="accent6">
                    <a:lumMod val="50000"/>
                  </a:schemeClr>
                </a:solidFill>
                <a:latin typeface="+mn-lt"/>
                <a:ea typeface="+mn-ea"/>
                <a:cs typeface="+mn-cs"/>
              </a:rPr>
              <a:t>Opportunity by revenue amount - Top 4</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chemeClr val="accent6">
                  <a:lumMod val="50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Sheet2!$F$125</c:f>
              <c:strCache>
                <c:ptCount val="1"/>
                <c:pt idx="0">
                  <c:v>Sum of revenue_amount</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Sheet2!$E$126:$E$130</c:f>
              <c:strCache>
                <c:ptCount val="5"/>
                <c:pt idx="0">
                  <c:v>DB -Mega Policy</c:v>
                </c:pt>
                <c:pt idx="1">
                  <c:v>EL-Group Mediclaim</c:v>
                </c:pt>
                <c:pt idx="2">
                  <c:v>CVP GMC</c:v>
                </c:pt>
                <c:pt idx="3">
                  <c:v>BE-Mega policy</c:v>
                </c:pt>
                <c:pt idx="4">
                  <c:v>DB -Terrorism Policy</c:v>
                </c:pt>
              </c:strCache>
            </c:strRef>
          </c:cat>
          <c:val>
            <c:numRef>
              <c:f>Sheet2!$F$126:$F$130</c:f>
              <c:numCache>
                <c:formatCode>General</c:formatCode>
                <c:ptCount val="5"/>
                <c:pt idx="0">
                  <c:v>400000</c:v>
                </c:pt>
                <c:pt idx="1">
                  <c:v>400000</c:v>
                </c:pt>
                <c:pt idx="2">
                  <c:v>350000</c:v>
                </c:pt>
                <c:pt idx="3">
                  <c:v>300000</c:v>
                </c:pt>
                <c:pt idx="4">
                  <c:v>300000</c:v>
                </c:pt>
              </c:numCache>
            </c:numRef>
          </c:val>
          <c:extLst>
            <c:ext xmlns:c16="http://schemas.microsoft.com/office/drawing/2014/chart" uri="{C3380CC4-5D6E-409C-BE32-E72D297353CC}">
              <c16:uniqueId val="{00000000-06F7-4160-A8B4-6AF0269EEC21}"/>
            </c:ext>
          </c:extLst>
        </c:ser>
        <c:dLbls>
          <c:showLegendKey val="0"/>
          <c:showVal val="0"/>
          <c:showCatName val="0"/>
          <c:showSerName val="0"/>
          <c:showPercent val="0"/>
          <c:showBubbleSize val="0"/>
        </c:dLbls>
        <c:gapWidth val="219"/>
        <c:overlap val="-27"/>
        <c:axId val="1660803088"/>
        <c:axId val="1660802128"/>
      </c:barChart>
      <c:catAx>
        <c:axId val="1660803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crossAx val="1660802128"/>
        <c:crosses val="autoZero"/>
        <c:auto val="1"/>
        <c:lblAlgn val="ctr"/>
        <c:lblOffset val="100"/>
        <c:noMultiLvlLbl val="0"/>
      </c:catAx>
      <c:valAx>
        <c:axId val="16608021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crossAx val="1660803088"/>
        <c:crosses val="autoZero"/>
        <c:crossBetween val="between"/>
      </c:valAx>
      <c:spPr>
        <a:noFill/>
        <a:ln>
          <a:noFill/>
        </a:ln>
        <a:effectLst/>
      </c:spPr>
    </c:plotArea>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lgn="ctr">
        <a:defRPr lang="en-US" sz="1000" b="1"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Cross Sell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Lbls>
            <c:dLbl>
              <c:idx val="0"/>
              <c:tx>
                <c:rich>
                  <a:bodyPr/>
                  <a:lstStyle/>
                  <a:p>
                    <a:fld id="{68EFC3B1-8FE2-4FF7-B474-8CCB041F9284}" type="CELLRANGE">
                      <a:rPr lang="en-US"/>
                      <a:pPr/>
                      <a:t>[CELLRANGE]</a:t>
                    </a:fld>
                    <a:endParaRPr lang="en-US" baseline="0"/>
                  </a:p>
                  <a:p>
                    <a:fld id="{B4DD703E-7E3C-44AE-9CE8-F8E673065DBB}" type="VALUE">
                      <a:rPr lang="en-US"/>
                      <a:pPr/>
                      <a:t>[VALUE]</a:t>
                    </a:fld>
                    <a:endParaRPr lang="en-IN"/>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1-2918-4A81-8DA9-5DB6A3A0B5DD}"/>
                </c:ext>
              </c:extLst>
            </c:dLbl>
            <c:dLbl>
              <c:idx val="1"/>
              <c:tx>
                <c:rich>
                  <a:bodyPr/>
                  <a:lstStyle/>
                  <a:p>
                    <a:fld id="{AAC8BCAF-D006-458E-A037-AED7F534A981}" type="CELLRANGE">
                      <a:rPr lang="en-US"/>
                      <a:pPr/>
                      <a:t>[CELLRANGE]</a:t>
                    </a:fld>
                    <a:endParaRPr lang="en-US" baseline="0"/>
                  </a:p>
                  <a:p>
                    <a:fld id="{77755B3E-8E9B-4068-A847-4B7944210412}" type="VALUE">
                      <a:rPr lang="en-US"/>
                      <a:pPr/>
                      <a:t>[VALUE]</a:t>
                    </a:fld>
                    <a:endParaRPr lang="en-IN"/>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2-2918-4A81-8DA9-5DB6A3A0B5DD}"/>
                </c:ext>
              </c:extLst>
            </c:dLbl>
            <c:dLbl>
              <c:idx val="2"/>
              <c:tx>
                <c:rich>
                  <a:bodyPr/>
                  <a:lstStyle/>
                  <a:p>
                    <a:fld id="{3BFB9BB1-F47E-4DB3-ACEE-E67951415A11}" type="CELLRANGE">
                      <a:rPr lang="en-US"/>
                      <a:pPr/>
                      <a:t>[CELLRANGE]</a:t>
                    </a:fld>
                    <a:endParaRPr lang="en-US" baseline="0"/>
                  </a:p>
                  <a:p>
                    <a:fld id="{7BDC7003-F98D-429B-BCC7-7D771FC486C0}" type="VALUE">
                      <a:rPr lang="en-US"/>
                      <a:pPr/>
                      <a:t>[VALUE]</a:t>
                    </a:fld>
                    <a:endParaRPr lang="en-IN"/>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3-2918-4A81-8DA9-5DB6A3A0B5D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Sheet1!$B$13:$B$15</c:f>
              <c:strCache>
                <c:ptCount val="3"/>
                <c:pt idx="0">
                  <c:v>Target </c:v>
                </c:pt>
                <c:pt idx="1">
                  <c:v>invoice </c:v>
                </c:pt>
                <c:pt idx="2">
                  <c:v>Achieved </c:v>
                </c:pt>
              </c:strCache>
            </c:strRef>
          </c:cat>
          <c:val>
            <c:numRef>
              <c:f>Sheet1!$C$13:$C$15</c:f>
              <c:numCache>
                <c:formatCode>#,##0.00,,\ "M"</c:formatCode>
                <c:ptCount val="3"/>
                <c:pt idx="0">
                  <c:v>20083111</c:v>
                </c:pt>
                <c:pt idx="1">
                  <c:v>3040813</c:v>
                </c:pt>
                <c:pt idx="2">
                  <c:v>12644773.300000003</c:v>
                </c:pt>
              </c:numCache>
            </c:numRef>
          </c:val>
          <c:extLst>
            <c:ext xmlns:c15="http://schemas.microsoft.com/office/drawing/2012/chart" uri="{02D57815-91ED-43cb-92C2-25804820EDAC}">
              <c15:datalabelsRange>
                <c15:f>Sheet1!$D$13:$D$15</c15:f>
                <c15:dlblRangeCache>
                  <c:ptCount val="3"/>
                  <c:pt idx="0">
                    <c:v>100%</c:v>
                  </c:pt>
                  <c:pt idx="1">
                    <c:v>15%</c:v>
                  </c:pt>
                  <c:pt idx="2">
                    <c:v>63%</c:v>
                  </c:pt>
                </c15:dlblRangeCache>
              </c15:datalabelsRange>
            </c:ext>
            <c:ext xmlns:c16="http://schemas.microsoft.com/office/drawing/2014/chart" uri="{C3380CC4-5D6E-409C-BE32-E72D297353CC}">
              <c16:uniqueId val="{00000000-2918-4A81-8DA9-5DB6A3A0B5DD}"/>
            </c:ext>
          </c:extLst>
        </c:ser>
        <c:dLbls>
          <c:showLegendKey val="0"/>
          <c:showVal val="0"/>
          <c:showCatName val="0"/>
          <c:showSerName val="0"/>
          <c:showPercent val="0"/>
          <c:showBubbleSize val="0"/>
        </c:dLbls>
        <c:gapWidth val="182"/>
        <c:axId val="893392576"/>
        <c:axId val="893394976"/>
      </c:barChart>
      <c:catAx>
        <c:axId val="8933925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394976"/>
        <c:crosses val="autoZero"/>
        <c:auto val="1"/>
        <c:lblAlgn val="ctr"/>
        <c:lblOffset val="100"/>
        <c:noMultiLvlLbl val="0"/>
      </c:catAx>
      <c:valAx>
        <c:axId val="893394976"/>
        <c:scaling>
          <c:orientation val="minMax"/>
        </c:scaling>
        <c:delete val="0"/>
        <c:axPos val="b"/>
        <c:majorGridlines>
          <c:spPr>
            <a:ln w="9525" cap="flat" cmpd="sng" algn="ctr">
              <a:solidFill>
                <a:schemeClr val="tx1">
                  <a:lumMod val="15000"/>
                  <a:lumOff val="85000"/>
                </a:schemeClr>
              </a:solidFill>
              <a:round/>
            </a:ln>
            <a:effectLst/>
          </c:spPr>
        </c:majorGridlines>
        <c:numFmt formatCode="#,##0.00,,\ &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3925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analysis Project.xlsx]Sheet2!PivotTable1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Target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Sheet2!$A$3</c:f>
              <c:strCache>
                <c:ptCount val="1"/>
                <c:pt idx="0">
                  <c:v>Sum of New Budget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c:f>
              <c:strCache>
                <c:ptCount val="1"/>
                <c:pt idx="0">
                  <c:v>Total</c:v>
                </c:pt>
              </c:strCache>
            </c:strRef>
          </c:cat>
          <c:val>
            <c:numRef>
              <c:f>Sheet2!$A$4</c:f>
              <c:numCache>
                <c:formatCode>General</c:formatCode>
                <c:ptCount val="1"/>
                <c:pt idx="0">
                  <c:v>19673793</c:v>
                </c:pt>
              </c:numCache>
            </c:numRef>
          </c:val>
          <c:extLst>
            <c:ext xmlns:c16="http://schemas.microsoft.com/office/drawing/2014/chart" uri="{C3380CC4-5D6E-409C-BE32-E72D297353CC}">
              <c16:uniqueId val="{00000000-5EF4-40C7-92BD-1BFF5AD4FDC2}"/>
            </c:ext>
          </c:extLst>
        </c:ser>
        <c:ser>
          <c:idx val="1"/>
          <c:order val="1"/>
          <c:tx>
            <c:strRef>
              <c:f>Sheet2!$B$3</c:f>
              <c:strCache>
                <c:ptCount val="1"/>
                <c:pt idx="0">
                  <c:v>Sum of Cross sell bugdet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c:f>
              <c:strCache>
                <c:ptCount val="1"/>
                <c:pt idx="0">
                  <c:v>Total</c:v>
                </c:pt>
              </c:strCache>
            </c:strRef>
          </c:cat>
          <c:val>
            <c:numRef>
              <c:f>Sheet2!$B$4</c:f>
              <c:numCache>
                <c:formatCode>General</c:formatCode>
                <c:ptCount val="1"/>
                <c:pt idx="0">
                  <c:v>20083111</c:v>
                </c:pt>
              </c:numCache>
            </c:numRef>
          </c:val>
          <c:extLst>
            <c:ext xmlns:c16="http://schemas.microsoft.com/office/drawing/2014/chart" uri="{C3380CC4-5D6E-409C-BE32-E72D297353CC}">
              <c16:uniqueId val="{00000001-5EF4-40C7-92BD-1BFF5AD4FDC2}"/>
            </c:ext>
          </c:extLst>
        </c:ser>
        <c:ser>
          <c:idx val="2"/>
          <c:order val="2"/>
          <c:tx>
            <c:strRef>
              <c:f>Sheet2!$C$3</c:f>
              <c:strCache>
                <c:ptCount val="1"/>
                <c:pt idx="0">
                  <c:v>Sum of Renewal Budget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c:f>
              <c:strCache>
                <c:ptCount val="1"/>
                <c:pt idx="0">
                  <c:v>Total</c:v>
                </c:pt>
              </c:strCache>
            </c:strRef>
          </c:cat>
          <c:val>
            <c:numRef>
              <c:f>Sheet2!$C$4</c:f>
              <c:numCache>
                <c:formatCode>General</c:formatCode>
                <c:ptCount val="1"/>
                <c:pt idx="0">
                  <c:v>12319455</c:v>
                </c:pt>
              </c:numCache>
            </c:numRef>
          </c:val>
          <c:extLst>
            <c:ext xmlns:c16="http://schemas.microsoft.com/office/drawing/2014/chart" uri="{C3380CC4-5D6E-409C-BE32-E72D297353CC}">
              <c16:uniqueId val="{00000002-5EF4-40C7-92BD-1BFF5AD4FDC2}"/>
            </c:ext>
          </c:extLst>
        </c:ser>
        <c:dLbls>
          <c:showLegendKey val="0"/>
          <c:showVal val="0"/>
          <c:showCatName val="0"/>
          <c:showSerName val="0"/>
          <c:showPercent val="0"/>
          <c:showBubbleSize val="0"/>
        </c:dLbls>
        <c:gapWidth val="115"/>
        <c:overlap val="-20"/>
        <c:axId val="1950927552"/>
        <c:axId val="1953511360"/>
      </c:barChart>
      <c:catAx>
        <c:axId val="195092755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511360"/>
        <c:crosses val="autoZero"/>
        <c:auto val="1"/>
        <c:lblAlgn val="ctr"/>
        <c:lblOffset val="100"/>
        <c:noMultiLvlLbl val="0"/>
      </c:catAx>
      <c:valAx>
        <c:axId val="19535113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927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analysis Project.xlsx]Sheet2!PivotTable3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Meetings By Executive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Sheet2!$B$17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Sheet2!$A$18:$A$27</c:f>
              <c:strCache>
                <c:ptCount val="9"/>
                <c:pt idx="0">
                  <c:v>Raju Kumar</c:v>
                </c:pt>
                <c:pt idx="1">
                  <c:v>Mark</c:v>
                </c:pt>
                <c:pt idx="2">
                  <c:v>Manish Sharma</c:v>
                </c:pt>
                <c:pt idx="3">
                  <c:v>Gilbert</c:v>
                </c:pt>
                <c:pt idx="4">
                  <c:v>Animesh Rawat</c:v>
                </c:pt>
                <c:pt idx="5">
                  <c:v>Ketan Jain</c:v>
                </c:pt>
                <c:pt idx="6">
                  <c:v>Shivani Sharma</c:v>
                </c:pt>
                <c:pt idx="7">
                  <c:v>Vinay</c:v>
                </c:pt>
                <c:pt idx="8">
                  <c:v>Abhinav Shivam</c:v>
                </c:pt>
              </c:strCache>
            </c:strRef>
          </c:cat>
          <c:val>
            <c:numRef>
              <c:f>Sheet2!$B$18:$B$27</c:f>
              <c:numCache>
                <c:formatCode>General</c:formatCode>
                <c:ptCount val="9"/>
                <c:pt idx="0">
                  <c:v>2</c:v>
                </c:pt>
                <c:pt idx="1">
                  <c:v>2</c:v>
                </c:pt>
                <c:pt idx="2">
                  <c:v>3</c:v>
                </c:pt>
                <c:pt idx="3">
                  <c:v>3</c:v>
                </c:pt>
                <c:pt idx="4">
                  <c:v>4</c:v>
                </c:pt>
                <c:pt idx="5">
                  <c:v>4</c:v>
                </c:pt>
                <c:pt idx="6">
                  <c:v>4</c:v>
                </c:pt>
                <c:pt idx="7">
                  <c:v>5</c:v>
                </c:pt>
                <c:pt idx="8">
                  <c:v>7</c:v>
                </c:pt>
              </c:numCache>
            </c:numRef>
          </c:val>
          <c:extLst>
            <c:ext xmlns:c16="http://schemas.microsoft.com/office/drawing/2014/chart" uri="{C3380CC4-5D6E-409C-BE32-E72D297353CC}">
              <c16:uniqueId val="{00000000-7DF1-4790-9A02-ECC34450F8D7}"/>
            </c:ext>
          </c:extLst>
        </c:ser>
        <c:dLbls>
          <c:showLegendKey val="0"/>
          <c:showVal val="0"/>
          <c:showCatName val="0"/>
          <c:showSerName val="0"/>
          <c:showPercent val="0"/>
          <c:showBubbleSize val="0"/>
        </c:dLbls>
        <c:gapWidth val="182"/>
        <c:axId val="717065456"/>
        <c:axId val="717053936"/>
      </c:barChart>
      <c:catAx>
        <c:axId val="717065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053936"/>
        <c:crosses val="autoZero"/>
        <c:auto val="1"/>
        <c:lblAlgn val="ctr"/>
        <c:lblOffset val="100"/>
        <c:noMultiLvlLbl val="0"/>
      </c:catAx>
      <c:valAx>
        <c:axId val="7170539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065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analysis Project.xlsx]Sheet2!PivotTable4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Meeting</a:t>
            </a:r>
            <a:r>
              <a:rPr lang="en-US" baseline="0"/>
              <a:t>s by year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s>
    <c:plotArea>
      <c:layout/>
      <c:pieChart>
        <c:varyColors val="1"/>
        <c:ser>
          <c:idx val="0"/>
          <c:order val="0"/>
          <c:tx>
            <c:strRef>
              <c:f>Sheet2!$B$32</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C5A3-46E6-805C-0B976E551E6A}"/>
              </c:ext>
            </c:extLst>
          </c:dPt>
          <c:dPt>
            <c:idx val="1"/>
            <c:bubble3D val="0"/>
            <c:spPr>
              <a:solidFill>
                <a:schemeClr val="accent2"/>
              </a:solidFill>
              <a:ln>
                <a:noFill/>
              </a:ln>
              <a:effectLst/>
            </c:spPr>
            <c:extLst>
              <c:ext xmlns:c16="http://schemas.microsoft.com/office/drawing/2014/chart" uri="{C3380CC4-5D6E-409C-BE32-E72D297353CC}">
                <c16:uniqueId val="{00000003-C5A3-46E6-805C-0B976E551E6A}"/>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Sheet2!$A$33:$A$35</c:f>
              <c:strCache>
                <c:ptCount val="2"/>
                <c:pt idx="0">
                  <c:v>2019</c:v>
                </c:pt>
                <c:pt idx="1">
                  <c:v>2020</c:v>
                </c:pt>
              </c:strCache>
            </c:strRef>
          </c:cat>
          <c:val>
            <c:numRef>
              <c:f>Sheet2!$B$33:$B$35</c:f>
              <c:numCache>
                <c:formatCode>General</c:formatCode>
                <c:ptCount val="2"/>
                <c:pt idx="0">
                  <c:v>3</c:v>
                </c:pt>
                <c:pt idx="1">
                  <c:v>31</c:v>
                </c:pt>
              </c:numCache>
            </c:numRef>
          </c:val>
          <c:extLst>
            <c:ext xmlns:c16="http://schemas.microsoft.com/office/drawing/2014/chart" uri="{C3380CC4-5D6E-409C-BE32-E72D297353CC}">
              <c16:uniqueId val="{00000000-3C69-47A8-9310-1D4C22B4A8A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analysis Project.xlsx]Sheet2!PivotTable7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invoice by Account Executive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Sheet2!$B$47</c:f>
              <c:strCache>
                <c:ptCount val="1"/>
                <c:pt idx="0">
                  <c:v> new</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Sheet2!$A$48:$A$56</c:f>
              <c:strCache>
                <c:ptCount val="8"/>
                <c:pt idx="0">
                  <c:v>Gilbert</c:v>
                </c:pt>
                <c:pt idx="1">
                  <c:v>Ketan Jain</c:v>
                </c:pt>
                <c:pt idx="2">
                  <c:v>Vidit Shah</c:v>
                </c:pt>
                <c:pt idx="3">
                  <c:v>Juli</c:v>
                </c:pt>
                <c:pt idx="4">
                  <c:v>Vinay</c:v>
                </c:pt>
                <c:pt idx="5">
                  <c:v>Mark</c:v>
                </c:pt>
                <c:pt idx="6">
                  <c:v>Abhinav Shivam</c:v>
                </c:pt>
                <c:pt idx="7">
                  <c:v>Animesh Rawat</c:v>
                </c:pt>
              </c:strCache>
            </c:strRef>
          </c:cat>
          <c:val>
            <c:numRef>
              <c:f>Sheet2!$B$48:$B$56</c:f>
              <c:numCache>
                <c:formatCode>General</c:formatCode>
                <c:ptCount val="8"/>
                <c:pt idx="0">
                  <c:v>2</c:v>
                </c:pt>
                <c:pt idx="1">
                  <c:v>9</c:v>
                </c:pt>
                <c:pt idx="3">
                  <c:v>15</c:v>
                </c:pt>
                <c:pt idx="4">
                  <c:v>1</c:v>
                </c:pt>
                <c:pt idx="5">
                  <c:v>1</c:v>
                </c:pt>
              </c:numCache>
            </c:numRef>
          </c:val>
          <c:extLst>
            <c:ext xmlns:c16="http://schemas.microsoft.com/office/drawing/2014/chart" uri="{C3380CC4-5D6E-409C-BE32-E72D297353CC}">
              <c16:uniqueId val="{00000000-F85F-44B5-B01C-1CBBBE4C2A67}"/>
            </c:ext>
          </c:extLst>
        </c:ser>
        <c:ser>
          <c:idx val="1"/>
          <c:order val="1"/>
          <c:tx>
            <c:strRef>
              <c:f>Sheet2!$C$47</c:f>
              <c:strCache>
                <c:ptCount val="1"/>
                <c:pt idx="0">
                  <c:v> Renewal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Sheet2!$A$48:$A$56</c:f>
              <c:strCache>
                <c:ptCount val="8"/>
                <c:pt idx="0">
                  <c:v>Gilbert</c:v>
                </c:pt>
                <c:pt idx="1">
                  <c:v>Ketan Jain</c:v>
                </c:pt>
                <c:pt idx="2">
                  <c:v>Vidit Shah</c:v>
                </c:pt>
                <c:pt idx="3">
                  <c:v>Juli</c:v>
                </c:pt>
                <c:pt idx="4">
                  <c:v>Vinay</c:v>
                </c:pt>
                <c:pt idx="5">
                  <c:v>Mark</c:v>
                </c:pt>
                <c:pt idx="6">
                  <c:v>Abhinav Shivam</c:v>
                </c:pt>
                <c:pt idx="7">
                  <c:v>Animesh Rawat</c:v>
                </c:pt>
              </c:strCache>
            </c:strRef>
          </c:cat>
          <c:val>
            <c:numRef>
              <c:f>Sheet2!$C$48:$C$56</c:f>
              <c:numCache>
                <c:formatCode>General</c:formatCode>
                <c:ptCount val="8"/>
                <c:pt idx="0">
                  <c:v>61</c:v>
                </c:pt>
                <c:pt idx="1">
                  <c:v>18</c:v>
                </c:pt>
                <c:pt idx="2">
                  <c:v>15</c:v>
                </c:pt>
                <c:pt idx="3">
                  <c:v>5</c:v>
                </c:pt>
                <c:pt idx="4">
                  <c:v>3</c:v>
                </c:pt>
              </c:numCache>
            </c:numRef>
          </c:val>
          <c:extLst>
            <c:ext xmlns:c16="http://schemas.microsoft.com/office/drawing/2014/chart" uri="{C3380CC4-5D6E-409C-BE32-E72D297353CC}">
              <c16:uniqueId val="{00000001-F85F-44B5-B01C-1CBBBE4C2A67}"/>
            </c:ext>
          </c:extLst>
        </c:ser>
        <c:ser>
          <c:idx val="2"/>
          <c:order val="2"/>
          <c:tx>
            <c:strRef>
              <c:f>Sheet2!$D$47</c:f>
              <c:strCache>
                <c:ptCount val="1"/>
                <c:pt idx="0">
                  <c:v>Cross Sell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Sheet2!$A$48:$A$56</c:f>
              <c:strCache>
                <c:ptCount val="8"/>
                <c:pt idx="0">
                  <c:v>Gilbert</c:v>
                </c:pt>
                <c:pt idx="1">
                  <c:v>Ketan Jain</c:v>
                </c:pt>
                <c:pt idx="2">
                  <c:v>Vidit Shah</c:v>
                </c:pt>
                <c:pt idx="3">
                  <c:v>Juli</c:v>
                </c:pt>
                <c:pt idx="4">
                  <c:v>Vinay</c:v>
                </c:pt>
                <c:pt idx="5">
                  <c:v>Mark</c:v>
                </c:pt>
                <c:pt idx="6">
                  <c:v>Abhinav Shivam</c:v>
                </c:pt>
                <c:pt idx="7">
                  <c:v>Animesh Rawat</c:v>
                </c:pt>
              </c:strCache>
            </c:strRef>
          </c:cat>
          <c:val>
            <c:numRef>
              <c:f>Sheet2!$D$48:$D$56</c:f>
              <c:numCache>
                <c:formatCode>General</c:formatCode>
                <c:ptCount val="8"/>
                <c:pt idx="1">
                  <c:v>9</c:v>
                </c:pt>
                <c:pt idx="2">
                  <c:v>12</c:v>
                </c:pt>
                <c:pt idx="3">
                  <c:v>2</c:v>
                </c:pt>
                <c:pt idx="4">
                  <c:v>19</c:v>
                </c:pt>
                <c:pt idx="5">
                  <c:v>2</c:v>
                </c:pt>
                <c:pt idx="6">
                  <c:v>10</c:v>
                </c:pt>
                <c:pt idx="7">
                  <c:v>20</c:v>
                </c:pt>
              </c:numCache>
            </c:numRef>
          </c:val>
          <c:extLst>
            <c:ext xmlns:c16="http://schemas.microsoft.com/office/drawing/2014/chart" uri="{C3380CC4-5D6E-409C-BE32-E72D297353CC}">
              <c16:uniqueId val="{00000002-F85F-44B5-B01C-1CBBBE4C2A67}"/>
            </c:ext>
          </c:extLst>
        </c:ser>
        <c:dLbls>
          <c:showLegendKey val="0"/>
          <c:showVal val="0"/>
          <c:showCatName val="0"/>
          <c:showSerName val="0"/>
          <c:showPercent val="0"/>
          <c:showBubbleSize val="0"/>
        </c:dLbls>
        <c:gapWidth val="150"/>
        <c:overlap val="100"/>
        <c:axId val="717068336"/>
        <c:axId val="717074096"/>
      </c:barChart>
      <c:catAx>
        <c:axId val="717068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074096"/>
        <c:crosses val="autoZero"/>
        <c:auto val="1"/>
        <c:lblAlgn val="ctr"/>
        <c:lblOffset val="100"/>
        <c:noMultiLvlLbl val="0"/>
      </c:catAx>
      <c:valAx>
        <c:axId val="7170740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068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analysis Project.xlsx]Sheet2!PivotTable10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Oppurtunity By revenue</a:t>
            </a:r>
            <a:r>
              <a:rPr lang="en-US" baseline="0"/>
              <a:t> - Top 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Sheet2!$B$75</c:f>
              <c:strCache>
                <c:ptCount val="1"/>
                <c:pt idx="0">
                  <c:v>Total</c:v>
                </c:pt>
              </c:strCache>
            </c:strRef>
          </c:tx>
          <c:spPr>
            <a:solidFill>
              <a:schemeClr val="accent1"/>
            </a:solidFill>
            <a:ln>
              <a:noFill/>
            </a:ln>
            <a:effectLst/>
          </c:spPr>
          <c:invertIfNegative val="0"/>
          <c:cat>
            <c:strRef>
              <c:f>Sheet2!$A$76:$A$80</c:f>
              <c:strCache>
                <c:ptCount val="4"/>
                <c:pt idx="0">
                  <c:v>Construction, Power &amp; Infrastructure</c:v>
                </c:pt>
                <c:pt idx="1">
                  <c:v>Employee Benefits (EB)</c:v>
                </c:pt>
                <c:pt idx="2">
                  <c:v>Marine</c:v>
                </c:pt>
                <c:pt idx="3">
                  <c:v>Property / BI</c:v>
                </c:pt>
              </c:strCache>
            </c:strRef>
          </c:cat>
          <c:val>
            <c:numRef>
              <c:f>Sheet2!$B$76:$B$80</c:f>
              <c:numCache>
                <c:formatCode>General</c:formatCode>
                <c:ptCount val="4"/>
                <c:pt idx="0">
                  <c:v>329500</c:v>
                </c:pt>
                <c:pt idx="1">
                  <c:v>2530000</c:v>
                </c:pt>
                <c:pt idx="2">
                  <c:v>710000</c:v>
                </c:pt>
                <c:pt idx="3">
                  <c:v>2450000</c:v>
                </c:pt>
              </c:numCache>
            </c:numRef>
          </c:val>
          <c:extLst>
            <c:ext xmlns:c16="http://schemas.microsoft.com/office/drawing/2014/chart" uri="{C3380CC4-5D6E-409C-BE32-E72D297353CC}">
              <c16:uniqueId val="{00000000-29AD-4E3A-9764-9804B2498438}"/>
            </c:ext>
          </c:extLst>
        </c:ser>
        <c:dLbls>
          <c:showLegendKey val="0"/>
          <c:showVal val="0"/>
          <c:showCatName val="0"/>
          <c:showSerName val="0"/>
          <c:showPercent val="0"/>
          <c:showBubbleSize val="0"/>
        </c:dLbls>
        <c:gapWidth val="182"/>
        <c:axId val="1503965696"/>
        <c:axId val="1503959456"/>
      </c:barChart>
      <c:catAx>
        <c:axId val="1503965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3959456"/>
        <c:crosses val="autoZero"/>
        <c:auto val="1"/>
        <c:lblAlgn val="ctr"/>
        <c:lblOffset val="100"/>
        <c:noMultiLvlLbl val="0"/>
      </c:catAx>
      <c:valAx>
        <c:axId val="15039594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3965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analysis Project.xlsx]Sheet2!PivotTable11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Stage by Revenue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Sheet2!$B$92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Sheet2!$A$93:$A$96</c:f>
              <c:strCache>
                <c:ptCount val="3"/>
                <c:pt idx="0">
                  <c:v>Negotiate</c:v>
                </c:pt>
                <c:pt idx="1">
                  <c:v>Propose Solution</c:v>
                </c:pt>
                <c:pt idx="2">
                  <c:v>Qualify Opportunity</c:v>
                </c:pt>
              </c:strCache>
            </c:strRef>
          </c:cat>
          <c:val>
            <c:numRef>
              <c:f>Sheet2!$B$93:$B$96</c:f>
              <c:numCache>
                <c:formatCode>General</c:formatCode>
                <c:ptCount val="3"/>
                <c:pt idx="0">
                  <c:v>899000</c:v>
                </c:pt>
                <c:pt idx="1">
                  <c:v>60000</c:v>
                </c:pt>
                <c:pt idx="2">
                  <c:v>5919500</c:v>
                </c:pt>
              </c:numCache>
            </c:numRef>
          </c:val>
          <c:extLst>
            <c:ext xmlns:c16="http://schemas.microsoft.com/office/drawing/2014/chart" uri="{C3380CC4-5D6E-409C-BE32-E72D297353CC}">
              <c16:uniqueId val="{00000000-5026-4489-AA9D-420E79AD8DFB}"/>
            </c:ext>
          </c:extLst>
        </c:ser>
        <c:dLbls>
          <c:showLegendKey val="0"/>
          <c:showVal val="0"/>
          <c:showCatName val="0"/>
          <c:showSerName val="0"/>
          <c:showPercent val="0"/>
          <c:showBubbleSize val="0"/>
        </c:dLbls>
        <c:gapWidth val="182"/>
        <c:axId val="717071216"/>
        <c:axId val="717072176"/>
      </c:barChart>
      <c:catAx>
        <c:axId val="7170712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072176"/>
        <c:crosses val="autoZero"/>
        <c:auto val="1"/>
        <c:lblAlgn val="ctr"/>
        <c:lblOffset val="100"/>
        <c:noMultiLvlLbl val="0"/>
      </c:catAx>
      <c:valAx>
        <c:axId val="7170721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071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tx>
        <cx:rich>
          <a:bodyPr spcFirstLastPara="1" vertOverflow="ellipsis" horzOverflow="overflow" wrap="square" lIns="0" tIns="0" rIns="0" bIns="0" anchor="ctr" anchorCtr="1"/>
          <a:lstStyle/>
          <a:p>
            <a:pPr rtl="0"/>
            <a:r>
              <a:rPr lang="en-US" sz="1800" b="0" i="0" baseline="0">
                <a:effectLst/>
              </a:rPr>
              <a:t>Stage Funnel by Revenue </a:t>
            </a:r>
            <a:endParaRPr lang="en-IN" sz="1400">
              <a:effectLst/>
            </a:endParaRPr>
          </a:p>
        </cx:rich>
      </cx:tx>
    </cx:title>
    <cx:plotArea>
      <cx:plotAreaRegion>
        <cx:series layoutId="funnel" uniqueId="{83D2818A-17E1-4E06-ABEC-F9FE5179A67E}">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title pos="t" align="ctr" overlay="0">
      <cx:tx>
        <cx:rich>
          <a:bodyPr spcFirstLastPara="1" vertOverflow="ellipsis" horzOverflow="overflow" wrap="square" lIns="0" tIns="0" rIns="0" bIns="0" anchor="ctr" anchorCtr="1"/>
          <a:lstStyle/>
          <a:p>
            <a:pPr rtl="0">
              <a:defRPr sz="1000" b="1" i="0" u="none" strike="noStrike" kern="1200" baseline="0">
                <a:solidFill>
                  <a:schemeClr val="tx1"/>
                </a:solidFill>
                <a:latin typeface="+mn-lt"/>
                <a:ea typeface="+mn-ea"/>
                <a:cs typeface="+mn-cs"/>
              </a:defRPr>
            </a:pPr>
            <a:r>
              <a:rPr sz="1400" b="1" i="0" u="none" strike="noStrike" kern="1200" spc="0" baseline="0" dirty="0">
                <a:solidFill>
                  <a:schemeClr val="accent6">
                    <a:lumMod val="50000"/>
                  </a:schemeClr>
                </a:solidFill>
                <a:latin typeface="+mn-lt"/>
                <a:ea typeface="+mn-ea"/>
                <a:cs typeface="+mn-cs"/>
              </a:rPr>
              <a:t>Stage</a:t>
            </a:r>
            <a:r>
              <a:rPr sz="1000" b="1" i="0" u="none" strike="noStrike" kern="1200" baseline="0" dirty="0">
                <a:solidFill>
                  <a:schemeClr val="tx1"/>
                </a:solidFill>
                <a:latin typeface="+mn-lt"/>
                <a:ea typeface="+mn-ea"/>
                <a:cs typeface="+mn-cs"/>
              </a:rPr>
              <a:t> </a:t>
            </a:r>
            <a:r>
              <a:rPr lang="en-US" sz="1400" b="1" i="0" u="none" strike="noStrike" kern="1200" spc="0" baseline="0">
                <a:solidFill>
                  <a:schemeClr val="accent6">
                    <a:lumMod val="50000"/>
                  </a:schemeClr>
                </a:solidFill>
                <a:latin typeface="+mn-lt"/>
                <a:ea typeface="+mn-ea"/>
                <a:cs typeface="+mn-cs"/>
              </a:rPr>
              <a:t>Funnel by Revenue </a:t>
            </a:r>
          </a:p>
        </cx:rich>
      </cx:tx>
    </cx:title>
    <cx:plotArea>
      <cx:plotAreaRegion>
        <cx:series layoutId="funnel" uniqueId="{83D2818A-17E1-4E06-ABEC-F9FE5179A67E}">
          <cx:dataLabels>
            <cx:txPr>
              <a:bodyPr vertOverflow="overflow" horzOverflow="overflow" wrap="square" lIns="0" tIns="0" rIns="0" bIns="0"/>
              <a:lstStyle/>
              <a:p>
                <a:pPr algn="ctr" rtl="0">
                  <a:defRPr sz="1000" b="1" i="0" u="none" strike="noStrike" kern="1200" baseline="0">
                    <a:solidFill>
                      <a:schemeClr val="tx1"/>
                    </a:solidFill>
                    <a:latin typeface="+mn-lt"/>
                    <a:ea typeface="+mn-ea"/>
                    <a:cs typeface="+mn-cs"/>
                  </a:defRPr>
                </a:pPr>
                <a:endParaRPr sz="1000" b="1" i="0" u="none" strike="noStrike" kern="1200" baseline="0">
                  <a:solidFill>
                    <a:schemeClr val="tx1"/>
                  </a:solidFill>
                  <a:latin typeface="+mn-lt"/>
                  <a:ea typeface="+mn-ea"/>
                  <a:cs typeface="+mn-cs"/>
                </a:endParaRPr>
              </a:p>
            </cx:txPr>
            <cx:visibility seriesName="0" categoryName="0" value="1"/>
          </cx:dataLabels>
          <cx:dataId val="0"/>
        </cx:series>
      </cx:plotAreaRegion>
      <cx:axis id="0">
        <cx:catScaling gapWidth="0.0599999987"/>
        <cx:tickLabels/>
        <cx:txPr>
          <a:bodyPr vertOverflow="overflow" horzOverflow="overflow" wrap="square" lIns="0" tIns="0" rIns="0" bIns="0"/>
          <a:lstStyle/>
          <a:p>
            <a:pPr algn="ctr" rtl="0">
              <a:defRPr sz="1000" b="1" i="0" u="none" strike="noStrike" kern="1200" baseline="0">
                <a:solidFill>
                  <a:schemeClr val="tx1"/>
                </a:solidFill>
                <a:latin typeface="+mn-lt"/>
                <a:ea typeface="+mn-ea"/>
                <a:cs typeface="+mn-cs"/>
              </a:defRPr>
            </a:pPr>
            <a:endParaRPr sz="1000" b="1" i="0" u="none" strike="noStrike" kern="1200" baseline="0">
              <a:solidFill>
                <a:schemeClr val="tx1"/>
              </a:solidFill>
              <a:latin typeface="+mn-lt"/>
              <a:ea typeface="+mn-ea"/>
              <a:cs typeface="+mn-cs"/>
            </a:endParaRPr>
          </a:p>
        </cx:txPr>
      </cx:axis>
    </cx:plotArea>
  </cx:chart>
  <cx: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1.xml"/><Relationship Id="rId13" Type="http://schemas.openxmlformats.org/officeDocument/2006/relationships/chart" Target="../charts/chart15.xml"/><Relationship Id="rId3" Type="http://schemas.openxmlformats.org/officeDocument/2006/relationships/chart" Target="../charts/chart6.xml"/><Relationship Id="rId7" Type="http://schemas.openxmlformats.org/officeDocument/2006/relationships/chart" Target="../charts/chart10.xml"/><Relationship Id="rId12" Type="http://schemas.microsoft.com/office/2014/relationships/chartEx" Target="../charts/chartEx1.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11" Type="http://schemas.openxmlformats.org/officeDocument/2006/relationships/chart" Target="../charts/chart14.xml"/><Relationship Id="rId5" Type="http://schemas.openxmlformats.org/officeDocument/2006/relationships/chart" Target="../charts/chart8.xml"/><Relationship Id="rId10" Type="http://schemas.openxmlformats.org/officeDocument/2006/relationships/chart" Target="../charts/chart13.xml"/><Relationship Id="rId4" Type="http://schemas.openxmlformats.org/officeDocument/2006/relationships/chart" Target="../charts/chart7.xml"/><Relationship Id="rId9"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8" Type="http://schemas.openxmlformats.org/officeDocument/2006/relationships/image" Target="../media/image2.emf"/><Relationship Id="rId3" Type="http://schemas.openxmlformats.org/officeDocument/2006/relationships/chart" Target="../charts/chart18.xml"/><Relationship Id="rId7" Type="http://schemas.openxmlformats.org/officeDocument/2006/relationships/image" Target="../media/image1.emf"/><Relationship Id="rId2" Type="http://schemas.openxmlformats.org/officeDocument/2006/relationships/chart" Target="../charts/chart17.xml"/><Relationship Id="rId1" Type="http://schemas.openxmlformats.org/officeDocument/2006/relationships/chart" Target="../charts/chart16.xml"/><Relationship Id="rId6" Type="http://schemas.openxmlformats.org/officeDocument/2006/relationships/chart" Target="../charts/chart21.xml"/><Relationship Id="rId11" Type="http://schemas.openxmlformats.org/officeDocument/2006/relationships/chart" Target="../charts/chart23.xml"/><Relationship Id="rId5" Type="http://schemas.openxmlformats.org/officeDocument/2006/relationships/chart" Target="../charts/chart20.xml"/><Relationship Id="rId10" Type="http://schemas.microsoft.com/office/2014/relationships/chartEx" Target="../charts/chartEx2.xml"/><Relationship Id="rId4" Type="http://schemas.openxmlformats.org/officeDocument/2006/relationships/chart" Target="../charts/chart19.xml"/><Relationship Id="rId9" Type="http://schemas.openxmlformats.org/officeDocument/2006/relationships/chart" Target="../charts/chart22.xml"/></Relationships>
</file>

<file path=xl/drawings/drawing1.xml><?xml version="1.0" encoding="utf-8"?>
<xdr:wsDr xmlns:xdr="http://schemas.openxmlformats.org/drawingml/2006/spreadsheetDrawing" xmlns:a="http://schemas.openxmlformats.org/drawingml/2006/main">
  <xdr:twoCellAnchor editAs="absolute">
    <xdr:from>
      <xdr:col>5</xdr:col>
      <xdr:colOff>586740</xdr:colOff>
      <xdr:row>2</xdr:row>
      <xdr:rowOff>114300</xdr:rowOff>
    </xdr:from>
    <xdr:to>
      <xdr:col>8</xdr:col>
      <xdr:colOff>586740</xdr:colOff>
      <xdr:row>16</xdr:row>
      <xdr:rowOff>20955</xdr:rowOff>
    </xdr:to>
    <mc:AlternateContent xmlns:mc="http://schemas.openxmlformats.org/markup-compatibility/2006" xmlns:sle15="http://schemas.microsoft.com/office/drawing/2012/slicer">
      <mc:Choice Requires="sle15">
        <xdr:graphicFrame macro="">
          <xdr:nvGraphicFramePr>
            <xdr:cNvPr id="2" name="Employee Name ">
              <a:extLst>
                <a:ext uri="{FF2B5EF4-FFF2-40B4-BE49-F238E27FC236}">
                  <a16:creationId xmlns:a16="http://schemas.microsoft.com/office/drawing/2014/main" id="{F4CE3684-47F1-B6E5-3D83-2518F43DD7DE}"/>
                </a:ext>
              </a:extLst>
            </xdr:cNvPr>
            <xdr:cNvGraphicFramePr/>
          </xdr:nvGraphicFramePr>
          <xdr:xfrm>
            <a:off x="0" y="0"/>
            <a:ext cx="0" cy="0"/>
          </xdr:xfrm>
          <a:graphic>
            <a:graphicData uri="http://schemas.microsoft.com/office/drawing/2010/slicer">
              <sle:slicer xmlns:sle="http://schemas.microsoft.com/office/drawing/2010/slicer" name="Employee Name "/>
            </a:graphicData>
          </a:graphic>
        </xdr:graphicFrame>
      </mc:Choice>
      <mc:Fallback xmlns="">
        <xdr:sp macro="" textlink="">
          <xdr:nvSpPr>
            <xdr:cNvPr id="0" name=""/>
            <xdr:cNvSpPr>
              <a:spLocks noTextEdit="1"/>
            </xdr:cNvSpPr>
          </xdr:nvSpPr>
          <xdr:spPr>
            <a:xfrm>
              <a:off x="6621780" y="4800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175260</xdr:colOff>
      <xdr:row>2</xdr:row>
      <xdr:rowOff>106680</xdr:rowOff>
    </xdr:from>
    <xdr:to>
      <xdr:col>12</xdr:col>
      <xdr:colOff>175260</xdr:colOff>
      <xdr:row>10</xdr:row>
      <xdr:rowOff>99059</xdr:rowOff>
    </xdr:to>
    <mc:AlternateContent xmlns:mc="http://schemas.openxmlformats.org/markup-compatibility/2006" xmlns:sle15="http://schemas.microsoft.com/office/drawing/2012/slicer">
      <mc:Choice Requires="sle15">
        <xdr:graphicFrame macro="">
          <xdr:nvGraphicFramePr>
            <xdr:cNvPr id="3" name="meeting_date">
              <a:extLst>
                <a:ext uri="{FF2B5EF4-FFF2-40B4-BE49-F238E27FC236}">
                  <a16:creationId xmlns:a16="http://schemas.microsoft.com/office/drawing/2014/main" id="{24A9947F-6161-10B5-E476-94FCC6EDAFDE}"/>
                </a:ext>
              </a:extLst>
            </xdr:cNvPr>
            <xdr:cNvGraphicFramePr/>
          </xdr:nvGraphicFramePr>
          <xdr:xfrm>
            <a:off x="0" y="0"/>
            <a:ext cx="0" cy="0"/>
          </xdr:xfrm>
          <a:graphic>
            <a:graphicData uri="http://schemas.microsoft.com/office/drawing/2010/slicer">
              <sle:slicer xmlns:sle="http://schemas.microsoft.com/office/drawing/2010/slicer" name="meeting_date"/>
            </a:graphicData>
          </a:graphic>
        </xdr:graphicFrame>
      </mc:Choice>
      <mc:Fallback xmlns="">
        <xdr:sp macro="" textlink="">
          <xdr:nvSpPr>
            <xdr:cNvPr id="0" name=""/>
            <xdr:cNvSpPr>
              <a:spLocks noTextEdit="1"/>
            </xdr:cNvSpPr>
          </xdr:nvSpPr>
          <xdr:spPr>
            <a:xfrm>
              <a:off x="8648700" y="472440"/>
              <a:ext cx="1828800" cy="1455419"/>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533400</xdr:colOff>
      <xdr:row>0</xdr:row>
      <xdr:rowOff>104774</xdr:rowOff>
    </xdr:from>
    <xdr:to>
      <xdr:col>10</xdr:col>
      <xdr:colOff>323850</xdr:colOff>
      <xdr:row>14</xdr:row>
      <xdr:rowOff>190499</xdr:rowOff>
    </xdr:to>
    <xdr:graphicFrame macro="">
      <xdr:nvGraphicFramePr>
        <xdr:cNvPr id="4" name="Chart 3">
          <a:extLst>
            <a:ext uri="{FF2B5EF4-FFF2-40B4-BE49-F238E27FC236}">
              <a16:creationId xmlns:a16="http://schemas.microsoft.com/office/drawing/2014/main" id="{70E05F11-5AB9-DAD2-ED1E-700E5EDFC3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419101</xdr:colOff>
      <xdr:row>0</xdr:row>
      <xdr:rowOff>114299</xdr:rowOff>
    </xdr:from>
    <xdr:to>
      <xdr:col>17</xdr:col>
      <xdr:colOff>57151</xdr:colOff>
      <xdr:row>14</xdr:row>
      <xdr:rowOff>180974</xdr:rowOff>
    </xdr:to>
    <xdr:graphicFrame macro="">
      <xdr:nvGraphicFramePr>
        <xdr:cNvPr id="5" name="Chart 4">
          <a:extLst>
            <a:ext uri="{FF2B5EF4-FFF2-40B4-BE49-F238E27FC236}">
              <a16:creationId xmlns:a16="http://schemas.microsoft.com/office/drawing/2014/main" id="{EB134710-7659-0AB8-FDEA-54F026C80B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523875</xdr:colOff>
      <xdr:row>15</xdr:row>
      <xdr:rowOff>95250</xdr:rowOff>
    </xdr:from>
    <xdr:to>
      <xdr:col>10</xdr:col>
      <xdr:colOff>314325</xdr:colOff>
      <xdr:row>24</xdr:row>
      <xdr:rowOff>133350</xdr:rowOff>
    </xdr:to>
    <xdr:graphicFrame macro="">
      <xdr:nvGraphicFramePr>
        <xdr:cNvPr id="6" name="Chart 5">
          <a:extLst>
            <a:ext uri="{FF2B5EF4-FFF2-40B4-BE49-F238E27FC236}">
              <a16:creationId xmlns:a16="http://schemas.microsoft.com/office/drawing/2014/main" id="{212EFBCE-3C51-3D63-0E99-4E6B5B7D9E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276225</xdr:colOff>
      <xdr:row>0</xdr:row>
      <xdr:rowOff>161924</xdr:rowOff>
    </xdr:from>
    <xdr:to>
      <xdr:col>9</xdr:col>
      <xdr:colOff>352424</xdr:colOff>
      <xdr:row>15</xdr:row>
      <xdr:rowOff>9525</xdr:rowOff>
    </xdr:to>
    <xdr:graphicFrame macro="">
      <xdr:nvGraphicFramePr>
        <xdr:cNvPr id="2" name="Chart 1">
          <a:extLst>
            <a:ext uri="{FF2B5EF4-FFF2-40B4-BE49-F238E27FC236}">
              <a16:creationId xmlns:a16="http://schemas.microsoft.com/office/drawing/2014/main" id="{9DCB10A8-0E6E-92DB-8B5C-016D5D15FF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542925</xdr:colOff>
      <xdr:row>15</xdr:row>
      <xdr:rowOff>95250</xdr:rowOff>
    </xdr:from>
    <xdr:to>
      <xdr:col>11</xdr:col>
      <xdr:colOff>19050</xdr:colOff>
      <xdr:row>29</xdr:row>
      <xdr:rowOff>171450</xdr:rowOff>
    </xdr:to>
    <xdr:graphicFrame macro="">
      <xdr:nvGraphicFramePr>
        <xdr:cNvPr id="3" name="Chart 2">
          <a:extLst>
            <a:ext uri="{FF2B5EF4-FFF2-40B4-BE49-F238E27FC236}">
              <a16:creationId xmlns:a16="http://schemas.microsoft.com/office/drawing/2014/main" id="{EB112DBF-7B85-1095-EC5A-1F63887942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381000</xdr:colOff>
      <xdr:row>30</xdr:row>
      <xdr:rowOff>76199</xdr:rowOff>
    </xdr:from>
    <xdr:to>
      <xdr:col>6</xdr:col>
      <xdr:colOff>876300</xdr:colOff>
      <xdr:row>40</xdr:row>
      <xdr:rowOff>180974</xdr:rowOff>
    </xdr:to>
    <xdr:graphicFrame macro="">
      <xdr:nvGraphicFramePr>
        <xdr:cNvPr id="4" name="Chart 3">
          <a:extLst>
            <a:ext uri="{FF2B5EF4-FFF2-40B4-BE49-F238E27FC236}">
              <a16:creationId xmlns:a16="http://schemas.microsoft.com/office/drawing/2014/main" id="{F13C6F82-90F8-E53F-D568-A0A5E2B317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228599</xdr:colOff>
      <xdr:row>45</xdr:row>
      <xdr:rowOff>152400</xdr:rowOff>
    </xdr:from>
    <xdr:to>
      <xdr:col>20</xdr:col>
      <xdr:colOff>352424</xdr:colOff>
      <xdr:row>60</xdr:row>
      <xdr:rowOff>38100</xdr:rowOff>
    </xdr:to>
    <xdr:graphicFrame macro="">
      <xdr:nvGraphicFramePr>
        <xdr:cNvPr id="5" name="Chart 4">
          <a:extLst>
            <a:ext uri="{FF2B5EF4-FFF2-40B4-BE49-F238E27FC236}">
              <a16:creationId xmlns:a16="http://schemas.microsoft.com/office/drawing/2014/main" id="{C24FD2A7-92F4-F6DE-F208-83A9BE5023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200025</xdr:colOff>
      <xdr:row>71</xdr:row>
      <xdr:rowOff>38100</xdr:rowOff>
    </xdr:from>
    <xdr:to>
      <xdr:col>6</xdr:col>
      <xdr:colOff>295275</xdr:colOff>
      <xdr:row>85</xdr:row>
      <xdr:rowOff>114300</xdr:rowOff>
    </xdr:to>
    <xdr:graphicFrame macro="">
      <xdr:nvGraphicFramePr>
        <xdr:cNvPr id="6" name="Chart 5">
          <a:extLst>
            <a:ext uri="{FF2B5EF4-FFF2-40B4-BE49-F238E27FC236}">
              <a16:creationId xmlns:a16="http://schemas.microsoft.com/office/drawing/2014/main" id="{647AD52D-897F-7229-284E-AB19DC6BCB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552450</xdr:colOff>
      <xdr:row>90</xdr:row>
      <xdr:rowOff>28575</xdr:rowOff>
    </xdr:from>
    <xdr:to>
      <xdr:col>7</xdr:col>
      <xdr:colOff>314325</xdr:colOff>
      <xdr:row>104</xdr:row>
      <xdr:rowOff>104775</xdr:rowOff>
    </xdr:to>
    <xdr:graphicFrame macro="">
      <xdr:nvGraphicFramePr>
        <xdr:cNvPr id="7" name="Chart 6">
          <a:extLst>
            <a:ext uri="{FF2B5EF4-FFF2-40B4-BE49-F238E27FC236}">
              <a16:creationId xmlns:a16="http://schemas.microsoft.com/office/drawing/2014/main" id="{7CE884B2-9DE1-1B9B-7E2C-3385C3115A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514349</xdr:colOff>
      <xdr:row>106</xdr:row>
      <xdr:rowOff>38099</xdr:rowOff>
    </xdr:from>
    <xdr:to>
      <xdr:col>10</xdr:col>
      <xdr:colOff>98612</xdr:colOff>
      <xdr:row>115</xdr:row>
      <xdr:rowOff>8964</xdr:rowOff>
    </xdr:to>
    <xdr:graphicFrame macro="">
      <xdr:nvGraphicFramePr>
        <xdr:cNvPr id="8" name="Chart 7">
          <a:extLst>
            <a:ext uri="{FF2B5EF4-FFF2-40B4-BE49-F238E27FC236}">
              <a16:creationId xmlns:a16="http://schemas.microsoft.com/office/drawing/2014/main" id="{B9A01E0A-2C32-4673-F7B7-76A6249E6E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33</xdr:col>
      <xdr:colOff>266701</xdr:colOff>
      <xdr:row>138</xdr:row>
      <xdr:rowOff>9525</xdr:rowOff>
    </xdr:from>
    <xdr:to>
      <xdr:col>35</xdr:col>
      <xdr:colOff>333376</xdr:colOff>
      <xdr:row>145</xdr:row>
      <xdr:rowOff>85725</xdr:rowOff>
    </xdr:to>
    <xdr:graphicFrame macro="">
      <xdr:nvGraphicFramePr>
        <xdr:cNvPr id="13" name="Chart 12">
          <a:extLst>
            <a:ext uri="{FF2B5EF4-FFF2-40B4-BE49-F238E27FC236}">
              <a16:creationId xmlns:a16="http://schemas.microsoft.com/office/drawing/2014/main" id="{ABE9D2F9-0F3E-B6AC-FB7A-639E5EA9B2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30</xdr:col>
      <xdr:colOff>642377</xdr:colOff>
      <xdr:row>115</xdr:row>
      <xdr:rowOff>29135</xdr:rowOff>
    </xdr:from>
    <xdr:to>
      <xdr:col>33</xdr:col>
      <xdr:colOff>717176</xdr:colOff>
      <xdr:row>130</xdr:row>
      <xdr:rowOff>56029</xdr:rowOff>
    </xdr:to>
    <xdr:graphicFrame macro="">
      <xdr:nvGraphicFramePr>
        <xdr:cNvPr id="14" name="Chart 13">
          <a:extLst>
            <a:ext uri="{FF2B5EF4-FFF2-40B4-BE49-F238E27FC236}">
              <a16:creationId xmlns:a16="http://schemas.microsoft.com/office/drawing/2014/main" id="{65C01630-AA18-1941-F72A-BAC8EEFDDA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30</xdr:col>
      <xdr:colOff>316005</xdr:colOff>
      <xdr:row>107</xdr:row>
      <xdr:rowOff>165846</xdr:rowOff>
    </xdr:from>
    <xdr:to>
      <xdr:col>33</xdr:col>
      <xdr:colOff>930088</xdr:colOff>
      <xdr:row>128</xdr:row>
      <xdr:rowOff>51547</xdr:rowOff>
    </xdr:to>
    <xdr:graphicFrame macro="">
      <xdr:nvGraphicFramePr>
        <xdr:cNvPr id="15" name="Chart 14">
          <a:extLst>
            <a:ext uri="{FF2B5EF4-FFF2-40B4-BE49-F238E27FC236}">
              <a16:creationId xmlns:a16="http://schemas.microsoft.com/office/drawing/2014/main" id="{BEF4DB13-E048-22F4-66F7-AC17CBC7E9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33</xdr:col>
      <xdr:colOff>1071284</xdr:colOff>
      <xdr:row>110</xdr:row>
      <xdr:rowOff>8965</xdr:rowOff>
    </xdr:from>
    <xdr:to>
      <xdr:col>35</xdr:col>
      <xdr:colOff>502023</xdr:colOff>
      <xdr:row>116</xdr:row>
      <xdr:rowOff>125505</xdr:rowOff>
    </xdr:to>
    <xdr:graphicFrame macro="">
      <xdr:nvGraphicFramePr>
        <xdr:cNvPr id="9" name="Chart 8">
          <a:extLst>
            <a:ext uri="{FF2B5EF4-FFF2-40B4-BE49-F238E27FC236}">
              <a16:creationId xmlns:a16="http://schemas.microsoft.com/office/drawing/2014/main" id="{5021A35C-DAE3-8195-FA13-82D2704CE5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17</xdr:col>
      <xdr:colOff>58271</xdr:colOff>
      <xdr:row>88</xdr:row>
      <xdr:rowOff>107576</xdr:rowOff>
    </xdr:from>
    <xdr:to>
      <xdr:col>22</xdr:col>
      <xdr:colOff>1053353</xdr:colOff>
      <xdr:row>103</xdr:row>
      <xdr:rowOff>161364</xdr:rowOff>
    </xdr:to>
    <mc:AlternateContent xmlns:mc="http://schemas.openxmlformats.org/markup-compatibility/2006">
      <mc:Choice xmlns:cx2="http://schemas.microsoft.com/office/drawing/2015/10/21/chartex" Requires="cx2">
        <xdr:graphicFrame macro="">
          <xdr:nvGraphicFramePr>
            <xdr:cNvPr id="16" name="Chart 15">
              <a:extLst>
                <a:ext uri="{FF2B5EF4-FFF2-40B4-BE49-F238E27FC236}">
                  <a16:creationId xmlns:a16="http://schemas.microsoft.com/office/drawing/2014/main" id="{99164842-76CD-B561-656C-8402293C386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0" name=""/>
            <xdr:cNvSpPr>
              <a:spLocks noTextEdit="1"/>
            </xdr:cNvSpPr>
          </xdr:nvSpPr>
          <xdr:spPr>
            <a:xfrm>
              <a:off x="11960711" y="16201016"/>
              <a:ext cx="4561242" cy="279698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416858</xdr:colOff>
      <xdr:row>131</xdr:row>
      <xdr:rowOff>98612</xdr:rowOff>
    </xdr:from>
    <xdr:to>
      <xdr:col>10</xdr:col>
      <xdr:colOff>103093</xdr:colOff>
      <xdr:row>146</xdr:row>
      <xdr:rowOff>152400</xdr:rowOff>
    </xdr:to>
    <xdr:graphicFrame macro="">
      <xdr:nvGraphicFramePr>
        <xdr:cNvPr id="18" name="Chart 17">
          <a:extLst>
            <a:ext uri="{FF2B5EF4-FFF2-40B4-BE49-F238E27FC236}">
              <a16:creationId xmlns:a16="http://schemas.microsoft.com/office/drawing/2014/main" id="{C47325C3-4B37-5827-1B1B-5BD251762C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14</xdr:col>
      <xdr:colOff>680422</xdr:colOff>
      <xdr:row>23</xdr:row>
      <xdr:rowOff>37652</xdr:rowOff>
    </xdr:from>
    <xdr:to>
      <xdr:col>17</xdr:col>
      <xdr:colOff>178398</xdr:colOff>
      <xdr:row>28</xdr:row>
      <xdr:rowOff>35860</xdr:rowOff>
    </xdr:to>
    <mc:AlternateContent xmlns:mc="http://schemas.openxmlformats.org/markup-compatibility/2006" xmlns:a14="http://schemas.microsoft.com/office/drawing/2010/main">
      <mc:Choice Requires="a14">
        <xdr:graphicFrame macro="">
          <xdr:nvGraphicFramePr>
            <xdr:cNvPr id="10" name="Years (meeting_date)">
              <a:extLst>
                <a:ext uri="{FF2B5EF4-FFF2-40B4-BE49-F238E27FC236}">
                  <a16:creationId xmlns:a16="http://schemas.microsoft.com/office/drawing/2014/main" id="{B2B7FFD7-BBFE-9346-5529-FE4D76AB0B1B}"/>
                </a:ext>
              </a:extLst>
            </xdr:cNvPr>
            <xdr:cNvGraphicFramePr/>
          </xdr:nvGraphicFramePr>
          <xdr:xfrm>
            <a:off x="0" y="0"/>
            <a:ext cx="0" cy="0"/>
          </xdr:xfrm>
          <a:graphic>
            <a:graphicData uri="http://schemas.microsoft.com/office/drawing/2010/slicer">
              <sle:slicer xmlns:sle="http://schemas.microsoft.com/office/drawing/2010/slicer" name="Years (meeting_date)"/>
            </a:graphicData>
          </a:graphic>
        </xdr:graphicFrame>
      </mc:Choice>
      <mc:Fallback xmlns="">
        <xdr:sp macro="" textlink="">
          <xdr:nvSpPr>
            <xdr:cNvPr id="0" name=""/>
            <xdr:cNvSpPr>
              <a:spLocks noTextEdit="1"/>
            </xdr:cNvSpPr>
          </xdr:nvSpPr>
          <xdr:spPr>
            <a:xfrm>
              <a:off x="10245763" y="4161417"/>
              <a:ext cx="1828800" cy="8946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352423</xdr:colOff>
      <xdr:row>1</xdr:row>
      <xdr:rowOff>66675</xdr:rowOff>
    </xdr:from>
    <xdr:to>
      <xdr:col>22</xdr:col>
      <xdr:colOff>0</xdr:colOff>
      <xdr:row>4</xdr:row>
      <xdr:rowOff>28575</xdr:rowOff>
    </xdr:to>
    <xdr:sp macro="" textlink="">
      <xdr:nvSpPr>
        <xdr:cNvPr id="2" name="TextBox 1">
          <a:extLst>
            <a:ext uri="{FF2B5EF4-FFF2-40B4-BE49-F238E27FC236}">
              <a16:creationId xmlns:a16="http://schemas.microsoft.com/office/drawing/2014/main" id="{313FE8F7-A502-3CD0-DDE7-4F8582A06C5A}"/>
            </a:ext>
          </a:extLst>
        </xdr:cNvPr>
        <xdr:cNvSpPr txBox="1"/>
      </xdr:nvSpPr>
      <xdr:spPr>
        <a:xfrm>
          <a:off x="352423" y="249555"/>
          <a:ext cx="13058777" cy="510540"/>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b="0" cap="none" spc="0">
              <a:ln w="0"/>
              <a:solidFill>
                <a:schemeClr val="accent1"/>
              </a:solidFill>
              <a:effectLst>
                <a:outerShdw blurRad="38100" dist="25400" dir="5400000" algn="ctr" rotWithShape="0">
                  <a:srgbClr val="6E747A">
                    <a:alpha val="43000"/>
                  </a:srgbClr>
                </a:outerShdw>
              </a:effectLst>
              <a:latin typeface="Arial Black" panose="020B0A04020102020204" pitchFamily="34" charset="0"/>
            </a:rPr>
            <a:t>Insurance Analysis </a:t>
          </a:r>
        </a:p>
      </xdr:txBody>
    </xdr:sp>
    <xdr:clientData/>
  </xdr:twoCellAnchor>
  <xdr:twoCellAnchor>
    <xdr:from>
      <xdr:col>0</xdr:col>
      <xdr:colOff>352425</xdr:colOff>
      <xdr:row>4</xdr:row>
      <xdr:rowOff>38100</xdr:rowOff>
    </xdr:from>
    <xdr:to>
      <xdr:col>5</xdr:col>
      <xdr:colOff>190500</xdr:colOff>
      <xdr:row>13</xdr:row>
      <xdr:rowOff>15239</xdr:rowOff>
    </xdr:to>
    <xdr:graphicFrame macro="">
      <xdr:nvGraphicFramePr>
        <xdr:cNvPr id="3" name="Chart 2">
          <a:extLst>
            <a:ext uri="{FF2B5EF4-FFF2-40B4-BE49-F238E27FC236}">
              <a16:creationId xmlns:a16="http://schemas.microsoft.com/office/drawing/2014/main" id="{43DD8C0B-4123-4FAC-9A0C-C12B22262B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30480</xdr:colOff>
      <xdr:row>27</xdr:row>
      <xdr:rowOff>173018</xdr:rowOff>
    </xdr:from>
    <xdr:to>
      <xdr:col>13</xdr:col>
      <xdr:colOff>76200</xdr:colOff>
      <xdr:row>39</xdr:row>
      <xdr:rowOff>104775</xdr:rowOff>
    </xdr:to>
    <xdr:graphicFrame macro="">
      <xdr:nvGraphicFramePr>
        <xdr:cNvPr id="12" name="Chart 11">
          <a:extLst>
            <a:ext uri="{FF2B5EF4-FFF2-40B4-BE49-F238E27FC236}">
              <a16:creationId xmlns:a16="http://schemas.microsoft.com/office/drawing/2014/main" id="{48EE0306-8EA9-4B55-A0C7-BD5CA820C5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233893</xdr:colOff>
      <xdr:row>4</xdr:row>
      <xdr:rowOff>33868</xdr:rowOff>
    </xdr:from>
    <xdr:to>
      <xdr:col>14</xdr:col>
      <xdr:colOff>584200</xdr:colOff>
      <xdr:row>13</xdr:row>
      <xdr:rowOff>0</xdr:rowOff>
    </xdr:to>
    <xdr:graphicFrame macro="">
      <xdr:nvGraphicFramePr>
        <xdr:cNvPr id="11" name="Chart 10">
          <a:extLst>
            <a:ext uri="{FF2B5EF4-FFF2-40B4-BE49-F238E27FC236}">
              <a16:creationId xmlns:a16="http://schemas.microsoft.com/office/drawing/2014/main" id="{E480644F-9AF0-4FFD-84C0-469B77C498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186267</xdr:colOff>
      <xdr:row>4</xdr:row>
      <xdr:rowOff>25400</xdr:rowOff>
    </xdr:from>
    <xdr:to>
      <xdr:col>10</xdr:col>
      <xdr:colOff>237066</xdr:colOff>
      <xdr:row>13</xdr:row>
      <xdr:rowOff>22860</xdr:rowOff>
    </xdr:to>
    <xdr:graphicFrame macro="">
      <xdr:nvGraphicFramePr>
        <xdr:cNvPr id="16" name="Chart 15">
          <a:extLst>
            <a:ext uri="{FF2B5EF4-FFF2-40B4-BE49-F238E27FC236}">
              <a16:creationId xmlns:a16="http://schemas.microsoft.com/office/drawing/2014/main" id="{813CDDFB-B9D5-420D-85A0-9FD33C2BDD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30480</xdr:colOff>
      <xdr:row>4</xdr:row>
      <xdr:rowOff>76200</xdr:rowOff>
    </xdr:from>
    <xdr:to>
      <xdr:col>18</xdr:col>
      <xdr:colOff>350520</xdr:colOff>
      <xdr:row>7</xdr:row>
      <xdr:rowOff>7620</xdr:rowOff>
    </xdr:to>
    <xdr:sp macro="" textlink="">
      <xdr:nvSpPr>
        <xdr:cNvPr id="4" name="Rectangle 3">
          <a:extLst>
            <a:ext uri="{FF2B5EF4-FFF2-40B4-BE49-F238E27FC236}">
              <a16:creationId xmlns:a16="http://schemas.microsoft.com/office/drawing/2014/main" id="{C5907778-349E-4DB0-B592-E896BEDA269C}"/>
            </a:ext>
          </a:extLst>
        </xdr:cNvPr>
        <xdr:cNvSpPr/>
      </xdr:nvSpPr>
      <xdr:spPr>
        <a:xfrm>
          <a:off x="9174480" y="807720"/>
          <a:ext cx="2148840" cy="480060"/>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IN" sz="1200" b="1" i="0" u="none" strike="noStrike" baseline="0">
              <a:solidFill>
                <a:srgbClr val="002060"/>
              </a:solidFill>
              <a:effectLst/>
              <a:latin typeface="+mn-lt"/>
              <a:ea typeface="+mn-ea"/>
              <a:cs typeface="+mn-cs"/>
            </a:rPr>
            <a:t>  New Placed Achievement</a:t>
          </a:r>
          <a:r>
            <a:rPr lang="en-IN" sz="1200" b="1" i="0" baseline="0">
              <a:solidFill>
                <a:srgbClr val="002060"/>
              </a:solidFill>
            </a:rPr>
            <a:t> </a:t>
          </a:r>
        </a:p>
        <a:p>
          <a:pPr algn="l"/>
          <a:r>
            <a:rPr lang="en-IN" sz="1200" b="1" i="0" u="none" strike="noStrike" baseline="0">
              <a:solidFill>
                <a:srgbClr val="002060"/>
              </a:solidFill>
              <a:effectLst/>
              <a:latin typeface="+mn-lt"/>
              <a:ea typeface="+mn-ea"/>
              <a:cs typeface="+mn-cs"/>
            </a:rPr>
            <a:t>                  17.95%</a:t>
          </a:r>
          <a:r>
            <a:rPr lang="en-IN" sz="1200" b="1" i="0" baseline="0">
              <a:solidFill>
                <a:srgbClr val="002060"/>
              </a:solidFill>
            </a:rPr>
            <a:t> </a:t>
          </a:r>
        </a:p>
      </xdr:txBody>
    </xdr:sp>
    <xdr:clientData/>
  </xdr:twoCellAnchor>
  <xdr:twoCellAnchor>
    <xdr:from>
      <xdr:col>18</xdr:col>
      <xdr:colOff>281940</xdr:colOff>
      <xdr:row>7</xdr:row>
      <xdr:rowOff>68580</xdr:rowOff>
    </xdr:from>
    <xdr:to>
      <xdr:col>21</xdr:col>
      <xdr:colOff>579120</xdr:colOff>
      <xdr:row>10</xdr:row>
      <xdr:rowOff>0</xdr:rowOff>
    </xdr:to>
    <xdr:sp macro="" textlink="">
      <xdr:nvSpPr>
        <xdr:cNvPr id="5" name="Rectangle 4">
          <a:extLst>
            <a:ext uri="{FF2B5EF4-FFF2-40B4-BE49-F238E27FC236}">
              <a16:creationId xmlns:a16="http://schemas.microsoft.com/office/drawing/2014/main" id="{6798E91A-FDA2-4EB6-A89C-58E7CB28FBE5}"/>
            </a:ext>
          </a:extLst>
        </xdr:cNvPr>
        <xdr:cNvSpPr/>
      </xdr:nvSpPr>
      <xdr:spPr>
        <a:xfrm>
          <a:off x="11254740" y="1348740"/>
          <a:ext cx="2125980" cy="480060"/>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l"/>
          <a:r>
            <a:rPr lang="en-IN" sz="1200" b="1" i="0" u="none" strike="noStrike" baseline="0">
              <a:solidFill>
                <a:srgbClr val="002060"/>
              </a:solidFill>
              <a:effectLst/>
              <a:latin typeface="+mn-lt"/>
              <a:ea typeface="+mn-ea"/>
              <a:cs typeface="+mn-cs"/>
            </a:rPr>
            <a:t>Cross sell invoice Achievement </a:t>
          </a:r>
        </a:p>
        <a:p>
          <a:pPr marL="0" indent="0" algn="l"/>
          <a:r>
            <a:rPr lang="en-IN" sz="1200" b="1" i="0" u="none" strike="noStrike" baseline="0">
              <a:solidFill>
                <a:srgbClr val="002060"/>
              </a:solidFill>
              <a:effectLst/>
              <a:latin typeface="+mn-lt"/>
              <a:ea typeface="+mn-ea"/>
              <a:cs typeface="+mn-cs"/>
            </a:rPr>
            <a:t>                      15.14%  </a:t>
          </a:r>
        </a:p>
      </xdr:txBody>
    </xdr:sp>
    <xdr:clientData/>
  </xdr:twoCellAnchor>
  <xdr:twoCellAnchor>
    <xdr:from>
      <xdr:col>18</xdr:col>
      <xdr:colOff>335280</xdr:colOff>
      <xdr:row>4</xdr:row>
      <xdr:rowOff>76200</xdr:rowOff>
    </xdr:from>
    <xdr:to>
      <xdr:col>21</xdr:col>
      <xdr:colOff>579120</xdr:colOff>
      <xdr:row>7</xdr:row>
      <xdr:rowOff>7620</xdr:rowOff>
    </xdr:to>
    <xdr:sp macro="" textlink="">
      <xdr:nvSpPr>
        <xdr:cNvPr id="6" name="Rectangle 5">
          <a:extLst>
            <a:ext uri="{FF2B5EF4-FFF2-40B4-BE49-F238E27FC236}">
              <a16:creationId xmlns:a16="http://schemas.microsoft.com/office/drawing/2014/main" id="{7D97412F-A1D6-437A-853A-0D333874EA8A}"/>
            </a:ext>
          </a:extLst>
        </xdr:cNvPr>
        <xdr:cNvSpPr/>
      </xdr:nvSpPr>
      <xdr:spPr>
        <a:xfrm>
          <a:off x="11308080" y="807720"/>
          <a:ext cx="2072640" cy="480060"/>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l"/>
          <a:r>
            <a:rPr lang="en-IN" sz="1200" b="1" i="0" u="none" strike="noStrike" baseline="0">
              <a:solidFill>
                <a:srgbClr val="002060"/>
              </a:solidFill>
              <a:effectLst/>
              <a:latin typeface="+mn-lt"/>
              <a:ea typeface="+mn-ea"/>
              <a:cs typeface="+mn-cs"/>
            </a:rPr>
            <a:t>   New invoice Achievement</a:t>
          </a:r>
        </a:p>
        <a:p>
          <a:pPr marL="0" indent="0" algn="l"/>
          <a:r>
            <a:rPr lang="en-IN" sz="1200" b="1" i="0" u="none" strike="noStrike" baseline="0">
              <a:solidFill>
                <a:srgbClr val="002060"/>
              </a:solidFill>
              <a:effectLst/>
              <a:latin typeface="+mn-lt"/>
              <a:ea typeface="+mn-ea"/>
              <a:cs typeface="+mn-cs"/>
            </a:rPr>
            <a:t>                  4.21%            </a:t>
          </a:r>
        </a:p>
      </xdr:txBody>
    </xdr:sp>
    <xdr:clientData/>
  </xdr:twoCellAnchor>
  <xdr:twoCellAnchor>
    <xdr:from>
      <xdr:col>15</xdr:col>
      <xdr:colOff>38100</xdr:colOff>
      <xdr:row>7</xdr:row>
      <xdr:rowOff>68580</xdr:rowOff>
    </xdr:from>
    <xdr:to>
      <xdr:col>18</xdr:col>
      <xdr:colOff>335280</xdr:colOff>
      <xdr:row>10</xdr:row>
      <xdr:rowOff>0</xdr:rowOff>
    </xdr:to>
    <xdr:sp macro="" textlink="">
      <xdr:nvSpPr>
        <xdr:cNvPr id="9" name="Rectangle 8">
          <a:extLst>
            <a:ext uri="{FF2B5EF4-FFF2-40B4-BE49-F238E27FC236}">
              <a16:creationId xmlns:a16="http://schemas.microsoft.com/office/drawing/2014/main" id="{A8866CD1-1797-4D11-8BD8-27648F4EE99B}"/>
            </a:ext>
          </a:extLst>
        </xdr:cNvPr>
        <xdr:cNvSpPr/>
      </xdr:nvSpPr>
      <xdr:spPr>
        <a:xfrm>
          <a:off x="9182100" y="1348740"/>
          <a:ext cx="2125980" cy="480060"/>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l"/>
          <a:r>
            <a:rPr lang="en-IN" sz="1200" b="1" i="0" u="none" strike="noStrike" baseline="0">
              <a:solidFill>
                <a:srgbClr val="002060"/>
              </a:solidFill>
              <a:effectLst/>
              <a:latin typeface="+mn-lt"/>
              <a:ea typeface="+mn-ea"/>
              <a:cs typeface="+mn-cs"/>
            </a:rPr>
            <a:t>Cross sell Placed Achievement</a:t>
          </a:r>
        </a:p>
        <a:p>
          <a:pPr marL="0" indent="0" algn="l"/>
          <a:r>
            <a:rPr lang="en-IN" sz="1200" b="1" i="0" u="none" strike="noStrike" baseline="0">
              <a:solidFill>
                <a:srgbClr val="002060"/>
              </a:solidFill>
              <a:effectLst/>
              <a:latin typeface="+mn-lt"/>
              <a:ea typeface="+mn-ea"/>
              <a:cs typeface="+mn-cs"/>
            </a:rPr>
            <a:t>                    64.94%        </a:t>
          </a:r>
        </a:p>
      </xdr:txBody>
    </xdr:sp>
    <xdr:clientData/>
  </xdr:twoCellAnchor>
  <xdr:twoCellAnchor>
    <xdr:from>
      <xdr:col>15</xdr:col>
      <xdr:colOff>45720</xdr:colOff>
      <xdr:row>10</xdr:row>
      <xdr:rowOff>60960</xdr:rowOff>
    </xdr:from>
    <xdr:to>
      <xdr:col>18</xdr:col>
      <xdr:colOff>350520</xdr:colOff>
      <xdr:row>12</xdr:row>
      <xdr:rowOff>175260</xdr:rowOff>
    </xdr:to>
    <xdr:sp macro="" textlink="">
      <xdr:nvSpPr>
        <xdr:cNvPr id="10" name="Rectangle 9">
          <a:extLst>
            <a:ext uri="{FF2B5EF4-FFF2-40B4-BE49-F238E27FC236}">
              <a16:creationId xmlns:a16="http://schemas.microsoft.com/office/drawing/2014/main" id="{805C1C87-3F94-4F63-90F3-290E84883A39}"/>
            </a:ext>
          </a:extLst>
        </xdr:cNvPr>
        <xdr:cNvSpPr/>
      </xdr:nvSpPr>
      <xdr:spPr>
        <a:xfrm>
          <a:off x="9189720" y="1889760"/>
          <a:ext cx="2133600" cy="480060"/>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l"/>
          <a:r>
            <a:rPr lang="en-IN" sz="1200" b="1" i="0" u="none" strike="noStrike" baseline="0">
              <a:solidFill>
                <a:srgbClr val="002060"/>
              </a:solidFill>
              <a:effectLst/>
              <a:latin typeface="+mn-lt"/>
              <a:ea typeface="+mn-ea"/>
              <a:cs typeface="+mn-cs"/>
            </a:rPr>
            <a:t>Renewal Placed Achievement </a:t>
          </a:r>
        </a:p>
        <a:p>
          <a:pPr marL="0" indent="0" algn="l"/>
          <a:r>
            <a:rPr lang="en-IN" sz="1200" b="1" i="0" u="none" strike="noStrike" baseline="0">
              <a:solidFill>
                <a:srgbClr val="002060"/>
              </a:solidFill>
              <a:effectLst/>
              <a:latin typeface="+mn-lt"/>
              <a:ea typeface="+mn-ea"/>
              <a:cs typeface="+mn-cs"/>
            </a:rPr>
            <a:t>                  150.23% </a:t>
          </a:r>
        </a:p>
      </xdr:txBody>
    </xdr:sp>
    <xdr:clientData/>
  </xdr:twoCellAnchor>
  <xdr:twoCellAnchor>
    <xdr:from>
      <xdr:col>18</xdr:col>
      <xdr:colOff>335280</xdr:colOff>
      <xdr:row>10</xdr:row>
      <xdr:rowOff>60960</xdr:rowOff>
    </xdr:from>
    <xdr:to>
      <xdr:col>21</xdr:col>
      <xdr:colOff>594360</xdr:colOff>
      <xdr:row>12</xdr:row>
      <xdr:rowOff>175260</xdr:rowOff>
    </xdr:to>
    <xdr:sp macro="" textlink="">
      <xdr:nvSpPr>
        <xdr:cNvPr id="15" name="Rectangle 14">
          <a:extLst>
            <a:ext uri="{FF2B5EF4-FFF2-40B4-BE49-F238E27FC236}">
              <a16:creationId xmlns:a16="http://schemas.microsoft.com/office/drawing/2014/main" id="{D99DF418-C8B5-4DC7-9C25-521BCB6E8213}"/>
            </a:ext>
          </a:extLst>
        </xdr:cNvPr>
        <xdr:cNvSpPr/>
      </xdr:nvSpPr>
      <xdr:spPr>
        <a:xfrm>
          <a:off x="11308080" y="1889760"/>
          <a:ext cx="2087880" cy="480060"/>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l"/>
          <a:r>
            <a:rPr lang="en-IN" sz="1200" b="1" i="0" u="none" strike="noStrike" baseline="0">
              <a:solidFill>
                <a:srgbClr val="002060"/>
              </a:solidFill>
              <a:effectLst/>
              <a:latin typeface="+mn-lt"/>
              <a:ea typeface="+mn-ea"/>
              <a:cs typeface="+mn-cs"/>
            </a:rPr>
            <a:t>Renewal invoice Achievement   </a:t>
          </a:r>
        </a:p>
        <a:p>
          <a:pPr marL="0" indent="0" algn="l"/>
          <a:r>
            <a:rPr lang="en-IN" sz="1200" b="1" i="0" u="none" strike="noStrike" baseline="0">
              <a:solidFill>
                <a:srgbClr val="002060"/>
              </a:solidFill>
              <a:effectLst/>
              <a:latin typeface="+mn-lt"/>
              <a:ea typeface="+mn-ea"/>
              <a:cs typeface="+mn-cs"/>
            </a:rPr>
            <a:t>                   68.14% </a:t>
          </a:r>
        </a:p>
      </xdr:txBody>
    </xdr:sp>
    <xdr:clientData/>
  </xdr:twoCellAnchor>
  <xdr:twoCellAnchor>
    <xdr:from>
      <xdr:col>0</xdr:col>
      <xdr:colOff>350520</xdr:colOff>
      <xdr:row>16</xdr:row>
      <xdr:rowOff>144781</xdr:rowOff>
    </xdr:from>
    <xdr:to>
      <xdr:col>6</xdr:col>
      <xdr:colOff>76200</xdr:colOff>
      <xdr:row>27</xdr:row>
      <xdr:rowOff>129540</xdr:rowOff>
    </xdr:to>
    <xdr:graphicFrame macro="">
      <xdr:nvGraphicFramePr>
        <xdr:cNvPr id="17" name="Chart 16">
          <a:extLst>
            <a:ext uri="{FF2B5EF4-FFF2-40B4-BE49-F238E27FC236}">
              <a16:creationId xmlns:a16="http://schemas.microsoft.com/office/drawing/2014/main" id="{91948307-CB07-47D7-A70D-2E3365AAEE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106680</xdr:colOff>
      <xdr:row>13</xdr:row>
      <xdr:rowOff>30480</xdr:rowOff>
    </xdr:from>
    <xdr:to>
      <xdr:col>14</xdr:col>
      <xdr:colOff>320040</xdr:colOff>
      <xdr:row>27</xdr:row>
      <xdr:rowOff>114300</xdr:rowOff>
    </xdr:to>
    <xdr:graphicFrame macro="">
      <xdr:nvGraphicFramePr>
        <xdr:cNvPr id="20" name="Chart 19">
          <a:extLst>
            <a:ext uri="{FF2B5EF4-FFF2-40B4-BE49-F238E27FC236}">
              <a16:creationId xmlns:a16="http://schemas.microsoft.com/office/drawing/2014/main" id="{BF6D1E1F-985C-4D90-806D-F669F9768B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365760</xdr:colOff>
      <xdr:row>13</xdr:row>
      <xdr:rowOff>68580</xdr:rowOff>
    </xdr:from>
    <xdr:to>
      <xdr:col>6</xdr:col>
      <xdr:colOff>22860</xdr:colOff>
      <xdr:row>16</xdr:row>
      <xdr:rowOff>106680</xdr:rowOff>
    </xdr:to>
    <xdr:sp macro="" textlink="">
      <xdr:nvSpPr>
        <xdr:cNvPr id="21" name="Rectangle 20">
          <a:extLst>
            <a:ext uri="{FF2B5EF4-FFF2-40B4-BE49-F238E27FC236}">
              <a16:creationId xmlns:a16="http://schemas.microsoft.com/office/drawing/2014/main" id="{C0F2D787-D497-63A2-0DD8-451FC20BE52E}"/>
            </a:ext>
          </a:extLst>
        </xdr:cNvPr>
        <xdr:cNvSpPr/>
      </xdr:nvSpPr>
      <xdr:spPr>
        <a:xfrm>
          <a:off x="365760" y="2446020"/>
          <a:ext cx="3314700" cy="586740"/>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style>
        <a:lnRef idx="2">
          <a:schemeClr val="dk1"/>
        </a:lnRef>
        <a:fillRef idx="1">
          <a:schemeClr val="lt1"/>
        </a:fillRef>
        <a:effectRef idx="0">
          <a:schemeClr val="dk1"/>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l"/>
          <a:r>
            <a:rPr lang="en-IN" sz="1200" b="1" i="0" u="none" strike="noStrike" baseline="0">
              <a:solidFill>
                <a:srgbClr val="002060"/>
              </a:solidFill>
              <a:effectLst/>
              <a:latin typeface="+mn-lt"/>
              <a:ea typeface="+mn-ea"/>
              <a:cs typeface="+mn-cs"/>
            </a:rPr>
            <a:t>   </a:t>
          </a:r>
          <a:r>
            <a:rPr lang="en-IN" sz="1400" b="1" i="0" u="none" strike="noStrike" baseline="0">
              <a:solidFill>
                <a:srgbClr val="002060"/>
              </a:solidFill>
              <a:effectLst/>
              <a:latin typeface="+mn-lt"/>
              <a:ea typeface="+mn-ea"/>
              <a:cs typeface="+mn-cs"/>
            </a:rPr>
            <a:t>Yearly Meeting Count </a:t>
          </a:r>
        </a:p>
      </xdr:txBody>
    </xdr:sp>
    <xdr:clientData/>
  </xdr:twoCellAnchor>
  <xdr:twoCellAnchor editAs="oneCell">
    <xdr:from>
      <xdr:col>3</xdr:col>
      <xdr:colOff>472440</xdr:colOff>
      <xdr:row>13</xdr:row>
      <xdr:rowOff>76200</xdr:rowOff>
    </xdr:from>
    <xdr:to>
      <xdr:col>6</xdr:col>
      <xdr:colOff>22860</xdr:colOff>
      <xdr:row>16</xdr:row>
      <xdr:rowOff>121920</xdr:rowOff>
    </xdr:to>
    <xdr:pic>
      <xdr:nvPicPr>
        <xdr:cNvPr id="28" name="Picture 27">
          <a:extLst>
            <a:ext uri="{FF2B5EF4-FFF2-40B4-BE49-F238E27FC236}">
              <a16:creationId xmlns:a16="http://schemas.microsoft.com/office/drawing/2014/main" id="{944D2E66-58F0-9A36-0DD2-8B106EC76F37}"/>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2301240" y="2453640"/>
          <a:ext cx="1379220" cy="5943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14</xdr:col>
      <xdr:colOff>403860</xdr:colOff>
      <xdr:row>13</xdr:row>
      <xdr:rowOff>38100</xdr:rowOff>
    </xdr:from>
    <xdr:to>
      <xdr:col>21</xdr:col>
      <xdr:colOff>579120</xdr:colOff>
      <xdr:row>16</xdr:row>
      <xdr:rowOff>76200</xdr:rowOff>
    </xdr:to>
    <xdr:sp macro="" textlink="">
      <xdr:nvSpPr>
        <xdr:cNvPr id="29" name="Rectangle 28">
          <a:extLst>
            <a:ext uri="{FF2B5EF4-FFF2-40B4-BE49-F238E27FC236}">
              <a16:creationId xmlns:a16="http://schemas.microsoft.com/office/drawing/2014/main" id="{DFC45C4A-125D-41C0-9644-053F8796C514}"/>
            </a:ext>
          </a:extLst>
        </xdr:cNvPr>
        <xdr:cNvSpPr/>
      </xdr:nvSpPr>
      <xdr:spPr>
        <a:xfrm>
          <a:off x="8938260" y="2415540"/>
          <a:ext cx="4442460" cy="586740"/>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style>
        <a:lnRef idx="2">
          <a:schemeClr val="dk1"/>
        </a:lnRef>
        <a:fillRef idx="1">
          <a:schemeClr val="lt1"/>
        </a:fillRef>
        <a:effectRef idx="0">
          <a:schemeClr val="dk1"/>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l"/>
          <a:endParaRPr lang="en-IN" sz="1400" b="1" i="0" u="none" strike="noStrike" baseline="0">
            <a:solidFill>
              <a:srgbClr val="002060"/>
            </a:solidFill>
            <a:effectLst/>
            <a:latin typeface="+mn-lt"/>
            <a:ea typeface="+mn-ea"/>
            <a:cs typeface="+mn-cs"/>
          </a:endParaRPr>
        </a:p>
      </xdr:txBody>
    </xdr:sp>
    <xdr:clientData/>
  </xdr:twoCellAnchor>
  <xdr:twoCellAnchor editAs="oneCell">
    <xdr:from>
      <xdr:col>14</xdr:col>
      <xdr:colOff>396240</xdr:colOff>
      <xdr:row>13</xdr:row>
      <xdr:rowOff>22860</xdr:rowOff>
    </xdr:from>
    <xdr:to>
      <xdr:col>21</xdr:col>
      <xdr:colOff>579120</xdr:colOff>
      <xdr:row>16</xdr:row>
      <xdr:rowOff>76200</xdr:rowOff>
    </xdr:to>
    <xdr:pic>
      <xdr:nvPicPr>
        <xdr:cNvPr id="30" name="Picture 29">
          <a:extLst>
            <a:ext uri="{FF2B5EF4-FFF2-40B4-BE49-F238E27FC236}">
              <a16:creationId xmlns:a16="http://schemas.microsoft.com/office/drawing/2014/main" id="{567123DB-C78B-69E8-4B7C-D1010E3036E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8930640" y="2400300"/>
          <a:ext cx="4450080" cy="6019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14</xdr:col>
      <xdr:colOff>396240</xdr:colOff>
      <xdr:row>16</xdr:row>
      <xdr:rowOff>129540</xdr:rowOff>
    </xdr:from>
    <xdr:to>
      <xdr:col>21</xdr:col>
      <xdr:colOff>594360</xdr:colOff>
      <xdr:row>27</xdr:row>
      <xdr:rowOff>129540</xdr:rowOff>
    </xdr:to>
    <xdr:graphicFrame macro="">
      <xdr:nvGraphicFramePr>
        <xdr:cNvPr id="31" name="Chart 30">
          <a:extLst>
            <a:ext uri="{FF2B5EF4-FFF2-40B4-BE49-F238E27FC236}">
              <a16:creationId xmlns:a16="http://schemas.microsoft.com/office/drawing/2014/main" id="{B1977581-17B4-4A0C-B641-4D52DA67CC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352425</xdr:colOff>
      <xdr:row>28</xdr:row>
      <xdr:rowOff>0</xdr:rowOff>
    </xdr:from>
    <xdr:to>
      <xdr:col>6</xdr:col>
      <xdr:colOff>600075</xdr:colOff>
      <xdr:row>39</xdr:row>
      <xdr:rowOff>114300</xdr:rowOff>
    </xdr:to>
    <mc:AlternateContent xmlns:mc="http://schemas.openxmlformats.org/markup-compatibility/2006">
      <mc:Choice xmlns:cx2="http://schemas.microsoft.com/office/drawing/2015/10/21/chartex" Requires="cx2">
        <xdr:graphicFrame macro="">
          <xdr:nvGraphicFramePr>
            <xdr:cNvPr id="32" name="Chart 31">
              <a:extLst>
                <a:ext uri="{FF2B5EF4-FFF2-40B4-BE49-F238E27FC236}">
                  <a16:creationId xmlns:a16="http://schemas.microsoft.com/office/drawing/2014/main" id="{9DAAE788-1466-469C-A47E-DDB690FEF3A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352425" y="5120640"/>
              <a:ext cx="3905250" cy="21259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123825</xdr:colOff>
      <xdr:row>27</xdr:row>
      <xdr:rowOff>107950</xdr:rowOff>
    </xdr:from>
    <xdr:to>
      <xdr:col>21</xdr:col>
      <xdr:colOff>590550</xdr:colOff>
      <xdr:row>39</xdr:row>
      <xdr:rowOff>88900</xdr:rowOff>
    </xdr:to>
    <xdr:graphicFrame macro="">
      <xdr:nvGraphicFramePr>
        <xdr:cNvPr id="33" name="Chart 32">
          <a:extLst>
            <a:ext uri="{FF2B5EF4-FFF2-40B4-BE49-F238E27FC236}">
              <a16:creationId xmlns:a16="http://schemas.microsoft.com/office/drawing/2014/main" id="{B6D00D81-8BE2-498F-8868-5E0870E53F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absolute">
    <xdr:from>
      <xdr:col>22</xdr:col>
      <xdr:colOff>57150</xdr:colOff>
      <xdr:row>1</xdr:row>
      <xdr:rowOff>85725</xdr:rowOff>
    </xdr:from>
    <xdr:to>
      <xdr:col>25</xdr:col>
      <xdr:colOff>57150</xdr:colOff>
      <xdr:row>16</xdr:row>
      <xdr:rowOff>142875</xdr:rowOff>
    </xdr:to>
    <mc:AlternateContent xmlns:mc="http://schemas.openxmlformats.org/markup-compatibility/2006" xmlns:sle15="http://schemas.microsoft.com/office/drawing/2012/slicer">
      <mc:Choice Requires="sle15">
        <xdr:graphicFrame macro="">
          <xdr:nvGraphicFramePr>
            <xdr:cNvPr id="34" name="Employee Name  1">
              <a:extLst>
                <a:ext uri="{FF2B5EF4-FFF2-40B4-BE49-F238E27FC236}">
                  <a16:creationId xmlns:a16="http://schemas.microsoft.com/office/drawing/2014/main" id="{296CDDAC-0944-4587-9DD2-2DB245FDDADE}"/>
                </a:ext>
              </a:extLst>
            </xdr:cNvPr>
            <xdr:cNvGraphicFramePr/>
          </xdr:nvGraphicFramePr>
          <xdr:xfrm>
            <a:off x="0" y="0"/>
            <a:ext cx="0" cy="0"/>
          </xdr:xfrm>
          <a:graphic>
            <a:graphicData uri="http://schemas.microsoft.com/office/drawing/2010/slicer">
              <sle:slicer xmlns:sle="http://schemas.microsoft.com/office/drawing/2010/slicer" name="Employee Name  1"/>
            </a:graphicData>
          </a:graphic>
        </xdr:graphicFrame>
      </mc:Choice>
      <mc:Fallback xmlns="">
        <xdr:sp macro="" textlink="">
          <xdr:nvSpPr>
            <xdr:cNvPr id="0" name=""/>
            <xdr:cNvSpPr>
              <a:spLocks noTextEdit="1"/>
            </xdr:cNvSpPr>
          </xdr:nvSpPr>
          <xdr:spPr>
            <a:xfrm>
              <a:off x="13468350" y="263525"/>
              <a:ext cx="1828800" cy="272415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oneCell">
    <xdr:from>
      <xdr:col>22</xdr:col>
      <xdr:colOff>57150</xdr:colOff>
      <xdr:row>17</xdr:row>
      <xdr:rowOff>19050</xdr:rowOff>
    </xdr:from>
    <xdr:to>
      <xdr:col>25</xdr:col>
      <xdr:colOff>57150</xdr:colOff>
      <xdr:row>22</xdr:row>
      <xdr:rowOff>8853</xdr:rowOff>
    </xdr:to>
    <mc:AlternateContent xmlns:mc="http://schemas.openxmlformats.org/markup-compatibility/2006" xmlns:a14="http://schemas.microsoft.com/office/drawing/2010/main">
      <mc:Choice Requires="a14">
        <xdr:graphicFrame macro="">
          <xdr:nvGraphicFramePr>
            <xdr:cNvPr id="35" name="Years (meeting_date) 1">
              <a:extLst>
                <a:ext uri="{FF2B5EF4-FFF2-40B4-BE49-F238E27FC236}">
                  <a16:creationId xmlns:a16="http://schemas.microsoft.com/office/drawing/2014/main" id="{AC2BED51-B5E5-478F-B799-A69E88CD383F}"/>
                </a:ext>
              </a:extLst>
            </xdr:cNvPr>
            <xdr:cNvGraphicFramePr/>
          </xdr:nvGraphicFramePr>
          <xdr:xfrm>
            <a:off x="0" y="0"/>
            <a:ext cx="0" cy="0"/>
          </xdr:xfrm>
          <a:graphic>
            <a:graphicData uri="http://schemas.microsoft.com/office/drawing/2010/slicer">
              <sle:slicer xmlns:sle="http://schemas.microsoft.com/office/drawing/2010/slicer" name="Years (meeting_date) 1"/>
            </a:graphicData>
          </a:graphic>
        </xdr:graphicFrame>
      </mc:Choice>
      <mc:Fallback xmlns="">
        <xdr:sp macro="" textlink="">
          <xdr:nvSpPr>
            <xdr:cNvPr id="0" name=""/>
            <xdr:cNvSpPr>
              <a:spLocks noTextEdit="1"/>
            </xdr:cNvSpPr>
          </xdr:nvSpPr>
          <xdr:spPr>
            <a:xfrm>
              <a:off x="13468350" y="3041650"/>
              <a:ext cx="1828800" cy="8788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46.870384259259" createdVersion="8" refreshedVersion="8" minRefreshableVersion="3" recordCount="10" xr:uid="{0FB46C1B-04A8-48AE-B3F9-8BBE3AC47684}">
  <cacheSource type="worksheet">
    <worksheetSource name="NN_EN_EE_Indi_bdgt__20012020"/>
  </cacheSource>
  <cacheFields count="7">
    <cacheField name="Branch" numFmtId="0">
      <sharedItems/>
    </cacheField>
    <cacheField name="Account Exe ID" numFmtId="0">
      <sharedItems containsSemiMixedTypes="0" containsString="0" containsNumber="1" containsInteger="1" minValue="1" maxValue="13"/>
    </cacheField>
    <cacheField name="Employee Name" numFmtId="0">
      <sharedItems count="10">
        <s v="Vinay"/>
        <s v="Abhinav Shivam"/>
        <s v="Animesh Rawat"/>
        <s v="Gilbert"/>
        <s v="Juli"/>
        <s v="Kumar Jha"/>
        <s v="Ketan Jain"/>
        <s v="Manish Sharma"/>
        <s v="Mark"/>
        <s v="Vidit Shah"/>
      </sharedItems>
    </cacheField>
    <cacheField name="New Role2" numFmtId="0">
      <sharedItems/>
    </cacheField>
    <cacheField name="New Budget" numFmtId="0">
      <sharedItems containsSemiMixedTypes="0" containsString="0" containsNumber="1" containsInteger="1" minValue="12888" maxValue="12788092"/>
    </cacheField>
    <cacheField name="Cross sell bugdet" numFmtId="0">
      <sharedItems containsSemiMixedTypes="0" containsString="0" containsNumber="1" containsInteger="1" minValue="128777" maxValue="12365300"/>
    </cacheField>
    <cacheField name="Renewal Budget" numFmtId="0">
      <sharedItems containsSemiMixedTypes="0" containsString="0" containsNumber="1" containsInteger="1" minValue="12900" maxValue="5010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47.339715740738" createdVersion="8" refreshedVersion="8" minRefreshableVersion="3" recordCount="34" xr:uid="{83708CB2-E36F-4D98-8FBD-B23330838D39}">
  <cacheSource type="worksheet">
    <worksheetSource name="meeting_list_202001231041"/>
  </cacheSource>
  <cacheFields count="8">
    <cacheField name="Account Exe ID" numFmtId="0">
      <sharedItems containsSemiMixedTypes="0" containsString="0" containsNumber="1" containsInteger="1" minValue="1" maxValue="12" count="9">
        <n v="2"/>
        <n v="1"/>
        <n v="3"/>
        <n v="6"/>
        <n v="4"/>
        <n v="12"/>
        <n v="9"/>
        <n v="11"/>
        <n v="10"/>
      </sharedItems>
    </cacheField>
    <cacheField name="Account Executive" numFmtId="0">
      <sharedItems count="9">
        <s v="Abhinav Shivam"/>
        <s v="Vinay"/>
        <s v="Animesh Rawat"/>
        <s v="Ketan Jain"/>
        <s v="Gilbert"/>
        <s v="Shivani Sharma"/>
        <s v="Manish Sharma"/>
        <s v="Raju Kumar"/>
        <s v="Mark"/>
      </sharedItems>
    </cacheField>
    <cacheField name="branch_name" numFmtId="0">
      <sharedItems/>
    </cacheField>
    <cacheField name="global_attendees" numFmtId="0">
      <sharedItems/>
    </cacheField>
    <cacheField name="meeting_date" numFmtId="14">
      <sharedItems containsSemiMixedTypes="0" containsNonDate="0" containsDate="1" containsString="0" minDate="2019-10-17T00:00:00" maxDate="2020-01-23T00:00:00" count="13">
        <d v="2019-10-17T00:00:00"/>
        <d v="2019-12-24T00:00:00"/>
        <d v="2020-01-03T00:00:00"/>
        <d v="2020-01-08T00:00:00"/>
        <d v="2020-01-09T00:00:00"/>
        <d v="2020-01-02T00:00:00"/>
        <d v="2020-01-06T00:00:00"/>
        <d v="2020-01-07T00:00:00"/>
        <d v="2020-01-13T00:00:00"/>
        <d v="2020-01-10T00:00:00"/>
        <d v="2020-01-20T00:00:00"/>
        <d v="2020-01-21T00:00:00"/>
        <d v="2020-01-22T00:00:00"/>
      </sharedItems>
      <fieldGroup par="7"/>
    </cacheField>
    <cacheField name="Months (meeting_date)" numFmtId="0" databaseField="0">
      <fieldGroup base="4">
        <rangePr groupBy="months" startDate="2019-10-17T00:00:00" endDate="2020-01-23T00:00:00"/>
        <groupItems count="14">
          <s v="&lt;10/17/2019"/>
          <s v="Jan"/>
          <s v="Feb"/>
          <s v="Mar"/>
          <s v="Apr"/>
          <s v="May"/>
          <s v="Jun"/>
          <s v="Jul"/>
          <s v="Aug"/>
          <s v="Sep"/>
          <s v="Oct"/>
          <s v="Nov"/>
          <s v="Dec"/>
          <s v="&gt;1/23/2020"/>
        </groupItems>
      </fieldGroup>
    </cacheField>
    <cacheField name="Quarters (meeting_date)" numFmtId="0" databaseField="0">
      <fieldGroup base="4">
        <rangePr groupBy="quarters" startDate="2019-10-17T00:00:00" endDate="2020-01-23T00:00:00"/>
        <groupItems count="6">
          <s v="&lt;10/17/2019"/>
          <s v="Qtr1"/>
          <s v="Qtr2"/>
          <s v="Qtr3"/>
          <s v="Qtr4"/>
          <s v="&gt;1/23/2020"/>
        </groupItems>
      </fieldGroup>
    </cacheField>
    <cacheField name="Years (meeting_date)" numFmtId="0" databaseField="0">
      <fieldGroup base="4">
        <rangePr groupBy="years" startDate="2019-10-17T00:00:00" endDate="2020-01-23T00:00:00"/>
        <groupItems count="4">
          <s v="&lt;10/17/2019"/>
          <s v="2019"/>
          <s v="2020"/>
          <s v="&gt;1/23/2020"/>
        </groupItems>
      </fieldGroup>
    </cacheField>
  </cacheFields>
  <extLst>
    <ext xmlns:x14="http://schemas.microsoft.com/office/spreadsheetml/2009/9/main" uri="{725AE2AE-9491-48be-B2B4-4EB974FC3084}">
      <x14:pivotCacheDefinition pivotCacheId="1253080669"/>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47.372921643517" createdVersion="8" refreshedVersion="8" minRefreshableVersion="3" recordCount="205" xr:uid="{B8A73409-4884-4A70-8455-13D07AC325B4}">
  <cacheSource type="worksheet">
    <worksheetSource name="Table7"/>
  </cacheSource>
  <cacheFields count="5">
    <cacheField name="Account Exe ID" numFmtId="0">
      <sharedItems containsString="0" containsBlank="1" containsNumber="1" containsInteger="1" minValue="1" maxValue="13" count="9">
        <n v="10"/>
        <n v="4"/>
        <n v="1"/>
        <n v="5"/>
        <n v="6"/>
        <n v="13"/>
        <n v="2"/>
        <n v="3"/>
        <m/>
      </sharedItems>
    </cacheField>
    <cacheField name="Account Executive" numFmtId="0">
      <sharedItems containsBlank="1" count="9">
        <s v="Mark"/>
        <s v="Gilbert"/>
        <s v="Vinay"/>
        <s v="Juli"/>
        <s v="Ketan Jain"/>
        <s v="Vidit Shah"/>
        <s v="Abhinav Shivam"/>
        <s v="Animesh Rawat"/>
        <m/>
      </sharedItems>
    </cacheField>
    <cacheField name="invoice new" numFmtId="0">
      <sharedItems containsString="0" containsBlank="1" containsNumber="1" containsInteger="1" minValue="1568" maxValue="84746" count="28">
        <n v="84746"/>
        <m/>
        <n v="58300"/>
        <n v="32392"/>
        <n v="18150"/>
        <n v="1614"/>
        <n v="2140"/>
        <n v="46995"/>
        <n v="27435"/>
        <n v="70125"/>
        <n v="8174"/>
        <n v="7451"/>
        <n v="79834"/>
        <n v="1568"/>
        <n v="27682"/>
        <n v="11550"/>
        <n v="43033"/>
        <n v="7700"/>
        <n v="72139"/>
        <n v="49027"/>
        <n v="23591"/>
        <n v="8228"/>
        <n v="14461"/>
        <n v="7889"/>
        <n v="18697"/>
        <n v="17140"/>
        <n v="8561"/>
        <n v="9075"/>
      </sharedItems>
    </cacheField>
    <cacheField name="invoice Renewal" numFmtId="0">
      <sharedItems containsString="0" containsBlank="1" containsNumber="1" containsInteger="1" minValue="64" maxValue="914999"/>
    </cacheField>
    <cacheField name="invoice Cross Sell" numFmtId="0">
      <sharedItems containsString="0" containsBlank="1" containsNumber="1" containsInteger="1" minValue="529" maxValue="250000"/>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47.428672106478" createdVersion="8" refreshedVersion="8" minRefreshableVersion="3" recordCount="49" xr:uid="{EA454E7E-5FF3-4AFF-ADAE-2DC6DAB07BBE}">
  <cacheSource type="worksheet">
    <worksheetSource name="gcrm_opportunity_202001231041"/>
  </cacheSource>
  <cacheFields count="13">
    <cacheField name="opportunity_name" numFmtId="0">
      <sharedItems count="49">
        <s v="EL-Group Mediclaim"/>
        <s v="AL GPA"/>
        <s v="BL - Marine STOP"/>
        <s v="II-Marine"/>
        <s v="PIL-Credit Insurance"/>
        <s v="PIL-CGL"/>
        <s v="PIL -Marine"/>
        <s v="SGL- GMC"/>
        <s v="Sandesh - Marine"/>
        <s v="VS.-Marine"/>
        <s v="II -  GMC"/>
        <s v="II - GPA"/>
        <s v="G R -GMC"/>
        <s v="DB- Cyber Liability"/>
        <s v="KB GMC"/>
        <s v="EI- GMC"/>
        <s v="CVP GMC"/>
        <s v="Sin GMC"/>
        <s v="FM-Group Mediclaim"/>
        <s v="Stem GMC"/>
        <s v="DS- Employees GMC"/>
        <s v="BVGMC"/>
        <s v="BV GPA"/>
        <s v="GL-CGL"/>
        <s v="GL-Crime"/>
        <s v="OP-GMC"/>
        <s v="Marine"/>
        <s v="ITNL - IAR (Operational Roads)"/>
        <s v="Maine Open"/>
        <s v="BD PDBI"/>
        <s v="CI-CAR/EAR Policy"/>
        <s v="Sandesh - PDBI"/>
        <s v="VS-PDBI"/>
        <s v="ag - Property Insurance"/>
        <s v="BE-Mega policy"/>
        <s v="BC - PDBI"/>
        <s v="CP-PDBI"/>
        <s v="DB -Mega Policy"/>
        <s v="DB -Terrorism Policy"/>
        <s v="KG-CAR"/>
        <s v="G R -CAR"/>
        <s v="SI-CAR"/>
        <s v="GRTC-CAR"/>
        <s v="PDBI"/>
        <s v="Infra-CAR"/>
        <s v="Fire"/>
        <s v="PI(Operational Road)"/>
        <s v="SFSP"/>
        <s v="VS.-D &amp; O"/>
      </sharedItems>
    </cacheField>
    <cacheField name="opportunity_id" numFmtId="0">
      <sharedItems count="49">
        <s v="OPP1900001042"/>
        <s v="OPP1900001047"/>
        <s v="OPP1900001048"/>
        <s v="OPP1900001050"/>
        <s v="OPP1900001051"/>
        <s v="OPP1900001052"/>
        <s v="OPP1900001053"/>
        <s v="OPP1900001054"/>
        <s v="OPP1900001055"/>
        <s v="OPP1900001056"/>
        <s v="OPP1900001057"/>
        <s v="OPP1900001058"/>
        <s v="OPP1900001072"/>
        <s v="OPP1900001138"/>
        <s v="OPP1900001222"/>
        <s v="OPP1900001364"/>
        <s v="OPP1900001365"/>
        <s v="OPP1900001366"/>
        <s v="OPP1900001390"/>
        <s v="OPP1900001391"/>
        <s v="OPP1900001392"/>
        <s v="OPP1900001393"/>
        <s v="OPP1900001394"/>
        <s v="OPP1900001655"/>
        <s v="OPP1900001656"/>
        <s v="OPP1900001803"/>
        <s v="OPP1900001843"/>
        <s v="OPP1900001906"/>
        <s v="OPP1900001923"/>
        <s v="OPP1900001937"/>
        <s v="OPP1900001938"/>
        <s v="OPP1900001939"/>
        <s v="OPP1900001940"/>
        <s v="OPP1900001941"/>
        <s v="OPP1900001942"/>
        <s v="OPP1900001943"/>
        <s v="OPP1900001944"/>
        <s v="OPP1900001945"/>
        <s v="OPP1900001946"/>
        <s v="OPP1900001947"/>
        <s v="OPP1900001950"/>
        <s v="OPP1900001975"/>
        <s v="OPP1900001976"/>
        <s v="OPP1900002004"/>
        <s v="OPP1900002039"/>
        <s v="OPP1900002070"/>
        <s v="OPP1900002092"/>
        <s v="OPP1900002098"/>
        <s v="OPP1900002104"/>
      </sharedItems>
    </cacheField>
    <cacheField name="Account Exe Id" numFmtId="0">
      <sharedItems containsSemiMixedTypes="0" containsString="0" containsNumber="1" containsInteger="1" minValue="1" maxValue="12"/>
    </cacheField>
    <cacheField name="Account Executive" numFmtId="0">
      <sharedItems/>
    </cacheField>
    <cacheField name="premium_amount" numFmtId="0">
      <sharedItems containsSemiMixedTypes="0" containsString="0" containsNumber="1" containsInteger="1" minValue="0" maxValue="90000000"/>
    </cacheField>
    <cacheField name="revenue_amount" numFmtId="0">
      <sharedItems containsSemiMixedTypes="0" containsString="0" containsNumber="1" containsInteger="1" minValue="10000" maxValue="500000" count="18">
        <n v="400000"/>
        <n v="30000"/>
        <n v="100000"/>
        <n v="125000"/>
        <n v="200000"/>
        <n v="75000"/>
        <n v="25000"/>
        <n v="150000"/>
        <n v="350000"/>
        <n v="300000"/>
        <n v="35000"/>
        <n v="49500"/>
        <n v="250000"/>
        <n v="10000"/>
        <n v="50000"/>
        <n v="62000"/>
        <n v="37500"/>
        <n v="500000"/>
      </sharedItems>
    </cacheField>
    <cacheField name="closing_date" numFmtId="14">
      <sharedItems containsSemiMixedTypes="0" containsNonDate="0" containsDate="1" containsString="0" minDate="2019-09-30T00:00:00" maxDate="2020-09-01T00:00:00"/>
    </cacheField>
    <cacheField name="stage" numFmtId="0">
      <sharedItems count="3">
        <s v="Qualify Opportunity"/>
        <s v="Negotiate"/>
        <s v="Propose Solution"/>
      </sharedItems>
    </cacheField>
    <cacheField name="branch" numFmtId="0">
      <sharedItems count="1">
        <s v="Ahmedabad"/>
      </sharedItems>
    </cacheField>
    <cacheField name="specialty" numFmtId="0">
      <sharedItems count="8">
        <s v="Employee Benefits (EB)"/>
        <s v="Marine"/>
        <s v="Trade Credit &amp;amp; Political Risk"/>
        <s v="Liability"/>
        <s v="Emerging Corporates Group (ECG)"/>
        <s v="Property / BI"/>
        <s v="Construction, Power &amp; Infrastructure"/>
        <s v="Crises Mgmt / Terr / Political Risks / K&amp;amp;R"/>
      </sharedItems>
    </cacheField>
    <cacheField name="product_group" numFmtId="0">
      <sharedItems count="7">
        <s v="Employee Benefits"/>
        <s v="Marine"/>
        <s v="Miscellaneous"/>
        <s v="Liability"/>
        <s v="Fire"/>
        <s v="Engineering"/>
        <s v="Terrorism"/>
      </sharedItems>
    </cacheField>
    <cacheField name="product_sub_group" numFmtId="0">
      <sharedItems/>
    </cacheField>
    <cacheField name="risk_details" numFmtId="0">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47.756909143522" createdVersion="8" refreshedVersion="8" minRefreshableVersion="3" recordCount="49" xr:uid="{64286B0B-3FAE-439A-969C-205139B6C71F}">
  <cacheSource type="worksheet">
    <worksheetSource name="gcrm_opportunity_20200123104112"/>
  </cacheSource>
  <cacheFields count="15">
    <cacheField name="opportunity_name" numFmtId="0">
      <sharedItems count="49">
        <s v="EL-Group Mediclaim"/>
        <s v="AL GPA"/>
        <s v="BL - Marine STOP"/>
        <s v="II-Marine"/>
        <s v="PIL-Credit Insurance"/>
        <s v="PIL-CGL"/>
        <s v="PIL -Marine"/>
        <s v="SGL- GMC"/>
        <s v="Sandesh - Marine"/>
        <s v="VS.-Marine"/>
        <s v="II -  GMC"/>
        <s v="II - GPA"/>
        <s v="G R -GMC"/>
        <s v="DB- Cyber Liability"/>
        <s v="KB GMC"/>
        <s v="EI- GMC"/>
        <s v="CVP GMC"/>
        <s v="Sin GMC"/>
        <s v="FM-Group Mediclaim"/>
        <s v="Stem GMC"/>
        <s v="DS- Employees GMC"/>
        <s v="BVGMC"/>
        <s v="BV GPA"/>
        <s v="GL-CGL"/>
        <s v="GL-Crime"/>
        <s v="OP-GMC"/>
        <s v="Marine"/>
        <s v="ITNL - IAR (Operational Roads)"/>
        <s v="Maine Open"/>
        <s v="BD PDBI"/>
        <s v="CI-CAR/EAR Policy"/>
        <s v="Sandesh - PDBI"/>
        <s v="VS-PDBI"/>
        <s v="ag - Property Insurance"/>
        <s v="BE-Mega policy"/>
        <s v="BC - PDBI"/>
        <s v="CP-PDBI"/>
        <s v="DB -Mega Policy"/>
        <s v="DB -Terrorism Policy"/>
        <s v="KG-CAR"/>
        <s v="G R -CAR"/>
        <s v="SI-CAR"/>
        <s v="GRTC-CAR"/>
        <s v="PDBI"/>
        <s v="Infra-CAR"/>
        <s v="Fire"/>
        <s v="PI(Operational Road)"/>
        <s v="SFSP"/>
        <s v="VS.-D &amp; O"/>
      </sharedItems>
    </cacheField>
    <cacheField name="opportunity_id" numFmtId="0">
      <sharedItems count="49">
        <s v="OPP1900001042"/>
        <s v="OPP1900001047"/>
        <s v="OPP1900001048"/>
        <s v="OPP1900001050"/>
        <s v="OPP1900001051"/>
        <s v="OPP1900001052"/>
        <s v="OPP1900001053"/>
        <s v="OPP1900001054"/>
        <s v="OPP1900001055"/>
        <s v="OPP1900001056"/>
        <s v="OPP1900001057"/>
        <s v="OPP1900001058"/>
        <s v="OPP1900001072"/>
        <s v="OPP1900001138"/>
        <s v="OPP1900001222"/>
        <s v="OPP1900001364"/>
        <s v="OPP1900001365"/>
        <s v="OPP1900001366"/>
        <s v="OPP1900001390"/>
        <s v="OPP1900001391"/>
        <s v="OPP1900001392"/>
        <s v="OPP1900001393"/>
        <s v="OPP1900001394"/>
        <s v="OPP1900001655"/>
        <s v="OPP1900001656"/>
        <s v="OPP1900001803"/>
        <s v="OPP1900001843"/>
        <s v="OPP1900001906"/>
        <s v="OPP1900001923"/>
        <s v="OPP1900001937"/>
        <s v="OPP1900001938"/>
        <s v="OPP1900001939"/>
        <s v="OPP1900001940"/>
        <s v="OPP1900001941"/>
        <s v="OPP1900001942"/>
        <s v="OPP1900001943"/>
        <s v="OPP1900001944"/>
        <s v="OPP1900001945"/>
        <s v="OPP1900001946"/>
        <s v="OPP1900001947"/>
        <s v="OPP1900001950"/>
        <s v="OPP1900001975"/>
        <s v="OPP1900001976"/>
        <s v="OPP1900002004"/>
        <s v="OPP1900002039"/>
        <s v="OPP1900002070"/>
        <s v="OPP1900002092"/>
        <s v="OPP1900002098"/>
        <s v="OPP1900002104"/>
      </sharedItems>
    </cacheField>
    <cacheField name="Account Exe Id" numFmtId="0">
      <sharedItems containsSemiMixedTypes="0" containsString="0" containsNumber="1" containsInteger="1" minValue="1" maxValue="12"/>
    </cacheField>
    <cacheField name="Account Executive" numFmtId="0">
      <sharedItems/>
    </cacheField>
    <cacheField name="premium_amount" numFmtId="0">
      <sharedItems containsSemiMixedTypes="0" containsString="0" containsNumber="1" containsInteger="1" minValue="0" maxValue="90000000"/>
    </cacheField>
    <cacheField name="revenue_amount" numFmtId="0">
      <sharedItems containsSemiMixedTypes="0" containsString="0" containsNumber="1" containsInteger="1" minValue="10000" maxValue="500000"/>
    </cacheField>
    <cacheField name="closing_date" numFmtId="14">
      <sharedItems containsSemiMixedTypes="0" containsNonDate="0" containsDate="1" containsString="0" minDate="2019-09-30T00:00:00" maxDate="2020-09-01T00:00:00"/>
    </cacheField>
    <cacheField name="stage" numFmtId="0">
      <sharedItems count="3">
        <s v="Qualify Opportunity"/>
        <s v="Negotiate"/>
        <s v="Propose Solution"/>
      </sharedItems>
    </cacheField>
    <cacheField name="Open opportunity" numFmtId="0">
      <sharedItems count="2">
        <s v="Open"/>
        <s v=" "/>
      </sharedItems>
    </cacheField>
    <cacheField name="branch" numFmtId="0">
      <sharedItems/>
    </cacheField>
    <cacheField name="specialty" numFmtId="0">
      <sharedItems count="8">
        <s v="Employee Benefits (EB)"/>
        <s v="Marine"/>
        <s v="Trade Credit &amp;amp; Political Risk"/>
        <s v="Liability"/>
        <s v="Emerging Corporates Group (ECG)"/>
        <s v="Property / BI"/>
        <s v="Construction, Power &amp; Infrastructure"/>
        <s v="Crises Mgmt / Terr / Political Risks / K&amp;amp;R"/>
      </sharedItems>
    </cacheField>
    <cacheField name="product_group" numFmtId="0">
      <sharedItems/>
    </cacheField>
    <cacheField name="product_sub_group" numFmtId="0">
      <sharedItems/>
    </cacheField>
    <cacheField name="risk_details" numFmtId="0">
      <sharedItems/>
    </cacheField>
    <cacheField name="Status " numFmtId="0">
      <sharedItems count="2">
        <s v="Open "/>
        <s v=""/>
      </sharedItems>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desh Reddy G S" refreshedDate="45751.858257870372" createdVersion="8" refreshedVersion="8" minRefreshableVersion="3" recordCount="960" xr:uid="{1A4B9450-8A80-491F-B455-28F7372F4335}">
  <cacheSource type="worksheet">
    <worksheetSource name="brokerage_202001231040"/>
  </cacheSource>
  <cacheFields count="21">
    <cacheField name="client_name" numFmtId="0">
      <sharedItems containsBlank="1"/>
    </cacheField>
    <cacheField name="policy_number" numFmtId="0">
      <sharedItems/>
    </cacheField>
    <cacheField name="policy_status" numFmtId="0">
      <sharedItems/>
    </cacheField>
    <cacheField name="policy_start_date" numFmtId="14">
      <sharedItems containsSemiMixedTypes="0" containsNonDate="0" containsDate="1" containsString="0" minDate="2015-10-13T00:00:00" maxDate="2020-05-19T00:00:00"/>
    </cacheField>
    <cacheField name="policy_end_date" numFmtId="14">
      <sharedItems containsSemiMixedTypes="0" containsNonDate="0" containsDate="1" containsString="0" minDate="2017-12-30T00:00:00" maxDate="2027-05-29T00:00:00"/>
    </cacheField>
    <cacheField name="product_group" numFmtId="0">
      <sharedItems/>
    </cacheField>
    <cacheField name="Account Exe ID" numFmtId="0">
      <sharedItems containsSemiMixedTypes="0" containsString="0" containsNumber="1" containsInteger="1" minValue="1" maxValue="13"/>
    </cacheField>
    <cacheField name="Exe Name" numFmtId="0">
      <sharedItems/>
    </cacheField>
    <cacheField name="branch_name" numFmtId="0">
      <sharedItems/>
    </cacheField>
    <cacheField name="solution_group" numFmtId="0">
      <sharedItems/>
    </cacheField>
    <cacheField name="income_class" numFmtId="0">
      <sharedItems count="3">
        <s v="Renewal"/>
        <s v="Cross Sell"/>
        <s v="New"/>
      </sharedItems>
    </cacheField>
    <cacheField name="Amount" numFmtId="0">
      <sharedItems containsString="0" containsBlank="1" containsNumber="1" minValue="-98802.02" maxValue="1474120.36"/>
    </cacheField>
    <cacheField name="income_due_date" numFmtId="14">
      <sharedItems containsNonDate="0" containsDate="1" containsString="0" containsBlank="1" minDate="2015-10-13T00:00:00" maxDate="2108-04-01T00:00:00"/>
    </cacheField>
    <cacheField name="revenue_transaction_type" numFmtId="0">
      <sharedItems/>
    </cacheField>
    <cacheField name="renewal_status" numFmtId="0">
      <sharedItems/>
    </cacheField>
    <cacheField name="lapse_reason" numFmtId="0">
      <sharedItems containsBlank="1"/>
    </cacheField>
    <cacheField name="last_updated_date" numFmtId="14">
      <sharedItems containsSemiMixedTypes="0" containsNonDate="0" containsDate="1" containsString="0" minDate="2020-01-22T00:00:00" maxDate="2020-01-23T00:00:00"/>
    </cacheField>
    <cacheField name="Brokerage new " numFmtId="0">
      <sharedItems containsString="0" containsBlank="1" containsNumber="1" minValue="0" maxValue="379836.08"/>
    </cacheField>
    <cacheField name="Brokerage renewal " numFmtId="0">
      <sharedItems containsString="0" containsBlank="1" containsNumber="1" minValue="-98802.02" maxValue="1474120.36"/>
    </cacheField>
    <cacheField name="Brokerage Cross sell" numFmtId="0">
      <sharedItems containsString="0" containsBlank="1" containsNumber="1" minValue="0" maxValue="399509.89"/>
    </cacheField>
    <cacheField name="Column1" numFmtId="0">
      <sharedItems containsBlank="1"/>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desh Reddy G S" refreshedDate="45751.882491898148" createdVersion="8" refreshedVersion="8" minRefreshableVersion="3" recordCount="49" xr:uid="{4B5A3AA5-3477-4641-9327-C08E705C6D36}">
  <cacheSource type="worksheet">
    <worksheetSource name="gcrm_opportunity"/>
  </cacheSource>
  <cacheFields count="13">
    <cacheField name="opportunity_name" numFmtId="0">
      <sharedItems count="49">
        <s v="EL-Group Mediclaim"/>
        <s v="AL GPA"/>
        <s v="BL - Marine STOP"/>
        <s v="II-Marine"/>
        <s v="PIL-Credit Insurance"/>
        <s v="PIL-CGL"/>
        <s v="PIL -Marine"/>
        <s v="SGL- GMC"/>
        <s v="Sandesh - Marine"/>
        <s v="VS.-Marine"/>
        <s v="II -  GMC"/>
        <s v="II - GPA"/>
        <s v="G R -GMC"/>
        <s v="DB- Cyber Liability"/>
        <s v="KB GMC"/>
        <s v="EI- GMC"/>
        <s v="CVP GMC"/>
        <s v="Sin GMC"/>
        <s v="FM-Group Mediclaim"/>
        <s v="Stem GMC"/>
        <s v="DS- Employees GMC"/>
        <s v="BVGMC"/>
        <s v="BV GPA"/>
        <s v="GL-CGL"/>
        <s v="GL-Crime"/>
        <s v="OP-GMC"/>
        <s v="Marine"/>
        <s v="ITNL - IAR (Operational Roads)"/>
        <s v="Maine Open"/>
        <s v="BD PDBI"/>
        <s v="CI-CAR/EAR Policy"/>
        <s v="Sandesh - PDBI"/>
        <s v="VS-PDBI"/>
        <s v="ag - Property Insurance"/>
        <s v="BE-Mega policy"/>
        <s v="BC - PDBI"/>
        <s v="CP-PDBI"/>
        <s v="DB -Mega Policy"/>
        <s v="DB -Terrorism Policy"/>
        <s v="KG-CAR"/>
        <s v="G R -CAR"/>
        <s v="SI-CAR"/>
        <s v="GRTC-CAR"/>
        <s v="PDBI"/>
        <s v="Infra-CAR"/>
        <s v="Fire"/>
        <s v="PI(Operational Road)"/>
        <s v="SFSP"/>
        <s v="VS.-D &amp; O"/>
      </sharedItems>
    </cacheField>
    <cacheField name="opportunity_id" numFmtId="0">
      <sharedItems/>
    </cacheField>
    <cacheField name="Account Exe Id" numFmtId="0">
      <sharedItems containsSemiMixedTypes="0" containsString="0" containsNumber="1" containsInteger="1" minValue="1" maxValue="12"/>
    </cacheField>
    <cacheField name="Account Executive" numFmtId="0">
      <sharedItems/>
    </cacheField>
    <cacheField name="premium_amount" numFmtId="0">
      <sharedItems containsSemiMixedTypes="0" containsString="0" containsNumber="1" containsInteger="1" minValue="0" maxValue="90000000"/>
    </cacheField>
    <cacheField name="revenue_amount" numFmtId="0">
      <sharedItems containsSemiMixedTypes="0" containsString="0" containsNumber="1" containsInteger="1" minValue="10000" maxValue="500000"/>
    </cacheField>
    <cacheField name="closing_date" numFmtId="14">
      <sharedItems containsSemiMixedTypes="0" containsNonDate="0" containsDate="1" containsString="0" minDate="2019-09-30T00:00:00" maxDate="2020-09-01T00:00:00"/>
    </cacheField>
    <cacheField name="stage" numFmtId="0">
      <sharedItems count="3">
        <s v="Qualify Opportunity"/>
        <s v="Negotiate"/>
        <s v="Propose Solution"/>
      </sharedItems>
    </cacheField>
    <cacheField name="branch" numFmtId="0">
      <sharedItems count="1">
        <s v="Ahmedabad"/>
      </sharedItems>
    </cacheField>
    <cacheField name="specialty" numFmtId="0">
      <sharedItems/>
    </cacheField>
    <cacheField name="product_group" numFmtId="0">
      <sharedItems/>
    </cacheField>
    <cacheField name="product_sub_group" numFmtId="0">
      <sharedItems/>
    </cacheField>
    <cacheField name="risk_detail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s v="Ahmedabad"/>
    <n v="1"/>
    <x v="0"/>
    <s v="Hunter &amp; Farmer"/>
    <n v="12788092"/>
    <n v="250000"/>
    <n v="1500000"/>
  </r>
  <r>
    <s v="Ahmedabad"/>
    <n v="2"/>
    <x v="1"/>
    <s v="Servicer"/>
    <n v="129902"/>
    <n v="129000"/>
    <n v="1289000"/>
  </r>
  <r>
    <s v="Ahmedabad"/>
    <n v="3"/>
    <x v="2"/>
    <s v="Servicer"/>
    <n v="1278023"/>
    <n v="12365300"/>
    <n v="12900"/>
  </r>
  <r>
    <s v="Ahmedabad"/>
    <n v="4"/>
    <x v="3"/>
    <s v="BH"/>
    <n v="1000000"/>
    <n v="500000"/>
    <n v="1010000"/>
  </r>
  <r>
    <s v="Ahmedabad"/>
    <n v="5"/>
    <x v="4"/>
    <s v="Hunter &amp; Farmer"/>
    <n v="1250000"/>
    <n v="3500000"/>
    <n v="750000"/>
  </r>
  <r>
    <s v="Ahmedabad"/>
    <n v="8"/>
    <x v="5"/>
    <s v="Servicer Claims"/>
    <n v="1345000"/>
    <n v="170034"/>
    <n v="1298673"/>
  </r>
  <r>
    <s v="Ahmedabad"/>
    <n v="6"/>
    <x v="6"/>
    <s v="Hunter &amp; Farmer"/>
    <n v="500000"/>
    <n v="1250000"/>
    <n v="500000"/>
  </r>
  <r>
    <s v="Ahmedabad"/>
    <n v="9"/>
    <x v="7"/>
    <s v="Hunter &amp; Farmer"/>
    <n v="1350000"/>
    <n v="750000"/>
    <n v="750000"/>
  </r>
  <r>
    <s v="Ahmedabad"/>
    <n v="10"/>
    <x v="8"/>
    <s v="Servicer"/>
    <n v="19888"/>
    <n v="128777"/>
    <n v="198882"/>
  </r>
  <r>
    <s v="Ahmedabad"/>
    <n v="13"/>
    <x v="9"/>
    <s v="Farmer &amp; Servicer"/>
    <n v="12888"/>
    <n v="1040000"/>
    <n v="5010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
  <r>
    <x v="0"/>
    <x v="0"/>
    <s v="Ahmedabad"/>
    <s v="Alex Johnson"/>
    <x v="0"/>
  </r>
  <r>
    <x v="0"/>
    <x v="0"/>
    <s v="Ahmedabad"/>
    <s v="Emily Thompson"/>
    <x v="0"/>
  </r>
  <r>
    <x v="0"/>
    <x v="0"/>
    <s v="Ahmedabad"/>
    <s v="Liam Smith"/>
    <x v="1"/>
  </r>
  <r>
    <x v="0"/>
    <x v="0"/>
    <s v="Ahmedabad"/>
    <s v="Ava Davis"/>
    <x v="2"/>
  </r>
  <r>
    <x v="0"/>
    <x v="0"/>
    <s v="Ahmedabad"/>
    <s v="Noah Wilson"/>
    <x v="3"/>
  </r>
  <r>
    <x v="0"/>
    <x v="0"/>
    <s v="Ahmedabad"/>
    <s v="Olivia Brown"/>
    <x v="3"/>
  </r>
  <r>
    <x v="0"/>
    <x v="0"/>
    <s v="Ahmedabad"/>
    <s v="William Martinez"/>
    <x v="4"/>
  </r>
  <r>
    <x v="1"/>
    <x v="1"/>
    <s v="Ahmedabad"/>
    <s v="Sophia Garcia"/>
    <x v="5"/>
  </r>
  <r>
    <x v="1"/>
    <x v="1"/>
    <s v="Ahmedabad"/>
    <s v="James Miller"/>
    <x v="2"/>
  </r>
  <r>
    <x v="1"/>
    <x v="1"/>
    <s v="Ahmedabad"/>
    <s v="Mia Rodriguez"/>
    <x v="6"/>
  </r>
  <r>
    <x v="1"/>
    <x v="1"/>
    <s v="Ahmedabad"/>
    <s v="Benjamin Anderson"/>
    <x v="7"/>
  </r>
  <r>
    <x v="1"/>
    <x v="1"/>
    <s v="Ahmedabad"/>
    <s v="Charlotte Taylor"/>
    <x v="3"/>
  </r>
  <r>
    <x v="2"/>
    <x v="2"/>
    <s v="Ahmedabad"/>
    <s v="Lucas Hernandez"/>
    <x v="8"/>
  </r>
  <r>
    <x v="2"/>
    <x v="2"/>
    <s v="Ahmedabad"/>
    <s v="Amelia Moore"/>
    <x v="8"/>
  </r>
  <r>
    <x v="2"/>
    <x v="2"/>
    <s v="Ahmedabad"/>
    <s v="Henry Thomas"/>
    <x v="4"/>
  </r>
  <r>
    <x v="2"/>
    <x v="2"/>
    <s v="Ahmedabad"/>
    <s v="Harper Martin"/>
    <x v="9"/>
  </r>
  <r>
    <x v="3"/>
    <x v="3"/>
    <s v="Ahmedabad"/>
    <s v="Alexander Jackson"/>
    <x v="2"/>
  </r>
  <r>
    <x v="3"/>
    <x v="3"/>
    <s v="Ahmedabad"/>
    <s v="Ella White"/>
    <x v="3"/>
  </r>
  <r>
    <x v="3"/>
    <x v="3"/>
    <s v="Ahmedabad"/>
    <s v="Michael Lee"/>
    <x v="8"/>
  </r>
  <r>
    <x v="3"/>
    <x v="3"/>
    <s v="Ahmedabad"/>
    <s v="Grace Harris"/>
    <x v="4"/>
  </r>
  <r>
    <x v="4"/>
    <x v="4"/>
    <s v="Ahmedabad"/>
    <s v="Daniel Clark"/>
    <x v="6"/>
  </r>
  <r>
    <x v="4"/>
    <x v="4"/>
    <s v="Ahmedabad"/>
    <s v="Scarlett Lewis"/>
    <x v="10"/>
  </r>
  <r>
    <x v="4"/>
    <x v="4"/>
    <s v="Ahmedabad"/>
    <s v="Matthew Walker"/>
    <x v="10"/>
  </r>
  <r>
    <x v="5"/>
    <x v="5"/>
    <s v="Ahmedabad"/>
    <s v="Madison Robinson"/>
    <x v="11"/>
  </r>
  <r>
    <x v="5"/>
    <x v="5"/>
    <s v="Ahmedabad"/>
    <s v="David Hall"/>
    <x v="11"/>
  </r>
  <r>
    <x v="5"/>
    <x v="5"/>
    <s v="Ahmedabad"/>
    <s v="Lily Young"/>
    <x v="11"/>
  </r>
  <r>
    <x v="5"/>
    <x v="5"/>
    <s v="Ahmedabad"/>
    <s v="Samuel Allen"/>
    <x v="12"/>
  </r>
  <r>
    <x v="6"/>
    <x v="6"/>
    <s v="Ahmedabad"/>
    <s v="Chloe King"/>
    <x v="8"/>
  </r>
  <r>
    <x v="6"/>
    <x v="6"/>
    <s v="Ahmedabad"/>
    <s v="Joseph Scott"/>
    <x v="4"/>
  </r>
  <r>
    <x v="6"/>
    <x v="6"/>
    <s v="Ahmedabad"/>
    <s v="Evelyn Wright"/>
    <x v="11"/>
  </r>
  <r>
    <x v="7"/>
    <x v="7"/>
    <s v="Ahmedabad"/>
    <s v="Andrew Adams"/>
    <x v="12"/>
  </r>
  <r>
    <x v="7"/>
    <x v="7"/>
    <s v="Ahmedabad"/>
    <s v="Aria Baker"/>
    <x v="10"/>
  </r>
  <r>
    <x v="8"/>
    <x v="8"/>
    <s v="Ahmedabad"/>
    <s v="Christopher Campbell"/>
    <x v="12"/>
  </r>
  <r>
    <x v="8"/>
    <x v="8"/>
    <s v="Ahmedabad"/>
    <s v="Zoe Rivera"/>
    <x v="8"/>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5">
  <r>
    <x v="0"/>
    <x v="0"/>
    <x v="0"/>
    <m/>
    <m/>
  </r>
  <r>
    <x v="1"/>
    <x v="1"/>
    <x v="1"/>
    <n v="86724"/>
    <m/>
  </r>
  <r>
    <x v="1"/>
    <x v="1"/>
    <x v="1"/>
    <n v="148500"/>
    <m/>
  </r>
  <r>
    <x v="2"/>
    <x v="2"/>
    <x v="1"/>
    <m/>
    <n v="12019"/>
  </r>
  <r>
    <x v="1"/>
    <x v="1"/>
    <x v="1"/>
    <n v="12500"/>
    <m/>
  </r>
  <r>
    <x v="3"/>
    <x v="3"/>
    <x v="2"/>
    <m/>
    <m/>
  </r>
  <r>
    <x v="2"/>
    <x v="2"/>
    <x v="1"/>
    <m/>
    <n v="12019"/>
  </r>
  <r>
    <x v="2"/>
    <x v="2"/>
    <x v="1"/>
    <m/>
    <n v="30048"/>
  </r>
  <r>
    <x v="1"/>
    <x v="1"/>
    <x v="1"/>
    <n v="14394"/>
    <m/>
  </r>
  <r>
    <x v="4"/>
    <x v="4"/>
    <x v="3"/>
    <m/>
    <m/>
  </r>
  <r>
    <x v="5"/>
    <x v="5"/>
    <x v="1"/>
    <m/>
    <n v="162500"/>
  </r>
  <r>
    <x v="5"/>
    <x v="5"/>
    <x v="1"/>
    <m/>
    <n v="250000"/>
  </r>
  <r>
    <x v="2"/>
    <x v="2"/>
    <x v="1"/>
    <m/>
    <n v="2646"/>
  </r>
  <r>
    <x v="1"/>
    <x v="1"/>
    <x v="4"/>
    <m/>
    <m/>
  </r>
  <r>
    <x v="6"/>
    <x v="6"/>
    <x v="1"/>
    <m/>
    <n v="60025"/>
  </r>
  <r>
    <x v="7"/>
    <x v="7"/>
    <x v="1"/>
    <m/>
    <n v="134736"/>
  </r>
  <r>
    <x v="4"/>
    <x v="4"/>
    <x v="1"/>
    <n v="914999"/>
    <m/>
  </r>
  <r>
    <x v="2"/>
    <x v="2"/>
    <x v="1"/>
    <m/>
    <n v="2942"/>
  </r>
  <r>
    <x v="2"/>
    <x v="2"/>
    <x v="1"/>
    <m/>
    <n v="6740"/>
  </r>
  <r>
    <x v="1"/>
    <x v="1"/>
    <x v="1"/>
    <n v="6740"/>
    <m/>
  </r>
  <r>
    <x v="7"/>
    <x v="7"/>
    <x v="1"/>
    <m/>
    <n v="74250"/>
  </r>
  <r>
    <x v="4"/>
    <x v="4"/>
    <x v="5"/>
    <m/>
    <m/>
  </r>
  <r>
    <x v="5"/>
    <x v="5"/>
    <x v="1"/>
    <m/>
    <n v="11540"/>
  </r>
  <r>
    <x v="1"/>
    <x v="1"/>
    <x v="6"/>
    <m/>
    <m/>
  </r>
  <r>
    <x v="1"/>
    <x v="1"/>
    <x v="1"/>
    <n v="45375"/>
    <m/>
  </r>
  <r>
    <x v="2"/>
    <x v="2"/>
    <x v="1"/>
    <m/>
    <n v="11593"/>
  </r>
  <r>
    <x v="4"/>
    <x v="4"/>
    <x v="7"/>
    <m/>
    <m/>
  </r>
  <r>
    <x v="2"/>
    <x v="2"/>
    <x v="1"/>
    <m/>
    <n v="529"/>
  </r>
  <r>
    <x v="1"/>
    <x v="1"/>
    <x v="1"/>
    <n v="18563"/>
    <m/>
  </r>
  <r>
    <x v="4"/>
    <x v="4"/>
    <x v="8"/>
    <m/>
    <m/>
  </r>
  <r>
    <x v="4"/>
    <x v="4"/>
    <x v="1"/>
    <n v="25336"/>
    <m/>
  </r>
  <r>
    <x v="4"/>
    <x v="4"/>
    <x v="1"/>
    <m/>
    <n v="10772"/>
  </r>
  <r>
    <x v="4"/>
    <x v="4"/>
    <x v="1"/>
    <m/>
    <n v="9283"/>
  </r>
  <r>
    <x v="4"/>
    <x v="4"/>
    <x v="1"/>
    <m/>
    <n v="6903"/>
  </r>
  <r>
    <x v="5"/>
    <x v="5"/>
    <x v="1"/>
    <n v="90663"/>
    <m/>
  </r>
  <r>
    <x v="4"/>
    <x v="4"/>
    <x v="1"/>
    <n v="156000"/>
    <m/>
  </r>
  <r>
    <x v="2"/>
    <x v="2"/>
    <x v="1"/>
    <m/>
    <n v="21157"/>
  </r>
  <r>
    <x v="2"/>
    <x v="2"/>
    <x v="1"/>
    <m/>
    <n v="77787"/>
  </r>
  <r>
    <x v="2"/>
    <x v="2"/>
    <x v="1"/>
    <m/>
    <n v="8468"/>
  </r>
  <r>
    <x v="4"/>
    <x v="4"/>
    <x v="1"/>
    <n v="1825"/>
    <m/>
  </r>
  <r>
    <x v="4"/>
    <x v="4"/>
    <x v="1"/>
    <n v="329250"/>
    <m/>
  </r>
  <r>
    <x v="1"/>
    <x v="1"/>
    <x v="1"/>
    <n v="344794"/>
    <m/>
  </r>
  <r>
    <x v="1"/>
    <x v="1"/>
    <x v="1"/>
    <n v="37500"/>
    <m/>
  </r>
  <r>
    <x v="4"/>
    <x v="4"/>
    <x v="1"/>
    <n v="49789"/>
    <m/>
  </r>
  <r>
    <x v="1"/>
    <x v="1"/>
    <x v="1"/>
    <n v="64"/>
    <m/>
  </r>
  <r>
    <x v="1"/>
    <x v="1"/>
    <x v="1"/>
    <n v="6250"/>
    <m/>
  </r>
  <r>
    <x v="2"/>
    <x v="2"/>
    <x v="1"/>
    <n v="124875"/>
    <m/>
  </r>
  <r>
    <x v="7"/>
    <x v="7"/>
    <x v="1"/>
    <m/>
    <n v="7783"/>
  </r>
  <r>
    <x v="7"/>
    <x v="7"/>
    <x v="1"/>
    <m/>
    <n v="7835"/>
  </r>
  <r>
    <x v="3"/>
    <x v="3"/>
    <x v="9"/>
    <m/>
    <m/>
  </r>
  <r>
    <x v="3"/>
    <x v="3"/>
    <x v="9"/>
    <m/>
    <m/>
  </r>
  <r>
    <x v="5"/>
    <x v="5"/>
    <x v="1"/>
    <n v="60229"/>
    <m/>
  </r>
  <r>
    <x v="5"/>
    <x v="5"/>
    <x v="1"/>
    <n v="98931"/>
    <m/>
  </r>
  <r>
    <x v="2"/>
    <x v="2"/>
    <x v="1"/>
    <m/>
    <n v="21769"/>
  </r>
  <r>
    <x v="1"/>
    <x v="1"/>
    <x v="1"/>
    <n v="65369"/>
    <m/>
  </r>
  <r>
    <x v="1"/>
    <x v="1"/>
    <x v="1"/>
    <n v="5206"/>
    <m/>
  </r>
  <r>
    <x v="1"/>
    <x v="1"/>
    <x v="1"/>
    <n v="23750"/>
    <m/>
  </r>
  <r>
    <x v="1"/>
    <x v="1"/>
    <x v="1"/>
    <n v="1557"/>
    <m/>
  </r>
  <r>
    <x v="5"/>
    <x v="5"/>
    <x v="1"/>
    <m/>
    <n v="40960"/>
  </r>
  <r>
    <x v="5"/>
    <x v="5"/>
    <x v="1"/>
    <n v="12055"/>
    <m/>
  </r>
  <r>
    <x v="5"/>
    <x v="5"/>
    <x v="1"/>
    <n v="131090"/>
    <m/>
  </r>
  <r>
    <x v="5"/>
    <x v="5"/>
    <x v="1"/>
    <n v="27069"/>
    <m/>
  </r>
  <r>
    <x v="1"/>
    <x v="1"/>
    <x v="1"/>
    <n v="215165"/>
    <m/>
  </r>
  <r>
    <x v="1"/>
    <x v="1"/>
    <x v="1"/>
    <n v="870"/>
    <m/>
  </r>
  <r>
    <x v="2"/>
    <x v="2"/>
    <x v="10"/>
    <m/>
    <m/>
  </r>
  <r>
    <x v="4"/>
    <x v="4"/>
    <x v="1"/>
    <n v="22246"/>
    <m/>
  </r>
  <r>
    <x v="3"/>
    <x v="3"/>
    <x v="11"/>
    <m/>
    <m/>
  </r>
  <r>
    <x v="4"/>
    <x v="4"/>
    <x v="1"/>
    <m/>
    <n v="7110"/>
  </r>
  <r>
    <x v="1"/>
    <x v="1"/>
    <x v="1"/>
    <n v="692"/>
    <m/>
  </r>
  <r>
    <x v="2"/>
    <x v="2"/>
    <x v="1"/>
    <n v="65051"/>
    <m/>
  </r>
  <r>
    <x v="1"/>
    <x v="1"/>
    <x v="1"/>
    <n v="1005"/>
    <m/>
  </r>
  <r>
    <x v="4"/>
    <x v="4"/>
    <x v="1"/>
    <m/>
    <n v="6259"/>
  </r>
  <r>
    <x v="4"/>
    <x v="4"/>
    <x v="1"/>
    <m/>
    <n v="9941"/>
  </r>
  <r>
    <x v="2"/>
    <x v="2"/>
    <x v="1"/>
    <m/>
    <n v="9990"/>
  </r>
  <r>
    <x v="4"/>
    <x v="4"/>
    <x v="1"/>
    <n v="74673"/>
    <m/>
  </r>
  <r>
    <x v="1"/>
    <x v="1"/>
    <x v="1"/>
    <n v="4362"/>
    <m/>
  </r>
  <r>
    <x v="5"/>
    <x v="5"/>
    <x v="1"/>
    <n v="1610"/>
    <m/>
  </r>
  <r>
    <x v="1"/>
    <x v="1"/>
    <x v="1"/>
    <n v="20166"/>
    <m/>
  </r>
  <r>
    <x v="4"/>
    <x v="4"/>
    <x v="1"/>
    <n v="8605"/>
    <m/>
  </r>
  <r>
    <x v="4"/>
    <x v="4"/>
    <x v="1"/>
    <n v="52500"/>
    <m/>
  </r>
  <r>
    <x v="5"/>
    <x v="5"/>
    <x v="1"/>
    <m/>
    <n v="21875"/>
  </r>
  <r>
    <x v="4"/>
    <x v="4"/>
    <x v="1"/>
    <m/>
    <n v="93906"/>
  </r>
  <r>
    <x v="4"/>
    <x v="4"/>
    <x v="1"/>
    <n v="23387"/>
    <m/>
  </r>
  <r>
    <x v="4"/>
    <x v="4"/>
    <x v="1"/>
    <n v="3347"/>
    <m/>
  </r>
  <r>
    <x v="6"/>
    <x v="6"/>
    <x v="1"/>
    <m/>
    <n v="60025"/>
  </r>
  <r>
    <x v="5"/>
    <x v="5"/>
    <x v="1"/>
    <n v="13613"/>
    <m/>
  </r>
  <r>
    <x v="3"/>
    <x v="3"/>
    <x v="12"/>
    <m/>
    <m/>
  </r>
  <r>
    <x v="6"/>
    <x v="6"/>
    <x v="1"/>
    <m/>
    <n v="60025"/>
  </r>
  <r>
    <x v="0"/>
    <x v="0"/>
    <x v="1"/>
    <m/>
    <n v="63000"/>
  </r>
  <r>
    <x v="6"/>
    <x v="6"/>
    <x v="1"/>
    <m/>
    <n v="100000"/>
  </r>
  <r>
    <x v="6"/>
    <x v="6"/>
    <x v="1"/>
    <m/>
    <n v="100000"/>
  </r>
  <r>
    <x v="1"/>
    <x v="1"/>
    <x v="1"/>
    <n v="254336"/>
    <m/>
  </r>
  <r>
    <x v="1"/>
    <x v="1"/>
    <x v="1"/>
    <n v="266949"/>
    <m/>
  </r>
  <r>
    <x v="4"/>
    <x v="4"/>
    <x v="1"/>
    <n v="11111"/>
    <m/>
  </r>
  <r>
    <x v="7"/>
    <x v="7"/>
    <x v="1"/>
    <m/>
    <n v="3008"/>
  </r>
  <r>
    <x v="7"/>
    <x v="7"/>
    <x v="1"/>
    <m/>
    <n v="6184"/>
  </r>
  <r>
    <x v="3"/>
    <x v="3"/>
    <x v="13"/>
    <m/>
    <m/>
  </r>
  <r>
    <x v="4"/>
    <x v="4"/>
    <x v="1"/>
    <m/>
    <n v="18901"/>
  </r>
  <r>
    <x v="4"/>
    <x v="4"/>
    <x v="14"/>
    <m/>
    <m/>
  </r>
  <r>
    <x v="4"/>
    <x v="4"/>
    <x v="1"/>
    <m/>
    <n v="5501"/>
  </r>
  <r>
    <x v="4"/>
    <x v="4"/>
    <x v="1"/>
    <n v="123750"/>
    <m/>
  </r>
  <r>
    <x v="1"/>
    <x v="1"/>
    <x v="1"/>
    <n v="825"/>
    <m/>
  </r>
  <r>
    <x v="1"/>
    <x v="1"/>
    <x v="1"/>
    <n v="1556"/>
    <m/>
  </r>
  <r>
    <x v="1"/>
    <x v="1"/>
    <x v="1"/>
    <n v="12350"/>
    <m/>
  </r>
  <r>
    <x v="7"/>
    <x v="7"/>
    <x v="1"/>
    <m/>
    <n v="15593"/>
  </r>
  <r>
    <x v="7"/>
    <x v="7"/>
    <x v="1"/>
    <m/>
    <n v="2212"/>
  </r>
  <r>
    <x v="7"/>
    <x v="7"/>
    <x v="1"/>
    <m/>
    <n v="9056"/>
  </r>
  <r>
    <x v="1"/>
    <x v="1"/>
    <x v="1"/>
    <n v="1897"/>
    <m/>
  </r>
  <r>
    <x v="1"/>
    <x v="1"/>
    <x v="1"/>
    <n v="42500"/>
    <m/>
  </r>
  <r>
    <x v="1"/>
    <x v="1"/>
    <x v="1"/>
    <n v="10917"/>
    <m/>
  </r>
  <r>
    <x v="1"/>
    <x v="1"/>
    <x v="1"/>
    <n v="3375"/>
    <m/>
  </r>
  <r>
    <x v="1"/>
    <x v="1"/>
    <x v="1"/>
    <n v="320175"/>
    <m/>
  </r>
  <r>
    <x v="1"/>
    <x v="1"/>
    <x v="1"/>
    <n v="320175"/>
    <m/>
  </r>
  <r>
    <x v="1"/>
    <x v="1"/>
    <x v="1"/>
    <n v="320175"/>
    <m/>
  </r>
  <r>
    <x v="1"/>
    <x v="1"/>
    <x v="1"/>
    <n v="168593"/>
    <m/>
  </r>
  <r>
    <x v="1"/>
    <x v="1"/>
    <x v="1"/>
    <n v="168593"/>
    <m/>
  </r>
  <r>
    <x v="1"/>
    <x v="1"/>
    <x v="1"/>
    <n v="2970"/>
    <m/>
  </r>
  <r>
    <x v="2"/>
    <x v="2"/>
    <x v="1"/>
    <m/>
    <n v="7022"/>
  </r>
  <r>
    <x v="1"/>
    <x v="1"/>
    <x v="1"/>
    <n v="202350"/>
    <m/>
  </r>
  <r>
    <x v="2"/>
    <x v="2"/>
    <x v="1"/>
    <m/>
    <n v="87500"/>
  </r>
  <r>
    <x v="2"/>
    <x v="2"/>
    <x v="1"/>
    <m/>
    <n v="44260"/>
  </r>
  <r>
    <x v="3"/>
    <x v="3"/>
    <x v="15"/>
    <m/>
    <m/>
  </r>
  <r>
    <x v="3"/>
    <x v="3"/>
    <x v="16"/>
    <m/>
    <m/>
  </r>
  <r>
    <x v="3"/>
    <x v="3"/>
    <x v="17"/>
    <m/>
    <m/>
  </r>
  <r>
    <x v="3"/>
    <x v="3"/>
    <x v="18"/>
    <m/>
    <m/>
  </r>
  <r>
    <x v="7"/>
    <x v="7"/>
    <x v="1"/>
    <m/>
    <n v="32585"/>
  </r>
  <r>
    <x v="7"/>
    <x v="7"/>
    <x v="1"/>
    <m/>
    <n v="8045"/>
  </r>
  <r>
    <x v="1"/>
    <x v="1"/>
    <x v="1"/>
    <n v="26968"/>
    <m/>
  </r>
  <r>
    <x v="1"/>
    <x v="1"/>
    <x v="1"/>
    <n v="2437"/>
    <m/>
  </r>
  <r>
    <x v="1"/>
    <x v="1"/>
    <x v="1"/>
    <n v="53278"/>
    <m/>
  </r>
  <r>
    <x v="1"/>
    <x v="1"/>
    <x v="1"/>
    <n v="30048"/>
    <m/>
  </r>
  <r>
    <x v="1"/>
    <x v="1"/>
    <x v="1"/>
    <n v="12500"/>
    <m/>
  </r>
  <r>
    <x v="2"/>
    <x v="2"/>
    <x v="1"/>
    <m/>
    <n v="3854"/>
  </r>
  <r>
    <x v="1"/>
    <x v="1"/>
    <x v="1"/>
    <n v="132392"/>
    <m/>
  </r>
  <r>
    <x v="1"/>
    <x v="1"/>
    <x v="1"/>
    <n v="132392"/>
    <m/>
  </r>
  <r>
    <x v="1"/>
    <x v="1"/>
    <x v="1"/>
    <n v="132392"/>
    <m/>
  </r>
  <r>
    <x v="1"/>
    <x v="1"/>
    <x v="1"/>
    <n v="132392"/>
    <m/>
  </r>
  <r>
    <x v="7"/>
    <x v="7"/>
    <x v="1"/>
    <m/>
    <n v="26805"/>
  </r>
  <r>
    <x v="3"/>
    <x v="3"/>
    <x v="1"/>
    <n v="956"/>
    <m/>
  </r>
  <r>
    <x v="2"/>
    <x v="2"/>
    <x v="1"/>
    <m/>
    <n v="2089"/>
  </r>
  <r>
    <x v="1"/>
    <x v="1"/>
    <x v="1"/>
    <n v="8580"/>
    <m/>
  </r>
  <r>
    <x v="1"/>
    <x v="1"/>
    <x v="1"/>
    <n v="60713"/>
    <m/>
  </r>
  <r>
    <x v="1"/>
    <x v="1"/>
    <x v="1"/>
    <n v="50160"/>
    <m/>
  </r>
  <r>
    <x v="1"/>
    <x v="1"/>
    <x v="1"/>
    <n v="71765"/>
    <m/>
  </r>
  <r>
    <x v="5"/>
    <x v="5"/>
    <x v="1"/>
    <m/>
    <n v="62399"/>
  </r>
  <r>
    <x v="0"/>
    <x v="0"/>
    <x v="1"/>
    <m/>
    <n v="27530"/>
  </r>
  <r>
    <x v="4"/>
    <x v="4"/>
    <x v="1"/>
    <n v="60000"/>
    <m/>
  </r>
  <r>
    <x v="1"/>
    <x v="1"/>
    <x v="1"/>
    <n v="77400"/>
    <m/>
  </r>
  <r>
    <x v="1"/>
    <x v="1"/>
    <x v="1"/>
    <n v="302812"/>
    <m/>
  </r>
  <r>
    <x v="5"/>
    <x v="5"/>
    <x v="1"/>
    <n v="275569"/>
    <m/>
  </r>
  <r>
    <x v="5"/>
    <x v="5"/>
    <x v="1"/>
    <n v="320000"/>
    <m/>
  </r>
  <r>
    <x v="4"/>
    <x v="4"/>
    <x v="1"/>
    <n v="114752"/>
    <m/>
  </r>
  <r>
    <x v="4"/>
    <x v="4"/>
    <x v="19"/>
    <m/>
    <m/>
  </r>
  <r>
    <x v="5"/>
    <x v="5"/>
    <x v="1"/>
    <m/>
    <n v="153332"/>
  </r>
  <r>
    <x v="3"/>
    <x v="3"/>
    <x v="20"/>
    <m/>
    <m/>
  </r>
  <r>
    <x v="1"/>
    <x v="1"/>
    <x v="1"/>
    <n v="19181"/>
    <m/>
  </r>
  <r>
    <x v="3"/>
    <x v="3"/>
    <x v="21"/>
    <m/>
    <m/>
  </r>
  <r>
    <x v="3"/>
    <x v="3"/>
    <x v="1"/>
    <m/>
    <n v="5241"/>
  </r>
  <r>
    <x v="3"/>
    <x v="3"/>
    <x v="1"/>
    <m/>
    <n v="13154"/>
  </r>
  <r>
    <x v="3"/>
    <x v="3"/>
    <x v="22"/>
    <m/>
    <m/>
  </r>
  <r>
    <x v="1"/>
    <x v="1"/>
    <x v="1"/>
    <n v="2853"/>
    <m/>
  </r>
  <r>
    <x v="1"/>
    <x v="1"/>
    <x v="1"/>
    <n v="495"/>
    <m/>
  </r>
  <r>
    <x v="1"/>
    <x v="1"/>
    <x v="1"/>
    <n v="5891"/>
    <m/>
  </r>
  <r>
    <x v="7"/>
    <x v="7"/>
    <x v="1"/>
    <m/>
    <n v="4596"/>
  </r>
  <r>
    <x v="7"/>
    <x v="7"/>
    <x v="1"/>
    <m/>
    <n v="21443"/>
  </r>
  <r>
    <x v="7"/>
    <x v="7"/>
    <x v="1"/>
    <m/>
    <n v="21442"/>
  </r>
  <r>
    <x v="7"/>
    <x v="7"/>
    <x v="1"/>
    <m/>
    <n v="21443"/>
  </r>
  <r>
    <x v="7"/>
    <x v="7"/>
    <x v="1"/>
    <m/>
    <n v="17949"/>
  </r>
  <r>
    <x v="7"/>
    <x v="7"/>
    <x v="1"/>
    <m/>
    <n v="17949"/>
  </r>
  <r>
    <x v="3"/>
    <x v="3"/>
    <x v="23"/>
    <m/>
    <m/>
  </r>
  <r>
    <x v="7"/>
    <x v="7"/>
    <x v="1"/>
    <m/>
    <n v="8198"/>
  </r>
  <r>
    <x v="4"/>
    <x v="4"/>
    <x v="24"/>
    <m/>
    <m/>
  </r>
  <r>
    <x v="4"/>
    <x v="4"/>
    <x v="25"/>
    <m/>
    <m/>
  </r>
  <r>
    <x v="4"/>
    <x v="4"/>
    <x v="26"/>
    <m/>
    <m/>
  </r>
  <r>
    <x v="3"/>
    <x v="3"/>
    <x v="1"/>
    <n v="6213"/>
    <m/>
  </r>
  <r>
    <x v="1"/>
    <x v="1"/>
    <x v="1"/>
    <n v="8625"/>
    <m/>
  </r>
  <r>
    <x v="1"/>
    <x v="1"/>
    <x v="1"/>
    <n v="4579"/>
    <m/>
  </r>
  <r>
    <x v="1"/>
    <x v="1"/>
    <x v="1"/>
    <n v="1980"/>
    <m/>
  </r>
  <r>
    <x v="1"/>
    <x v="1"/>
    <x v="1"/>
    <n v="3330"/>
    <m/>
  </r>
  <r>
    <x v="6"/>
    <x v="6"/>
    <x v="1"/>
    <m/>
    <n v="90282"/>
  </r>
  <r>
    <x v="5"/>
    <x v="5"/>
    <x v="1"/>
    <m/>
    <n v="68639"/>
  </r>
  <r>
    <x v="6"/>
    <x v="6"/>
    <x v="1"/>
    <m/>
    <n v="90282"/>
  </r>
  <r>
    <x v="6"/>
    <x v="6"/>
    <x v="1"/>
    <m/>
    <n v="90282"/>
  </r>
  <r>
    <x v="5"/>
    <x v="5"/>
    <x v="1"/>
    <m/>
    <n v="67102"/>
  </r>
  <r>
    <x v="5"/>
    <x v="5"/>
    <x v="1"/>
    <n v="125000"/>
    <m/>
  </r>
  <r>
    <x v="2"/>
    <x v="2"/>
    <x v="1"/>
    <n v="115781"/>
    <m/>
  </r>
  <r>
    <x v="5"/>
    <x v="5"/>
    <x v="1"/>
    <n v="137500"/>
    <m/>
  </r>
  <r>
    <x v="6"/>
    <x v="6"/>
    <x v="1"/>
    <m/>
    <n v="208093"/>
  </r>
  <r>
    <x v="6"/>
    <x v="6"/>
    <x v="1"/>
    <m/>
    <n v="153332"/>
  </r>
  <r>
    <x v="5"/>
    <x v="5"/>
    <x v="1"/>
    <n v="131250"/>
    <m/>
  </r>
  <r>
    <x v="3"/>
    <x v="3"/>
    <x v="1"/>
    <n v="56100"/>
    <m/>
  </r>
  <r>
    <x v="5"/>
    <x v="5"/>
    <x v="1"/>
    <n v="50333"/>
    <m/>
  </r>
  <r>
    <x v="5"/>
    <x v="5"/>
    <x v="1"/>
    <n v="74250"/>
    <m/>
  </r>
  <r>
    <x v="3"/>
    <x v="3"/>
    <x v="1"/>
    <n v="48929"/>
    <m/>
  </r>
  <r>
    <x v="2"/>
    <x v="2"/>
    <x v="1"/>
    <m/>
    <n v="49401"/>
  </r>
  <r>
    <x v="3"/>
    <x v="3"/>
    <x v="27"/>
    <m/>
    <m/>
  </r>
  <r>
    <x v="5"/>
    <x v="5"/>
    <x v="1"/>
    <m/>
    <n v="24072"/>
  </r>
  <r>
    <x v="4"/>
    <x v="4"/>
    <x v="1"/>
    <n v="5550"/>
    <m/>
  </r>
  <r>
    <x v="5"/>
    <x v="5"/>
    <x v="1"/>
    <m/>
    <n v="10938"/>
  </r>
  <r>
    <x v="7"/>
    <x v="7"/>
    <x v="1"/>
    <m/>
    <n v="2789"/>
  </r>
  <r>
    <x v="3"/>
    <x v="3"/>
    <x v="1"/>
    <n v="14025"/>
    <m/>
  </r>
  <r>
    <x v="1"/>
    <x v="1"/>
    <x v="1"/>
    <n v="1112"/>
    <m/>
  </r>
  <r>
    <x v="4"/>
    <x v="4"/>
    <x v="1"/>
    <n v="4302"/>
    <m/>
  </r>
  <r>
    <x v="5"/>
    <x v="5"/>
    <x v="1"/>
    <m/>
    <n v="21875"/>
  </r>
  <r>
    <x v="8"/>
    <x v="8"/>
    <x v="1"/>
    <m/>
    <m/>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x v="0"/>
    <x v="0"/>
    <n v="3"/>
    <s v="Animesh Rawat"/>
    <n v="8000000"/>
    <x v="0"/>
    <d v="2019-11-13T00:00:00"/>
    <x v="0"/>
    <x v="0"/>
    <x v="0"/>
    <x v="0"/>
    <s v="Mediclaim"/>
    <s v="Group Medical"/>
  </r>
  <r>
    <x v="1"/>
    <x v="1"/>
    <n v="1"/>
    <s v="Vinay"/>
    <n v="200000"/>
    <x v="1"/>
    <d v="2020-03-31T00:00:00"/>
    <x v="0"/>
    <x v="0"/>
    <x v="0"/>
    <x v="0"/>
    <s v="Mediclaim"/>
    <s v="Group Personal Accident"/>
  </r>
  <r>
    <x v="2"/>
    <x v="2"/>
    <n v="1"/>
    <s v="Vinay"/>
    <n v="0"/>
    <x v="2"/>
    <d v="2020-06-30T00:00:00"/>
    <x v="0"/>
    <x v="0"/>
    <x v="1"/>
    <x v="1"/>
    <s v="Marine Hull"/>
    <s v="Charterers' Liability Policy"/>
  </r>
  <r>
    <x v="3"/>
    <x v="3"/>
    <n v="1"/>
    <s v="Vinay"/>
    <n v="0"/>
    <x v="2"/>
    <d v="2020-03-31T00:00:00"/>
    <x v="0"/>
    <x v="0"/>
    <x v="1"/>
    <x v="1"/>
    <s v="Marine Hull"/>
    <s v="Charterers' Liability Policy"/>
  </r>
  <r>
    <x v="4"/>
    <x v="4"/>
    <n v="1"/>
    <s v="Vinay"/>
    <n v="1200000"/>
    <x v="2"/>
    <d v="2020-03-31T00:00:00"/>
    <x v="0"/>
    <x v="0"/>
    <x v="2"/>
    <x v="2"/>
    <s v="Miscellaneous"/>
    <s v="Trade Credit Insurance"/>
  </r>
  <r>
    <x v="5"/>
    <x v="5"/>
    <n v="1"/>
    <s v="Vinay"/>
    <n v="0"/>
    <x v="2"/>
    <d v="2020-05-31T00:00:00"/>
    <x v="0"/>
    <x v="0"/>
    <x v="3"/>
    <x v="3"/>
    <s v="Financial Lines"/>
    <s v="Commercial General Liability"/>
  </r>
  <r>
    <x v="6"/>
    <x v="6"/>
    <n v="1"/>
    <s v="Vinay"/>
    <n v="0"/>
    <x v="2"/>
    <d v="2020-05-31T00:00:00"/>
    <x v="0"/>
    <x v="0"/>
    <x v="1"/>
    <x v="1"/>
    <s v="Marine Hull"/>
    <s v="Charterers' Liability Policy"/>
  </r>
  <r>
    <x v="7"/>
    <x v="7"/>
    <n v="1"/>
    <s v="Vinay"/>
    <n v="0"/>
    <x v="3"/>
    <d v="2020-06-30T00:00:00"/>
    <x v="0"/>
    <x v="0"/>
    <x v="0"/>
    <x v="0"/>
    <s v="Mediclaim"/>
    <s v="Group Medical"/>
  </r>
  <r>
    <x v="8"/>
    <x v="8"/>
    <n v="1"/>
    <s v="Vinay"/>
    <n v="0"/>
    <x v="2"/>
    <d v="2020-03-31T00:00:00"/>
    <x v="0"/>
    <x v="0"/>
    <x v="1"/>
    <x v="1"/>
    <s v="Marine Hull"/>
    <s v="Charterers' Liability Policy"/>
  </r>
  <r>
    <x v="9"/>
    <x v="9"/>
    <n v="12"/>
    <s v="Shivani Sharma"/>
    <n v="0"/>
    <x v="4"/>
    <d v="2020-03-31T00:00:00"/>
    <x v="0"/>
    <x v="0"/>
    <x v="1"/>
    <x v="1"/>
    <s v="Marine Hull"/>
    <s v="Charterers' Liability Policy"/>
  </r>
  <r>
    <x v="10"/>
    <x v="10"/>
    <n v="12"/>
    <s v="Shivani Sharma"/>
    <n v="0"/>
    <x v="5"/>
    <d v="2020-03-31T00:00:00"/>
    <x v="0"/>
    <x v="0"/>
    <x v="0"/>
    <x v="0"/>
    <s v="Mediclaim"/>
    <s v="Group Medical"/>
  </r>
  <r>
    <x v="11"/>
    <x v="11"/>
    <n v="12"/>
    <s v="Shivani Sharma"/>
    <n v="0"/>
    <x v="6"/>
    <d v="2020-03-31T00:00:00"/>
    <x v="0"/>
    <x v="0"/>
    <x v="0"/>
    <x v="0"/>
    <s v="Mediclaim"/>
    <s v="Group Personal Accident"/>
  </r>
  <r>
    <x v="12"/>
    <x v="12"/>
    <n v="12"/>
    <s v="Shivani Sharma"/>
    <n v="2000000"/>
    <x v="7"/>
    <d v="2020-05-31T00:00:00"/>
    <x v="0"/>
    <x v="0"/>
    <x v="0"/>
    <x v="0"/>
    <s v="Mediclaim"/>
    <s v="Group Medical"/>
  </r>
  <r>
    <x v="13"/>
    <x v="13"/>
    <n v="12"/>
    <s v="Shivani Sharma"/>
    <n v="500000"/>
    <x v="5"/>
    <d v="2020-05-31T00:00:00"/>
    <x v="0"/>
    <x v="0"/>
    <x v="3"/>
    <x v="3"/>
    <s v="Financial Lines"/>
    <s v="Cyber Liability Insurance"/>
  </r>
  <r>
    <x v="14"/>
    <x v="14"/>
    <n v="3"/>
    <s v="Animesh Rawat"/>
    <n v="2500000"/>
    <x v="3"/>
    <d v="2019-12-01T00:00:00"/>
    <x v="0"/>
    <x v="0"/>
    <x v="0"/>
    <x v="0"/>
    <s v="Mediclaim"/>
    <s v="Group Medical"/>
  </r>
  <r>
    <x v="15"/>
    <x v="15"/>
    <n v="10"/>
    <s v="Mark"/>
    <n v="1400000"/>
    <x v="2"/>
    <d v="2019-12-09T00:00:00"/>
    <x v="0"/>
    <x v="0"/>
    <x v="0"/>
    <x v="0"/>
    <s v="Mediclaim"/>
    <s v="Group Medical"/>
  </r>
  <r>
    <x v="16"/>
    <x v="16"/>
    <n v="10"/>
    <s v="Mark"/>
    <n v="4500000"/>
    <x v="8"/>
    <d v="2019-12-11T00:00:00"/>
    <x v="0"/>
    <x v="0"/>
    <x v="0"/>
    <x v="2"/>
    <s v="Miscellaneous"/>
    <s v="Group Medical"/>
  </r>
  <r>
    <x v="17"/>
    <x v="17"/>
    <n v="3"/>
    <s v="Animesh Rawat"/>
    <n v="9500000"/>
    <x v="4"/>
    <d v="2019-09-30T00:00:00"/>
    <x v="1"/>
    <x v="0"/>
    <x v="0"/>
    <x v="0"/>
    <s v="Mediclaim"/>
    <s v="Group Medical"/>
  </r>
  <r>
    <x v="18"/>
    <x v="18"/>
    <n v="10"/>
    <s v="Mark"/>
    <n v="4500000"/>
    <x v="9"/>
    <d v="2019-10-29T00:00:00"/>
    <x v="0"/>
    <x v="0"/>
    <x v="0"/>
    <x v="0"/>
    <s v="Mediclaim"/>
    <s v="Group Medical"/>
  </r>
  <r>
    <x v="19"/>
    <x v="19"/>
    <n v="3"/>
    <s v="Animesh Rawat"/>
    <n v="0"/>
    <x v="2"/>
    <d v="2019-11-15T00:00:00"/>
    <x v="0"/>
    <x v="0"/>
    <x v="0"/>
    <x v="0"/>
    <s v="Mediclaim"/>
    <s v="Group Medical"/>
  </r>
  <r>
    <x v="20"/>
    <x v="20"/>
    <n v="3"/>
    <s v="Animesh Rawat"/>
    <n v="6000000"/>
    <x v="9"/>
    <d v="2019-12-01T00:00:00"/>
    <x v="0"/>
    <x v="0"/>
    <x v="0"/>
    <x v="0"/>
    <s v="Mediclaim"/>
    <s v="Group Medical"/>
  </r>
  <r>
    <x v="21"/>
    <x v="21"/>
    <n v="10"/>
    <s v="Mark"/>
    <n v="600000"/>
    <x v="2"/>
    <d v="2019-11-30T00:00:00"/>
    <x v="0"/>
    <x v="0"/>
    <x v="4"/>
    <x v="0"/>
    <s v="Mediclaim"/>
    <s v="Group Medical"/>
  </r>
  <r>
    <x v="22"/>
    <x v="22"/>
    <n v="10"/>
    <s v="Mark"/>
    <n v="210000"/>
    <x v="10"/>
    <d v="2019-11-30T00:00:00"/>
    <x v="0"/>
    <x v="0"/>
    <x v="4"/>
    <x v="0"/>
    <s v="Mediclaim"/>
    <s v="Group Personal Accident"/>
  </r>
  <r>
    <x v="23"/>
    <x v="23"/>
    <n v="10"/>
    <s v="Mark"/>
    <n v="300000"/>
    <x v="11"/>
    <d v="2019-09-30T00:00:00"/>
    <x v="1"/>
    <x v="0"/>
    <x v="3"/>
    <x v="3"/>
    <s v="Financial Lines"/>
    <s v="Commercial General Liability"/>
  </r>
  <r>
    <x v="24"/>
    <x v="24"/>
    <n v="10"/>
    <s v="Mark"/>
    <n v="300000"/>
    <x v="11"/>
    <d v="2019-09-30T00:00:00"/>
    <x v="1"/>
    <x v="0"/>
    <x v="3"/>
    <x v="3"/>
    <s v="Financial Lines"/>
    <s v="Commercial Crime Insurance"/>
  </r>
  <r>
    <x v="25"/>
    <x v="25"/>
    <n v="10"/>
    <s v="Mark"/>
    <n v="5000000"/>
    <x v="12"/>
    <d v="2019-11-30T00:00:00"/>
    <x v="0"/>
    <x v="0"/>
    <x v="0"/>
    <x v="0"/>
    <s v="Mediclaim"/>
    <s v="Group Medical"/>
  </r>
  <r>
    <x v="26"/>
    <x v="26"/>
    <n v="3"/>
    <s v="Animesh Rawat"/>
    <n v="0"/>
    <x v="2"/>
    <d v="2019-10-31T00:00:00"/>
    <x v="1"/>
    <x v="0"/>
    <x v="1"/>
    <x v="1"/>
    <s v="Marine Cargo"/>
    <s v="Marine Combo policy ( EXIM +Inland)"/>
  </r>
  <r>
    <x v="27"/>
    <x v="27"/>
    <n v="12"/>
    <s v="Shivani Sharma"/>
    <n v="90000000"/>
    <x v="4"/>
    <d v="2020-08-31T00:00:00"/>
    <x v="0"/>
    <x v="0"/>
    <x v="5"/>
    <x v="4"/>
    <s v="Constructions &amp;amp; Infrastructure"/>
    <s v="Industrial All Risks"/>
  </r>
  <r>
    <x v="28"/>
    <x v="28"/>
    <n v="3"/>
    <s v="Animesh Rawat"/>
    <n v="0"/>
    <x v="13"/>
    <d v="2019-09-30T00:00:00"/>
    <x v="2"/>
    <x v="0"/>
    <x v="1"/>
    <x v="1"/>
    <s v="Marine Cargo"/>
    <s v="Marine Cargo"/>
  </r>
  <r>
    <x v="29"/>
    <x v="29"/>
    <n v="6"/>
    <s v="Ketan Jain"/>
    <n v="0"/>
    <x v="14"/>
    <d v="2020-03-31T00:00:00"/>
    <x v="0"/>
    <x v="0"/>
    <x v="5"/>
    <x v="4"/>
    <s v="Constructions &amp;amp; Infrastructure"/>
    <s v="Fire &amp;amp; Special Perils"/>
  </r>
  <r>
    <x v="30"/>
    <x v="30"/>
    <n v="6"/>
    <s v="Ketan Jain"/>
    <n v="300000"/>
    <x v="1"/>
    <d v="2020-03-31T00:00:00"/>
    <x v="0"/>
    <x v="0"/>
    <x v="6"/>
    <x v="5"/>
    <s v="Engineering"/>
    <s v="Contractors All Risk"/>
  </r>
  <r>
    <x v="31"/>
    <x v="31"/>
    <n v="6"/>
    <s v="Ketan Jain"/>
    <n v="0"/>
    <x v="4"/>
    <d v="2020-03-31T00:00:00"/>
    <x v="0"/>
    <x v="0"/>
    <x v="5"/>
    <x v="4"/>
    <s v="Constructions &amp;amp; Infrastructure"/>
    <s v="Fire &amp;amp; Special Perils"/>
  </r>
  <r>
    <x v="32"/>
    <x v="32"/>
    <n v="6"/>
    <s v="Ketan Jain"/>
    <n v="300000"/>
    <x v="14"/>
    <d v="2020-03-31T00:00:00"/>
    <x v="0"/>
    <x v="0"/>
    <x v="5"/>
    <x v="4"/>
    <s v="Constructions &amp;amp; Infrastructure"/>
    <s v="Fire &amp;amp; Special Perils"/>
  </r>
  <r>
    <x v="33"/>
    <x v="33"/>
    <n v="6"/>
    <s v="Ketan Jain"/>
    <n v="1000000"/>
    <x v="2"/>
    <d v="2020-07-31T00:00:00"/>
    <x v="0"/>
    <x v="0"/>
    <x v="5"/>
    <x v="4"/>
    <s v="Constructions &amp;amp; Infrastructure"/>
    <s v="Fire &amp;amp; Special Perils"/>
  </r>
  <r>
    <x v="34"/>
    <x v="34"/>
    <n v="6"/>
    <s v="Ketan Jain"/>
    <n v="0"/>
    <x v="9"/>
    <d v="2020-06-30T00:00:00"/>
    <x v="0"/>
    <x v="0"/>
    <x v="5"/>
    <x v="4"/>
    <s v="Constructions &amp;amp; Infrastructure"/>
    <s v="Fire &amp;amp; Special Perils"/>
  </r>
  <r>
    <x v="35"/>
    <x v="35"/>
    <n v="6"/>
    <s v="Ketan Jain"/>
    <n v="0"/>
    <x v="4"/>
    <d v="2020-06-30T00:00:00"/>
    <x v="0"/>
    <x v="0"/>
    <x v="5"/>
    <x v="4"/>
    <s v="Constructions &amp;amp; Infrastructure"/>
    <s v="Fire &amp;amp; Special Perils"/>
  </r>
  <r>
    <x v="36"/>
    <x v="36"/>
    <n v="6"/>
    <s v="Ketan Jain"/>
    <n v="0"/>
    <x v="4"/>
    <d v="2020-06-30T00:00:00"/>
    <x v="0"/>
    <x v="0"/>
    <x v="5"/>
    <x v="4"/>
    <s v="Constructions &amp;amp; Infrastructure"/>
    <s v="Fire &amp;amp; Special Perils"/>
  </r>
  <r>
    <x v="37"/>
    <x v="37"/>
    <n v="6"/>
    <s v="Ketan Jain"/>
    <n v="0"/>
    <x v="0"/>
    <d v="2020-06-30T00:00:00"/>
    <x v="0"/>
    <x v="0"/>
    <x v="5"/>
    <x v="4"/>
    <s v="Constructions &amp;amp; Infrastructure"/>
    <s v="Fire &amp;amp; Special Perils"/>
  </r>
  <r>
    <x v="38"/>
    <x v="38"/>
    <n v="12"/>
    <s v="Shivani Sharma"/>
    <n v="0"/>
    <x v="9"/>
    <d v="2020-06-30T00:00:00"/>
    <x v="0"/>
    <x v="0"/>
    <x v="7"/>
    <x v="6"/>
    <s v="Political Risks"/>
    <s v="SABOTAGE &amp;amp; TERRORISM &amp;amp; Political Violence"/>
  </r>
  <r>
    <x v="39"/>
    <x v="39"/>
    <n v="12"/>
    <s v="Shivani Sharma"/>
    <n v="500000"/>
    <x v="14"/>
    <d v="2019-12-31T00:00:00"/>
    <x v="0"/>
    <x v="0"/>
    <x v="6"/>
    <x v="5"/>
    <s v="Engineering"/>
    <s v="Contractors All Risk"/>
  </r>
  <r>
    <x v="40"/>
    <x v="40"/>
    <n v="12"/>
    <s v="Shivani Sharma"/>
    <n v="1000000"/>
    <x v="2"/>
    <d v="2019-09-30T00:00:00"/>
    <x v="0"/>
    <x v="0"/>
    <x v="6"/>
    <x v="5"/>
    <s v="Engineering"/>
    <s v="Contractors All Risk"/>
  </r>
  <r>
    <x v="41"/>
    <x v="41"/>
    <n v="10"/>
    <s v="Mark"/>
    <n v="500000"/>
    <x v="15"/>
    <d v="2019-09-30T00:00:00"/>
    <x v="0"/>
    <x v="0"/>
    <x v="6"/>
    <x v="5"/>
    <s v="Engineering"/>
    <s v="Contractors All Risk"/>
  </r>
  <r>
    <x v="42"/>
    <x v="42"/>
    <n v="10"/>
    <s v="Mark"/>
    <n v="300000"/>
    <x v="16"/>
    <d v="2019-09-30T00:00:00"/>
    <x v="0"/>
    <x v="0"/>
    <x v="6"/>
    <x v="5"/>
    <s v="Engineering"/>
    <s v="Contractors All Risk"/>
  </r>
  <r>
    <x v="43"/>
    <x v="43"/>
    <n v="3"/>
    <s v="Animesh Rawat"/>
    <n v="700000"/>
    <x v="2"/>
    <d v="2019-12-31T00:00:00"/>
    <x v="0"/>
    <x v="0"/>
    <x v="5"/>
    <x v="4"/>
    <s v="Constructions &amp;amp; Infrastructure"/>
    <s v="Fire &amp;amp; Special Perils"/>
  </r>
  <r>
    <x v="44"/>
    <x v="44"/>
    <n v="10"/>
    <s v="Mark"/>
    <n v="800000"/>
    <x v="14"/>
    <d v="2019-09-30T00:00:00"/>
    <x v="0"/>
    <x v="0"/>
    <x v="6"/>
    <x v="5"/>
    <s v="Engineering"/>
    <s v="Contractors All Risk"/>
  </r>
  <r>
    <x v="45"/>
    <x v="45"/>
    <n v="3"/>
    <s v="Animesh Rawat"/>
    <n v="0"/>
    <x v="17"/>
    <d v="2019-10-01T00:00:00"/>
    <x v="1"/>
    <x v="0"/>
    <x v="5"/>
    <x v="4"/>
    <s v="Constructions &amp;amp; Infrastructure"/>
    <s v="Fire &amp;amp; Special Perils"/>
  </r>
  <r>
    <x v="46"/>
    <x v="46"/>
    <n v="12"/>
    <s v="Shivani Sharma"/>
    <n v="1000000"/>
    <x v="2"/>
    <d v="2019-12-31T00:00:00"/>
    <x v="0"/>
    <x v="0"/>
    <x v="5"/>
    <x v="4"/>
    <s v="Constructions &amp;amp; Infrastructure"/>
    <s v="Fire &amp;amp; Special Perils"/>
  </r>
  <r>
    <x v="47"/>
    <x v="47"/>
    <n v="3"/>
    <s v="Animesh Rawat"/>
    <n v="0"/>
    <x v="14"/>
    <d v="2019-09-30T00:00:00"/>
    <x v="2"/>
    <x v="0"/>
    <x v="5"/>
    <x v="4"/>
    <s v="Constructions &amp;amp; Infrastructure"/>
    <s v="Fire &amp;amp; Special Perils"/>
  </r>
  <r>
    <x v="48"/>
    <x v="48"/>
    <n v="12"/>
    <s v="Shivani Sharma"/>
    <n v="0"/>
    <x v="14"/>
    <d v="2020-03-31T00:00:00"/>
    <x v="0"/>
    <x v="0"/>
    <x v="3"/>
    <x v="3"/>
    <s v="Financial Lines"/>
    <s v="Director &amp;amp; Officers / Management  Liability"/>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x v="0"/>
    <x v="0"/>
    <n v="3"/>
    <s v="Animesh Rawat"/>
    <n v="8000000"/>
    <n v="400000"/>
    <d v="2019-11-13T00:00:00"/>
    <x v="0"/>
    <x v="0"/>
    <s v="Ahmedabad"/>
    <x v="0"/>
    <s v="Employee Benefits"/>
    <s v="Mediclaim"/>
    <s v="Group Medical"/>
    <x v="0"/>
  </r>
  <r>
    <x v="1"/>
    <x v="1"/>
    <n v="1"/>
    <s v="Vinay"/>
    <n v="200000"/>
    <n v="30000"/>
    <d v="2020-03-31T00:00:00"/>
    <x v="0"/>
    <x v="0"/>
    <s v="Ahmedabad"/>
    <x v="0"/>
    <s v="Employee Benefits"/>
    <s v="Mediclaim"/>
    <s v="Group Personal Accident"/>
    <x v="0"/>
  </r>
  <r>
    <x v="2"/>
    <x v="2"/>
    <n v="1"/>
    <s v="Vinay"/>
    <n v="0"/>
    <n v="100000"/>
    <d v="2020-06-30T00:00:00"/>
    <x v="0"/>
    <x v="0"/>
    <s v="Ahmedabad"/>
    <x v="1"/>
    <s v="Marine"/>
    <s v="Marine Hull"/>
    <s v="Charterers' Liability Policy"/>
    <x v="0"/>
  </r>
  <r>
    <x v="3"/>
    <x v="3"/>
    <n v="1"/>
    <s v="Vinay"/>
    <n v="0"/>
    <n v="100000"/>
    <d v="2020-03-31T00:00:00"/>
    <x v="0"/>
    <x v="0"/>
    <s v="Ahmedabad"/>
    <x v="1"/>
    <s v="Marine"/>
    <s v="Marine Hull"/>
    <s v="Charterers' Liability Policy"/>
    <x v="0"/>
  </r>
  <r>
    <x v="4"/>
    <x v="4"/>
    <n v="1"/>
    <s v="Vinay"/>
    <n v="1200000"/>
    <n v="100000"/>
    <d v="2020-03-31T00:00:00"/>
    <x v="0"/>
    <x v="0"/>
    <s v="Ahmedabad"/>
    <x v="2"/>
    <s v="Miscellaneous"/>
    <s v="Miscellaneous"/>
    <s v="Trade Credit Insurance"/>
    <x v="0"/>
  </r>
  <r>
    <x v="5"/>
    <x v="5"/>
    <n v="1"/>
    <s v="Vinay"/>
    <n v="0"/>
    <n v="100000"/>
    <d v="2020-05-31T00:00:00"/>
    <x v="0"/>
    <x v="0"/>
    <s v="Ahmedabad"/>
    <x v="3"/>
    <s v="Liability"/>
    <s v="Financial Lines"/>
    <s v="Commercial General Liability"/>
    <x v="0"/>
  </r>
  <r>
    <x v="6"/>
    <x v="6"/>
    <n v="1"/>
    <s v="Vinay"/>
    <n v="0"/>
    <n v="100000"/>
    <d v="2020-05-31T00:00:00"/>
    <x v="0"/>
    <x v="0"/>
    <s v="Ahmedabad"/>
    <x v="1"/>
    <s v="Marine"/>
    <s v="Marine Hull"/>
    <s v="Charterers' Liability Policy"/>
    <x v="0"/>
  </r>
  <r>
    <x v="7"/>
    <x v="7"/>
    <n v="1"/>
    <s v="Vinay"/>
    <n v="0"/>
    <n v="125000"/>
    <d v="2020-06-30T00:00:00"/>
    <x v="0"/>
    <x v="0"/>
    <s v="Ahmedabad"/>
    <x v="0"/>
    <s v="Employee Benefits"/>
    <s v="Mediclaim"/>
    <s v="Group Medical"/>
    <x v="0"/>
  </r>
  <r>
    <x v="8"/>
    <x v="8"/>
    <n v="1"/>
    <s v="Vinay"/>
    <n v="0"/>
    <n v="100000"/>
    <d v="2020-03-31T00:00:00"/>
    <x v="0"/>
    <x v="0"/>
    <s v="Ahmedabad"/>
    <x v="1"/>
    <s v="Marine"/>
    <s v="Marine Hull"/>
    <s v="Charterers' Liability Policy"/>
    <x v="0"/>
  </r>
  <r>
    <x v="9"/>
    <x v="9"/>
    <n v="12"/>
    <s v="Shivani Sharma"/>
    <n v="0"/>
    <n v="200000"/>
    <d v="2020-03-31T00:00:00"/>
    <x v="0"/>
    <x v="0"/>
    <s v="Ahmedabad"/>
    <x v="1"/>
    <s v="Marine"/>
    <s v="Marine Hull"/>
    <s v="Charterers' Liability Policy"/>
    <x v="0"/>
  </r>
  <r>
    <x v="10"/>
    <x v="10"/>
    <n v="12"/>
    <s v="Shivani Sharma"/>
    <n v="0"/>
    <n v="75000"/>
    <d v="2020-03-31T00:00:00"/>
    <x v="0"/>
    <x v="0"/>
    <s v="Ahmedabad"/>
    <x v="0"/>
    <s v="Employee Benefits"/>
    <s v="Mediclaim"/>
    <s v="Group Medical"/>
    <x v="0"/>
  </r>
  <r>
    <x v="11"/>
    <x v="11"/>
    <n v="12"/>
    <s v="Shivani Sharma"/>
    <n v="0"/>
    <n v="25000"/>
    <d v="2020-03-31T00:00:00"/>
    <x v="0"/>
    <x v="0"/>
    <s v="Ahmedabad"/>
    <x v="0"/>
    <s v="Employee Benefits"/>
    <s v="Mediclaim"/>
    <s v="Group Personal Accident"/>
    <x v="0"/>
  </r>
  <r>
    <x v="12"/>
    <x v="12"/>
    <n v="12"/>
    <s v="Shivani Sharma"/>
    <n v="2000000"/>
    <n v="150000"/>
    <d v="2020-05-31T00:00:00"/>
    <x v="0"/>
    <x v="0"/>
    <s v="Ahmedabad"/>
    <x v="0"/>
    <s v="Employee Benefits"/>
    <s v="Mediclaim"/>
    <s v="Group Medical"/>
    <x v="0"/>
  </r>
  <r>
    <x v="13"/>
    <x v="13"/>
    <n v="12"/>
    <s v="Shivani Sharma"/>
    <n v="500000"/>
    <n v="75000"/>
    <d v="2020-05-31T00:00:00"/>
    <x v="0"/>
    <x v="0"/>
    <s v="Ahmedabad"/>
    <x v="3"/>
    <s v="Liability"/>
    <s v="Financial Lines"/>
    <s v="Cyber Liability Insurance"/>
    <x v="0"/>
  </r>
  <r>
    <x v="14"/>
    <x v="14"/>
    <n v="3"/>
    <s v="Animesh Rawat"/>
    <n v="2500000"/>
    <n v="125000"/>
    <d v="2019-12-01T00:00:00"/>
    <x v="0"/>
    <x v="0"/>
    <s v="Ahmedabad"/>
    <x v="0"/>
    <s v="Employee Benefits"/>
    <s v="Mediclaim"/>
    <s v="Group Medical"/>
    <x v="0"/>
  </r>
  <r>
    <x v="15"/>
    <x v="15"/>
    <n v="10"/>
    <s v="Mark"/>
    <n v="1400000"/>
    <n v="100000"/>
    <d v="2019-12-09T00:00:00"/>
    <x v="0"/>
    <x v="0"/>
    <s v="Ahmedabad"/>
    <x v="0"/>
    <s v="Employee Benefits"/>
    <s v="Mediclaim"/>
    <s v="Group Medical"/>
    <x v="0"/>
  </r>
  <r>
    <x v="16"/>
    <x v="16"/>
    <n v="10"/>
    <s v="Mark"/>
    <n v="4500000"/>
    <n v="350000"/>
    <d v="2019-12-11T00:00:00"/>
    <x v="0"/>
    <x v="0"/>
    <s v="Ahmedabad"/>
    <x v="0"/>
    <s v="Miscellaneous"/>
    <s v="Miscellaneous"/>
    <s v="Group Medical"/>
    <x v="0"/>
  </r>
  <r>
    <x v="17"/>
    <x v="17"/>
    <n v="3"/>
    <s v="Animesh Rawat"/>
    <n v="9500000"/>
    <n v="200000"/>
    <d v="2019-09-30T00:00:00"/>
    <x v="1"/>
    <x v="1"/>
    <s v="Ahmedabad"/>
    <x v="0"/>
    <s v="Employee Benefits"/>
    <s v="Mediclaim"/>
    <s v="Group Medical"/>
    <x v="1"/>
  </r>
  <r>
    <x v="18"/>
    <x v="18"/>
    <n v="10"/>
    <s v="Mark"/>
    <n v="4500000"/>
    <n v="300000"/>
    <d v="2019-10-29T00:00:00"/>
    <x v="0"/>
    <x v="0"/>
    <s v="Ahmedabad"/>
    <x v="0"/>
    <s v="Employee Benefits"/>
    <s v="Mediclaim"/>
    <s v="Group Medical"/>
    <x v="0"/>
  </r>
  <r>
    <x v="19"/>
    <x v="19"/>
    <n v="3"/>
    <s v="Animesh Rawat"/>
    <n v="0"/>
    <n v="100000"/>
    <d v="2019-11-15T00:00:00"/>
    <x v="0"/>
    <x v="0"/>
    <s v="Ahmedabad"/>
    <x v="0"/>
    <s v="Employee Benefits"/>
    <s v="Mediclaim"/>
    <s v="Group Medical"/>
    <x v="0"/>
  </r>
  <r>
    <x v="20"/>
    <x v="20"/>
    <n v="3"/>
    <s v="Animesh Rawat"/>
    <n v="6000000"/>
    <n v="300000"/>
    <d v="2019-12-01T00:00:00"/>
    <x v="0"/>
    <x v="0"/>
    <s v="Ahmedabad"/>
    <x v="0"/>
    <s v="Employee Benefits"/>
    <s v="Mediclaim"/>
    <s v="Group Medical"/>
    <x v="0"/>
  </r>
  <r>
    <x v="21"/>
    <x v="21"/>
    <n v="10"/>
    <s v="Mark"/>
    <n v="600000"/>
    <n v="100000"/>
    <d v="2019-11-30T00:00:00"/>
    <x v="0"/>
    <x v="0"/>
    <s v="Ahmedabad"/>
    <x v="4"/>
    <s v="Employee Benefits"/>
    <s v="Mediclaim"/>
    <s v="Group Medical"/>
    <x v="0"/>
  </r>
  <r>
    <x v="22"/>
    <x v="22"/>
    <n v="10"/>
    <s v="Mark"/>
    <n v="210000"/>
    <n v="35000"/>
    <d v="2019-11-30T00:00:00"/>
    <x v="0"/>
    <x v="0"/>
    <s v="Ahmedabad"/>
    <x v="4"/>
    <s v="Employee Benefits"/>
    <s v="Mediclaim"/>
    <s v="Group Personal Accident"/>
    <x v="0"/>
  </r>
  <r>
    <x v="23"/>
    <x v="23"/>
    <n v="10"/>
    <s v="Mark"/>
    <n v="300000"/>
    <n v="49500"/>
    <d v="2019-09-30T00:00:00"/>
    <x v="1"/>
    <x v="1"/>
    <s v="Ahmedabad"/>
    <x v="3"/>
    <s v="Liability"/>
    <s v="Financial Lines"/>
    <s v="Commercial General Liability"/>
    <x v="1"/>
  </r>
  <r>
    <x v="24"/>
    <x v="24"/>
    <n v="10"/>
    <s v="Mark"/>
    <n v="300000"/>
    <n v="49500"/>
    <d v="2019-09-30T00:00:00"/>
    <x v="1"/>
    <x v="1"/>
    <s v="Ahmedabad"/>
    <x v="3"/>
    <s v="Liability"/>
    <s v="Financial Lines"/>
    <s v="Commercial Crime Insurance"/>
    <x v="1"/>
  </r>
  <r>
    <x v="25"/>
    <x v="25"/>
    <n v="10"/>
    <s v="Mark"/>
    <n v="5000000"/>
    <n v="250000"/>
    <d v="2019-11-30T00:00:00"/>
    <x v="0"/>
    <x v="0"/>
    <s v="Ahmedabad"/>
    <x v="0"/>
    <s v="Employee Benefits"/>
    <s v="Mediclaim"/>
    <s v="Group Medical"/>
    <x v="0"/>
  </r>
  <r>
    <x v="26"/>
    <x v="26"/>
    <n v="3"/>
    <s v="Animesh Rawat"/>
    <n v="0"/>
    <n v="100000"/>
    <d v="2019-10-31T00:00:00"/>
    <x v="1"/>
    <x v="1"/>
    <s v="Ahmedabad"/>
    <x v="1"/>
    <s v="Marine"/>
    <s v="Marine Cargo"/>
    <s v="Marine Combo policy ( EXIM +Inland)"/>
    <x v="1"/>
  </r>
  <r>
    <x v="27"/>
    <x v="27"/>
    <n v="12"/>
    <s v="Shivani Sharma"/>
    <n v="90000000"/>
    <n v="200000"/>
    <d v="2020-08-31T00:00:00"/>
    <x v="0"/>
    <x v="0"/>
    <s v="Ahmedabad"/>
    <x v="5"/>
    <s v="Fire"/>
    <s v="Constructions &amp;amp; Infrastructure"/>
    <s v="Industrial All Risks"/>
    <x v="0"/>
  </r>
  <r>
    <x v="28"/>
    <x v="28"/>
    <n v="3"/>
    <s v="Animesh Rawat"/>
    <n v="0"/>
    <n v="10000"/>
    <d v="2019-09-30T00:00:00"/>
    <x v="2"/>
    <x v="0"/>
    <s v="Ahmedabad"/>
    <x v="1"/>
    <s v="Marine"/>
    <s v="Marine Cargo"/>
    <s v="Marine Cargo"/>
    <x v="0"/>
  </r>
  <r>
    <x v="29"/>
    <x v="29"/>
    <n v="6"/>
    <s v="Ketan Jain"/>
    <n v="0"/>
    <n v="50000"/>
    <d v="2020-03-31T00:00:00"/>
    <x v="0"/>
    <x v="0"/>
    <s v="Ahmedabad"/>
    <x v="5"/>
    <s v="Fire"/>
    <s v="Constructions &amp;amp; Infrastructure"/>
    <s v="Fire &amp;amp; Special Perils"/>
    <x v="0"/>
  </r>
  <r>
    <x v="30"/>
    <x v="30"/>
    <n v="6"/>
    <s v="Ketan Jain"/>
    <n v="300000"/>
    <n v="30000"/>
    <d v="2020-03-31T00:00:00"/>
    <x v="0"/>
    <x v="0"/>
    <s v="Ahmedabad"/>
    <x v="6"/>
    <s v="Engineering"/>
    <s v="Engineering"/>
    <s v="Contractors All Risk"/>
    <x v="0"/>
  </r>
  <r>
    <x v="31"/>
    <x v="31"/>
    <n v="6"/>
    <s v="Ketan Jain"/>
    <n v="0"/>
    <n v="200000"/>
    <d v="2020-03-31T00:00:00"/>
    <x v="0"/>
    <x v="0"/>
    <s v="Ahmedabad"/>
    <x v="5"/>
    <s v="Fire"/>
    <s v="Constructions &amp;amp; Infrastructure"/>
    <s v="Fire &amp;amp; Special Perils"/>
    <x v="0"/>
  </r>
  <r>
    <x v="32"/>
    <x v="32"/>
    <n v="6"/>
    <s v="Ketan Jain"/>
    <n v="300000"/>
    <n v="50000"/>
    <d v="2020-03-31T00:00:00"/>
    <x v="0"/>
    <x v="0"/>
    <s v="Ahmedabad"/>
    <x v="5"/>
    <s v="Fire"/>
    <s v="Constructions &amp;amp; Infrastructure"/>
    <s v="Fire &amp;amp; Special Perils"/>
    <x v="0"/>
  </r>
  <r>
    <x v="33"/>
    <x v="33"/>
    <n v="6"/>
    <s v="Ketan Jain"/>
    <n v="1000000"/>
    <n v="100000"/>
    <d v="2020-07-31T00:00:00"/>
    <x v="0"/>
    <x v="0"/>
    <s v="Ahmedabad"/>
    <x v="5"/>
    <s v="Fire"/>
    <s v="Constructions &amp;amp; Infrastructure"/>
    <s v="Fire &amp;amp; Special Perils"/>
    <x v="0"/>
  </r>
  <r>
    <x v="34"/>
    <x v="34"/>
    <n v="6"/>
    <s v="Ketan Jain"/>
    <n v="0"/>
    <n v="300000"/>
    <d v="2020-06-30T00:00:00"/>
    <x v="0"/>
    <x v="0"/>
    <s v="Ahmedabad"/>
    <x v="5"/>
    <s v="Fire"/>
    <s v="Constructions &amp;amp; Infrastructure"/>
    <s v="Fire &amp;amp; Special Perils"/>
    <x v="0"/>
  </r>
  <r>
    <x v="35"/>
    <x v="35"/>
    <n v="6"/>
    <s v="Ketan Jain"/>
    <n v="0"/>
    <n v="200000"/>
    <d v="2020-06-30T00:00:00"/>
    <x v="0"/>
    <x v="0"/>
    <s v="Ahmedabad"/>
    <x v="5"/>
    <s v="Fire"/>
    <s v="Constructions &amp;amp; Infrastructure"/>
    <s v="Fire &amp;amp; Special Perils"/>
    <x v="0"/>
  </r>
  <r>
    <x v="36"/>
    <x v="36"/>
    <n v="6"/>
    <s v="Ketan Jain"/>
    <n v="0"/>
    <n v="200000"/>
    <d v="2020-06-30T00:00:00"/>
    <x v="0"/>
    <x v="0"/>
    <s v="Ahmedabad"/>
    <x v="5"/>
    <s v="Fire"/>
    <s v="Constructions &amp;amp; Infrastructure"/>
    <s v="Fire &amp;amp; Special Perils"/>
    <x v="0"/>
  </r>
  <r>
    <x v="37"/>
    <x v="37"/>
    <n v="6"/>
    <s v="Ketan Jain"/>
    <n v="0"/>
    <n v="400000"/>
    <d v="2020-06-30T00:00:00"/>
    <x v="0"/>
    <x v="0"/>
    <s v="Ahmedabad"/>
    <x v="5"/>
    <s v="Fire"/>
    <s v="Constructions &amp;amp; Infrastructure"/>
    <s v="Fire &amp;amp; Special Perils"/>
    <x v="0"/>
  </r>
  <r>
    <x v="38"/>
    <x v="38"/>
    <n v="12"/>
    <s v="Shivani Sharma"/>
    <n v="0"/>
    <n v="300000"/>
    <d v="2020-06-30T00:00:00"/>
    <x v="0"/>
    <x v="0"/>
    <s v="Ahmedabad"/>
    <x v="7"/>
    <s v="Terrorism"/>
    <s v="Political Risks"/>
    <s v="SABOTAGE &amp;amp; TERRORISM &amp;amp; Political Violence"/>
    <x v="0"/>
  </r>
  <r>
    <x v="39"/>
    <x v="39"/>
    <n v="12"/>
    <s v="Shivani Sharma"/>
    <n v="500000"/>
    <n v="50000"/>
    <d v="2019-12-31T00:00:00"/>
    <x v="0"/>
    <x v="0"/>
    <s v="Ahmedabad"/>
    <x v="6"/>
    <s v="Engineering"/>
    <s v="Engineering"/>
    <s v="Contractors All Risk"/>
    <x v="0"/>
  </r>
  <r>
    <x v="40"/>
    <x v="40"/>
    <n v="12"/>
    <s v="Shivani Sharma"/>
    <n v="1000000"/>
    <n v="100000"/>
    <d v="2019-09-30T00:00:00"/>
    <x v="0"/>
    <x v="0"/>
    <s v="Ahmedabad"/>
    <x v="6"/>
    <s v="Engineering"/>
    <s v="Engineering"/>
    <s v="Contractors All Risk"/>
    <x v="0"/>
  </r>
  <r>
    <x v="41"/>
    <x v="41"/>
    <n v="10"/>
    <s v="Mark"/>
    <n v="500000"/>
    <n v="62000"/>
    <d v="2019-09-30T00:00:00"/>
    <x v="0"/>
    <x v="0"/>
    <s v="Ahmedabad"/>
    <x v="6"/>
    <s v="Engineering"/>
    <s v="Engineering"/>
    <s v="Contractors All Risk"/>
    <x v="0"/>
  </r>
  <r>
    <x v="42"/>
    <x v="42"/>
    <n v="10"/>
    <s v="Mark"/>
    <n v="300000"/>
    <n v="37500"/>
    <d v="2019-09-30T00:00:00"/>
    <x v="0"/>
    <x v="0"/>
    <s v="Ahmedabad"/>
    <x v="6"/>
    <s v="Engineering"/>
    <s v="Engineering"/>
    <s v="Contractors All Risk"/>
    <x v="0"/>
  </r>
  <r>
    <x v="43"/>
    <x v="43"/>
    <n v="3"/>
    <s v="Animesh Rawat"/>
    <n v="700000"/>
    <n v="100000"/>
    <d v="2019-12-31T00:00:00"/>
    <x v="0"/>
    <x v="0"/>
    <s v="Ahmedabad"/>
    <x v="5"/>
    <s v="Fire"/>
    <s v="Constructions &amp;amp; Infrastructure"/>
    <s v="Fire &amp;amp; Special Perils"/>
    <x v="0"/>
  </r>
  <r>
    <x v="44"/>
    <x v="44"/>
    <n v="10"/>
    <s v="Mark"/>
    <n v="800000"/>
    <n v="50000"/>
    <d v="2019-09-30T00:00:00"/>
    <x v="0"/>
    <x v="0"/>
    <s v="Ahmedabad"/>
    <x v="6"/>
    <s v="Engineering"/>
    <s v="Engineering"/>
    <s v="Contractors All Risk"/>
    <x v="0"/>
  </r>
  <r>
    <x v="45"/>
    <x v="45"/>
    <n v="3"/>
    <s v="Animesh Rawat"/>
    <n v="0"/>
    <n v="500000"/>
    <d v="2019-10-01T00:00:00"/>
    <x v="1"/>
    <x v="1"/>
    <s v="Ahmedabad"/>
    <x v="5"/>
    <s v="Fire"/>
    <s v="Constructions &amp;amp; Infrastructure"/>
    <s v="Fire &amp;amp; Special Perils"/>
    <x v="1"/>
  </r>
  <r>
    <x v="46"/>
    <x v="46"/>
    <n v="12"/>
    <s v="Shivani Sharma"/>
    <n v="1000000"/>
    <n v="100000"/>
    <d v="2019-12-31T00:00:00"/>
    <x v="0"/>
    <x v="0"/>
    <s v="Ahmedabad"/>
    <x v="5"/>
    <s v="Fire"/>
    <s v="Constructions &amp;amp; Infrastructure"/>
    <s v="Fire &amp;amp; Special Perils"/>
    <x v="0"/>
  </r>
  <r>
    <x v="47"/>
    <x v="47"/>
    <n v="3"/>
    <s v="Animesh Rawat"/>
    <n v="0"/>
    <n v="50000"/>
    <d v="2019-09-30T00:00:00"/>
    <x v="2"/>
    <x v="0"/>
    <s v="Ahmedabad"/>
    <x v="5"/>
    <s v="Fire"/>
    <s v="Constructions &amp;amp; Infrastructure"/>
    <s v="Fire &amp;amp; Special Perils"/>
    <x v="0"/>
  </r>
  <r>
    <x v="48"/>
    <x v="48"/>
    <n v="12"/>
    <s v="Shivani Sharma"/>
    <n v="0"/>
    <n v="50000"/>
    <d v="2020-03-31T00:00:00"/>
    <x v="0"/>
    <x v="0"/>
    <s v="Ahmedabad"/>
    <x v="3"/>
    <s v="Liability"/>
    <s v="Financial Lines"/>
    <s v="Director &amp;amp; Officers / Management  Liability"/>
    <x v="0"/>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0">
  <r>
    <s v="A"/>
    <s v="2414 2022 4088 1000 000"/>
    <s v="Active"/>
    <d v="2018-04-19T00:00:00"/>
    <d v="2019-04-18T00:00:00"/>
    <s v="Marine"/>
    <n v="1"/>
    <s v="Vinay"/>
    <s v="Ahmedabad"/>
    <s v="Marine"/>
    <x v="0"/>
    <n v="32186.720000000001"/>
    <d v="2018-04-19T00:00:00"/>
    <s v="Brokerage"/>
    <s v="Inception"/>
    <m/>
    <d v="2020-01-22T00:00:00"/>
    <n v="0"/>
    <n v="32186.720000000001"/>
    <n v="0"/>
    <b v="0"/>
  </r>
  <r>
    <s v="ABC"/>
    <s v="0830016972 02"/>
    <s v="Active"/>
    <d v="2019-03-01T00:00:00"/>
    <d v="2020-02-29T00:00:00"/>
    <s v="Marine"/>
    <n v="1"/>
    <s v="Vinay"/>
    <s v="Ahmedabad"/>
    <s v="Marine"/>
    <x v="0"/>
    <n v="50332.73"/>
    <d v="2019-03-01T00:00:00"/>
    <s v="Brokerage"/>
    <s v="Renewal"/>
    <m/>
    <d v="2020-01-22T00:00:00"/>
    <n v="0"/>
    <n v="50332.73"/>
    <n v="0"/>
    <m/>
  </r>
  <r>
    <s v="ABC"/>
    <s v="0830016972Â 01"/>
    <s v="Inactive"/>
    <d v="2018-03-01T00:00:00"/>
    <d v="2019-02-28T00:00:00"/>
    <s v="Marine"/>
    <n v="1"/>
    <s v="Vinay"/>
    <s v="Ahmedabad"/>
    <s v="Marine"/>
    <x v="0"/>
    <n v="57539.3"/>
    <d v="2018-03-01T00:00:00"/>
    <s v="Brokerage"/>
    <s v="Inception"/>
    <m/>
    <d v="2020-01-22T00:00:00"/>
    <n v="0"/>
    <n v="57539.3"/>
    <n v="0"/>
    <m/>
  </r>
  <r>
    <s v="ABC"/>
    <s v="'12063453"/>
    <s v="Active"/>
    <d v="2018-12-14T00:00:00"/>
    <d v="2019-12-13T00:00:00"/>
    <s v="Fire"/>
    <n v="1"/>
    <s v="Vinay"/>
    <s v="Ahmedabad"/>
    <s v="Property / BI"/>
    <x v="0"/>
    <n v="212357.74"/>
    <d v="2018-12-14T00:00:00"/>
    <s v="Brokerage"/>
    <s v="Inception"/>
    <m/>
    <d v="2020-01-22T00:00:00"/>
    <n v="0"/>
    <n v="212357.74"/>
    <n v="0"/>
    <m/>
  </r>
  <r>
    <s v="ABC"/>
    <s v="12140036170800001000"/>
    <s v="Inactive"/>
    <d v="2018-03-01T00:00:00"/>
    <d v="2019-02-28T00:00:00"/>
    <s v="Liability"/>
    <n v="1"/>
    <s v="Vinay"/>
    <s v="Ahmedabad"/>
    <s v="Liability"/>
    <x v="1"/>
    <n v="31250"/>
    <d v="2018-03-01T00:00:00"/>
    <s v="Brokerage"/>
    <s v="Inception"/>
    <m/>
    <d v="2020-01-22T00:00:00"/>
    <n v="0"/>
    <n v="0"/>
    <n v="31250"/>
    <m/>
  </r>
  <r>
    <s v="ABC"/>
    <s v="121400/36/17/17/00000005 "/>
    <s v="Inactive"/>
    <d v="2018-03-01T00:00:00"/>
    <d v="2019-02-28T00:00:00"/>
    <s v="Liability"/>
    <n v="1"/>
    <s v="Vinay"/>
    <s v="Ahmedabad"/>
    <s v="Liability"/>
    <x v="0"/>
    <n v="43750"/>
    <d v="2018-03-01T00:00:00"/>
    <s v="Brokerage"/>
    <s v="Inception"/>
    <m/>
    <d v="2020-01-22T00:00:00"/>
    <n v="0"/>
    <n v="43750"/>
    <n v="0"/>
    <m/>
  </r>
  <r>
    <s v="ABC"/>
    <s v="121400/36/17/30/00000014"/>
    <s v="Inactive"/>
    <d v="2018-03-01T00:00:00"/>
    <d v="2019-02-28T00:00:00"/>
    <s v="Liability"/>
    <n v="1"/>
    <s v="Vinay"/>
    <s v="Ahmedabad"/>
    <s v="Liability"/>
    <x v="1"/>
    <n v="75000"/>
    <d v="2018-03-01T00:00:00"/>
    <s v="Brokerage"/>
    <s v="Inception"/>
    <m/>
    <d v="2020-01-22T00:00:00"/>
    <n v="0"/>
    <n v="0"/>
    <n v="75000"/>
    <m/>
  </r>
  <r>
    <s v="ABC"/>
    <s v="'12140036180800000001"/>
    <s v="Active"/>
    <d v="2019-03-01T00:00:00"/>
    <d v="2020-02-29T00:00:00"/>
    <s v="Liability"/>
    <n v="1"/>
    <s v="Vinay"/>
    <s v="Ahmedabad"/>
    <s v="Liability"/>
    <x v="1"/>
    <n v="31250"/>
    <d v="2019-03-01T00:00:00"/>
    <s v="Brokerage"/>
    <s v="Renewal"/>
    <m/>
    <d v="2020-01-22T00:00:00"/>
    <n v="0"/>
    <n v="0"/>
    <n v="31250"/>
    <m/>
  </r>
  <r>
    <s v="ABC"/>
    <s v="'12140036181700000021"/>
    <s v="Active"/>
    <d v="2019-03-01T00:00:00"/>
    <d v="2020-02-29T00:00:00"/>
    <s v="Liability"/>
    <n v="1"/>
    <s v="Vinay"/>
    <s v="Ahmedabad"/>
    <s v="Liability"/>
    <x v="0"/>
    <n v="43750"/>
    <d v="2019-03-01T00:00:00"/>
    <s v="Brokerage"/>
    <s v="Renewal"/>
    <m/>
    <d v="2020-01-22T00:00:00"/>
    <n v="0"/>
    <n v="43750"/>
    <n v="0"/>
    <m/>
  </r>
  <r>
    <s v="ABC"/>
    <s v="'12140036183000000021"/>
    <s v="Active"/>
    <d v="2019-03-01T00:00:00"/>
    <d v="2020-02-29T00:00:00"/>
    <s v="Liability"/>
    <n v="1"/>
    <s v="Vinay"/>
    <s v="Ahmedabad"/>
    <s v="Liability"/>
    <x v="1"/>
    <n v="75000"/>
    <d v="2019-03-01T00:00:00"/>
    <s v="Brokerage"/>
    <s v="Renewal"/>
    <m/>
    <d v="2020-01-22T00:00:00"/>
    <n v="0"/>
    <n v="0"/>
    <n v="75000"/>
    <m/>
  </r>
  <r>
    <s v="ABC"/>
    <s v="2302003268"/>
    <s v="Inactive"/>
    <d v="2018-02-11T00:00:00"/>
    <d v="2019-02-10T00:00:00"/>
    <s v="Liability"/>
    <n v="1"/>
    <s v="Vinay"/>
    <s v="Ahmedabad"/>
    <s v="Liability"/>
    <x v="1"/>
    <n v="23125"/>
    <d v="2018-02-11T00:00:00"/>
    <s v="Brokerage"/>
    <s v="Inception"/>
    <m/>
    <d v="2020-01-22T00:00:00"/>
    <n v="0"/>
    <n v="0"/>
    <n v="23125"/>
    <m/>
  </r>
  <r>
    <s v="ABC"/>
    <s v="'2302003268"/>
    <s v="Active"/>
    <d v="2019-02-11T00:00:00"/>
    <d v="2020-02-10T00:00:00"/>
    <s v="Liability"/>
    <n v="1"/>
    <s v="Vinay"/>
    <s v="Ahmedabad"/>
    <s v="Liability"/>
    <x v="1"/>
    <n v="21875"/>
    <d v="2019-02-11T00:00:00"/>
    <s v="Brokerage"/>
    <s v="Renewal"/>
    <m/>
    <d v="2020-01-22T00:00:00"/>
    <n v="0"/>
    <n v="0"/>
    <n v="21875"/>
    <m/>
  </r>
  <r>
    <s v="ABC"/>
    <s v="2309003346"/>
    <s v="Active"/>
    <d v="2018-08-20T00:00:00"/>
    <d v="2024-08-19T00:00:00"/>
    <s v="Liability"/>
    <n v="1"/>
    <s v="Vinay"/>
    <s v="Ahmedabad"/>
    <s v="Liability"/>
    <x v="1"/>
    <n v="47500"/>
    <d v="2018-08-20T00:00:00"/>
    <s v="Brokerage"/>
    <s v="Inception"/>
    <m/>
    <d v="2020-01-22T00:00:00"/>
    <n v="0"/>
    <n v="0"/>
    <n v="47500"/>
    <m/>
  </r>
  <r>
    <s v="ABC"/>
    <s v="2690000349"/>
    <s v="Active"/>
    <d v="2017-12-31T00:00:00"/>
    <d v="2018-12-30T00:00:00"/>
    <s v="Miscellaneous"/>
    <n v="1"/>
    <s v="Vinay"/>
    <s v="Ahmedabad"/>
    <s v="Property / BI"/>
    <x v="0"/>
    <n v="7632.55"/>
    <d v="2017-12-31T00:00:00"/>
    <s v="Brokerage"/>
    <s v="Inception"/>
    <m/>
    <d v="2020-01-22T00:00:00"/>
    <n v="0"/>
    <n v="7632.55"/>
    <n v="0"/>
    <m/>
  </r>
  <r>
    <s v="ABC"/>
    <s v="55020309"/>
    <s v="Active"/>
    <d v="2018-12-14T00:00:00"/>
    <d v="2019-12-13T00:00:00"/>
    <s v="Miscellaneous"/>
    <n v="1"/>
    <s v="Vinay"/>
    <s v="Ahmedabad"/>
    <s v="Property / BI"/>
    <x v="0"/>
    <n v="2563.13"/>
    <d v="2018-12-14T00:00:00"/>
    <s v="Brokerage"/>
    <s v="Inception"/>
    <m/>
    <d v="2020-01-22T00:00:00"/>
    <n v="0"/>
    <n v="2563.13"/>
    <n v="0"/>
    <m/>
  </r>
  <r>
    <s v="ABC"/>
    <s v="2018-F0513845-BSS"/>
    <s v="Inactive"/>
    <d v="2018-06-23T00:00:00"/>
    <d v="2019-06-22T00:00:00"/>
    <s v="Miscellaneous"/>
    <n v="12"/>
    <s v="Shivani Sharma"/>
    <s v="Ahmedabad"/>
    <s v="Global Client Network (GNB Inward)"/>
    <x v="0"/>
    <n v="8269.74"/>
    <d v="2018-06-23T00:00:00"/>
    <s v="Brokerage"/>
    <s v="Endorsement"/>
    <m/>
    <d v="2020-01-22T00:00:00"/>
    <n v="0"/>
    <n v="8269.74"/>
    <n v="0"/>
    <m/>
  </r>
  <r>
    <s v="ABC"/>
    <s v="2018-F0513845-BSS"/>
    <s v="Inactive"/>
    <d v="2018-06-23T00:00:00"/>
    <d v="2019-06-22T00:00:00"/>
    <s v="Miscellaneous"/>
    <n v="12"/>
    <s v="Shivani Sharma"/>
    <s v="Ahmedabad"/>
    <s v="Global Client Network (GNB Inward)"/>
    <x v="0"/>
    <n v="8269.74"/>
    <d v="2018-06-23T00:00:00"/>
    <s v="Brokerage"/>
    <s v="Endorsement"/>
    <m/>
    <d v="2020-01-22T00:00:00"/>
    <n v="0"/>
    <n v="8269.74"/>
    <n v="0"/>
    <m/>
  </r>
  <r>
    <s v="ABC"/>
    <s v="2018-F0513845-BSS"/>
    <s v="Inactive"/>
    <d v="2018-06-23T00:00:00"/>
    <d v="2019-06-22T00:00:00"/>
    <s v="Miscellaneous"/>
    <n v="12"/>
    <s v="Shivani Sharma"/>
    <s v="Ahmedabad"/>
    <s v="Global Client Network (GNB Inward)"/>
    <x v="0"/>
    <n v="5891"/>
    <d v="2019-02-04T00:00:00"/>
    <s v="Brokerage "/>
    <s v="Endorsement"/>
    <m/>
    <d v="2020-01-22T00:00:00"/>
    <n v="0"/>
    <n v="5891"/>
    <n v="0"/>
    <m/>
  </r>
  <r>
    <s v="ABC"/>
    <s v="2018-F0513845-BSS"/>
    <s v="Inactive"/>
    <d v="2018-06-23T00:00:00"/>
    <d v="2019-06-22T00:00:00"/>
    <s v="Miscellaneous"/>
    <n v="12"/>
    <s v="Shivani Sharma"/>
    <s v="Ahmedabad"/>
    <s v="Global Client Network (GNB Inward)"/>
    <x v="0"/>
    <n v="5891"/>
    <d v="2019-02-04T00:00:00"/>
    <s v="Brokerage "/>
    <s v="Endorsement"/>
    <m/>
    <d v="2020-01-22T00:00:00"/>
    <n v="0"/>
    <n v="5891"/>
    <n v="0"/>
    <m/>
  </r>
  <r>
    <s v="ABC"/>
    <s v="2018-L0116737-FWC"/>
    <s v="Inactive"/>
    <d v="2018-06-23T00:00:00"/>
    <d v="2019-06-22T00:00:00"/>
    <s v="Liability"/>
    <n v="12"/>
    <s v="Shivani Sharma"/>
    <s v="Ahmedabad"/>
    <s v="Global Client Network (GNB Inward)"/>
    <x v="0"/>
    <n v="2720.25"/>
    <d v="2018-06-23T00:00:00"/>
    <s v="Brokerage"/>
    <s v="Inception"/>
    <m/>
    <d v="2020-01-22T00:00:00"/>
    <n v="0"/>
    <n v="2720.25"/>
    <n v="0"/>
    <m/>
  </r>
  <r>
    <s v="ABC"/>
    <s v="2018-L0116800-PBL"/>
    <s v="Inactive"/>
    <d v="2018-06-23T00:00:00"/>
    <d v="2019-06-22T00:00:00"/>
    <s v="Liability"/>
    <n v="12"/>
    <s v="Shivani Sharma"/>
    <s v="Ahmedabad"/>
    <s v="Global Client Network (GNB Inward)"/>
    <x v="0"/>
    <n v="375"/>
    <d v="2018-06-23T00:00:00"/>
    <s v="Brokerage"/>
    <s v="Inception"/>
    <m/>
    <d v="2020-01-22T00:00:00"/>
    <n v="0"/>
    <n v="375"/>
    <n v="0"/>
    <m/>
  </r>
  <r>
    <s v="ABC"/>
    <s v="2019-F0673106-BSS"/>
    <s v="Active"/>
    <d v="2019-06-23T00:00:00"/>
    <d v="2020-06-22T00:00:00"/>
    <s v="Miscellaneous"/>
    <n v="3"/>
    <s v="Animesh Rawat"/>
    <s v="Ahmedabad"/>
    <s v="Global Client Network (GNB Inward)"/>
    <x v="0"/>
    <n v="15047.5"/>
    <d v="2019-06-23T00:00:00"/>
    <s v="Brokerage"/>
    <s v="Renewal"/>
    <m/>
    <d v="2020-01-22T00:00:00"/>
    <n v="0"/>
    <n v="15047.5"/>
    <n v="0"/>
    <m/>
  </r>
  <r>
    <s v="ABC"/>
    <s v="2019-L0138835-FWC"/>
    <s v="Active"/>
    <d v="2019-06-23T00:00:00"/>
    <d v="2020-06-22T00:00:00"/>
    <s v="Liability"/>
    <n v="3"/>
    <s v="Animesh Rawat"/>
    <s v="Ahmedabad"/>
    <s v="Global Client Network (GNB Inward)"/>
    <x v="0"/>
    <n v="2852.5"/>
    <d v="2019-06-23T00:00:00"/>
    <s v="Brokerage"/>
    <s v="Renewal"/>
    <m/>
    <d v="2020-01-22T00:00:00"/>
    <n v="0"/>
    <n v="2852.5"/>
    <n v="0"/>
    <m/>
  </r>
  <r>
    <s v="ABC"/>
    <s v="2019-L0139704-PBL"/>
    <s v="Active"/>
    <d v="2019-06-23T00:00:00"/>
    <d v="2020-06-22T00:00:00"/>
    <s v="Liability"/>
    <n v="3"/>
    <s v="Animesh Rawat"/>
    <s v="Ahmedabad"/>
    <s v="Global Client Network (GNB Inward)"/>
    <x v="0"/>
    <n v="495"/>
    <d v="2019-06-23T00:00:00"/>
    <s v="Brokerage"/>
    <s v="Renewal"/>
    <m/>
    <d v="2020-01-22T00:00:00"/>
    <n v="0"/>
    <n v="495"/>
    <n v="0"/>
    <m/>
  </r>
  <r>
    <s v="ABC"/>
    <s v="505613"/>
    <s v="Active"/>
    <d v="2019-04-25T00:00:00"/>
    <d v="2020-04-24T00:00:00"/>
    <s v="Employee Benefits"/>
    <n v="10"/>
    <s v="Mark"/>
    <s v="Ahmedabad"/>
    <s v="Employee Benefits (EB)"/>
    <x v="0"/>
    <n v="9294.35"/>
    <d v="2019-04-25T00:00:00"/>
    <s v="Brokerage"/>
    <s v="Inception"/>
    <m/>
    <d v="2020-01-22T00:00:00"/>
    <n v="0"/>
    <n v="9294.35"/>
    <n v="0"/>
    <m/>
  </r>
  <r>
    <s v="ABC"/>
    <s v="FGP-24-18-7001720-01-000"/>
    <s v="Inactive"/>
    <d v="2018-06-23T00:00:00"/>
    <d v="2019-06-22T00:00:00"/>
    <s v="Employee Benefits"/>
    <n v="12"/>
    <s v="Shivani Sharma"/>
    <s v="Ahmedabad"/>
    <s v="Global Client Network (GNB Inward)"/>
    <x v="0"/>
    <n v="2440.25"/>
    <d v="2018-06-23T00:00:00"/>
    <s v="Brokerage"/>
    <s v="Inception"/>
    <m/>
    <d v="2020-01-22T00:00:00"/>
    <n v="0"/>
    <n v="2440.25"/>
    <n v="0"/>
    <m/>
  </r>
  <r>
    <s v="ABC"/>
    <s v="FGP-24-19-7003140-02-000"/>
    <s v="Active"/>
    <d v="2019-06-23T00:00:00"/>
    <d v="2020-06-22T00:00:00"/>
    <s v="Employee Benefits"/>
    <n v="3"/>
    <s v="Animesh Rawat"/>
    <s v="Ahmedabad"/>
    <s v="Global Client Network (GNB Inward)"/>
    <x v="0"/>
    <n v="1412.55"/>
    <d v="2019-06-23T00:00:00"/>
    <s v="Brokerage"/>
    <s v="Renewal"/>
    <m/>
    <d v="2020-01-22T00:00:00"/>
    <n v="0"/>
    <n v="1412.55"/>
    <n v="0"/>
    <m/>
  </r>
  <r>
    <s v="ABC"/>
    <s v="H0088766"/>
    <s v="Active"/>
    <d v="2019-04-24T00:00:00"/>
    <d v="2020-04-23T00:00:00"/>
    <s v="Employee Benefits"/>
    <n v="10"/>
    <s v="Mark"/>
    <s v="Ahmedabad"/>
    <s v="Employee Benefits (EB)"/>
    <x v="0"/>
    <n v="63750"/>
    <d v="2019-04-24T00:00:00"/>
    <s v="Brokerage"/>
    <s v="Endorsement"/>
    <m/>
    <d v="2020-01-22T00:00:00"/>
    <n v="0"/>
    <n v="63750"/>
    <n v="0"/>
    <m/>
  </r>
  <r>
    <s v="ABC"/>
    <s v="H0088766"/>
    <s v="Active"/>
    <d v="2019-04-24T00:00:00"/>
    <d v="2020-04-23T00:00:00"/>
    <s v="Employee Benefits"/>
    <n v="10"/>
    <s v="Mark"/>
    <s v="Ahmedabad"/>
    <s v="Employee Benefits (EB)"/>
    <x v="0"/>
    <n v="3098.63"/>
    <d v="2019-07-13T00:00:00"/>
    <s v="Brokerage "/>
    <s v="Endorsement"/>
    <m/>
    <d v="2020-01-22T00:00:00"/>
    <n v="0"/>
    <n v="3098.63"/>
    <n v="0"/>
    <m/>
  </r>
  <r>
    <s v="ABC"/>
    <s v="H0088766"/>
    <s v="Active"/>
    <d v="2019-04-24T00:00:00"/>
    <d v="2020-04-23T00:00:00"/>
    <s v="Employee Benefits"/>
    <n v="10"/>
    <s v="Mark"/>
    <s v="Ahmedabad"/>
    <s v="Employee Benefits (EB)"/>
    <x v="0"/>
    <n v="1747.2"/>
    <d v="2019-07-17T00:00:00"/>
    <s v="Brokerage "/>
    <s v="Endorsement"/>
    <m/>
    <d v="2020-01-22T00:00:00"/>
    <n v="0"/>
    <n v="1747.2"/>
    <n v="0"/>
    <m/>
  </r>
  <r>
    <s v="ABC"/>
    <s v="H0088766"/>
    <s v="Active"/>
    <d v="2019-04-24T00:00:00"/>
    <d v="2020-04-23T00:00:00"/>
    <s v="Employee Benefits"/>
    <n v="10"/>
    <s v="Mark"/>
    <s v="Ahmedabad"/>
    <s v="Employee Benefits (EB)"/>
    <x v="0"/>
    <n v="2458.58"/>
    <d v="2019-05-14T00:00:00"/>
    <s v="Brokerage "/>
    <s v="Endorsement"/>
    <m/>
    <d v="2020-01-22T00:00:00"/>
    <n v="0"/>
    <n v="2458.58"/>
    <n v="0"/>
    <m/>
  </r>
  <r>
    <s v="ABC"/>
    <s v="141100/48/2019/48"/>
    <s v="Inactive"/>
    <d v="2018-04-01T00:00:00"/>
    <d v="2019-03-31T00:00:00"/>
    <s v="Employee Benefits"/>
    <n v="10"/>
    <s v="Mark"/>
    <s v="Ahmedabad"/>
    <s v="Employee Benefits (EB)"/>
    <x v="0"/>
    <n v="11249.93"/>
    <d v="2018-04-01T00:00:00"/>
    <s v="Brokerage"/>
    <s v="Lapse"/>
    <s v="GMAN â€“ Global Mandate"/>
    <d v="2020-01-22T00:00:00"/>
    <n v="0"/>
    <n v="11249.93"/>
    <n v="0"/>
    <m/>
  </r>
  <r>
    <s v="ABC"/>
    <s v="GTL 3193894"/>
    <s v="Inactive"/>
    <d v="2018-04-01T00:00:00"/>
    <d v="2019-03-31T00:00:00"/>
    <s v="Employee Benefits"/>
    <n v="10"/>
    <s v="Mark"/>
    <s v="Ahmedabad"/>
    <s v="Employee Benefits (EB)"/>
    <x v="0"/>
    <n v="14603.3"/>
    <d v="2018-04-01T00:00:00"/>
    <s v="Brokerage"/>
    <s v="Lapse"/>
    <s v="GMAN â€“ Global Mandate"/>
    <d v="2020-01-22T00:00:00"/>
    <n v="0"/>
    <n v="14603.3"/>
    <n v="0"/>
    <m/>
  </r>
  <r>
    <s v="ABC"/>
    <s v="GTL3304779"/>
    <s v="Inactive"/>
    <d v="2018-06-13T00:00:00"/>
    <d v="2019-06-12T00:00:00"/>
    <s v="Employee Benefits"/>
    <n v="10"/>
    <s v="Mark"/>
    <s v="Ahmedabad"/>
    <s v="Employee Benefits (EB)"/>
    <x v="0"/>
    <n v="28940.65"/>
    <d v="2018-06-13T00:00:00"/>
    <s v="Brokerage"/>
    <s v="Lapse"/>
    <s v="GMAN â€“ Global Mandate"/>
    <d v="2020-01-22T00:00:00"/>
    <n v="0"/>
    <n v="28940.65"/>
    <n v="0"/>
    <m/>
  </r>
  <r>
    <s v="ABC"/>
    <s v="0260009050 00"/>
    <s v="Inactive"/>
    <d v="2018-04-01T00:00:00"/>
    <d v="2019-03-31T00:00:00"/>
    <s v="Employee Benefits"/>
    <n v="10"/>
    <s v="Mark"/>
    <s v="Ahmedabad"/>
    <s v="Employee Benefits (EB)"/>
    <x v="0"/>
    <n v="146052.65"/>
    <d v="2018-04-01T00:00:00"/>
    <s v="Brokerage"/>
    <s v="Lapse"/>
    <s v="GMAN â€“ Global Mandate"/>
    <d v="2020-01-22T00:00:00"/>
    <n v="0"/>
    <n v="146052.65"/>
    <n v="0"/>
    <m/>
  </r>
  <r>
    <s v="ABC"/>
    <s v="2309002897"/>
    <s v="Active"/>
    <d v="2019-05-02T00:00:00"/>
    <d v="2020-05-01T00:00:00"/>
    <s v="Liability"/>
    <n v="1"/>
    <s v="Vinay"/>
    <s v="Ahmedabad"/>
    <s v="Liability"/>
    <x v="0"/>
    <n v="25000"/>
    <d v="2019-05-02T00:00:00"/>
    <s v="Brokerage"/>
    <s v="Inception"/>
    <m/>
    <d v="2020-01-22T00:00:00"/>
    <n v="0"/>
    <n v="25000"/>
    <n v="0"/>
    <m/>
  </r>
  <r>
    <s v="Alka Goel"/>
    <s v="3124201420305999900"/>
    <s v="Active"/>
    <d v="2018-04-01T00:00:00"/>
    <d v="2019-03-31T00:00:00"/>
    <s v="Liability"/>
    <n v="3"/>
    <s v="Animesh Rawat"/>
    <s v="Ahmedabad"/>
    <s v="Global Client Network (GNB Inward)"/>
    <x v="0"/>
    <n v="22755.25"/>
    <d v="2018-04-01T00:00:00"/>
    <s v="Brokerage"/>
    <s v="Inception"/>
    <m/>
    <d v="2020-01-22T00:00:00"/>
    <n v="0"/>
    <n v="22755.25"/>
    <n v="0"/>
    <m/>
  </r>
  <r>
    <s v="Alka Goel"/>
    <s v="OG-19-2202-4010-00000762"/>
    <s v="Inactive"/>
    <d v="2018-07-01T00:00:00"/>
    <d v="2019-06-30T00:00:00"/>
    <s v="Miscellaneous"/>
    <n v="3"/>
    <s v="Animesh Rawat"/>
    <s v="Ahmedabad"/>
    <s v="Global Client Network (GNB Inward)"/>
    <x v="0"/>
    <n v="3125"/>
    <d v="2018-07-01T00:00:00"/>
    <s v="Brokerage"/>
    <s v="Inception"/>
    <m/>
    <d v="2020-01-22T00:00:00"/>
    <n v="0"/>
    <n v="3125"/>
    <n v="0"/>
    <m/>
  </r>
  <r>
    <s v="Alka Goel"/>
    <s v="31030411/17/10000760"/>
    <s v="Active"/>
    <d v="2018-03-10T00:00:00"/>
    <d v="2019-03-09T00:00:00"/>
    <s v="Fire"/>
    <n v="1"/>
    <s v="Vinay"/>
    <s v="Ahmedabad"/>
    <s v="Property / BI"/>
    <x v="2"/>
    <n v="2340.25"/>
    <d v="2018-03-10T00:00:00"/>
    <s v="Brokerage"/>
    <s v="Inception"/>
    <m/>
    <d v="2020-01-22T00:00:00"/>
    <n v="2340.25"/>
    <n v="0"/>
    <n v="0"/>
    <m/>
  </r>
  <r>
    <s v="Alka Goel"/>
    <s v="'42040044180300000018"/>
    <s v="Active"/>
    <d v="2018-08-28T00:00:00"/>
    <d v="2020-08-23T00:00:00"/>
    <s v="Engineering"/>
    <n v="1"/>
    <s v="Vinay"/>
    <s v="Ahmedabad"/>
    <s v="Construction, Power &amp; Infrastructure"/>
    <x v="2"/>
    <n v="100710.88"/>
    <d v="2019-03-22T00:00:00"/>
    <s v="Brokerage"/>
    <s v="Inception"/>
    <m/>
    <d v="2020-01-22T00:00:00"/>
    <n v="100710.88"/>
    <n v="0"/>
    <n v="0"/>
    <m/>
  </r>
  <r>
    <s v="Alka Goel"/>
    <s v="99000044180300005000"/>
    <s v="Active"/>
    <d v="2018-08-10T00:00:00"/>
    <d v="2020-02-09T00:00:00"/>
    <s v="Engineering"/>
    <n v="13"/>
    <s v="Vididt Saha"/>
    <s v="Ahmedabad"/>
    <s v="Construction, Power &amp; Infrastructure"/>
    <x v="1"/>
    <n v="27085.5"/>
    <d v="2018-08-10T00:00:00"/>
    <s v="Brokerage"/>
    <s v="Inception"/>
    <m/>
    <d v="2020-01-22T00:00:00"/>
    <n v="0"/>
    <n v="0"/>
    <n v="27085.5"/>
    <m/>
  </r>
  <r>
    <s v="Alka Goel"/>
    <s v="13100050180100000000"/>
    <s v="Active"/>
    <d v="2019-03-07T00:00:00"/>
    <d v="2020-03-06T00:00:00"/>
    <s v="Miscellaneous"/>
    <n v="11"/>
    <s v="Raju Kumar"/>
    <s v="Ahmedabad"/>
    <s v="Trade Credit &amp;amp; Political Risk"/>
    <x v="0"/>
    <n v="41625"/>
    <d v="2019-11-04T00:00:00"/>
    <s v="Brokerage"/>
    <s v="Inception"/>
    <m/>
    <d v="2020-01-22T00:00:00"/>
    <n v="0"/>
    <n v="41625"/>
    <n v="0"/>
    <m/>
  </r>
  <r>
    <s v="Alka Patel"/>
    <s v="30003393"/>
    <s v="Active"/>
    <d v="2019-05-01T00:00:00"/>
    <d v="2020-04-30T00:00:00"/>
    <s v="Miscellaneous"/>
    <n v="6"/>
    <s v="Ketan Jain"/>
    <s v="Ahmedabad"/>
    <s v="Trade Credit &amp;amp; Political Risk"/>
    <x v="2"/>
    <n v="379836.08"/>
    <d v="2019-05-01T00:00:00"/>
    <s v="Brokerage"/>
    <s v="Inception"/>
    <m/>
    <d v="2020-01-22T00:00:00"/>
    <n v="379836.08"/>
    <n v="0"/>
    <n v="0"/>
    <m/>
  </r>
  <r>
    <s v="Alka Patel"/>
    <s v="OG-19-2202-1018-00000047"/>
    <s v="Inactive"/>
    <d v="2018-10-27T00:00:00"/>
    <d v="2019-10-26T00:00:00"/>
    <s v="Marine"/>
    <n v="3"/>
    <s v="Animesh Rawat"/>
    <s v="Ahmedabad"/>
    <s v="Global Client Network (GNB Inward)"/>
    <x v="0"/>
    <n v="21450"/>
    <d v="2018-10-27T00:00:00"/>
    <s v="Brokerage"/>
    <s v="Endorsement"/>
    <m/>
    <d v="2020-01-22T00:00:00"/>
    <n v="0"/>
    <n v="21450"/>
    <n v="0"/>
    <m/>
  </r>
  <r>
    <s v="Alka Patel"/>
    <s v="1003/126704810/02/000"/>
    <s v="Active"/>
    <d v="2019-01-01T00:00:00"/>
    <d v="2019-03-31T00:00:00"/>
    <s v="Fire"/>
    <n v="3"/>
    <s v="Animesh Rawat"/>
    <s v="Ahmedabad"/>
    <s v="Global Client Network (GNB Inward)"/>
    <x v="0"/>
    <n v="-98802.02"/>
    <d v="2019-01-01T00:00:00"/>
    <s v="Brokerage "/>
    <s v="Endorsement"/>
    <m/>
    <d v="2020-01-22T00:00:00"/>
    <n v="0"/>
    <n v="-98802.02"/>
    <n v="0"/>
    <m/>
  </r>
  <r>
    <s v="Alka Patel"/>
    <s v="195269000000"/>
    <s v="Inactive"/>
    <d v="2018-11-10T00:00:00"/>
    <d v="2019-11-09T00:00:00"/>
    <s v="Employee Benefits"/>
    <n v="13"/>
    <s v="Vididt Saha"/>
    <s v="Ahmedabad"/>
    <s v="Employee Benefits (EB)"/>
    <x v="1"/>
    <n v="0"/>
    <d v="2018-11-10T00:00:00"/>
    <s v="Brokerage"/>
    <s v="Inception"/>
    <m/>
    <d v="2020-01-22T00:00:00"/>
    <n v="0"/>
    <n v="0"/>
    <n v="0"/>
    <m/>
  </r>
  <r>
    <s v="Alka Patel"/>
    <s v="OG-19-2201-4001-00000063"/>
    <s v="Inactive"/>
    <d v="2018-04-01T00:00:00"/>
    <d v="2019-03-31T00:00:00"/>
    <s v="Fire"/>
    <n v="3"/>
    <s v="Animesh Rawat"/>
    <s v="Ahmedabad"/>
    <s v="Global Client Network (GNB Inward)"/>
    <x v="0"/>
    <n v="24.17"/>
    <d v="2018-04-01T00:00:00"/>
    <s v="Brokerage"/>
    <s v="Inception"/>
    <m/>
    <d v="2020-01-22T00:00:00"/>
    <n v="0"/>
    <n v="24.17"/>
    <n v="0"/>
    <m/>
  </r>
  <r>
    <s v="Alka Patel"/>
    <s v="H0067187"/>
    <s v="Active"/>
    <d v="2019-02-28T00:00:00"/>
    <d v="2020-02-27T00:00:00"/>
    <s v="Employee Benefits"/>
    <n v="10"/>
    <s v="Mark"/>
    <s v="Ahmedabad"/>
    <s v="Employee Benefits (EB)"/>
    <x v="0"/>
    <n v="399.23"/>
    <d v="2019-06-21T00:00:00"/>
    <s v="Brokerage "/>
    <s v="Endorsement"/>
    <m/>
    <d v="2020-01-22T00:00:00"/>
    <n v="0"/>
    <n v="399.23"/>
    <n v="0"/>
    <m/>
  </r>
  <r>
    <s v="Amit Arora"/>
    <s v="2018-F0541357-FRE"/>
    <s v="Active"/>
    <d v="2018-09-16T00:00:00"/>
    <d v="2019-09-15T00:00:00"/>
    <s v="Fire"/>
    <n v="1"/>
    <s v="Vinay"/>
    <s v="Ahmedabad"/>
    <s v="Property / BI"/>
    <x v="0"/>
    <n v="33977.82"/>
    <d v="2018-09-16T00:00:00"/>
    <s v="Brokerage"/>
    <s v="Inception"/>
    <m/>
    <d v="2020-01-22T00:00:00"/>
    <n v="0"/>
    <n v="33977.82"/>
    <n v="0"/>
    <m/>
  </r>
  <r>
    <s v="Amit Arora"/>
    <s v="300004329"/>
    <s v="Inactive"/>
    <d v="2018-01-31T00:00:00"/>
    <d v="2019-01-30T00:00:00"/>
    <s v="Liability"/>
    <n v="1"/>
    <s v="Vinay"/>
    <s v="Ahmedabad"/>
    <s v="Liability"/>
    <x v="0"/>
    <n v="125000"/>
    <d v="2018-01-31T00:00:00"/>
    <s v="Brokerage"/>
    <s v="Inception"/>
    <m/>
    <d v="2020-01-22T00:00:00"/>
    <n v="0"/>
    <n v="125000"/>
    <n v="0"/>
    <m/>
  </r>
  <r>
    <s v="Amit Arora"/>
    <s v="'11120036181000000012"/>
    <s v="Active"/>
    <d v="2019-03-23T00:00:00"/>
    <d v="2020-03-22T00:00:00"/>
    <s v="Liability"/>
    <n v="1"/>
    <s v="Vinay"/>
    <s v="Ahmedabad"/>
    <s v="Liability"/>
    <x v="0"/>
    <n v="59322"/>
    <d v="2019-04-22T00:00:00"/>
    <s v="Brokerage"/>
    <s v="Renewal"/>
    <m/>
    <d v="2020-01-22T00:00:00"/>
    <n v="0"/>
    <n v="59322"/>
    <n v="0"/>
    <m/>
  </r>
  <r>
    <s v="Amit Arora"/>
    <s v="3114202748210200100"/>
    <s v="Active"/>
    <d v="2019-04-11T00:00:00"/>
    <d v="2020-04-09T00:00:00"/>
    <s v="Miscellaneous"/>
    <n v="3"/>
    <s v="Animesh Rawat"/>
    <s v="Ahmedabad"/>
    <s v="Global Client Network (GNB Inward)"/>
    <x v="1"/>
    <n v="2942.25"/>
    <d v="2019-04-11T00:00:00"/>
    <s v="Brokerage"/>
    <s v="Inception"/>
    <m/>
    <d v="2020-01-22T00:00:00"/>
    <n v="0"/>
    <n v="0"/>
    <n v="2942.25"/>
    <m/>
  </r>
  <r>
    <s v="Amit Arora"/>
    <s v="PBI/I3352741/71/01/006343"/>
    <s v="Active"/>
    <d v="2019-01-12T00:00:00"/>
    <d v="2020-01-11T00:00:00"/>
    <s v="Miscellaneous"/>
    <n v="13"/>
    <s v="Vididt Saha"/>
    <s v="Ahmedabad"/>
    <s v="Property / BI"/>
    <x v="1"/>
    <n v="521.25"/>
    <d v="2019-01-12T00:00:00"/>
    <s v="Brokerage"/>
    <s v="Renewal"/>
    <m/>
    <d v="2020-01-22T00:00:00"/>
    <n v="0"/>
    <n v="0"/>
    <n v="521.25"/>
    <m/>
  </r>
  <r>
    <s v="Amit Bhargava"/>
    <s v="2250002346"/>
    <s v="Active"/>
    <d v="2018-04-01T00:00:00"/>
    <d v="2019-03-31T00:00:00"/>
    <s v="Miscellaneous"/>
    <n v="3"/>
    <s v="Animesh Rawat"/>
    <s v="Ahmedabad"/>
    <s v="Global Client Network (GNB Inward)"/>
    <x v="0"/>
    <n v="4715.63"/>
    <d v="2018-04-01T00:00:00"/>
    <s v="Brokerage"/>
    <s v="Inception"/>
    <m/>
    <d v="2020-01-22T00:00:00"/>
    <n v="0"/>
    <n v="4715.63"/>
    <n v="0"/>
    <m/>
  </r>
  <r>
    <s v="Amit Bhargava"/>
    <s v="OG-19-2202-4004-00000038"/>
    <s v="Inactive"/>
    <d v="2018-07-01T00:00:00"/>
    <d v="2019-06-30T00:00:00"/>
    <s v="Fire"/>
    <n v="3"/>
    <s v="Animesh Rawat"/>
    <s v="Ahmedabad"/>
    <s v="Global Client Network (GNB Inward)"/>
    <x v="0"/>
    <n v="14131.43"/>
    <d v="2018-07-01T00:00:00"/>
    <s v="Brokerage"/>
    <s v="Inception"/>
    <m/>
    <d v="2020-01-22T00:00:00"/>
    <n v="0"/>
    <n v="14131.43"/>
    <n v="0"/>
    <m/>
  </r>
  <r>
    <s v="Amit Bhargava"/>
    <s v="YB00020403000100"/>
    <s v="Active"/>
    <d v="2019-02-08T00:00:00"/>
    <d v="2020-02-07T00:00:00"/>
    <s v="Fire"/>
    <n v="13"/>
    <s v="Vididt Saha"/>
    <s v="Ahmedabad"/>
    <s v="Property / BI"/>
    <x v="2"/>
    <n v="1569.64"/>
    <d v="2019-02-08T00:00:00"/>
    <s v="Brokerage"/>
    <s v="Inception"/>
    <m/>
    <d v="2020-01-22T00:00:00"/>
    <n v="1569.64"/>
    <n v="0"/>
    <n v="0"/>
    <m/>
  </r>
  <r>
    <s v="Amit Bhargava"/>
    <s v="'42040044180300000018"/>
    <s v="Active"/>
    <d v="2018-08-28T00:00:00"/>
    <d v="2020-08-23T00:00:00"/>
    <s v="Engineering"/>
    <n v="1"/>
    <s v="Vinay"/>
    <s v="Ahmedabad"/>
    <s v="Construction, Power &amp; Infrastructure"/>
    <x v="2"/>
    <n v="100710.88"/>
    <d v="2018-12-09T00:00:00"/>
    <s v="Brokerage"/>
    <s v="Inception"/>
    <m/>
    <d v="2020-01-22T00:00:00"/>
    <n v="100710.88"/>
    <n v="0"/>
    <n v="0"/>
    <m/>
  </r>
  <r>
    <s v="Amit Bhargava"/>
    <s v="99000044180300005000"/>
    <s v="Active"/>
    <d v="2018-08-10T00:00:00"/>
    <d v="2020-02-09T00:00:00"/>
    <s v="Engineering"/>
    <n v="13"/>
    <s v="Vididt Saha"/>
    <s v="Ahmedabad"/>
    <s v="Construction, Power &amp; Infrastructure"/>
    <x v="1"/>
    <n v="21442.75"/>
    <d v="2019-07-03T00:00:00"/>
    <s v="Brokerage"/>
    <s v="Inception"/>
    <m/>
    <d v="2020-01-22T00:00:00"/>
    <n v="0"/>
    <n v="0"/>
    <n v="21442.75"/>
    <m/>
  </r>
  <r>
    <s v="Amit Bhargava"/>
    <s v="13100050180100000000"/>
    <s v="Active"/>
    <d v="2019-03-07T00:00:00"/>
    <d v="2020-03-06T00:00:00"/>
    <s v="Miscellaneous"/>
    <n v="11"/>
    <s v="Raju Kumar"/>
    <s v="Ahmedabad"/>
    <s v="Trade Credit &amp;amp; Political Risk"/>
    <x v="0"/>
    <n v="41625"/>
    <d v="2019-07-06T00:00:00"/>
    <s v="Brokerage"/>
    <s v="Inception"/>
    <m/>
    <d v="2020-01-22T00:00:00"/>
    <n v="0"/>
    <n v="41625"/>
    <n v="0"/>
    <m/>
  </r>
  <r>
    <s v="Anil Naik"/>
    <s v="4101190700000015-00"/>
    <s v="Active"/>
    <d v="2019-06-25T00:00:00"/>
    <d v="2020-06-24T00:00:00"/>
    <s v="Employee Benefits"/>
    <n v="2"/>
    <s v="Abhinav Shivam"/>
    <s v="Ahmedabad"/>
    <s v="Employee Benefits (EB)"/>
    <x v="2"/>
    <n v="79833.600000000006"/>
    <d v="2019-06-25T00:00:00"/>
    <s v="Brokerage"/>
    <s v="Endorsement"/>
    <m/>
    <d v="2020-01-22T00:00:00"/>
    <n v="79833.600000000006"/>
    <n v="0"/>
    <n v="0"/>
    <m/>
  </r>
  <r>
    <s v="Anil Naik"/>
    <s v="41045403"/>
    <s v="Active"/>
    <d v="2019-03-19T00:00:00"/>
    <d v="2020-03-18T00:00:00"/>
    <s v="Liability"/>
    <n v="13"/>
    <s v="Vididt Saha"/>
    <s v="Ahmedabad"/>
    <s v="Liability"/>
    <x v="2"/>
    <n v="70125"/>
    <d v="2019-03-19T00:00:00"/>
    <s v="Brokerage"/>
    <s v="Inception"/>
    <m/>
    <d v="2020-01-22T00:00:00"/>
    <n v="70125"/>
    <n v="0"/>
    <n v="0"/>
    <m/>
  </r>
  <r>
    <s v="Anil Naik"/>
    <s v="020P000098803000"/>
    <s v="Active"/>
    <d v="2019-02-26T00:00:00"/>
    <d v="2020-02-25T00:00:00"/>
    <s v="Liability"/>
    <n v="3"/>
    <s v="Animesh Rawat"/>
    <s v="Ahmedabad"/>
    <s v="Global Client Network (GNB Inward)"/>
    <x v="0"/>
    <n v="12500"/>
    <d v="2019-02-26T00:00:00"/>
    <s v="Brokerage"/>
    <s v="Renewal"/>
    <m/>
    <d v="2020-01-22T00:00:00"/>
    <n v="0"/>
    <n v="12500"/>
    <n v="0"/>
    <m/>
  </r>
  <r>
    <s v="Anil Naik"/>
    <s v="'1213004416P109402880"/>
    <s v="Active"/>
    <d v="2016-09-23T00:00:00"/>
    <d v="2019-09-22T00:00:00"/>
    <s v="Engineering"/>
    <n v="1"/>
    <s v="Vinay"/>
    <s v="Ahmedabad"/>
    <s v="Construction, Power &amp; Infrastructure"/>
    <x v="2"/>
    <n v="31589.25"/>
    <d v="2019-03-23T00:00:00"/>
    <s v="Brokerage"/>
    <s v="Endorsement"/>
    <m/>
    <d v="2020-01-22T00:00:00"/>
    <n v="31589.25"/>
    <n v="0"/>
    <n v="0"/>
    <m/>
  </r>
  <r>
    <s v="Anil Naik"/>
    <s v="22387698"/>
    <s v="Active"/>
    <d v="2018-12-24T00:00:00"/>
    <d v="2019-12-23T00:00:00"/>
    <s v="Marine"/>
    <n v="1"/>
    <s v="Vinay"/>
    <s v="Ahmedabad"/>
    <s v="Marine"/>
    <x v="0"/>
    <n v="1113.92"/>
    <d v="2018-12-24T00:00:00"/>
    <s v="Brokerage"/>
    <s v="Inception"/>
    <m/>
    <d v="2020-01-22T00:00:00"/>
    <n v="0"/>
    <n v="1113.92"/>
    <n v="0"/>
    <m/>
  </r>
  <r>
    <s v="Anil Naik"/>
    <s v="431172859"/>
    <s v="Inactive"/>
    <d v="2018-09-22T00:00:00"/>
    <d v="2019-09-21T00:00:00"/>
    <s v="Miscellaneous"/>
    <n v="3"/>
    <s v="Animesh Rawat"/>
    <s v="Ahmedabad"/>
    <s v="Global Client Network (GNB Inward)"/>
    <x v="0"/>
    <n v="1772.75"/>
    <d v="2019-09-22T00:00:00"/>
    <s v="Brokerage"/>
    <s v="Inception"/>
    <m/>
    <d v="2020-01-22T00:00:00"/>
    <n v="0"/>
    <n v="1772.75"/>
    <n v="0"/>
    <m/>
  </r>
  <r>
    <s v="Anita Pandit"/>
    <s v="2690000138 04"/>
    <s v="Active"/>
    <d v="2018-08-25T00:00:00"/>
    <d v="2019-08-24T00:00:00"/>
    <s v="Fire"/>
    <n v="1"/>
    <s v="Vinay"/>
    <s v="Ahmedabad"/>
    <s v="Property / BI"/>
    <x v="1"/>
    <n v="2116.48"/>
    <d v="2018-08-25T00:00:00"/>
    <s v="Brokerage"/>
    <s v="Inception"/>
    <m/>
    <d v="2020-01-22T00:00:00"/>
    <n v="0"/>
    <n v="0"/>
    <n v="2116.48"/>
    <m/>
  </r>
  <r>
    <s v="Anita Pandit"/>
    <s v="OG-18-2202-1018-00000028"/>
    <s v="Active"/>
    <d v="2017-10-27T00:00:00"/>
    <d v="2018-10-26T00:00:00"/>
    <s v="Marine"/>
    <n v="3"/>
    <s v="Animesh Rawat"/>
    <s v="Ahmedabad"/>
    <s v="Global Client Network (GNB Inward)"/>
    <x v="0"/>
    <n v="62714.03"/>
    <d v="2017-10-27T00:00:00"/>
    <s v="Brokerage"/>
    <s v="Inception"/>
    <m/>
    <d v="2020-01-22T00:00:00"/>
    <n v="0"/>
    <n v="62714.03"/>
    <n v="0"/>
    <m/>
  </r>
  <r>
    <s v="Anita Pandit"/>
    <s v="1003/126704810/01/000"/>
    <s v="Inactive"/>
    <d v="2018-01-01T00:00:00"/>
    <d v="2018-12-31T00:00:00"/>
    <s v="Fire"/>
    <n v="3"/>
    <s v="Animesh Rawat"/>
    <s v="Ahmedabad"/>
    <s v="Global Client Network (GNB Inward)"/>
    <x v="0"/>
    <n v="460832.14"/>
    <d v="2018-01-01T00:00:00"/>
    <s v="Brokerage"/>
    <s v="Inception"/>
    <m/>
    <d v="2020-01-22T00:00:00"/>
    <n v="0"/>
    <n v="460832.14"/>
    <n v="0"/>
    <m/>
  </r>
  <r>
    <s v="Anita Pandit"/>
    <s v="301004265"/>
    <s v="Inactive"/>
    <d v="2018-03-09T00:00:00"/>
    <d v="2019-03-08T00:00:00"/>
    <s v="Liability"/>
    <n v="12"/>
    <s v="Shivani Sharma"/>
    <s v="Ahmedabad"/>
    <s v="Global Client Network (GNB Inward)"/>
    <x v="0"/>
    <n v="25000"/>
    <d v="2018-03-09T00:00:00"/>
    <s v="Brokerage"/>
    <s v="Inception"/>
    <m/>
    <d v="2020-01-22T00:00:00"/>
    <n v="0"/>
    <n v="25000"/>
    <n v="0"/>
    <m/>
  </r>
  <r>
    <s v="Anita Pandit"/>
    <s v="OG-19-2201-4001-00000063"/>
    <s v="Inactive"/>
    <d v="2018-04-01T00:00:00"/>
    <d v="2019-03-31T00:00:00"/>
    <s v="Fire"/>
    <n v="3"/>
    <s v="Animesh Rawat"/>
    <s v="Ahmedabad"/>
    <s v="Global Client Network (GNB Inward)"/>
    <x v="0"/>
    <n v="157.13999999999999"/>
    <d v="2018-04-01T00:00:00"/>
    <s v="Brokerage"/>
    <s v="Inception"/>
    <m/>
    <d v="2020-01-22T00:00:00"/>
    <n v="0"/>
    <n v="157.13999999999999"/>
    <n v="0"/>
    <m/>
  </r>
  <r>
    <s v="Anita Pandit"/>
    <s v="H0067187"/>
    <s v="Active"/>
    <d v="2019-02-28T00:00:00"/>
    <d v="2020-02-27T00:00:00"/>
    <s v="Employee Benefits"/>
    <n v="10"/>
    <s v="Mark"/>
    <s v="Ahmedabad"/>
    <s v="Employee Benefits (EB)"/>
    <x v="0"/>
    <n v="9283.0499999999993"/>
    <d v="2019-04-18T00:00:00"/>
    <s v="Brokerage "/>
    <s v="Endorsement"/>
    <m/>
    <d v="2020-01-22T00:00:00"/>
    <n v="0"/>
    <n v="9283.0499999999993"/>
    <n v="0"/>
    <m/>
  </r>
  <r>
    <s v="Anita Sethi"/>
    <s v="0655001825 01"/>
    <s v="Inactive"/>
    <d v="2018-09-13T00:00:00"/>
    <d v="2019-09-12T00:00:00"/>
    <s v="Fire"/>
    <n v="1"/>
    <s v="Vinay"/>
    <s v="Ahmedabad"/>
    <s v="Construction, Power &amp; Infrastructure"/>
    <x v="0"/>
    <n v="4611.96"/>
    <d v="2018-09-13T00:00:00"/>
    <s v="Brokerage"/>
    <s v="Inception"/>
    <m/>
    <d v="2020-01-22T00:00:00"/>
    <n v="0"/>
    <n v="4611.96"/>
    <n v="0"/>
    <m/>
  </r>
  <r>
    <s v="Anita Sethi"/>
    <s v="2412/202063061201000"/>
    <s v="Active"/>
    <d v="2019-01-07T00:00:00"/>
    <d v="2020-01-06T00:00:00"/>
    <s v="Marine"/>
    <n v="1"/>
    <s v="Vinay"/>
    <s v="Ahmedabad"/>
    <s v="Marine"/>
    <x v="0"/>
    <n v="13612.5"/>
    <d v="2019-01-07T00:00:00"/>
    <s v="Brokerage"/>
    <s v="Endorsement"/>
    <m/>
    <d v="2020-01-22T00:00:00"/>
    <n v="0"/>
    <n v="13612.5"/>
    <n v="0"/>
    <m/>
  </r>
  <r>
    <s v="Anita Sethi"/>
    <s v="206314000000"/>
    <s v="Active"/>
    <d v="2019-02-16T00:00:00"/>
    <d v="2020-02-15T00:00:00"/>
    <s v="Employee Benefits"/>
    <n v="13"/>
    <s v="Vididt Saha"/>
    <s v="Ahmedabad"/>
    <s v="Employee Benefits (EB)"/>
    <x v="2"/>
    <n v="58300"/>
    <d v="2019-02-16T00:00:00"/>
    <s v="Brokerage"/>
    <s v="Inception"/>
    <m/>
    <d v="2020-01-22T00:00:00"/>
    <n v="58300"/>
    <n v="0"/>
    <n v="0"/>
    <m/>
  </r>
  <r>
    <s v="Anita Sethi"/>
    <s v="'1213004416P109402880"/>
    <s v="Active"/>
    <d v="2016-09-23T00:00:00"/>
    <d v="2019-09-22T00:00:00"/>
    <s v="Engineering"/>
    <n v="1"/>
    <s v="Vinay"/>
    <s v="Ahmedabad"/>
    <s v="Construction, Power &amp; Infrastructure"/>
    <x v="2"/>
    <n v="31589.25"/>
    <d v="2018-03-23T00:00:00"/>
    <s v="Brokerage"/>
    <s v="Endorsement"/>
    <m/>
    <d v="2020-01-22T00:00:00"/>
    <n v="31589.25"/>
    <n v="0"/>
    <n v="0"/>
    <m/>
  </r>
  <r>
    <s v="Anita Sethi"/>
    <s v="41047870"/>
    <s v="Active"/>
    <d v="2019-07-05T00:00:00"/>
    <d v="2020-07-04T00:00:00"/>
    <s v="Liability"/>
    <n v="2"/>
    <s v="Abhinav Shivam"/>
    <s v="Ahmedabad"/>
    <s v="Liability"/>
    <x v="2"/>
    <n v="72675"/>
    <d v="2019-07-05T00:00:00"/>
    <s v="Brokerage"/>
    <s v="Inception"/>
    <m/>
    <d v="2020-01-22T00:00:00"/>
    <n v="72675"/>
    <n v="0"/>
    <n v="0"/>
    <m/>
  </r>
  <r>
    <s v="Anita Sethi"/>
    <s v="21300036191700001000"/>
    <s v="Active"/>
    <d v="2019-04-01T00:00:00"/>
    <d v="2020-03-31T00:00:00"/>
    <s v="Liability"/>
    <n v="6"/>
    <s v="Ketan Jain"/>
    <s v="Ahmedabad"/>
    <s v="Liability"/>
    <x v="0"/>
    <n v="115625"/>
    <d v="2019-04-01T00:00:00"/>
    <s v="Brokerage"/>
    <s v="Renewal"/>
    <m/>
    <d v="2020-01-22T00:00:00"/>
    <n v="0"/>
    <n v="115625"/>
    <n v="0"/>
    <m/>
  </r>
  <r>
    <s v="Ankur Gandhi"/>
    <s v="'11120044170300000009"/>
    <s v="Active"/>
    <d v="2017-11-27T00:00:00"/>
    <d v="2020-11-26T00:00:00"/>
    <s v="Engineering"/>
    <n v="11"/>
    <s v="Raju Kumar"/>
    <s v="Ahmedabad"/>
    <s v="Construction, Power &amp; Infrastructure"/>
    <x v="1"/>
    <n v="25302.959999999999"/>
    <d v="2020-02-27T00:00:00"/>
    <s v="Brokerage"/>
    <s v="Inception"/>
    <m/>
    <d v="2020-01-22T00:00:00"/>
    <n v="0"/>
    <n v="0"/>
    <n v="25302.959999999999"/>
    <m/>
  </r>
  <r>
    <s v="Ankur Gandhi"/>
    <s v="640001622"/>
    <s v="Inactive"/>
    <d v="2017-12-31T00:00:00"/>
    <d v="2018-12-30T00:00:00"/>
    <s v="Miscellaneous"/>
    <n v="1"/>
    <s v="Vinay"/>
    <s v="Ahmedabad"/>
    <s v="Property / BI"/>
    <x v="0"/>
    <n v="211206.7"/>
    <d v="2017-12-31T00:00:00"/>
    <s v="Brokerage"/>
    <s v="Lapse"/>
    <s v="OTHR â€“ Other"/>
    <d v="2020-01-22T00:00:00"/>
    <n v="0"/>
    <n v="211206.7"/>
    <n v="0"/>
    <m/>
  </r>
  <r>
    <s v="Ankur Gandhi"/>
    <s v="'11120044170300000014"/>
    <s v="Active"/>
    <d v="2018-03-23T00:00:00"/>
    <d v="2020-09-22T00:00:00"/>
    <s v="Engineering"/>
    <n v="1"/>
    <s v="Vinay"/>
    <s v="Ahmedabad"/>
    <s v="Construction, Power &amp; Infrastructure"/>
    <x v="1"/>
    <n v="26763.439999999999"/>
    <d v="2018-12-23T00:00:00"/>
    <s v="Brokerage"/>
    <s v="Inception"/>
    <m/>
    <d v="2020-01-22T00:00:00"/>
    <n v="0"/>
    <n v="0"/>
    <n v="26763.439999999999"/>
    <m/>
  </r>
  <r>
    <s v="Ankur Gandhi"/>
    <s v="1011/142530053/00/000"/>
    <s v="Active"/>
    <d v="2018-01-01T00:00:00"/>
    <d v="2018-12-31T00:00:00"/>
    <s v="Miscellaneous"/>
    <n v="3"/>
    <s v="Animesh Rawat"/>
    <s v="Ahmedabad"/>
    <s v="Global Client Network (GNB Inward)"/>
    <x v="0"/>
    <n v="159956.76"/>
    <d v="2018-01-01T00:00:00"/>
    <s v="Brokerage"/>
    <s v="Inception"/>
    <m/>
    <d v="2020-01-22T00:00:00"/>
    <n v="0"/>
    <n v="159956.76"/>
    <n v="0"/>
    <m/>
  </r>
  <r>
    <s v="Ankur Gandhi"/>
    <s v="2302002435"/>
    <s v="Active"/>
    <d v="2018-11-01T00:00:00"/>
    <d v="2019-10-31T00:00:00"/>
    <s v="Liability"/>
    <n v="3"/>
    <s v="Animesh Rawat"/>
    <s v="Ahmedabad"/>
    <s v="Global Client Network (GNB Inward)"/>
    <x v="0"/>
    <n v="53125"/>
    <d v="2018-11-01T00:00:00"/>
    <s v="Brokerage"/>
    <s v="Inception"/>
    <m/>
    <d v="2020-01-22T00:00:00"/>
    <n v="0"/>
    <n v="53125"/>
    <n v="0"/>
    <m/>
  </r>
  <r>
    <s v="Ankur Naik"/>
    <s v="'11120044170300000009"/>
    <s v="Active"/>
    <d v="2017-11-27T00:00:00"/>
    <d v="2020-11-26T00:00:00"/>
    <s v="Engineering"/>
    <n v="11"/>
    <s v="Raju Kumar"/>
    <s v="Ahmedabad"/>
    <s v="Construction, Power &amp; Infrastructure"/>
    <x v="1"/>
    <n v="25302.959999999999"/>
    <d v="2018-08-27T00:00:00"/>
    <s v="Brokerage"/>
    <s v="Inception"/>
    <m/>
    <d v="2020-01-22T00:00:00"/>
    <n v="0"/>
    <n v="0"/>
    <n v="25302.959999999999"/>
    <m/>
  </r>
  <r>
    <s v="Ankur Naik"/>
    <s v="'0655001664 03"/>
    <s v="Active"/>
    <d v="2019-03-01T00:00:00"/>
    <d v="2020-02-29T00:00:00"/>
    <s v="Fire"/>
    <n v="1"/>
    <s v="Vinay"/>
    <s v="Ahmedabad"/>
    <s v="Property / BI"/>
    <x v="0"/>
    <n v="275569.44"/>
    <d v="2019-03-01T00:00:00"/>
    <s v="Brokerage"/>
    <s v="Renewal"/>
    <m/>
    <d v="2020-01-22T00:00:00"/>
    <n v="0"/>
    <n v="275569.44"/>
    <n v="0"/>
    <m/>
  </r>
  <r>
    <s v="Ankur Naik"/>
    <s v="'11120044170300000014"/>
    <s v="Active"/>
    <d v="2018-03-23T00:00:00"/>
    <d v="2020-09-22T00:00:00"/>
    <s v="Engineering"/>
    <n v="1"/>
    <s v="Vinay"/>
    <s v="Ahmedabad"/>
    <s v="Construction, Power &amp; Infrastructure"/>
    <x v="1"/>
    <n v="26763.439999999999"/>
    <d v="2019-06-23T00:00:00"/>
    <s v="Brokerage"/>
    <s v="Inception"/>
    <m/>
    <d v="2020-01-22T00:00:00"/>
    <n v="0"/>
    <n v="0"/>
    <n v="26763.439999999999"/>
    <m/>
  </r>
  <r>
    <s v="Ankur Naik"/>
    <s v="160261822110088000"/>
    <s v="Active"/>
    <d v="2018-05-31T00:00:00"/>
    <d v="2018-09-30T00:00:00"/>
    <s v="Engineering"/>
    <n v="3"/>
    <s v="Animesh Rawat"/>
    <s v="Ahmedabad"/>
    <s v="Global Client Network (GNB Inward)"/>
    <x v="0"/>
    <n v="8268.1299999999992"/>
    <d v="2018-09-30T00:00:00"/>
    <s v="Brokerage"/>
    <s v="Inception"/>
    <m/>
    <d v="2020-01-22T00:00:00"/>
    <n v="0"/>
    <n v="8268.1299999999992"/>
    <n v="0"/>
    <m/>
  </r>
  <r>
    <s v="Ankur Naik"/>
    <s v="4010/141353816/01/000"/>
    <s v="Active"/>
    <d v="2018-11-01T00:00:00"/>
    <d v="2019-10-31T00:00:00"/>
    <s v="Miscellaneous"/>
    <n v="3"/>
    <s v="Animesh Rawat"/>
    <s v="Ahmedabad"/>
    <s v="Global Client Network (GNB Inward)"/>
    <x v="0"/>
    <n v="0"/>
    <d v="2018-11-01T00:00:00"/>
    <s v="Brokerage"/>
    <s v="Inception"/>
    <m/>
    <d v="2020-01-22T00:00:00"/>
    <n v="0"/>
    <n v="0"/>
    <n v="0"/>
    <m/>
  </r>
  <r>
    <s v="Archana Bhatia"/>
    <s v="0865074115 01"/>
    <s v="Active"/>
    <d v="2018-06-12T00:00:00"/>
    <d v="2019-06-11T00:00:00"/>
    <s v="Marine"/>
    <n v="9"/>
    <s v="Manish Sharma"/>
    <s v="Ahmedabad"/>
    <s v="Small Medium Enterpries (SME)"/>
    <x v="0"/>
    <n v="1980"/>
    <d v="2018-06-12T00:00:00"/>
    <s v="Brokerage"/>
    <s v="Endorsement"/>
    <m/>
    <d v="2020-01-22T00:00:00"/>
    <n v="0"/>
    <n v="1980"/>
    <n v="0"/>
    <m/>
  </r>
  <r>
    <s v="Archana Bhatia"/>
    <s v="2999201540802100200"/>
    <s v="Inactive"/>
    <d v="2018-11-01T00:00:00"/>
    <d v="2019-10-31T00:00:00"/>
    <s v="Employee Benefits"/>
    <n v="10"/>
    <s v="Mark"/>
    <s v="Ahmedabad"/>
    <s v="Employee Benefits (EB)"/>
    <x v="0"/>
    <m/>
    <d v="2018-12-05T00:00:00"/>
    <s v="Brokerage "/>
    <s v="Endorsement"/>
    <m/>
    <d v="2020-01-22T00:00:00"/>
    <n v="0"/>
    <m/>
    <n v="0"/>
    <m/>
  </r>
  <r>
    <s v="Archana Bhatia"/>
    <s v="160261921120422020"/>
    <s v="Active"/>
    <d v="2019-11-15T00:00:00"/>
    <d v="2020-11-14T00:00:00"/>
    <s v="Fire"/>
    <n v="1"/>
    <s v="Vinay"/>
    <s v="Ahmedabad"/>
    <s v="Small Medium Enterpries (SME)"/>
    <x v="0"/>
    <n v="35127.9"/>
    <d v="2019-11-15T00:00:00"/>
    <s v="Brokerage"/>
    <s v="Inception"/>
    <m/>
    <d v="2020-01-22T00:00:00"/>
    <n v="0"/>
    <n v="35127.9"/>
    <n v="0"/>
    <m/>
  </r>
  <r>
    <s v="Archana Bhatia"/>
    <s v="'1213004416P109402880"/>
    <s v="Active"/>
    <d v="2016-09-23T00:00:00"/>
    <d v="2019-09-22T00:00:00"/>
    <s v="Engineering"/>
    <n v="1"/>
    <s v="Vinay"/>
    <s v="Ahmedabad"/>
    <s v="Construction, Power &amp; Infrastructure"/>
    <x v="2"/>
    <n v="0"/>
    <m/>
    <s v="Brokerage "/>
    <s v="Endorsement"/>
    <m/>
    <d v="2020-01-22T00:00:00"/>
    <n v="0"/>
    <n v="0"/>
    <n v="0"/>
    <m/>
  </r>
  <r>
    <s v="Archana Bhatia"/>
    <s v="99000044160300007000"/>
    <s v="Inactive"/>
    <d v="2017-01-09T00:00:00"/>
    <d v="2018-04-08T00:00:00"/>
    <s v="Engineering"/>
    <n v="13"/>
    <s v="Vididt Saha"/>
    <s v="Ahmedabad"/>
    <s v="Construction, Power &amp; Infrastructure"/>
    <x v="1"/>
    <n v="56150.75"/>
    <d v="2017-01-09T00:00:00"/>
    <s v="Brokerage"/>
    <s v="Lapse"/>
    <s v="NOLN - No Longer Needed"/>
    <d v="2020-01-22T00:00:00"/>
    <n v="0"/>
    <n v="0"/>
    <n v="56150.75"/>
    <m/>
  </r>
  <r>
    <s v="Archana Bhatia"/>
    <s v="OG-20-2202-4097-00000170"/>
    <s v="Active"/>
    <d v="2019-09-21T00:00:00"/>
    <d v="2020-09-20T00:00:00"/>
    <s v="Miscellaneous"/>
    <n v="3"/>
    <s v="Animesh Rawat"/>
    <s v="Ahmedabad"/>
    <s v="Global Client Network (GNB Inward)"/>
    <x v="0"/>
    <n v="4579"/>
    <d v="2019-09-21T00:00:00"/>
    <s v="Brokerage"/>
    <s v="Renewal"/>
    <m/>
    <d v="2020-01-22T00:00:00"/>
    <n v="0"/>
    <n v="4579"/>
    <n v="0"/>
    <m/>
  </r>
  <r>
    <s v="Archana Iyer"/>
    <s v="0668111383 05"/>
    <s v="Active"/>
    <d v="2018-10-17T00:00:00"/>
    <d v="2019-10-16T00:00:00"/>
    <s v="Miscellaneous"/>
    <n v="3"/>
    <s v="Animesh Rawat"/>
    <s v="Ahmedabad"/>
    <s v="Global Client Network (GNB Inward)"/>
    <x v="0"/>
    <n v="295501.76"/>
    <d v="2018-10-17T00:00:00"/>
    <s v="Brokerage"/>
    <s v="Inception"/>
    <m/>
    <d v="2020-01-22T00:00:00"/>
    <n v="0"/>
    <n v="295501.76"/>
    <n v="0"/>
    <m/>
  </r>
  <r>
    <s v="Archana Iyer"/>
    <s v="99000044180300005000"/>
    <s v="Inactive"/>
    <d v="2018-04-04T00:00:00"/>
    <d v="2024-07-05T00:00:00"/>
    <s v="Engineering"/>
    <n v="13"/>
    <s v="Vididt Saha"/>
    <s v="Ahmedabad"/>
    <s v="Construction, Power &amp; Infrastructure"/>
    <x v="2"/>
    <n v="0"/>
    <d v="2018-04-04T00:00:00"/>
    <s v="Brokerage"/>
    <s v="Lapse"/>
    <s v="OTHR â€“ Other"/>
    <d v="2020-01-22T00:00:00"/>
    <n v="0"/>
    <n v="0"/>
    <n v="0"/>
    <m/>
  </r>
  <r>
    <s v="Archana Iyer"/>
    <s v="4092/147 968178/00/000"/>
    <s v="Inactive"/>
    <d v="2018-04-09T00:00:00"/>
    <d v="2019-03-24T00:00:00"/>
    <s v="Liability"/>
    <n v="3"/>
    <s v="Animesh Rawat"/>
    <s v="Ahmedabad"/>
    <s v="Global Client Network (GNB Inward)"/>
    <x v="0"/>
    <n v="200659.63"/>
    <d v="2019-03-31T00:00:00"/>
    <s v="Brokerage"/>
    <s v="Inception"/>
    <m/>
    <d v="2020-01-22T00:00:00"/>
    <n v="0"/>
    <n v="200659.63"/>
    <n v="0"/>
    <m/>
  </r>
  <r>
    <s v="Archana Iyer"/>
    <s v="310304111810000000"/>
    <s v="Inactive"/>
    <d v="2018-04-01T00:00:00"/>
    <d v="2019-03-31T00:00:00"/>
    <s v="Miscellaneous"/>
    <n v="1"/>
    <s v="Vinay"/>
    <s v="Ahmedabad"/>
    <s v="Property / BI"/>
    <x v="1"/>
    <n v="106033.91"/>
    <d v="2018-04-01T00:00:00"/>
    <s v="Brokerage"/>
    <s v="Lapse"/>
    <s v="COMP - Competition"/>
    <d v="2020-01-22T00:00:00"/>
    <n v="0"/>
    <n v="0"/>
    <n v="106033.91"/>
    <m/>
  </r>
  <r>
    <s v="Archana Iyer"/>
    <s v="0526004217P114582552/0"/>
    <s v="Inactive"/>
    <d v="2018-01-01T00:00:00"/>
    <d v="2018-12-31T00:00:00"/>
    <s v="Employee Benefits"/>
    <n v="10"/>
    <s v="Mark"/>
    <s v="Ahmedabad"/>
    <s v="Employee Benefits (EB)"/>
    <x v="0"/>
    <n v="34349.81"/>
    <d v="2018-01-01T00:00:00"/>
    <s v="Brokerage"/>
    <s v="Lapse"/>
    <s v="GMAN â€“ Global Mandate"/>
    <d v="2020-01-22T00:00:00"/>
    <n v="0"/>
    <n v="34349.81"/>
    <n v="0"/>
    <m/>
  </r>
  <r>
    <s v="Archana Singh"/>
    <s v="'23060036180200000022"/>
    <s v="Active"/>
    <d v="2019-01-01T00:00:00"/>
    <d v="2019-12-31T00:00:00"/>
    <s v="Liability"/>
    <n v="1"/>
    <s v="Vinay"/>
    <s v="Ahmedabad"/>
    <s v="Liability"/>
    <x v="0"/>
    <n v="137500"/>
    <d v="2019-01-01T00:00:00"/>
    <s v="Brokerage"/>
    <s v="Inception"/>
    <m/>
    <d v="2020-01-22T00:00:00"/>
    <n v="0"/>
    <n v="137500"/>
    <n v="0"/>
    <m/>
  </r>
  <r>
    <s v="Archana Singh"/>
    <s v="OG-19-2202-1018-00000047"/>
    <s v="Inactive"/>
    <d v="2018-10-27T00:00:00"/>
    <d v="2019-10-26T00:00:00"/>
    <s v="Marine"/>
    <n v="3"/>
    <s v="Animesh Rawat"/>
    <s v="Ahmedabad"/>
    <s v="Global Client Network (GNB Inward)"/>
    <x v="0"/>
    <n v="17941.34"/>
    <d v="2019-10-26T00:00:00"/>
    <s v="Brokerage "/>
    <s v="Endorsement"/>
    <m/>
    <d v="2020-01-22T00:00:00"/>
    <n v="0"/>
    <n v="17941.34"/>
    <n v="0"/>
    <m/>
  </r>
  <r>
    <s v="Archana Singh"/>
    <s v="2304001082"/>
    <s v="Inactive"/>
    <d v="2018-04-01T00:00:00"/>
    <d v="2019-03-31T00:00:00"/>
    <s v="Liability"/>
    <n v="3"/>
    <s v="Animesh Rawat"/>
    <s v="Ahmedabad"/>
    <s v="Global Client Network (GNB Inward)"/>
    <x v="0"/>
    <n v="40625"/>
    <d v="2019-03-31T00:00:00"/>
    <s v="Brokerage"/>
    <s v="Inception"/>
    <m/>
    <d v="2020-01-22T00:00:00"/>
    <n v="0"/>
    <n v="40625"/>
    <n v="0"/>
    <m/>
  </r>
  <r>
    <s v="Archana Singh"/>
    <s v="2412202071829000200"/>
    <s v="Inactive"/>
    <d v="2018-01-12T00:00:00"/>
    <d v="2019-01-11T00:00:00"/>
    <s v="Marine"/>
    <n v="13"/>
    <s v="Vididt Saha"/>
    <s v="Ahmedabad"/>
    <s v="Marine"/>
    <x v="1"/>
    <n v="0"/>
    <m/>
    <s v="Brokerage "/>
    <s v="Endorsement"/>
    <m/>
    <d v="2020-01-22T00:00:00"/>
    <n v="0"/>
    <n v="0"/>
    <n v="0"/>
    <m/>
  </r>
  <r>
    <s v="Archana Singh"/>
    <s v="OG-19-2201-4005-00000001"/>
    <s v="Active"/>
    <d v="2018-04-01T00:00:00"/>
    <d v="2019-03-31T00:00:00"/>
    <s v="Fire"/>
    <n v="3"/>
    <s v="Animesh Rawat"/>
    <s v="Ahmedabad"/>
    <s v="Global Client Network (GNB Inward)"/>
    <x v="0"/>
    <n v="9135.94"/>
    <d v="2018-04-01T00:00:00"/>
    <s v="Brokerage"/>
    <s v="Inception"/>
    <m/>
    <d v="2020-01-22T00:00:00"/>
    <n v="0"/>
    <n v="9135.94"/>
    <n v="0"/>
    <m/>
  </r>
  <r>
    <s v="Archana Singh"/>
    <s v="H0067187"/>
    <s v="Active"/>
    <d v="2019-02-28T00:00:00"/>
    <d v="2020-02-27T00:00:00"/>
    <s v="Employee Benefits"/>
    <n v="10"/>
    <s v="Mark"/>
    <s v="Ahmedabad"/>
    <s v="Employee Benefits (EB)"/>
    <x v="0"/>
    <n v="7110.45"/>
    <d v="2019-07-29T00:00:00"/>
    <s v="Brokerage "/>
    <s v="Endorsement"/>
    <m/>
    <d v="2020-01-22T00:00:00"/>
    <n v="0"/>
    <n v="7110.45"/>
    <n v="0"/>
    <m/>
  </r>
  <r>
    <s v="Arjun Rao"/>
    <s v="237164239 00"/>
    <s v="Active"/>
    <d v="2019-02-01T00:00:00"/>
    <d v="2020-01-31T00:00:00"/>
    <s v="Employee Benefits"/>
    <n v="10"/>
    <s v="Mark"/>
    <s v="Ahmedabad"/>
    <s v="Employee Benefits (EB)"/>
    <x v="0"/>
    <n v="1825.43"/>
    <d v="2019-02-01T00:00:00"/>
    <s v="Brokerage"/>
    <s v="Inception"/>
    <m/>
    <d v="2020-01-22T00:00:00"/>
    <n v="0"/>
    <n v="1825.43"/>
    <n v="0"/>
    <m/>
  </r>
  <r>
    <s v="Arjun Rao"/>
    <s v="41045400"/>
    <s v="Active"/>
    <d v="2019-03-19T00:00:00"/>
    <d v="2020-03-18T00:00:00"/>
    <s v="Liability"/>
    <n v="13"/>
    <s v="Vididt Saha"/>
    <s v="Ahmedabad"/>
    <s v="Liability"/>
    <x v="2"/>
    <n v="70125"/>
    <d v="2019-03-19T00:00:00"/>
    <s v="Brokerage"/>
    <s v="Inception"/>
    <m/>
    <d v="2020-01-22T00:00:00"/>
    <n v="70125"/>
    <n v="0"/>
    <n v="0"/>
    <m/>
  </r>
  <r>
    <s v="Arjun Rao"/>
    <s v="020P000098802000"/>
    <s v="Inactive"/>
    <d v="2018-02-26T00:00:00"/>
    <d v="2019-02-25T00:00:00"/>
    <s v="Liability"/>
    <n v="12"/>
    <s v="Shivani Sharma"/>
    <s v="Ahmedabad"/>
    <s v="Global Client Network (GNB Inward)"/>
    <x v="0"/>
    <n v="12500"/>
    <d v="2018-02-26T00:00:00"/>
    <s v="Brokerage"/>
    <s v="Inception"/>
    <m/>
    <d v="2020-01-22T00:00:00"/>
    <n v="0"/>
    <n v="12500"/>
    <n v="0"/>
    <m/>
  </r>
  <r>
    <s v="Arjun Rao"/>
    <s v="'1213004416P109402880"/>
    <s v="Active"/>
    <d v="2016-09-23T00:00:00"/>
    <d v="2019-09-22T00:00:00"/>
    <s v="Engineering"/>
    <n v="1"/>
    <s v="Vinay"/>
    <s v="Ahmedabad"/>
    <s v="Construction, Power &amp; Infrastructure"/>
    <x v="2"/>
    <n v="31589.25"/>
    <d v="2018-12-23T00:00:00"/>
    <s v="Brokerage"/>
    <s v="Endorsement"/>
    <m/>
    <d v="2020-01-22T00:00:00"/>
    <n v="31589.25"/>
    <n v="0"/>
    <n v="0"/>
    <m/>
  </r>
  <r>
    <s v="Arjun Rao"/>
    <s v="22364363"/>
    <s v="Active"/>
    <d v="2018-11-01T00:00:00"/>
    <d v="2019-10-31T00:00:00"/>
    <s v="Marine"/>
    <n v="1"/>
    <s v="Vinay"/>
    <s v="Ahmedabad"/>
    <s v="Affinity"/>
    <x v="0"/>
    <n v="23100.17"/>
    <d v="2019-10-31T00:00:00"/>
    <s v="Brokerage"/>
    <s v="Inception"/>
    <m/>
    <d v="2020-01-22T00:00:00"/>
    <n v="0"/>
    <n v="23100.17"/>
    <n v="0"/>
    <m/>
  </r>
  <r>
    <s v="Arjun Rao"/>
    <s v="43191787"/>
    <s v="Active"/>
    <d v="2019-07-03T00:00:00"/>
    <d v="2020-07-02T00:00:00"/>
    <s v="Liability"/>
    <n v="13"/>
    <s v="Vididt Saha"/>
    <s v="Ahmedabad"/>
    <s v="Liability"/>
    <x v="0"/>
    <n v="6213.24"/>
    <d v="2019-07-03T00:00:00"/>
    <s v="Brokerage"/>
    <s v="Renewal"/>
    <m/>
    <d v="2020-01-22T00:00:00"/>
    <n v="0"/>
    <n v="6213.24"/>
    <n v="0"/>
    <m/>
  </r>
  <r>
    <s v="Ashok Chatterjee"/>
    <s v="12139156"/>
    <s v="Active"/>
    <d v="2019-09-13T00:00:00"/>
    <d v="2020-09-12T00:00:00"/>
    <s v="Fire"/>
    <n v="1"/>
    <s v="Vinay"/>
    <s v="Ahmedabad"/>
    <s v="Construction, Power &amp; Infrastructure"/>
    <x v="0"/>
    <n v="4975.41"/>
    <d v="2019-09-13T00:00:00"/>
    <s v="Brokerage"/>
    <s v="Renewal"/>
    <m/>
    <d v="2020-01-22T00:00:00"/>
    <n v="0"/>
    <n v="4975.41"/>
    <n v="0"/>
    <m/>
  </r>
  <r>
    <s v="Ashok Chatterjee"/>
    <s v="2412/202063061201000"/>
    <s v="Active"/>
    <d v="2019-01-07T00:00:00"/>
    <d v="2020-01-06T00:00:00"/>
    <s v="Marine"/>
    <n v="1"/>
    <s v="Vinay"/>
    <s v="Ahmedabad"/>
    <s v="Marine"/>
    <x v="0"/>
    <n v="6991.55"/>
    <d v="2019-04-04T00:00:00"/>
    <s v="Brokerage "/>
    <s v="Endorsement"/>
    <m/>
    <d v="2020-01-22T00:00:00"/>
    <n v="0"/>
    <n v="6991.55"/>
    <n v="0"/>
    <m/>
  </r>
  <r>
    <s v="Ashok Chatterjee"/>
    <s v="8907502"/>
    <s v="Inactive"/>
    <d v="2018-02-24T00:00:00"/>
    <d v="2019-02-23T00:00:00"/>
    <s v="Liability"/>
    <n v="12"/>
    <s v="Shivani Sharma"/>
    <s v="Ahmedabad"/>
    <s v="Global Client Network (GNB Inward)"/>
    <x v="0"/>
    <n v="6250"/>
    <d v="2018-02-24T00:00:00"/>
    <s v="Brokerage"/>
    <s v="Inception"/>
    <m/>
    <d v="2020-01-22T00:00:00"/>
    <n v="0"/>
    <n v="6250"/>
    <n v="0"/>
    <m/>
  </r>
  <r>
    <s v="Ashok Chatterjee"/>
    <s v="'1213004416P109402880"/>
    <s v="Active"/>
    <d v="2016-09-23T00:00:00"/>
    <d v="2019-09-22T00:00:00"/>
    <s v="Engineering"/>
    <n v="1"/>
    <s v="Vinay"/>
    <s v="Ahmedabad"/>
    <s v="Construction, Power &amp; Infrastructure"/>
    <x v="2"/>
    <n v="31589.25"/>
    <d v="2018-06-23T00:00:00"/>
    <s v="Brokerage"/>
    <s v="Endorsement"/>
    <m/>
    <d v="2020-01-22T00:00:00"/>
    <n v="31589.25"/>
    <n v="0"/>
    <n v="0"/>
    <m/>
  </r>
  <r>
    <s v="Ashok Chatterjee"/>
    <s v="0865000748 01"/>
    <s v="Inactive"/>
    <d v="2018-04-01T00:00:00"/>
    <d v="2019-03-31T00:00:00"/>
    <s v="Marine"/>
    <n v="6"/>
    <s v="Ketan Jain"/>
    <s v="Ahmedabad"/>
    <s v="Marine"/>
    <x v="0"/>
    <n v="23771.05"/>
    <d v="2018-04-01T00:00:00"/>
    <s v="Brokerage"/>
    <s v="Inception"/>
    <m/>
    <d v="2020-01-22T00:00:00"/>
    <n v="0"/>
    <n v="23771.05"/>
    <n v="0"/>
    <m/>
  </r>
  <r>
    <s v="Ashok Chatterjee"/>
    <s v="'2200060187 06"/>
    <s v="Active"/>
    <d v="2019-05-03T00:00:00"/>
    <d v="2020-05-02T00:00:00"/>
    <s v="Fire"/>
    <n v="1"/>
    <s v="Vinay"/>
    <s v="Ahmedabad"/>
    <s v="Liability"/>
    <x v="0"/>
    <n v="10427"/>
    <d v="2019-05-03T00:00:00"/>
    <s v="Brokerage"/>
    <s v="Inception"/>
    <m/>
    <d v="2020-01-22T00:00:00"/>
    <n v="0"/>
    <n v="10427"/>
    <n v="0"/>
    <m/>
  </r>
  <r>
    <s v="Ashok Patel"/>
    <s v="2002/160040691/00/000"/>
    <s v="Inactive"/>
    <d v="2018-11-01T00:00:00"/>
    <d v="2019-10-31T00:00:00"/>
    <s v="Marine"/>
    <n v="1"/>
    <s v="Vinay"/>
    <s v="Ahmedabad"/>
    <s v="Marine"/>
    <x v="0"/>
    <n v="92812.5"/>
    <d v="2018-11-01T00:00:00"/>
    <s v="Brokerage"/>
    <s v="Renewal"/>
    <m/>
    <d v="2020-01-22T00:00:00"/>
    <n v="0"/>
    <n v="92812.5"/>
    <n v="0"/>
    <m/>
  </r>
  <r>
    <s v="Ashok Patel"/>
    <s v="321340020119100000000000"/>
    <s v="Active"/>
    <d v="2019-07-31T00:00:00"/>
    <d v="2020-07-30T00:00:00"/>
    <s v="Engineering"/>
    <n v="3"/>
    <s v="Animesh Rawat"/>
    <s v="Ahmedabad"/>
    <s v="Global Client Network (GNB Inward)"/>
    <x v="1"/>
    <n v="87500"/>
    <d v="2019-07-31T00:00:00"/>
    <s v="Brokerage"/>
    <s v="Renewal"/>
    <m/>
    <d v="2020-01-22T00:00:00"/>
    <n v="0"/>
    <n v="0"/>
    <n v="87500"/>
    <m/>
  </r>
  <r>
    <s v="Ashok Patel"/>
    <s v="2000010048"/>
    <s v="Inactive"/>
    <d v="2018-07-28T00:00:00"/>
    <d v="2019-07-27T00:00:00"/>
    <s v="Miscellaneous"/>
    <n v="8"/>
    <s v="Kumar Jha"/>
    <s v="Ahmedabad"/>
    <s v="Trade Credit &amp;amp; Political Risk"/>
    <x v="0"/>
    <n v="121875"/>
    <d v="2018-07-28T00:00:00"/>
    <s v="Brokerage"/>
    <s v="Endorsement"/>
    <m/>
    <d v="2020-01-22T00:00:00"/>
    <n v="0"/>
    <n v="121875"/>
    <n v="0"/>
    <m/>
  </r>
  <r>
    <s v="Ashok Patel"/>
    <s v="2002/160095852/00/000"/>
    <s v="Active"/>
    <d v="2018-11-01T00:00:00"/>
    <d v="2019-10-31T00:00:00"/>
    <s v="Marine"/>
    <n v="1"/>
    <s v="Vinay"/>
    <s v="Ahmedabad"/>
    <s v="Marine"/>
    <x v="0"/>
    <n v="7424.84"/>
    <d v="2018-11-01T00:00:00"/>
    <s v="Brokerage"/>
    <s v="Renewal"/>
    <m/>
    <d v="2020-01-22T00:00:00"/>
    <n v="0"/>
    <n v="7424.84"/>
    <n v="0"/>
    <m/>
  </r>
  <r>
    <s v="Ashok Patel"/>
    <s v="OG-19-2201-0425-00000001"/>
    <s v="Inactive"/>
    <d v="2018-04-01T00:00:00"/>
    <d v="2019-03-31T00:00:00"/>
    <s v="Miscellaneous"/>
    <n v="3"/>
    <s v="Animesh Rawat"/>
    <s v="Ahmedabad"/>
    <s v="Global Client Network (GNB Inward)"/>
    <x v="0"/>
    <n v="4175.3599999999997"/>
    <d v="2018-04-01T00:00:00"/>
    <s v="Brokerage"/>
    <s v="Inception"/>
    <m/>
    <d v="2020-01-22T00:00:00"/>
    <n v="0"/>
    <n v="4175.3599999999997"/>
    <n v="0"/>
    <m/>
  </r>
  <r>
    <s v="Ashok Patel"/>
    <s v="52916488"/>
    <s v="Inactive"/>
    <d v="2018-02-28T00:00:00"/>
    <d v="2019-02-27T00:00:00"/>
    <s v="Employee Benefits"/>
    <n v="10"/>
    <s v="Mark"/>
    <s v="Ahmedabad"/>
    <s v="Employee Benefits (EB)"/>
    <x v="0"/>
    <m/>
    <d v="2018-04-10T00:00:00"/>
    <s v="Brokerage "/>
    <s v="Endorsement"/>
    <m/>
    <d v="2020-01-22T00:00:00"/>
    <n v="0"/>
    <m/>
    <n v="0"/>
    <m/>
  </r>
  <r>
    <s v="Ashok Reddy"/>
    <s v="0865074115 01"/>
    <s v="Active"/>
    <d v="2018-06-12T00:00:00"/>
    <d v="2019-06-11T00:00:00"/>
    <s v="Marine"/>
    <n v="9"/>
    <s v="Manish Sharma"/>
    <s v="Ahmedabad"/>
    <s v="Small Medium Enterpries (SME)"/>
    <x v="0"/>
    <n v="1980"/>
    <d v="2019-01-10T00:00:00"/>
    <s v="Brokerage "/>
    <s v="Endorsement"/>
    <m/>
    <d v="2020-01-22T00:00:00"/>
    <n v="0"/>
    <n v="1980"/>
    <n v="0"/>
    <m/>
  </r>
  <r>
    <s v="Ashok Reddy"/>
    <s v="2999201540802100200"/>
    <s v="Inactive"/>
    <d v="2018-11-01T00:00:00"/>
    <d v="2019-10-31T00:00:00"/>
    <s v="Employee Benefits"/>
    <n v="10"/>
    <s v="Mark"/>
    <s v="Ahmedabad"/>
    <s v="Employee Benefits (EB)"/>
    <x v="0"/>
    <n v="113.48"/>
    <d v="2019-02-08T00:00:00"/>
    <s v="Brokerage "/>
    <s v="Endorsement"/>
    <m/>
    <d v="2020-01-22T00:00:00"/>
    <n v="0"/>
    <n v="113.48"/>
    <n v="0"/>
    <m/>
  </r>
  <r>
    <s v="Ashok Reddy"/>
    <s v="'99000044180400000024"/>
    <s v="Active"/>
    <d v="2019-03-12T00:00:00"/>
    <d v="2020-03-11T00:00:00"/>
    <s v="Engineering"/>
    <n v="11"/>
    <s v="Raju Kumar"/>
    <s v="Ahmedabad"/>
    <s v="Construction, Power &amp; Infrastructure"/>
    <x v="1"/>
    <n v="18229.13"/>
    <d v="2019-03-12T00:00:00"/>
    <s v="Brokerage"/>
    <s v="Inception"/>
    <m/>
    <d v="2020-01-22T00:00:00"/>
    <n v="0"/>
    <n v="0"/>
    <n v="18229.13"/>
    <m/>
  </r>
  <r>
    <s v="Ashok Reddy"/>
    <s v="141400/11/2018/484"/>
    <s v="Active"/>
    <d v="2017-10-21T00:00:00"/>
    <d v="2018-10-20T00:00:00"/>
    <s v="Fire"/>
    <n v="1"/>
    <s v="Vinay"/>
    <s v="Ahmedabad"/>
    <s v="Construction, Power &amp; Infrastructure"/>
    <x v="1"/>
    <n v="10118.39"/>
    <d v="2017-10-21T00:00:00"/>
    <s v="Brokerage"/>
    <s v="Inception"/>
    <m/>
    <d v="2020-01-22T00:00:00"/>
    <n v="0"/>
    <n v="0"/>
    <n v="10118.39"/>
    <m/>
  </r>
  <r>
    <s v="Ashok Reddy"/>
    <s v="99000044170299998000"/>
    <s v="Inactive"/>
    <d v="2017-11-10T00:00:00"/>
    <d v="2018-11-09T00:00:00"/>
    <s v="Miscellaneous"/>
    <n v="13"/>
    <s v="Vididt Saha"/>
    <s v="Ahmedabad"/>
    <s v="Construction, Power &amp; Infrastructure"/>
    <x v="1"/>
    <n v="3132.5"/>
    <d v="2017-11-10T00:00:00"/>
    <s v="Brokerage"/>
    <s v="Lapse"/>
    <s v="NOLN - No Longer Needed"/>
    <d v="2020-01-22T00:00:00"/>
    <n v="0"/>
    <n v="0"/>
    <n v="3132.5"/>
    <m/>
  </r>
  <r>
    <s v="Ashok Reddy"/>
    <s v="OG-20-2202-4097-00000171"/>
    <s v="Active"/>
    <d v="2019-09-21T00:00:00"/>
    <d v="2020-09-20T00:00:00"/>
    <s v="Miscellaneous"/>
    <n v="3"/>
    <s v="Animesh Rawat"/>
    <s v="Ahmedabad"/>
    <s v="Global Client Network (GNB Inward)"/>
    <x v="0"/>
    <n v="3330"/>
    <d v="2019-09-21T00:00:00"/>
    <s v="Brokerage"/>
    <s v="Renewal"/>
    <m/>
    <d v="2020-01-22T00:00:00"/>
    <n v="0"/>
    <n v="3330"/>
    <n v="0"/>
    <m/>
  </r>
  <r>
    <s v="Atul Naik"/>
    <s v="0865081032 00"/>
    <s v="Active"/>
    <d v="2018-09-11T00:00:00"/>
    <d v="2019-09-10T00:00:00"/>
    <s v="Marine"/>
    <n v="1"/>
    <s v="Vinay"/>
    <s v="Ahmedabad"/>
    <s v="Marine"/>
    <x v="0"/>
    <n v="1072.5"/>
    <d v="2018-09-11T00:00:00"/>
    <s v="Brokerage"/>
    <s v="Inception"/>
    <m/>
    <d v="2020-01-22T00:00:00"/>
    <n v="0"/>
    <n v="1072.5"/>
    <n v="0"/>
    <m/>
  </r>
  <r>
    <s v="Atul Naik"/>
    <s v="OG-20-2202-4002-00000010"/>
    <s v="Active"/>
    <d v="2019-07-01T00:00:00"/>
    <d v="2020-06-30T00:00:00"/>
    <s v="Fire"/>
    <n v="3"/>
    <s v="Animesh Rawat"/>
    <s v="Ahmedabad"/>
    <s v="Global Client Network (GNB Inward)"/>
    <x v="0"/>
    <n v="10917.07"/>
    <d v="2019-07-01T00:00:00"/>
    <s v="Brokerage"/>
    <s v="Renewal"/>
    <m/>
    <d v="2020-01-22T00:00:00"/>
    <n v="0"/>
    <n v="10917.07"/>
    <n v="0"/>
    <m/>
  </r>
  <r>
    <s v="Atul Naik"/>
    <s v="141100/48/2019/4225"/>
    <s v="Inactive"/>
    <d v="2018-06-29T00:00:00"/>
    <d v="2019-06-28T00:00:00"/>
    <s v="Employee Benefits"/>
    <n v="10"/>
    <s v="Mark"/>
    <s v="Ahmedabad"/>
    <s v="Employee Benefits (EB)"/>
    <x v="0"/>
    <n v="5839.35"/>
    <d v="2018-06-29T00:00:00"/>
    <s v="Brokerage"/>
    <s v="Lapse"/>
    <s v="GMAN â€“ Global Mandate"/>
    <d v="2020-01-22T00:00:00"/>
    <n v="0"/>
    <n v="5839.35"/>
    <n v="0"/>
    <m/>
  </r>
  <r>
    <s v="Atul Naik"/>
    <s v="5004/118413988/00/000"/>
    <s v="Active"/>
    <d v="2016-09-21T00:00:00"/>
    <d v="2020-06-20T00:00:00"/>
    <s v="Engineering"/>
    <n v="1"/>
    <s v="Vinay"/>
    <s v="Ahmedabad"/>
    <s v="Construction, Power &amp; Infrastructure"/>
    <x v="1"/>
    <m/>
    <d v="2018-09-21T00:00:00"/>
    <s v="Brokerage "/>
    <s v="Endorsement"/>
    <m/>
    <d v="2020-01-22T00:00:00"/>
    <n v="0"/>
    <n v="0"/>
    <m/>
    <m/>
  </r>
  <r>
    <s v="Atul Naik"/>
    <s v="990000441903000060"/>
    <s v="Active"/>
    <d v="2019-04-10T00:00:00"/>
    <d v="2019-06-09T00:00:00"/>
    <s v="Engineering"/>
    <n v="13"/>
    <s v="Vididt Saha"/>
    <s v="Ahmedabad"/>
    <s v="Construction, Power &amp; Infrastructure"/>
    <x v="1"/>
    <n v="2212.38"/>
    <d v="2019-04-10T00:00:00"/>
    <s v="Brokerage"/>
    <s v="Inception"/>
    <m/>
    <d v="2020-01-22T00:00:00"/>
    <n v="0"/>
    <n v="0"/>
    <n v="2212.38"/>
    <m/>
  </r>
  <r>
    <s v="Atul Naik"/>
    <s v="100200080123/01/00"/>
    <s v="Active"/>
    <d v="2019-01-04T00:00:00"/>
    <d v="2020-01-03T00:00:00"/>
    <s v="Employee Benefits"/>
    <n v="10"/>
    <s v="Mark"/>
    <s v="Ahmedabad"/>
    <s v="Employee Benefits (EB)"/>
    <x v="0"/>
    <n v="6769.65"/>
    <d v="2019-06-15T00:00:00"/>
    <s v="Brokerage "/>
    <s v="Endorsement"/>
    <m/>
    <d v="2020-01-22T00:00:00"/>
    <n v="0"/>
    <n v="6769.65"/>
    <n v="0"/>
    <m/>
  </r>
  <r>
    <s v="BB"/>
    <s v="'11120044170300000009"/>
    <s v="Active"/>
    <d v="2017-11-27T00:00:00"/>
    <d v="2020-11-26T00:00:00"/>
    <s v="Engineering"/>
    <n v="11"/>
    <s v="Raju Kumar"/>
    <s v="Ahmedabad"/>
    <s v="Construction, Power &amp; Infrastructure"/>
    <x v="1"/>
    <n v="25302.959999999999"/>
    <d v="2018-11-27T00:00:00"/>
    <s v="Brokerage"/>
    <s v="Inception"/>
    <m/>
    <d v="2020-01-22T00:00:00"/>
    <n v="0"/>
    <n v="0"/>
    <n v="25302.959999999999"/>
    <m/>
  </r>
  <r>
    <s v="BB"/>
    <s v="'11120044170300000009"/>
    <s v="Active"/>
    <d v="2017-11-27T00:00:00"/>
    <d v="2020-11-26T00:00:00"/>
    <s v="Engineering"/>
    <n v="11"/>
    <s v="Raju Kumar"/>
    <s v="Ahmedabad"/>
    <s v="Construction, Power &amp; Infrastructure"/>
    <x v="1"/>
    <n v="25302.959999999999"/>
    <d v="2019-02-27T00:00:00"/>
    <s v="Brokerage"/>
    <s v="Inception"/>
    <m/>
    <d v="2020-01-22T00:00:00"/>
    <n v="0"/>
    <n v="0"/>
    <n v="25302.959999999999"/>
    <m/>
  </r>
  <r>
    <s v="BB"/>
    <s v="'11120044170300000009"/>
    <s v="Active"/>
    <d v="2017-11-27T00:00:00"/>
    <d v="2020-11-26T00:00:00"/>
    <s v="Engineering"/>
    <n v="11"/>
    <s v="Raju Kumar"/>
    <s v="Ahmedabad"/>
    <s v="Construction, Power &amp; Infrastructure"/>
    <x v="1"/>
    <n v="25303.02"/>
    <d v="2018-02-27T00:00:00"/>
    <s v="Brokerage"/>
    <s v="Inception"/>
    <m/>
    <d v="2020-01-22T00:00:00"/>
    <n v="0"/>
    <n v="0"/>
    <n v="25303.02"/>
    <m/>
  </r>
  <r>
    <s v="BB"/>
    <s v="'11120044170300000009"/>
    <s v="Active"/>
    <d v="2017-11-27T00:00:00"/>
    <d v="2020-11-26T00:00:00"/>
    <s v="Engineering"/>
    <n v="11"/>
    <s v="Raju Kumar"/>
    <s v="Ahmedabad"/>
    <s v="Construction, Power &amp; Infrastructure"/>
    <x v="1"/>
    <n v="39952.080000000002"/>
    <d v="2017-11-27T00:00:00"/>
    <s v="Brokerage"/>
    <s v="Inception"/>
    <m/>
    <d v="2020-01-22T00:00:00"/>
    <n v="0"/>
    <n v="0"/>
    <n v="39952.080000000002"/>
    <m/>
  </r>
  <r>
    <s v="BB"/>
    <s v="8540162"/>
    <s v="Inactive"/>
    <d v="2018-02-27T00:00:00"/>
    <d v="2019-02-26T00:00:00"/>
    <s v="Fire"/>
    <n v="1"/>
    <s v="Vinay"/>
    <s v="Ahmedabad"/>
    <s v="Property / BI"/>
    <x v="0"/>
    <n v="562.24"/>
    <d v="2018-02-27T00:00:00"/>
    <s v="Brokerage"/>
    <s v="Inception"/>
    <m/>
    <d v="2020-01-22T00:00:00"/>
    <n v="0"/>
    <n v="562.24"/>
    <n v="0"/>
    <m/>
  </r>
  <r>
    <s v="BB"/>
    <s v="'0000000008540162-01"/>
    <s v="Active"/>
    <d v="2019-02-27T00:00:00"/>
    <d v="2020-02-26T00:00:00"/>
    <s v="Fire"/>
    <n v="1"/>
    <s v="Vinay"/>
    <s v="Ahmedabad"/>
    <s v="Property / BI"/>
    <x v="0"/>
    <n v="628.70000000000005"/>
    <d v="2019-03-02T00:00:00"/>
    <s v="Brokerage"/>
    <s v="Renewal"/>
    <m/>
    <d v="2020-01-22T00:00:00"/>
    <n v="0"/>
    <n v="628.70000000000005"/>
    <n v="0"/>
    <m/>
  </r>
  <r>
    <s v="BB"/>
    <s v="304001926"/>
    <s v="Inactive"/>
    <d v="2018-04-01T00:00:00"/>
    <d v="2019-03-31T00:00:00"/>
    <s v="Liability"/>
    <n v="12"/>
    <s v="Shivani Sharma"/>
    <s v="Ahmedabad"/>
    <s v="Global Client Network (GNB Inward)"/>
    <x v="0"/>
    <n v="5075.5"/>
    <d v="2018-04-01T00:00:00"/>
    <s v="Brokerage"/>
    <s v="Inception"/>
    <m/>
    <d v="2020-01-22T00:00:00"/>
    <n v="0"/>
    <n v="5075.5"/>
    <n v="0"/>
    <m/>
  </r>
  <r>
    <s v="BB"/>
    <s v="304003761"/>
    <s v="Active"/>
    <d v="2019-04-01T00:00:00"/>
    <d v="2020-03-31T00:00:00"/>
    <s v="Liability"/>
    <n v="3"/>
    <s v="Animesh Rawat"/>
    <s v="Ahmedabad"/>
    <s v="Global Client Network (GNB Inward)"/>
    <x v="0"/>
    <n v="5206"/>
    <d v="2019-04-01T00:00:00"/>
    <s v="Brokerage"/>
    <s v="Renewal"/>
    <m/>
    <d v="2020-01-22T00:00:00"/>
    <n v="0"/>
    <n v="5206"/>
    <n v="0"/>
    <m/>
  </r>
  <r>
    <s v="Bhavna Bhandari"/>
    <s v="4016/133979727/01/000"/>
    <s v="Inactive"/>
    <d v="2018-06-29T00:00:00"/>
    <d v="2019-06-28T00:00:00"/>
    <s v="Employee Benefits"/>
    <n v="10"/>
    <s v="Mark"/>
    <s v="Ahmedabad"/>
    <s v="Employee Benefits (EB)"/>
    <x v="0"/>
    <m/>
    <d v="2018-07-31T00:00:00"/>
    <s v="Brokerage "/>
    <s v="Endorsement"/>
    <m/>
    <d v="2020-01-22T00:00:00"/>
    <n v="0"/>
    <m/>
    <n v="0"/>
    <m/>
  </r>
  <r>
    <s v="Bhavna Bhandari"/>
    <s v="22531899"/>
    <s v="Active"/>
    <d v="2019-10-27T00:00:00"/>
    <d v="2020-10-26T00:00:00"/>
    <s v="Marine"/>
    <n v="3"/>
    <s v="Animesh Rawat"/>
    <s v="Ahmedabad"/>
    <s v="Marine"/>
    <x v="0"/>
    <n v="15048"/>
    <d v="2019-10-27T00:00:00"/>
    <s v="Brokerage"/>
    <s v="Renewal"/>
    <m/>
    <d v="2020-01-22T00:00:00"/>
    <n v="0"/>
    <n v="15048"/>
    <n v="0"/>
    <m/>
  </r>
  <r>
    <s v="Bhavna Bhandari"/>
    <s v="99000011190100001000"/>
    <s v="Active"/>
    <d v="2019-07-29T00:00:00"/>
    <d v="2020-07-28T00:00:00"/>
    <s v="Fire"/>
    <n v="2"/>
    <s v="Abhinav Shivam"/>
    <s v="Ahmedabad"/>
    <s v="Small Medium Enterpries (SME)"/>
    <x v="2"/>
    <n v="32683"/>
    <d v="2019-07-29T00:00:00"/>
    <s v="Brokerage"/>
    <s v="Inception"/>
    <m/>
    <d v="2020-01-22T00:00:00"/>
    <n v="32683"/>
    <n v="0"/>
    <n v="0"/>
    <m/>
  </r>
  <r>
    <s v="Bhavna Bhandari"/>
    <s v="MD004600"/>
    <s v="Active"/>
    <d v="2020-01-17T00:00:00"/>
    <d v="2020-01-22T00:00:00"/>
    <s v="Employee Benefits"/>
    <n v="1"/>
    <s v="Vinay"/>
    <s v="Ahmedabad"/>
    <s v="Small Medium Enterpries (SME)"/>
    <x v="1"/>
    <n v="95.85"/>
    <d v="2020-01-17T00:00:00"/>
    <s v="Brokerage"/>
    <s v="Inception"/>
    <m/>
    <d v="2020-01-22T00:00:00"/>
    <n v="0"/>
    <n v="0"/>
    <n v="95.85"/>
    <m/>
  </r>
  <r>
    <s v="Bhavna Bhandari"/>
    <s v="99000044190299996000"/>
    <s v="Active"/>
    <d v="2019-11-19T00:00:00"/>
    <d v="2020-11-18T00:00:00"/>
    <s v="Engineering"/>
    <n v="13"/>
    <s v="Vididt Saha"/>
    <s v="Ahmedabad"/>
    <s v="Construction, Power &amp; Infrastructure"/>
    <x v="1"/>
    <n v="26804.5"/>
    <d v="2019-11-19T00:00:00"/>
    <s v="Brokerage"/>
    <s v="Inception"/>
    <m/>
    <d v="2020-01-22T00:00:00"/>
    <n v="0"/>
    <n v="0"/>
    <n v="26804.5"/>
    <m/>
  </r>
  <r>
    <s v="Bhavna Bhandari"/>
    <s v="51995029"/>
    <s v="Inactive"/>
    <d v="2018-02-28T00:00:00"/>
    <d v="2019-02-27T00:00:00"/>
    <s v="Employee Benefits"/>
    <n v="10"/>
    <s v="Mark"/>
    <s v="Ahmedabad"/>
    <s v="Employee Benefits (EB)"/>
    <x v="0"/>
    <m/>
    <d v="2018-04-16T00:00:00"/>
    <s v="Brokerage "/>
    <s v="Endorsement"/>
    <m/>
    <d v="2020-01-22T00:00:00"/>
    <n v="0"/>
    <m/>
    <n v="0"/>
    <m/>
  </r>
  <r>
    <s v="Bhavna Kapoor"/>
    <s v="'91000036191500000014"/>
    <s v="Active"/>
    <d v="2019-05-23T00:00:00"/>
    <d v="2020-05-22T00:00:00"/>
    <s v="Liability"/>
    <n v="1"/>
    <s v="Vinay"/>
    <s v="Ahmedabad"/>
    <s v="Liability"/>
    <x v="0"/>
    <n v="28125"/>
    <d v="2019-05-23T00:00:00"/>
    <s v="Brokerage"/>
    <s v="Inception"/>
    <m/>
    <d v="2020-01-22T00:00:00"/>
    <n v="0"/>
    <n v="28125"/>
    <n v="0"/>
    <m/>
  </r>
  <r>
    <s v="Bhavna Kapoor"/>
    <s v="99000011190300000000"/>
    <s v="Active"/>
    <d v="2019-09-08T00:00:00"/>
    <d v="2020-09-07T00:00:00"/>
    <s v="Fire"/>
    <n v="2"/>
    <s v="Abhinav Shivam"/>
    <s v="Ahmedabad"/>
    <s v="Small Medium Enterpries (SME)"/>
    <x v="2"/>
    <n v="72138.929999999993"/>
    <d v="2019-09-08T00:00:00"/>
    <s v="Brokerage"/>
    <s v="Inception"/>
    <m/>
    <d v="2020-01-22T00:00:00"/>
    <n v="72138.929999999993"/>
    <n v="0"/>
    <n v="0"/>
    <m/>
  </r>
  <r>
    <s v="Bhavna Kapoor"/>
    <s v="4001/117090005/03/000"/>
    <s v="Active"/>
    <d v="2019-05-01T00:00:00"/>
    <d v="2020-04-30T00:00:00"/>
    <s v="Miscellaneous"/>
    <n v="3"/>
    <s v="Animesh Rawat"/>
    <s v="Ahmedabad"/>
    <s v="Global Client Network (GNB Inward)"/>
    <x v="0"/>
    <n v="1005"/>
    <d v="2019-05-01T00:00:00"/>
    <s v="Brokerage"/>
    <s v="Renewal"/>
    <m/>
    <d v="2020-01-22T00:00:00"/>
    <n v="0"/>
    <n v="1005"/>
    <n v="0"/>
    <m/>
  </r>
  <r>
    <s v="Bhavna Kapoor"/>
    <s v="OG-20-2202-4004-00000066"/>
    <s v="Active"/>
    <d v="2019-07-11T00:00:00"/>
    <d v="2020-07-10T00:00:00"/>
    <s v="Fire"/>
    <n v="13"/>
    <s v="Vididt Saha"/>
    <s v="Ahmedabad"/>
    <s v="Property / BI"/>
    <x v="1"/>
    <n v="21905.200000000001"/>
    <d v="2019-07-11T00:00:00"/>
    <s v="Brokerage"/>
    <s v="Renewal"/>
    <m/>
    <d v="2020-01-22T00:00:00"/>
    <n v="0"/>
    <n v="0"/>
    <n v="21905.200000000001"/>
    <m/>
  </r>
  <r>
    <s v="Bhavna Kapoor"/>
    <s v="99000044190299996000"/>
    <s v="Active"/>
    <d v="2019-06-26T00:00:00"/>
    <d v="2019-12-25T00:00:00"/>
    <s v="Engineering"/>
    <n v="13"/>
    <s v="Vididt Saha"/>
    <s v="Ahmedabad"/>
    <s v="Construction, Power &amp; Infrastructure"/>
    <x v="1"/>
    <n v="25598"/>
    <d v="2019-06-26T00:00:00"/>
    <s v="Brokerage"/>
    <s v="Inception"/>
    <m/>
    <d v="2020-01-22T00:00:00"/>
    <n v="0"/>
    <n v="0"/>
    <n v="25598"/>
    <m/>
  </r>
  <r>
    <s v="DDD"/>
    <s v="3114202997427299800"/>
    <s v="Active"/>
    <d v="2019-09-19T00:00:00"/>
    <d v="2020-09-18T00:00:00"/>
    <s v="Miscellaneous"/>
    <n v="3"/>
    <s v="Animesh Rawat"/>
    <s v="Ahmedabad"/>
    <s v="Global Client Network (GNB Inward)"/>
    <x v="0"/>
    <n v="12500.13"/>
    <d v="2019-09-19T00:00:00"/>
    <s v="Brokerage"/>
    <s v="Renewal"/>
    <m/>
    <d v="2020-01-22T00:00:00"/>
    <n v="0"/>
    <n v="12500.13"/>
    <n v="0"/>
    <m/>
  </r>
  <r>
    <s v="DDD"/>
    <s v="3124201589100599800"/>
    <s v="Active"/>
    <d v="2018-03-27T00:00:00"/>
    <d v="2019-03-26T00:00:00"/>
    <s v="Miscellaneous"/>
    <n v="3"/>
    <s v="Animesh Rawat"/>
    <s v="Ahmedabad"/>
    <s v="Global Client Network (GNB Inward)"/>
    <x v="0"/>
    <n v="10584.15"/>
    <d v="2018-03-27T00:00:00"/>
    <s v="Brokerage"/>
    <s v="Inception"/>
    <m/>
    <d v="2020-01-22T00:00:00"/>
    <n v="0"/>
    <n v="10584.15"/>
    <n v="0"/>
    <m/>
  </r>
  <r>
    <s v="DDD"/>
    <s v="3124201589100599800"/>
    <s v="Active"/>
    <d v="2019-01-02T00:00:00"/>
    <d v="2019-12-31T00:00:00"/>
    <s v="Liability"/>
    <n v="3"/>
    <s v="Animesh Rawat"/>
    <s v="Ahmedabad"/>
    <s v="Global Client Network (GNB Inward)"/>
    <x v="0"/>
    <n v="14393.8"/>
    <d v="2019-01-02T00:00:00"/>
    <s v="Brokerage"/>
    <s v="Inception"/>
    <m/>
    <d v="2020-01-22T00:00:00"/>
    <n v="0"/>
    <n v="14393.8"/>
    <n v="0"/>
    <m/>
  </r>
  <r>
    <s v="DDD"/>
    <s v="4006/131284920/01/000"/>
    <s v="Inactive"/>
    <d v="2018-05-15T00:00:00"/>
    <d v="2019-05-14T00:00:00"/>
    <s v="Miscellaneous"/>
    <n v="3"/>
    <s v="Animesh Rawat"/>
    <s v="Ahmedabad"/>
    <s v="Global Client Network (GNB Inward)"/>
    <x v="0"/>
    <n v="691.85"/>
    <d v="2018-05-15T00:00:00"/>
    <s v="Brokerage"/>
    <s v="Inception"/>
    <m/>
    <d v="2020-01-22T00:00:00"/>
    <n v="0"/>
    <n v="691.85"/>
    <n v="0"/>
    <m/>
  </r>
  <r>
    <s v="DDD"/>
    <s v="4006/131284920/02/000"/>
    <s v="Active"/>
    <d v="2019-05-15T00:00:00"/>
    <d v="2020-05-14T00:00:00"/>
    <s v="Miscellaneous"/>
    <n v="3"/>
    <s v="Animesh Rawat"/>
    <s v="Ahmedabad"/>
    <s v="Global Client Network (GNB Inward)"/>
    <x v="0"/>
    <n v="691.85"/>
    <d v="2019-05-15T00:00:00"/>
    <s v="Brokerage"/>
    <s v="Renewal"/>
    <m/>
    <d v="2020-01-22T00:00:00"/>
    <n v="0"/>
    <n v="691.85"/>
    <n v="0"/>
    <m/>
  </r>
  <r>
    <s v="DDD"/>
    <s v="4010/121054809/01/000"/>
    <s v="Active"/>
    <d v="2017-08-22T00:00:00"/>
    <d v="2018-08-21T00:00:00"/>
    <s v="Miscellaneous"/>
    <n v="3"/>
    <s v="Animesh Rawat"/>
    <s v="Ahmedabad"/>
    <s v="Global Client Network (GNB Inward)"/>
    <x v="0"/>
    <n v="10964.79"/>
    <d v="2017-08-22T00:00:00"/>
    <s v="Brokerage"/>
    <s v="Inception"/>
    <m/>
    <d v="2020-01-22T00:00:00"/>
    <n v="0"/>
    <n v="10964.79"/>
    <n v="0"/>
    <m/>
  </r>
  <r>
    <s v="DDD"/>
    <s v="4010/121054809/02/000"/>
    <s v="Inactive"/>
    <d v="2018-08-22T00:00:00"/>
    <d v="2019-08-21T00:00:00"/>
    <s v="Miscellaneous"/>
    <n v="3"/>
    <s v="Animesh Rawat"/>
    <s v="Ahmedabad"/>
    <s v="Global Client Network (GNB Inward)"/>
    <x v="0"/>
    <n v="13630.7"/>
    <d v="2019-08-21T00:00:00"/>
    <s v="Brokerage"/>
    <s v="Inception"/>
    <m/>
    <d v="2020-01-22T00:00:00"/>
    <n v="0"/>
    <n v="13630.7"/>
    <n v="0"/>
    <m/>
  </r>
  <r>
    <s v="DDD"/>
    <s v="4016 138636598 02 000"/>
    <s v="Active"/>
    <d v="2019-09-30T00:00:00"/>
    <d v="2020-09-29T00:00:00"/>
    <s v="Employee Benefits"/>
    <n v="10"/>
    <s v="Mark"/>
    <s v="Ahmedabad"/>
    <s v="Employee Benefits (EB)"/>
    <x v="0"/>
    <n v="123750"/>
    <d v="2019-09-30T00:00:00"/>
    <s v="Brokerage"/>
    <s v="Renewal"/>
    <m/>
    <d v="2020-01-22T00:00:00"/>
    <n v="0"/>
    <n v="123750"/>
    <n v="0"/>
    <m/>
  </r>
  <r>
    <s v="DDD"/>
    <s v="5002/131802941/01/000"/>
    <s v="Inactive"/>
    <d v="2018-05-26T00:00:00"/>
    <d v="2019-05-25T00:00:00"/>
    <s v="Engineering"/>
    <n v="12"/>
    <s v="Shivani Sharma"/>
    <s v="Ahmedabad"/>
    <s v="Global Client Network (GNB Inward)"/>
    <x v="0"/>
    <n v="869.63"/>
    <d v="2018-05-26T00:00:00"/>
    <s v="Brokerage"/>
    <s v="Inception"/>
    <m/>
    <d v="2020-01-22T00:00:00"/>
    <n v="0"/>
    <n v="869.63"/>
    <n v="0"/>
    <m/>
  </r>
  <r>
    <s v="DDD"/>
    <s v="5002/131802941/02/000"/>
    <s v="Active"/>
    <d v="2019-05-26T00:00:00"/>
    <d v="2020-05-25T00:00:00"/>
    <s v="Engineering"/>
    <n v="3"/>
    <s v="Animesh Rawat"/>
    <s v="Ahmedabad"/>
    <s v="Global Client Network (GNB Inward)"/>
    <x v="0"/>
    <n v="869.63"/>
    <d v="2019-05-26T00:00:00"/>
    <s v="Brokerage"/>
    <s v="Renewal"/>
    <m/>
    <d v="2020-01-22T00:00:00"/>
    <n v="0"/>
    <n v="869.63"/>
    <n v="0"/>
    <m/>
  </r>
  <r>
    <s v="DDD"/>
    <s v="LQX/I2508418/71/02/005537"/>
    <s v="Active"/>
    <d v="2018-02-16T00:00:00"/>
    <d v="2019-02-15T00:00:00"/>
    <s v="Liability"/>
    <n v="3"/>
    <s v="Animesh Rawat"/>
    <s v="Ahmedabad"/>
    <s v="Global Client Network (GNB Inward)"/>
    <x v="0"/>
    <n v="1562.5"/>
    <d v="2019-02-16T00:00:00"/>
    <s v="Brokerage"/>
    <s v="Inception"/>
    <m/>
    <d v="2020-01-22T00:00:00"/>
    <n v="0"/>
    <n v="1562.5"/>
    <n v="0"/>
    <m/>
  </r>
  <r>
    <s v="DDD"/>
    <s v="NBI Domestic"/>
    <s v="Inactive"/>
    <d v="2019-01-01T00:00:00"/>
    <d v="2019-12-31T00:00:00"/>
    <s v="Miscellaneous"/>
    <n v="4"/>
    <s v="Gilbert"/>
    <s v="Ahmedabad"/>
    <s v="Trade Credit &amp;amp; Political Risk"/>
    <x v="0"/>
    <n v="43367"/>
    <d v="2019-07-01T00:00:00"/>
    <s v="Brokerage"/>
    <s v="Lapse"/>
    <s v="GMAN â€“ Global Mandate"/>
    <d v="2020-01-22T00:00:00"/>
    <n v="0"/>
    <n v="43367"/>
    <n v="0"/>
    <m/>
  </r>
  <r>
    <s v="DDD"/>
    <s v="NBI Domestic"/>
    <s v="Inactive"/>
    <d v="2019-01-01T00:00:00"/>
    <d v="2019-12-31T00:00:00"/>
    <s v="Miscellaneous"/>
    <n v="4"/>
    <s v="Gilbert"/>
    <s v="Ahmedabad"/>
    <s v="Trade Credit &amp;amp; Political Risk"/>
    <x v="0"/>
    <n v="43367"/>
    <d v="2019-10-01T00:00:00"/>
    <s v="Brokerage"/>
    <s v="Lapse"/>
    <s v="GMAN â€“ Global Mandate"/>
    <d v="2020-01-22T00:00:00"/>
    <n v="0"/>
    <n v="43367"/>
    <n v="0"/>
    <m/>
  </r>
  <r>
    <s v="DDD"/>
    <s v="NBI Domestic"/>
    <s v="Inactive"/>
    <d v="2019-01-01T00:00:00"/>
    <d v="2019-12-31T00:00:00"/>
    <s v="Miscellaneous"/>
    <n v="4"/>
    <s v="Gilbert"/>
    <s v="Ahmedabad"/>
    <s v="Trade Credit &amp;amp; Political Risk"/>
    <x v="0"/>
    <n v="65050.5"/>
    <d v="2019-01-01T00:00:00"/>
    <s v="Brokerage"/>
    <s v="Lapse"/>
    <s v="GMAN â€“ Global Mandate"/>
    <d v="2020-01-22T00:00:00"/>
    <n v="0"/>
    <n v="65050.5"/>
    <n v="0"/>
    <m/>
  </r>
  <r>
    <s v="DDD"/>
    <s v="NBI Domestic"/>
    <s v="Inactive"/>
    <d v="2019-01-01T00:00:00"/>
    <d v="2019-12-31T00:00:00"/>
    <s v="Miscellaneous"/>
    <n v="4"/>
    <s v="Gilbert"/>
    <s v="Ahmedabad"/>
    <s v="Trade Credit &amp;amp; Political Risk"/>
    <x v="0"/>
    <n v="65050.5"/>
    <d v="2019-04-01T00:00:00"/>
    <s v="Brokerage"/>
    <s v="Lapse"/>
    <s v="GMAN â€“ Global Mandate"/>
    <d v="2020-01-22T00:00:00"/>
    <n v="0"/>
    <n v="65050.5"/>
    <n v="0"/>
    <m/>
  </r>
  <r>
    <s v="DDD"/>
    <s v="NBI Export"/>
    <s v="Inactive"/>
    <d v="2019-01-01T00:00:00"/>
    <d v="2019-12-31T00:00:00"/>
    <s v="Miscellaneous"/>
    <n v="4"/>
    <s v="Gilbert"/>
    <s v="Ahmedabad"/>
    <s v="Trade Credit &amp;amp; Political Risk"/>
    <x v="0"/>
    <n v="10824.4"/>
    <d v="2019-07-01T00:00:00"/>
    <s v="Brokerage"/>
    <s v="Lapse"/>
    <s v="GMAN â€“ Global Mandate"/>
    <d v="2020-01-22T00:00:00"/>
    <n v="0"/>
    <n v="10824.4"/>
    <n v="0"/>
    <m/>
  </r>
  <r>
    <s v="DDD"/>
    <s v="NBI Export"/>
    <s v="Inactive"/>
    <d v="2019-01-01T00:00:00"/>
    <d v="2019-12-31T00:00:00"/>
    <s v="Miscellaneous"/>
    <n v="4"/>
    <s v="Gilbert"/>
    <s v="Ahmedabad"/>
    <s v="Trade Credit &amp;amp; Political Risk"/>
    <x v="0"/>
    <n v="10824.4"/>
    <d v="2019-10-01T00:00:00"/>
    <s v="Brokerage"/>
    <s v="Lapse"/>
    <s v="GMAN â€“ Global Mandate"/>
    <d v="2020-01-22T00:00:00"/>
    <n v="0"/>
    <n v="10824.4"/>
    <n v="0"/>
    <m/>
  </r>
  <r>
    <s v="DDD"/>
    <s v="NBI Export"/>
    <s v="Inactive"/>
    <d v="2019-01-01T00:00:00"/>
    <d v="2019-12-31T00:00:00"/>
    <s v="Miscellaneous"/>
    <n v="4"/>
    <s v="Gilbert"/>
    <s v="Ahmedabad"/>
    <s v="Trade Credit &amp;amp; Political Risk"/>
    <x v="0"/>
    <n v="16236.6"/>
    <d v="2019-01-01T00:00:00"/>
    <s v="Brokerage"/>
    <s v="Lapse"/>
    <s v="GMAN â€“ Global Mandate"/>
    <d v="2020-01-22T00:00:00"/>
    <n v="0"/>
    <n v="16236.6"/>
    <n v="0"/>
    <m/>
  </r>
  <r>
    <s v="DDD"/>
    <s v="NBI Export"/>
    <s v="Inactive"/>
    <d v="2019-01-01T00:00:00"/>
    <d v="2019-12-31T00:00:00"/>
    <s v="Miscellaneous"/>
    <n v="4"/>
    <s v="Gilbert"/>
    <s v="Ahmedabad"/>
    <s v="Trade Credit &amp;amp; Political Risk"/>
    <x v="0"/>
    <n v="16236.6"/>
    <d v="2019-04-01T00:00:00"/>
    <s v="Brokerage"/>
    <s v="Lapse"/>
    <s v="GMAN â€“ Global Mandate"/>
    <d v="2020-01-22T00:00:00"/>
    <n v="0"/>
    <n v="16236.6"/>
    <n v="0"/>
    <m/>
  </r>
  <r>
    <s v="DDD"/>
    <s v="OG-18-2202-1018-00000036"/>
    <s v="Inactive"/>
    <d v="2018-01-01T00:00:00"/>
    <d v="2018-12-31T00:00:00"/>
    <s v="Marine"/>
    <n v="3"/>
    <s v="Animesh Rawat"/>
    <s v="Ahmedabad"/>
    <s v="Global Client Network (GNB Inward)"/>
    <x v="0"/>
    <n v="36612.18"/>
    <d v="2018-01-01T00:00:00"/>
    <s v="Brokerage"/>
    <s v="Inception"/>
    <m/>
    <d v="2020-01-22T00:00:00"/>
    <n v="0"/>
    <n v="36612.18"/>
    <n v="0"/>
    <m/>
  </r>
  <r>
    <s v="DDD"/>
    <s v="OG-18-2202-3383-00000005"/>
    <s v="Inactive"/>
    <d v="2018-01-01T00:00:00"/>
    <d v="2018-12-31T00:00:00"/>
    <s v="Liability"/>
    <n v="3"/>
    <s v="Animesh Rawat"/>
    <s v="Ahmedabad"/>
    <s v="Global Client Network (GNB Inward)"/>
    <x v="0"/>
    <n v="28735.65"/>
    <d v="2018-01-01T00:00:00"/>
    <s v="Brokerage"/>
    <s v="Inception"/>
    <m/>
    <d v="2020-01-22T00:00:00"/>
    <n v="0"/>
    <n v="28735.65"/>
    <n v="0"/>
    <m/>
  </r>
  <r>
    <s v="DDD"/>
    <s v="OG-19-2202-1018-00000052"/>
    <s v="Active"/>
    <d v="2019-01-01T00:00:00"/>
    <d v="2019-12-31T00:00:00"/>
    <s v="Marine"/>
    <n v="3"/>
    <s v="Animesh Rawat"/>
    <s v="Ahmedabad"/>
    <s v="Global Client Network (GNB Inward)"/>
    <x v="0"/>
    <n v="53277.919999999998"/>
    <d v="2019-01-01T00:00:00"/>
    <s v="Brokerage"/>
    <s v="Renewal"/>
    <m/>
    <d v="2020-01-22T00:00:00"/>
    <n v="0"/>
    <n v="53277.919999999998"/>
    <n v="0"/>
    <m/>
  </r>
  <r>
    <s v="DDD"/>
    <s v="OG-19-2202-3383-00000007"/>
    <s v="Active"/>
    <d v="2019-01-01T00:00:00"/>
    <d v="2019-12-31T00:00:00"/>
    <s v="Liability"/>
    <n v="3"/>
    <s v="Animesh Rawat"/>
    <s v="Ahmedabad"/>
    <s v="Global Client Network (GNB Inward)"/>
    <x v="0"/>
    <n v="30048.080000000002"/>
    <d v="2019-01-01T00:00:00"/>
    <s v="Brokerage"/>
    <s v="Renewal"/>
    <m/>
    <d v="2020-01-22T00:00:00"/>
    <n v="0"/>
    <n v="30048.080000000002"/>
    <n v="0"/>
    <m/>
  </r>
  <r>
    <s v="DDD"/>
    <s v="PROHLN000005719"/>
    <s v="Active"/>
    <d v="2019-01-21T00:00:00"/>
    <d v="2020-01-20T00:00:00"/>
    <s v="Employee Benefits"/>
    <n v="3"/>
    <s v="Animesh Rawat"/>
    <s v="Ahmedabad"/>
    <s v="Global Client Network (GNB Inward)"/>
    <x v="1"/>
    <n v="15084.15"/>
    <d v="2019-01-21T00:00:00"/>
    <s v="Brokerage"/>
    <s v="Inception"/>
    <m/>
    <d v="2020-01-22T00:00:00"/>
    <n v="0"/>
    <n v="0"/>
    <n v="15084.15"/>
    <m/>
  </r>
  <r>
    <s v="DDD"/>
    <s v="2250007836"/>
    <s v="Inactive"/>
    <d v="2018-02-07T00:00:00"/>
    <d v="2019-02-06T00:00:00"/>
    <s v="Miscellaneous"/>
    <n v="1"/>
    <s v="Vinay"/>
    <s v="Ahmedabad"/>
    <s v="Liability"/>
    <x v="1"/>
    <n v="1013.88"/>
    <d v="2018-02-07T00:00:00"/>
    <s v="Brokerage"/>
    <s v="Lapse"/>
    <s v="NOLN - No Longer Needed"/>
    <d v="2020-01-22T00:00:00"/>
    <n v="0"/>
    <n v="0"/>
    <n v="1013.88"/>
    <m/>
  </r>
  <r>
    <s v="DDD"/>
    <s v="2250007837"/>
    <s v="Inactive"/>
    <d v="2018-02-07T00:00:00"/>
    <d v="2019-02-06T00:00:00"/>
    <s v="Miscellaneous"/>
    <n v="1"/>
    <s v="Vinay"/>
    <s v="Ahmedabad"/>
    <s v="Liability"/>
    <x v="1"/>
    <n v="1601.5"/>
    <d v="2018-02-07T00:00:00"/>
    <s v="Brokerage"/>
    <s v="Lapse"/>
    <s v="JCOM - Job Completed"/>
    <d v="2020-01-22T00:00:00"/>
    <n v="0"/>
    <n v="0"/>
    <n v="1601.5"/>
    <m/>
  </r>
  <r>
    <s v="DDD"/>
    <s v="'2309003157"/>
    <s v="Inactive"/>
    <d v="2018-07-03T00:00:00"/>
    <d v="2019-07-02T00:00:00"/>
    <s v="Liability"/>
    <n v="1"/>
    <s v="Vinay"/>
    <s v="Ahmedabad"/>
    <s v="Liability"/>
    <x v="0"/>
    <n v="37500"/>
    <d v="2018-07-03T00:00:00"/>
    <s v="Brokerage"/>
    <s v="Inception"/>
    <m/>
    <d v="2020-01-22T00:00:00"/>
    <n v="0"/>
    <n v="37500"/>
    <n v="0"/>
    <m/>
  </r>
  <r>
    <s v="DDD"/>
    <s v="'2309003157 01"/>
    <s v="Active"/>
    <d v="2019-07-03T00:00:00"/>
    <d v="2020-07-02T00:00:00"/>
    <s v="Liability"/>
    <n v="1"/>
    <s v="Vinay"/>
    <s v="Ahmedabad"/>
    <s v="Liability"/>
    <x v="0"/>
    <n v="35000"/>
    <d v="2019-07-03T00:00:00"/>
    <s v="Brokerage"/>
    <s v="Renewal"/>
    <m/>
    <d v="2020-01-22T00:00:00"/>
    <n v="0"/>
    <n v="35000"/>
    <n v="0"/>
    <m/>
  </r>
  <r>
    <s v="DDD"/>
    <s v="99000011160099996000"/>
    <s v="Inactive"/>
    <d v="2017-02-26T00:00:00"/>
    <d v="2018-02-25T00:00:00"/>
    <s v="Fire"/>
    <n v="1"/>
    <s v="Vinay"/>
    <s v="Ahmedabad"/>
    <s v="Construction, Power &amp; Infrastructure"/>
    <x v="1"/>
    <n v="992.51"/>
    <d v="2018-02-25T00:00:00"/>
    <s v="Brokerage"/>
    <s v="Lapse"/>
    <s v="OTHR â€“ Other"/>
    <d v="2020-01-22T00:00:00"/>
    <n v="0"/>
    <n v="0"/>
    <n v="992.51"/>
    <m/>
  </r>
  <r>
    <s v="DDD"/>
    <s v="99000011160099996000"/>
    <s v="Active"/>
    <d v="2017-02-26T00:00:00"/>
    <d v="2018-02-25T00:00:00"/>
    <s v="Fire"/>
    <n v="1"/>
    <s v="Vinay"/>
    <s v="Ahmedabad"/>
    <s v="Construction, Power &amp; Infrastructure"/>
    <x v="1"/>
    <n v="992.51"/>
    <d v="2018-02-25T00:00:00"/>
    <s v="Brokerage"/>
    <s v="Inception"/>
    <m/>
    <d v="2020-01-22T00:00:00"/>
    <n v="0"/>
    <n v="0"/>
    <n v="992.51"/>
    <m/>
  </r>
  <r>
    <s v="DDD"/>
    <s v="99000011160099996000"/>
    <s v="Inactive"/>
    <d v="2016-12-31T00:00:00"/>
    <d v="2017-12-30T00:00:00"/>
    <s v="Fire"/>
    <n v="1"/>
    <s v="Vinay"/>
    <s v="Ahmedabad"/>
    <s v="Construction, Power &amp; Infrastructure"/>
    <x v="1"/>
    <n v="377079.15"/>
    <d v="2016-12-31T00:00:00"/>
    <s v="Brokerage"/>
    <s v="Lapse"/>
    <s v="OTHR â€“ Other"/>
    <d v="2020-01-22T00:00:00"/>
    <n v="0"/>
    <n v="0"/>
    <n v="377079.15"/>
    <m/>
  </r>
  <r>
    <s v="DDD"/>
    <s v="99000011170100003000"/>
    <s v="Inactive"/>
    <d v="2017-06-28T00:00:00"/>
    <d v="2018-06-27T00:00:00"/>
    <s v="Fire"/>
    <n v="1"/>
    <s v="Vinay"/>
    <s v="Ahmedabad"/>
    <s v="Construction, Power &amp; Infrastructure"/>
    <x v="1"/>
    <n v="61251.58"/>
    <d v="2017-06-28T00:00:00"/>
    <s v="Brokerage"/>
    <s v="Inception"/>
    <m/>
    <d v="2020-01-22T00:00:00"/>
    <n v="0"/>
    <n v="0"/>
    <n v="61251.58"/>
    <m/>
  </r>
  <r>
    <s v="DDD"/>
    <s v="99000011170100000135'"/>
    <s v="Inactive"/>
    <d v="2017-06-28T00:00:00"/>
    <d v="2018-06-27T00:00:00"/>
    <s v="Fire"/>
    <n v="1"/>
    <s v="Vinay"/>
    <s v="Ahmedabad"/>
    <s v="Construction, Power &amp; Infrastructure"/>
    <x v="1"/>
    <n v="62070.81"/>
    <d v="2017-06-28T00:00:00"/>
    <s v="Brokerage"/>
    <s v="Inception"/>
    <m/>
    <d v="2020-01-22T00:00:00"/>
    <n v="0"/>
    <n v="0"/>
    <n v="62070.81"/>
    <m/>
  </r>
  <r>
    <s v="DDD"/>
    <s v="99000011170100003000"/>
    <s v="Active"/>
    <d v="2017-07-06T00:00:00"/>
    <d v="2018-07-05T00:00:00"/>
    <s v="Fire"/>
    <n v="1"/>
    <s v="Vinay"/>
    <s v="Ahmedabad"/>
    <s v="Construction, Power &amp; Infrastructure"/>
    <x v="1"/>
    <n v="1261.8399999999999"/>
    <d v="2017-07-06T00:00:00"/>
    <s v="Brokerage"/>
    <s v="Inception"/>
    <m/>
    <d v="2020-01-22T00:00:00"/>
    <n v="0"/>
    <n v="0"/>
    <n v="1261.8399999999999"/>
    <m/>
  </r>
  <r>
    <s v="DDD"/>
    <s v="99000011170100003000"/>
    <s v="Inactive"/>
    <d v="2018-01-01T00:00:00"/>
    <d v="2018-12-31T00:00:00"/>
    <s v="Fire"/>
    <n v="1"/>
    <s v="Vinay"/>
    <s v="Ahmedabad"/>
    <s v="Construction, Power &amp; Infrastructure"/>
    <x v="1"/>
    <n v="349157.16"/>
    <d v="2018-01-01T00:00:00"/>
    <s v="Brokerage"/>
    <s v="Lapse"/>
    <s v="OTHR â€“ Other"/>
    <d v="2020-01-22T00:00:00"/>
    <n v="0"/>
    <n v="0"/>
    <n v="349157.16"/>
    <m/>
  </r>
  <r>
    <s v="DDD"/>
    <s v="'99000011170100000412"/>
    <s v="Inactive"/>
    <d v="2018-02-14T00:00:00"/>
    <d v="2019-02-13T00:00:00"/>
    <s v="Fire"/>
    <n v="1"/>
    <s v="Vinay"/>
    <s v="Ahmedabad"/>
    <s v="Property / BI"/>
    <x v="0"/>
    <n v="107689.68"/>
    <d v="2018-02-14T00:00:00"/>
    <s v="Brokerage"/>
    <s v="Inception"/>
    <m/>
    <d v="2020-01-22T00:00:00"/>
    <n v="0"/>
    <n v="107689.68"/>
    <n v="0"/>
    <m/>
  </r>
  <r>
    <s v="DDD"/>
    <s v="99000011180100000149'"/>
    <s v="Inactive"/>
    <d v="2018-07-20T00:00:00"/>
    <d v="2019-07-19T00:00:00"/>
    <s v="Fire"/>
    <n v="1"/>
    <s v="Vinay"/>
    <s v="Ahmedabad"/>
    <s v="Property / BI"/>
    <x v="0"/>
    <n v="5417.97"/>
    <d v="2018-07-20T00:00:00"/>
    <s v="Brokerage"/>
    <s v="Inception"/>
    <m/>
    <d v="2020-01-22T00:00:00"/>
    <n v="0"/>
    <n v="5417.97"/>
    <n v="0"/>
    <m/>
  </r>
  <r>
    <s v="DDD"/>
    <s v="99000011180099994000"/>
    <s v="Inactive"/>
    <d v="2018-06-28T00:00:00"/>
    <d v="2019-06-27T00:00:00"/>
    <s v="Fire"/>
    <n v="1"/>
    <s v="Vinay"/>
    <s v="Ahmedabad"/>
    <s v="Construction, Power &amp; Infrastructure"/>
    <x v="1"/>
    <n v="61936.46"/>
    <d v="2018-06-28T00:00:00"/>
    <s v="Brokerage"/>
    <s v="Renewal"/>
    <m/>
    <d v="2020-01-22T00:00:00"/>
    <n v="0"/>
    <n v="0"/>
    <n v="61936.46"/>
    <m/>
  </r>
  <r>
    <s v="DDD"/>
    <s v="99000011180099994000"/>
    <s v="Inactive"/>
    <d v="2018-06-28T00:00:00"/>
    <d v="2019-06-27T00:00:00"/>
    <s v="Fire"/>
    <n v="1"/>
    <s v="Vinay"/>
    <s v="Ahmedabad"/>
    <s v="Construction, Power &amp; Infrastructure"/>
    <x v="1"/>
    <n v="56276.26"/>
    <d v="2018-06-28T00:00:00"/>
    <s v="Brokerage"/>
    <s v="Renewal"/>
    <m/>
    <d v="2020-01-22T00:00:00"/>
    <n v="0"/>
    <n v="0"/>
    <n v="56276.26"/>
    <m/>
  </r>
  <r>
    <s v="DDD"/>
    <s v="'99000011180100000284"/>
    <s v="Active"/>
    <d v="2019-01-01T00:00:00"/>
    <d v="2019-12-31T00:00:00"/>
    <s v="Fire"/>
    <n v="1"/>
    <s v="Vinay"/>
    <s v="Ahmedabad"/>
    <s v="Construction, Power &amp; Infrastructure"/>
    <x v="1"/>
    <n v="399509.89"/>
    <d v="2019-01-01T00:00:00"/>
    <s v="Brokerage"/>
    <s v="Renewal"/>
    <m/>
    <d v="2020-01-22T00:00:00"/>
    <n v="0"/>
    <n v="0"/>
    <n v="399509.89"/>
    <m/>
  </r>
  <r>
    <s v="DDD"/>
    <s v="'99000011180100000303"/>
    <s v="Active"/>
    <d v="2019-01-16T00:00:00"/>
    <d v="2020-01-15T00:00:00"/>
    <s v="Fire"/>
    <n v="1"/>
    <s v="Vinay"/>
    <s v="Ahmedabad"/>
    <s v="Property / BI"/>
    <x v="0"/>
    <n v="98931.05"/>
    <d v="2019-01-16T00:00:00"/>
    <s v="Brokerage"/>
    <s v="Inception"/>
    <m/>
    <d v="2020-01-22T00:00:00"/>
    <n v="0"/>
    <n v="98931.05"/>
    <n v="0"/>
    <m/>
  </r>
  <r>
    <s v="DDD"/>
    <s v="'99000011180100000339"/>
    <s v="Active"/>
    <d v="2019-02-14T00:00:00"/>
    <d v="2020-02-13T00:00:00"/>
    <s v="Fire"/>
    <n v="1"/>
    <s v="Vinay"/>
    <s v="Ahmedabad"/>
    <s v="Property / BI"/>
    <x v="0"/>
    <n v="1610"/>
    <d v="2019-02-14T00:00:00"/>
    <s v="Brokerage"/>
    <s v="Inception"/>
    <m/>
    <d v="2020-01-22T00:00:00"/>
    <n v="0"/>
    <n v="1610"/>
    <n v="0"/>
    <m/>
  </r>
  <r>
    <s v="DDD"/>
    <s v="'99000011180100000340"/>
    <s v="Active"/>
    <d v="2019-02-14T00:00:00"/>
    <d v="2020-02-13T00:00:00"/>
    <s v="Fire"/>
    <n v="1"/>
    <s v="Vinay"/>
    <s v="Ahmedabad"/>
    <s v="Property / BI"/>
    <x v="0"/>
    <n v="131090.46"/>
    <d v="2019-02-26T00:00:00"/>
    <s v="Brokerage"/>
    <s v="Renewal"/>
    <m/>
    <d v="2020-01-22T00:00:00"/>
    <n v="0"/>
    <n v="131090.46"/>
    <n v="0"/>
    <m/>
  </r>
  <r>
    <s v="DDD"/>
    <s v="'99000011180100000352"/>
    <s v="Active"/>
    <d v="2019-03-16T00:00:00"/>
    <d v="2020-03-15T00:00:00"/>
    <s v="Fire"/>
    <n v="1"/>
    <s v="Vinay"/>
    <s v="Ahmedabad"/>
    <s v="Property / BI"/>
    <x v="0"/>
    <n v="2056.4299999999998"/>
    <d v="2019-03-16T00:00:00"/>
    <s v="Brokerage"/>
    <s v="Inception"/>
    <m/>
    <d v="2020-01-22T00:00:00"/>
    <n v="0"/>
    <n v="2056.4299999999998"/>
    <n v="0"/>
    <m/>
  </r>
  <r>
    <s v="DDD"/>
    <s v="'99000011180100000353"/>
    <s v="Active"/>
    <d v="2019-03-12T00:00:00"/>
    <d v="2020-03-11T00:00:00"/>
    <s v="Fire"/>
    <n v="1"/>
    <s v="Vinay"/>
    <s v="Ahmedabad"/>
    <s v="Property / BI"/>
    <x v="0"/>
    <n v="1194.28"/>
    <d v="2019-03-12T00:00:00"/>
    <s v="Brokerage"/>
    <s v="Inception"/>
    <m/>
    <d v="2020-01-22T00:00:00"/>
    <n v="0"/>
    <n v="1194.28"/>
    <n v="0"/>
    <m/>
  </r>
  <r>
    <s v="DDD"/>
    <s v="'99000011190100000078"/>
    <s v="Active"/>
    <d v="2019-06-28T00:00:00"/>
    <d v="2020-06-27T00:00:00"/>
    <s v="Fire"/>
    <n v="1"/>
    <s v="Vinay"/>
    <s v="Ahmedabad"/>
    <s v="Construction, Power &amp; Infrastructure"/>
    <x v="1"/>
    <n v="75395.039999999994"/>
    <d v="2019-06-28T00:00:00"/>
    <s v="Brokerage"/>
    <s v="Renewal"/>
    <m/>
    <d v="2020-01-22T00:00:00"/>
    <n v="0"/>
    <n v="0"/>
    <n v="75395.039999999994"/>
    <m/>
  </r>
  <r>
    <s v="DDD"/>
    <s v="'99000011190100000079"/>
    <s v="Active"/>
    <d v="2019-06-28T00:00:00"/>
    <d v="2020-06-27T00:00:00"/>
    <s v="Fire"/>
    <n v="1"/>
    <s v="Vinay"/>
    <s v="Ahmedabad"/>
    <s v="Construction, Power &amp; Infrastructure"/>
    <x v="1"/>
    <n v="53595"/>
    <d v="2019-06-28T00:00:00"/>
    <s v="Brokerage"/>
    <s v="Renewal"/>
    <m/>
    <d v="2020-01-22T00:00:00"/>
    <n v="0"/>
    <n v="0"/>
    <n v="53595"/>
    <m/>
  </r>
  <r>
    <s v="DDD"/>
    <s v="'99000011190100000121"/>
    <s v="Active"/>
    <d v="2019-07-20T00:00:00"/>
    <d v="2020-07-19T00:00:00"/>
    <s v="Fire"/>
    <n v="1"/>
    <s v="Vinay"/>
    <s v="Ahmedabad"/>
    <s v="Property / BI"/>
    <x v="0"/>
    <n v="6595.25"/>
    <d v="2019-07-20T00:00:00"/>
    <s v="Brokerage"/>
    <s v="Renewal"/>
    <m/>
    <d v="2020-01-22T00:00:00"/>
    <n v="0"/>
    <n v="6595.25"/>
    <n v="0"/>
    <m/>
  </r>
  <r>
    <s v="DDD"/>
    <s v="99000021170200003000"/>
    <s v="Active"/>
    <d v="2017-06-06T00:00:00"/>
    <d v="2018-06-05T00:00:00"/>
    <s v="Marine"/>
    <n v="1"/>
    <s v="Vinay"/>
    <s v="Ahmedabad"/>
    <s v="Construction, Power &amp; Infrastructure"/>
    <x v="1"/>
    <n v="2887.38"/>
    <d v="2017-07-06T00:00:00"/>
    <s v="Brokerage"/>
    <s v="Inception"/>
    <m/>
    <d v="2020-01-22T00:00:00"/>
    <n v="0"/>
    <n v="0"/>
    <n v="2887.38"/>
    <m/>
  </r>
  <r>
    <s v="DDD"/>
    <s v="'99000021180100000013"/>
    <s v="Active"/>
    <d v="2019-01-29T00:00:00"/>
    <d v="2020-01-28T00:00:00"/>
    <s v="Marine"/>
    <n v="1"/>
    <s v="Vinay"/>
    <s v="Ahmedabad"/>
    <s v="Marine"/>
    <x v="1"/>
    <n v="11539.77"/>
    <d v="2019-01-29T00:00:00"/>
    <s v="Brokerage"/>
    <s v="Inception"/>
    <m/>
    <d v="2020-01-22T00:00:00"/>
    <n v="0"/>
    <n v="0"/>
    <n v="11539.77"/>
    <m/>
  </r>
  <r>
    <s v="DDD"/>
    <s v="'99000036181500000054"/>
    <s v="Active"/>
    <d v="2019-02-01T00:00:00"/>
    <d v="2020-01-31T00:00:00"/>
    <s v="Liability"/>
    <n v="1"/>
    <s v="Vinay"/>
    <s v="Ahmedabad"/>
    <s v="Liability"/>
    <x v="1"/>
    <n v="21875"/>
    <d v="2019-02-01T00:00:00"/>
    <s v="Brokerage"/>
    <s v="Inception"/>
    <m/>
    <d v="2020-01-22T00:00:00"/>
    <n v="0"/>
    <n v="0"/>
    <n v="21875"/>
    <m/>
  </r>
  <r>
    <s v="DDD"/>
    <s v="99000044160300007000"/>
    <s v="Active"/>
    <d v="2017-01-09T00:00:00"/>
    <d v="2019-01-08T00:00:00"/>
    <s v="Engineering"/>
    <n v="1"/>
    <s v="Vinay"/>
    <s v="Ahmedabad"/>
    <s v="Construction, Power &amp; Infrastructure"/>
    <x v="1"/>
    <n v="8588.56"/>
    <d v="2017-04-10T00:00:00"/>
    <s v="Brokerage"/>
    <s v="Inception"/>
    <m/>
    <d v="2020-01-22T00:00:00"/>
    <n v="0"/>
    <n v="0"/>
    <n v="8588.56"/>
    <m/>
  </r>
  <r>
    <s v="DDD"/>
    <s v="99000044160300007000"/>
    <s v="Active"/>
    <d v="2017-02-08T00:00:00"/>
    <d v="2018-08-07T00:00:00"/>
    <s v="Engineering"/>
    <n v="1"/>
    <s v="Vinay"/>
    <s v="Ahmedabad"/>
    <s v="Construction, Power &amp; Infrastructure"/>
    <x v="1"/>
    <n v="3050.6"/>
    <d v="2017-02-08T00:00:00"/>
    <s v="Brokerage"/>
    <s v="Inception"/>
    <m/>
    <d v="2020-01-22T00:00:00"/>
    <n v="0"/>
    <n v="0"/>
    <n v="3050.6"/>
    <m/>
  </r>
  <r>
    <s v="DDD"/>
    <s v="99000044160300007000"/>
    <s v="Active"/>
    <d v="2017-02-08T00:00:00"/>
    <d v="2018-08-07T00:00:00"/>
    <s v="Engineering"/>
    <n v="1"/>
    <s v="Vinay"/>
    <s v="Ahmedabad"/>
    <s v="Construction, Power &amp; Infrastructure"/>
    <x v="1"/>
    <n v="3050.6"/>
    <d v="2017-08-07T00:00:00"/>
    <s v="Brokerage"/>
    <s v="Inception"/>
    <m/>
    <d v="2020-01-22T00:00:00"/>
    <n v="0"/>
    <n v="0"/>
    <n v="3050.6"/>
    <m/>
  </r>
  <r>
    <s v="DDD"/>
    <s v="99000044160300007000"/>
    <s v="Active"/>
    <d v="2016-10-20T00:00:00"/>
    <d v="2018-04-19T00:00:00"/>
    <s v="Engineering"/>
    <n v="1"/>
    <s v="Vinay"/>
    <s v="Ahmedabad"/>
    <s v="Construction, Power &amp; Infrastructure"/>
    <x v="1"/>
    <n v="40309.5"/>
    <d v="2017-12-30T00:00:00"/>
    <s v="Brokerage"/>
    <s v="Inception"/>
    <m/>
    <d v="2020-01-22T00:00:00"/>
    <n v="0"/>
    <n v="0"/>
    <n v="40309.5"/>
    <m/>
  </r>
  <r>
    <s v="DDD"/>
    <s v="99000044160300007000"/>
    <s v="Active"/>
    <d v="2016-10-20T00:00:00"/>
    <d v="2018-04-19T00:00:00"/>
    <s v="Engineering"/>
    <n v="1"/>
    <s v="Vinay"/>
    <s v="Ahmedabad"/>
    <s v="Construction, Power &amp; Infrastructure"/>
    <x v="1"/>
    <n v="40309.68"/>
    <d v="2017-02-06T00:00:00"/>
    <s v="Brokerage"/>
    <s v="Inception"/>
    <m/>
    <d v="2020-01-22T00:00:00"/>
    <n v="0"/>
    <n v="0"/>
    <n v="40309.68"/>
    <m/>
  </r>
  <r>
    <s v="DDD"/>
    <s v="99000044160300007000"/>
    <s v="Active"/>
    <d v="2016-10-20T00:00:00"/>
    <d v="2018-04-19T00:00:00"/>
    <s v="Engineering"/>
    <n v="1"/>
    <s v="Vinay"/>
    <s v="Ahmedabad"/>
    <s v="Construction, Power &amp; Infrastructure"/>
    <x v="1"/>
    <n v="40309.68"/>
    <d v="2017-05-25T00:00:00"/>
    <s v="Brokerage"/>
    <s v="Inception"/>
    <m/>
    <d v="2020-01-22T00:00:00"/>
    <n v="0"/>
    <n v="0"/>
    <n v="40309.68"/>
    <m/>
  </r>
  <r>
    <s v="DDD"/>
    <s v="99000044160300007000"/>
    <s v="Active"/>
    <d v="2016-10-20T00:00:00"/>
    <d v="2018-04-19T00:00:00"/>
    <s v="Engineering"/>
    <n v="1"/>
    <s v="Vinay"/>
    <s v="Ahmedabad"/>
    <s v="Construction, Power &amp; Infrastructure"/>
    <x v="1"/>
    <n v="40309.68"/>
    <d v="2017-09-12T00:00:00"/>
    <s v="Brokerage"/>
    <s v="Inception"/>
    <m/>
    <d v="2020-01-22T00:00:00"/>
    <n v="0"/>
    <n v="0"/>
    <n v="40309.68"/>
    <m/>
  </r>
  <r>
    <s v="DDD"/>
    <s v="99000044160300007000"/>
    <s v="Active"/>
    <d v="2016-10-20T00:00:00"/>
    <d v="2018-04-19T00:00:00"/>
    <s v="Engineering"/>
    <n v="1"/>
    <s v="Vinay"/>
    <s v="Ahmedabad"/>
    <s v="Construction, Power &amp; Infrastructure"/>
    <x v="1"/>
    <n v="50909.599999999999"/>
    <d v="2016-10-20T00:00:00"/>
    <s v="Brokerage"/>
    <s v="Inception"/>
    <m/>
    <d v="2020-01-22T00:00:00"/>
    <n v="0"/>
    <n v="0"/>
    <n v="50909.599999999999"/>
    <m/>
  </r>
  <r>
    <s v="DDD"/>
    <s v="99000044160300007000"/>
    <s v="Active"/>
    <d v="2016-12-27T00:00:00"/>
    <d v="2018-07-26T00:00:00"/>
    <s v="Engineering"/>
    <n v="1"/>
    <s v="Vinay"/>
    <s v="Ahmedabad"/>
    <s v="Construction, Power &amp; Infrastructure"/>
    <x v="1"/>
    <n v="31079.56"/>
    <d v="2017-03-27T00:00:00"/>
    <s v="Brokerage"/>
    <s v="Inception"/>
    <m/>
    <d v="2020-01-22T00:00:00"/>
    <n v="0"/>
    <n v="0"/>
    <n v="31079.56"/>
    <m/>
  </r>
  <r>
    <s v="DDD"/>
    <s v="99000044160300007000"/>
    <s v="Active"/>
    <d v="2016-12-27T00:00:00"/>
    <d v="2018-07-26T00:00:00"/>
    <s v="Engineering"/>
    <n v="1"/>
    <s v="Vinay"/>
    <s v="Ahmedabad"/>
    <s v="Construction, Power &amp; Infrastructure"/>
    <x v="1"/>
    <n v="31079.56"/>
    <d v="2017-06-27T00:00:00"/>
    <s v="Brokerage"/>
    <s v="Inception"/>
    <m/>
    <d v="2020-01-22T00:00:00"/>
    <n v="0"/>
    <n v="0"/>
    <n v="31079.56"/>
    <m/>
  </r>
  <r>
    <s v="DDD"/>
    <s v="99000044160300007000"/>
    <s v="Active"/>
    <d v="2016-12-27T00:00:00"/>
    <d v="2018-07-26T00:00:00"/>
    <s v="Engineering"/>
    <n v="1"/>
    <s v="Vinay"/>
    <s v="Ahmedabad"/>
    <s v="Construction, Power &amp; Infrastructure"/>
    <x v="1"/>
    <n v="31079.56"/>
    <d v="2017-09-27T00:00:00"/>
    <s v="Brokerage"/>
    <s v="Inception"/>
    <m/>
    <d v="2020-01-22T00:00:00"/>
    <n v="0"/>
    <n v="0"/>
    <n v="31079.56"/>
    <m/>
  </r>
  <r>
    <s v="DDD"/>
    <s v="99000044160300007000"/>
    <s v="Active"/>
    <d v="2016-12-27T00:00:00"/>
    <d v="2018-07-26T00:00:00"/>
    <s v="Engineering"/>
    <n v="1"/>
    <s v="Vinay"/>
    <s v="Ahmedabad"/>
    <s v="Construction, Power &amp; Infrastructure"/>
    <x v="1"/>
    <n v="31088.49"/>
    <d v="2017-12-27T00:00:00"/>
    <s v="Brokerage"/>
    <s v="Inception"/>
    <m/>
    <d v="2020-01-22T00:00:00"/>
    <n v="0"/>
    <n v="0"/>
    <n v="31088.49"/>
    <m/>
  </r>
  <r>
    <s v="DDD"/>
    <s v="99000044160300007000"/>
    <s v="Active"/>
    <d v="2016-12-27T00:00:00"/>
    <d v="2018-07-26T00:00:00"/>
    <s v="Engineering"/>
    <n v="1"/>
    <s v="Vinay"/>
    <s v="Ahmedabad"/>
    <s v="Construction, Power &amp; Infrastructure"/>
    <x v="1"/>
    <n v="39249.53"/>
    <d v="2016-12-27T00:00:00"/>
    <s v="Brokerage"/>
    <s v="Inception"/>
    <m/>
    <d v="2020-01-22T00:00:00"/>
    <n v="0"/>
    <n v="0"/>
    <n v="39249.53"/>
    <m/>
  </r>
  <r>
    <s v="DDD"/>
    <s v="99000044165800002000"/>
    <s v="Active"/>
    <d v="2017-03-29T00:00:00"/>
    <d v="2018-03-28T00:00:00"/>
    <s v="Miscellaneous"/>
    <n v="1"/>
    <s v="Vinay"/>
    <s v="Ahmedabad"/>
    <s v="Construction, Power &amp; Infrastructure"/>
    <x v="1"/>
    <n v="8961.75"/>
    <d v="2017-03-29T00:00:00"/>
    <s v="Brokerage"/>
    <s v="Inception"/>
    <m/>
    <d v="2020-01-22T00:00:00"/>
    <n v="0"/>
    <n v="0"/>
    <n v="8961.75"/>
    <m/>
  </r>
  <r>
    <s v="DDD"/>
    <s v="99000044170400006000"/>
    <s v="Active"/>
    <d v="2017-08-07T00:00:00"/>
    <d v="2018-08-06T00:00:00"/>
    <s v="Engineering"/>
    <n v="1"/>
    <s v="Vinay"/>
    <s v="Ahmedabad"/>
    <s v="Construction, Power &amp; Infrastructure"/>
    <x v="1"/>
    <n v="877.71"/>
    <d v="2018-08-06T00:00:00"/>
    <s v="Brokerage"/>
    <s v="Inception"/>
    <m/>
    <d v="2020-01-22T00:00:00"/>
    <n v="0"/>
    <n v="0"/>
    <n v="877.71"/>
    <m/>
  </r>
  <r>
    <s v="DDD"/>
    <s v="99000044170699997000"/>
    <s v="Inactive"/>
    <d v="2017-06-17T00:00:00"/>
    <d v="2018-06-16T00:00:00"/>
    <s v="Engineering"/>
    <n v="1"/>
    <s v="Vinay"/>
    <s v="Ahmedabad"/>
    <s v="Construction, Power &amp; Infrastructure"/>
    <x v="1"/>
    <n v="8107.49"/>
    <d v="2018-07-16T00:00:00"/>
    <s v="Brokerage"/>
    <s v="Inception"/>
    <m/>
    <d v="2020-01-22T00:00:00"/>
    <n v="0"/>
    <n v="0"/>
    <n v="8107.49"/>
    <m/>
  </r>
  <r>
    <s v="DDD"/>
    <s v="99000044170699997000"/>
    <s v="Active"/>
    <d v="2017-07-06T00:00:00"/>
    <d v="2018-07-05T00:00:00"/>
    <s v="Engineering"/>
    <n v="1"/>
    <s v="Vinay"/>
    <s v="Ahmedabad"/>
    <s v="Construction, Power &amp; Infrastructure"/>
    <x v="1"/>
    <n v="7398.74"/>
    <d v="2018-07-05T00:00:00"/>
    <s v="Brokerage"/>
    <s v="Inception"/>
    <m/>
    <d v="2020-01-22T00:00:00"/>
    <n v="0"/>
    <n v="0"/>
    <n v="7398.74"/>
    <m/>
  </r>
  <r>
    <s v="DDD"/>
    <s v="99000044170699997000"/>
    <s v="Active"/>
    <d v="2017-10-09T00:00:00"/>
    <d v="2018-10-08T00:00:00"/>
    <s v="Engineering"/>
    <n v="1"/>
    <s v="Vinay"/>
    <s v="Ahmedabad"/>
    <s v="Construction, Power &amp; Infrastructure"/>
    <x v="1"/>
    <n v="15429.84"/>
    <d v="2017-10-09T00:00:00"/>
    <s v="Brokerage"/>
    <s v="Inception"/>
    <m/>
    <d v="2020-01-22T00:00:00"/>
    <n v="0"/>
    <n v="0"/>
    <n v="15429.84"/>
    <m/>
  </r>
  <r>
    <s v="DDD"/>
    <s v="'99000044175800000017"/>
    <s v="Inactive"/>
    <d v="2018-02-14T00:00:00"/>
    <d v="2019-02-13T00:00:00"/>
    <s v="Miscellaneous"/>
    <n v="1"/>
    <s v="Vinay"/>
    <s v="Ahmedabad"/>
    <s v="Construction, Power &amp; Infrastructure"/>
    <x v="1"/>
    <n v="3120.25"/>
    <d v="2018-02-14T00:00:00"/>
    <s v="Brokerage"/>
    <s v="Inception"/>
    <m/>
    <d v="2020-01-22T00:00:00"/>
    <n v="0"/>
    <n v="0"/>
    <n v="3120.25"/>
    <m/>
  </r>
  <r>
    <s v="DDD"/>
    <s v="'99000044180300000004"/>
    <s v="Inactive"/>
    <d v="2018-04-20T00:00:00"/>
    <d v="2019-04-19T00:00:00"/>
    <s v="Engineering"/>
    <n v="1"/>
    <s v="Vinay"/>
    <s v="Ahmedabad"/>
    <s v="Construction, Power &amp; Infrastructure"/>
    <x v="1"/>
    <n v="70725.990000000005"/>
    <d v="2018-04-20T00:00:00"/>
    <s v="Brokerage"/>
    <s v="Lapse"/>
    <s v="JCOM - Job Completed"/>
    <d v="2020-01-22T00:00:00"/>
    <n v="0"/>
    <n v="0"/>
    <n v="70725.990000000005"/>
    <m/>
  </r>
  <r>
    <s v="DDD"/>
    <s v="'99000044180300000009"/>
    <s v="Active"/>
    <d v="2018-04-30T00:00:00"/>
    <d v="2020-10-30T00:00:00"/>
    <s v="Engineering"/>
    <n v="1"/>
    <s v="Vinay"/>
    <s v="Ahmedabad"/>
    <s v="Construction, Power &amp; Infrastructure"/>
    <x v="1"/>
    <n v="4278.13"/>
    <d v="2019-12-27T00:00:00"/>
    <s v="Brokerage"/>
    <s v="Inception"/>
    <m/>
    <d v="2020-01-22T00:00:00"/>
    <n v="0"/>
    <n v="0"/>
    <n v="4278.13"/>
    <m/>
  </r>
  <r>
    <s v="DDD"/>
    <s v="'99000044180300000009"/>
    <s v="Active"/>
    <d v="2018-04-30T00:00:00"/>
    <d v="2020-10-30T00:00:00"/>
    <s v="Engineering"/>
    <n v="1"/>
    <s v="Vinay"/>
    <s v="Ahmedabad"/>
    <s v="Construction, Power &amp; Infrastructure"/>
    <x v="1"/>
    <n v="4278.13"/>
    <d v="2020-04-06T00:00:00"/>
    <s v="Brokerage"/>
    <s v="Inception"/>
    <m/>
    <d v="2020-01-22T00:00:00"/>
    <n v="0"/>
    <n v="0"/>
    <n v="4278.13"/>
    <m/>
  </r>
  <r>
    <s v="DDD"/>
    <s v="'99000044180300000009"/>
    <s v="Active"/>
    <d v="2018-04-30T00:00:00"/>
    <d v="2020-10-30T00:00:00"/>
    <s v="Engineering"/>
    <n v="1"/>
    <s v="Vinay"/>
    <s v="Ahmedabad"/>
    <s v="Construction, Power &amp; Infrastructure"/>
    <x v="1"/>
    <n v="4278.25"/>
    <d v="2020-07-16T00:00:00"/>
    <s v="Brokerage"/>
    <s v="Inception"/>
    <m/>
    <d v="2020-01-22T00:00:00"/>
    <n v="0"/>
    <n v="0"/>
    <n v="4278.25"/>
    <m/>
  </r>
  <r>
    <s v="DDD"/>
    <s v="'99000044180300000009"/>
    <s v="Active"/>
    <d v="2018-04-30T00:00:00"/>
    <d v="2020-10-30T00:00:00"/>
    <s v="Engineering"/>
    <n v="1"/>
    <s v="Vinay"/>
    <s v="Ahmedabad"/>
    <s v="Construction, Power &amp; Infrastructure"/>
    <x v="1"/>
    <n v="4278.25"/>
    <d v="2020-07-16T00:00:00"/>
    <s v="Brokerage"/>
    <s v="Inception"/>
    <m/>
    <d v="2020-01-22T00:00:00"/>
    <n v="0"/>
    <n v="0"/>
    <n v="4278.25"/>
    <m/>
  </r>
  <r>
    <s v="DDD"/>
    <s v="'99000044180300000009"/>
    <s v="Active"/>
    <d v="2018-04-30T00:00:00"/>
    <d v="2020-10-30T00:00:00"/>
    <s v="Engineering"/>
    <n v="1"/>
    <s v="Vinay"/>
    <s v="Ahmedabad"/>
    <s v="Construction, Power &amp; Infrastructure"/>
    <x v="1"/>
    <n v="4278.25"/>
    <d v="2020-07-16T00:00:00"/>
    <s v="Brokerage"/>
    <s v="Inception"/>
    <m/>
    <d v="2020-01-22T00:00:00"/>
    <n v="0"/>
    <n v="0"/>
    <n v="4278.25"/>
    <m/>
  </r>
  <r>
    <s v="DDD"/>
    <s v="'99000044180300000009"/>
    <s v="Active"/>
    <d v="2018-04-30T00:00:00"/>
    <d v="2020-10-30T00:00:00"/>
    <s v="Engineering"/>
    <n v="1"/>
    <s v="Vinay"/>
    <s v="Ahmedabad"/>
    <s v="Construction, Power &amp; Infrastructure"/>
    <x v="1"/>
    <n v="4278.25"/>
    <d v="2020-07-16T00:00:00"/>
    <s v="Brokerage"/>
    <s v="Inception"/>
    <m/>
    <d v="2020-01-22T00:00:00"/>
    <n v="0"/>
    <n v="0"/>
    <n v="4278.25"/>
    <m/>
  </r>
  <r>
    <s v="DDD"/>
    <s v="'99000044180300000009"/>
    <s v="Active"/>
    <d v="2018-04-30T00:00:00"/>
    <d v="2020-10-30T00:00:00"/>
    <s v="Engineering"/>
    <n v="1"/>
    <s v="Vinay"/>
    <s v="Ahmedabad"/>
    <s v="Construction, Power &amp; Infrastructure"/>
    <x v="1"/>
    <n v="4705.88"/>
    <d v="2018-08-09T00:00:00"/>
    <s v="Brokerage"/>
    <s v="Inception"/>
    <m/>
    <d v="2020-01-22T00:00:00"/>
    <n v="0"/>
    <n v="0"/>
    <n v="4705.88"/>
    <m/>
  </r>
  <r>
    <s v="DDD"/>
    <s v="'99000044180300000009"/>
    <s v="Active"/>
    <d v="2018-04-30T00:00:00"/>
    <d v="2020-10-30T00:00:00"/>
    <s v="Engineering"/>
    <n v="1"/>
    <s v="Vinay"/>
    <s v="Ahmedabad"/>
    <s v="Construction, Power &amp; Infrastructure"/>
    <x v="1"/>
    <n v="4705.88"/>
    <d v="2018-11-18T00:00:00"/>
    <s v="Brokerage"/>
    <s v="Inception"/>
    <m/>
    <d v="2020-01-22T00:00:00"/>
    <n v="0"/>
    <n v="0"/>
    <n v="4705.88"/>
    <m/>
  </r>
  <r>
    <s v="DDD"/>
    <s v="'99000044180300000009"/>
    <s v="Active"/>
    <d v="2018-04-30T00:00:00"/>
    <d v="2020-10-30T00:00:00"/>
    <s v="Engineering"/>
    <n v="1"/>
    <s v="Vinay"/>
    <s v="Ahmedabad"/>
    <s v="Construction, Power &amp; Infrastructure"/>
    <x v="1"/>
    <n v="4705.88"/>
    <d v="2019-02-27T00:00:00"/>
    <s v="Brokerage"/>
    <s v="Inception"/>
    <m/>
    <d v="2020-01-22T00:00:00"/>
    <n v="0"/>
    <n v="0"/>
    <n v="4705.88"/>
    <m/>
  </r>
  <r>
    <s v="DDD"/>
    <s v="'99000044180300000009"/>
    <s v="Active"/>
    <d v="2018-04-30T00:00:00"/>
    <d v="2020-10-30T00:00:00"/>
    <s v="Engineering"/>
    <n v="1"/>
    <s v="Vinay"/>
    <s v="Ahmedabad"/>
    <s v="Construction, Power &amp; Infrastructure"/>
    <x v="1"/>
    <n v="4705.88"/>
    <d v="2019-06-08T00:00:00"/>
    <s v="Brokerage"/>
    <s v="Inception"/>
    <m/>
    <d v="2020-01-22T00:00:00"/>
    <n v="0"/>
    <n v="0"/>
    <n v="4705.88"/>
    <m/>
  </r>
  <r>
    <s v="DDD"/>
    <s v="'99000044180300000009"/>
    <s v="Active"/>
    <d v="2018-04-30T00:00:00"/>
    <d v="2020-10-30T00:00:00"/>
    <s v="Engineering"/>
    <n v="1"/>
    <s v="Vinay"/>
    <s v="Ahmedabad"/>
    <s v="Construction, Power &amp; Infrastructure"/>
    <x v="1"/>
    <n v="4705.88"/>
    <d v="2019-09-17T00:00:00"/>
    <s v="Brokerage"/>
    <s v="Inception"/>
    <m/>
    <d v="2020-01-22T00:00:00"/>
    <n v="0"/>
    <n v="0"/>
    <n v="4705.88"/>
    <m/>
  </r>
  <r>
    <s v="DDD"/>
    <s v="'99000044180300000009"/>
    <s v="Active"/>
    <d v="2018-04-30T00:00:00"/>
    <d v="2020-10-30T00:00:00"/>
    <s v="Engineering"/>
    <n v="1"/>
    <s v="Vinay"/>
    <s v="Ahmedabad"/>
    <s v="Construction, Power &amp; Infrastructure"/>
    <x v="1"/>
    <n v="6417.13"/>
    <d v="2018-04-30T00:00:00"/>
    <s v="Brokerage"/>
    <s v="Inception"/>
    <m/>
    <d v="2020-01-22T00:00:00"/>
    <n v="0"/>
    <n v="0"/>
    <n v="6417.13"/>
    <m/>
  </r>
  <r>
    <s v="DDD"/>
    <s v="'99000044180300000022"/>
    <s v="Inactive"/>
    <d v="2018-06-27T00:00:00"/>
    <d v="2019-06-26T00:00:00"/>
    <s v="Engineering"/>
    <n v="1"/>
    <s v="Vinay"/>
    <s v="Ahmedabad"/>
    <s v="Construction, Power &amp; Infrastructure"/>
    <x v="1"/>
    <n v="81783.89"/>
    <d v="2018-06-27T00:00:00"/>
    <s v="Brokerage"/>
    <s v="Lapse"/>
    <s v="OTHR â€“ Other"/>
    <d v="2020-01-22T00:00:00"/>
    <n v="0"/>
    <n v="0"/>
    <n v="81783.89"/>
    <m/>
  </r>
  <r>
    <s v="DDD"/>
    <s v="'99000044180300000047"/>
    <s v="Active"/>
    <d v="2018-08-27T00:00:00"/>
    <d v="2020-08-26T00:00:00"/>
    <s v="Engineering"/>
    <n v="1"/>
    <s v="Vinay"/>
    <s v="Ahmedabad"/>
    <s v="Construction, Power &amp; Infrastructure"/>
    <x v="1"/>
    <n v="70935.55"/>
    <d v="2020-02-27T00:00:00"/>
    <s v="Brokerage"/>
    <s v="Inception"/>
    <m/>
    <d v="2020-01-22T00:00:00"/>
    <n v="0"/>
    <n v="0"/>
    <n v="70935.55"/>
    <m/>
  </r>
  <r>
    <s v="DDD"/>
    <s v="'99000044180300000047"/>
    <s v="Active"/>
    <d v="2018-08-27T00:00:00"/>
    <d v="2020-08-26T00:00:00"/>
    <s v="Engineering"/>
    <n v="1"/>
    <s v="Vinay"/>
    <s v="Ahmedabad"/>
    <s v="Construction, Power &amp; Infrastructure"/>
    <x v="1"/>
    <n v="70935.55"/>
    <d v="2020-02-27T00:00:00"/>
    <s v="Brokerage"/>
    <s v="Inception"/>
    <m/>
    <d v="2020-01-22T00:00:00"/>
    <n v="0"/>
    <n v="0"/>
    <n v="70935.55"/>
    <m/>
  </r>
  <r>
    <s v="DDD"/>
    <s v="'99000044180300000047"/>
    <s v="Active"/>
    <d v="2018-08-27T00:00:00"/>
    <d v="2020-08-26T00:00:00"/>
    <s v="Engineering"/>
    <n v="1"/>
    <s v="Vinay"/>
    <s v="Ahmedabad"/>
    <s v="Construction, Power &amp; Infrastructure"/>
    <x v="1"/>
    <n v="70935.55"/>
    <d v="2020-02-27T00:00:00"/>
    <s v="Brokerage"/>
    <s v="Inception"/>
    <m/>
    <d v="2020-01-22T00:00:00"/>
    <n v="0"/>
    <n v="0"/>
    <n v="70935.55"/>
    <m/>
  </r>
  <r>
    <s v="DDD"/>
    <s v="'99000044180300000047"/>
    <s v="Active"/>
    <d v="2018-08-27T00:00:00"/>
    <d v="2020-08-26T00:00:00"/>
    <s v="Engineering"/>
    <n v="1"/>
    <s v="Vinay"/>
    <s v="Ahmedabad"/>
    <s v="Construction, Power &amp; Infrastructure"/>
    <x v="1"/>
    <n v="70935.55"/>
    <d v="2020-02-27T00:00:00"/>
    <s v="Brokerage"/>
    <s v="Inception"/>
    <m/>
    <d v="2020-01-22T00:00:00"/>
    <n v="0"/>
    <n v="0"/>
    <n v="70935.55"/>
    <m/>
  </r>
  <r>
    <s v="DDD"/>
    <s v="'99000044180300000047"/>
    <s v="Active"/>
    <d v="2018-08-27T00:00:00"/>
    <d v="2020-08-26T00:00:00"/>
    <s v="Engineering"/>
    <n v="1"/>
    <s v="Vinay"/>
    <s v="Ahmedabad"/>
    <s v="Construction, Power &amp; Infrastructure"/>
    <x v="1"/>
    <n v="90281.89"/>
    <d v="2018-11-27T00:00:00"/>
    <s v="Brokerage"/>
    <s v="Inception"/>
    <m/>
    <d v="2020-01-22T00:00:00"/>
    <n v="0"/>
    <n v="0"/>
    <n v="90281.89"/>
    <m/>
  </r>
  <r>
    <s v="DDD"/>
    <s v="'99000044180300000047"/>
    <s v="Active"/>
    <d v="2018-08-27T00:00:00"/>
    <d v="2020-08-26T00:00:00"/>
    <s v="Engineering"/>
    <n v="1"/>
    <s v="Vinay"/>
    <s v="Ahmedabad"/>
    <s v="Construction, Power &amp; Infrastructure"/>
    <x v="1"/>
    <n v="90281.89"/>
    <d v="2019-02-27T00:00:00"/>
    <s v="Brokerage"/>
    <s v="Inception"/>
    <m/>
    <d v="2020-01-22T00:00:00"/>
    <n v="0"/>
    <n v="0"/>
    <n v="90281.89"/>
    <m/>
  </r>
  <r>
    <s v="DDD"/>
    <s v="'99000044180300000047"/>
    <s v="Active"/>
    <d v="2018-08-27T00:00:00"/>
    <d v="2020-08-26T00:00:00"/>
    <s v="Engineering"/>
    <n v="1"/>
    <s v="Vinay"/>
    <s v="Ahmedabad"/>
    <s v="Construction, Power &amp; Infrastructure"/>
    <x v="1"/>
    <n v="90281.89"/>
    <d v="2019-05-27T00:00:00"/>
    <s v="Brokerage"/>
    <s v="Inception"/>
    <m/>
    <d v="2020-01-22T00:00:00"/>
    <n v="0"/>
    <n v="0"/>
    <n v="90281.89"/>
    <m/>
  </r>
  <r>
    <s v="DDD"/>
    <s v="'99000044180300000047"/>
    <s v="Active"/>
    <d v="2018-08-27T00:00:00"/>
    <d v="2020-08-26T00:00:00"/>
    <s v="Engineering"/>
    <n v="1"/>
    <s v="Vinay"/>
    <s v="Ahmedabad"/>
    <s v="Construction, Power &amp; Infrastructure"/>
    <x v="1"/>
    <n v="90281.89"/>
    <d v="2019-08-27T00:00:00"/>
    <s v="Brokerage"/>
    <s v="Inception"/>
    <m/>
    <d v="2020-01-22T00:00:00"/>
    <n v="0"/>
    <n v="0"/>
    <n v="90281.89"/>
    <m/>
  </r>
  <r>
    <s v="DDD"/>
    <s v="'99000044180300000047"/>
    <s v="Active"/>
    <d v="2018-08-27T00:00:00"/>
    <d v="2020-08-26T00:00:00"/>
    <s v="Engineering"/>
    <n v="1"/>
    <s v="Vinay"/>
    <s v="Ahmedabad"/>
    <s v="Construction, Power &amp; Infrastructure"/>
    <x v="1"/>
    <n v="90281.89"/>
    <d v="2019-11-27T00:00:00"/>
    <s v="Brokerage"/>
    <s v="Inception"/>
    <m/>
    <d v="2020-01-22T00:00:00"/>
    <n v="0"/>
    <n v="0"/>
    <n v="90281.89"/>
    <m/>
  </r>
  <r>
    <s v="DDD"/>
    <s v="'99000044180300000047"/>
    <s v="Active"/>
    <d v="2018-08-27T00:00:00"/>
    <d v="2020-08-26T00:00:00"/>
    <s v="Engineering"/>
    <n v="1"/>
    <s v="Vinay"/>
    <s v="Ahmedabad"/>
    <s v="Construction, Power &amp; Infrastructure"/>
    <x v="1"/>
    <n v="122525.38"/>
    <d v="2018-08-27T00:00:00"/>
    <s v="Brokerage"/>
    <s v="Inception"/>
    <m/>
    <d v="2020-01-22T00:00:00"/>
    <n v="0"/>
    <n v="0"/>
    <n v="122525.38"/>
    <m/>
  </r>
  <r>
    <s v="DDD"/>
    <s v="'99000044180300000047"/>
    <s v="Active"/>
    <d v="2018-08-27T00:00:00"/>
    <d v="2020-08-26T00:00:00"/>
    <s v="Engineering"/>
    <n v="1"/>
    <s v="Vinay"/>
    <s v="Ahmedabad"/>
    <s v="Construction, Power &amp; Infrastructure"/>
    <x v="1"/>
    <n v="0"/>
    <d v="2020-02-27T00:00:00"/>
    <s v="Brokerage"/>
    <s v="Inception"/>
    <m/>
    <d v="2020-01-22T00:00:00"/>
    <n v="0"/>
    <n v="0"/>
    <n v="0"/>
    <b v="1"/>
  </r>
  <r>
    <s v="DDD"/>
    <s v="'99000044180300000047"/>
    <s v="Active"/>
    <d v="2018-08-27T00:00:00"/>
    <d v="2020-08-26T00:00:00"/>
    <s v="Engineering"/>
    <n v="1"/>
    <s v="Vinay"/>
    <s v="Ahmedabad"/>
    <s v="Construction, Power &amp; Infrastructure"/>
    <x v="1"/>
    <n v="0"/>
    <d v="2020-02-27T00:00:00"/>
    <s v="Brokerage"/>
    <s v="Inception"/>
    <m/>
    <d v="2020-01-22T00:00:00"/>
    <n v="0"/>
    <n v="0"/>
    <n v="0"/>
    <b v="1"/>
  </r>
  <r>
    <s v="DDD"/>
    <s v="'99000044180300000047"/>
    <s v="Active"/>
    <d v="2018-08-27T00:00:00"/>
    <d v="2020-08-26T00:00:00"/>
    <s v="Engineering"/>
    <n v="1"/>
    <s v="Vinay"/>
    <s v="Ahmedabad"/>
    <s v="Construction, Power &amp; Infrastructure"/>
    <x v="1"/>
    <n v="0"/>
    <d v="2020-02-27T00:00:00"/>
    <s v="Brokerage"/>
    <s v="Inception"/>
    <m/>
    <d v="2020-01-22T00:00:00"/>
    <n v="0"/>
    <n v="0"/>
    <n v="0"/>
    <b v="1"/>
  </r>
  <r>
    <s v="DDD"/>
    <s v="'99000044180300000047"/>
    <s v="Active"/>
    <d v="2018-08-27T00:00:00"/>
    <d v="2020-08-26T00:00:00"/>
    <s v="Engineering"/>
    <n v="1"/>
    <s v="Vinay"/>
    <s v="Ahmedabad"/>
    <s v="Construction, Power &amp; Infrastructure"/>
    <x v="1"/>
    <n v="0"/>
    <d v="2020-02-27T00:00:00"/>
    <s v="Brokerage"/>
    <s v="Inception"/>
    <m/>
    <d v="2020-01-22T00:00:00"/>
    <n v="0"/>
    <n v="0"/>
    <n v="0"/>
    <b v="1"/>
  </r>
  <r>
    <s v="DDD"/>
    <s v="'99000044180300000047"/>
    <s v="Active"/>
    <d v="2018-08-27T00:00:00"/>
    <d v="2020-08-26T00:00:00"/>
    <s v="Engineering"/>
    <n v="1"/>
    <s v="Vinay"/>
    <s v="Ahmedabad"/>
    <s v="Construction, Power &amp; Infrastructure"/>
    <x v="1"/>
    <n v="0"/>
    <d v="2018-11-27T00:00:00"/>
    <s v="Brokerage"/>
    <s v="Inception"/>
    <m/>
    <d v="2020-01-22T00:00:00"/>
    <n v="0"/>
    <n v="0"/>
    <n v="0"/>
    <b v="1"/>
  </r>
  <r>
    <s v="DDD"/>
    <s v="'99000044180300000047"/>
    <s v="Active"/>
    <d v="2018-08-27T00:00:00"/>
    <d v="2020-08-26T00:00:00"/>
    <s v="Engineering"/>
    <n v="1"/>
    <s v="Vinay"/>
    <s v="Ahmedabad"/>
    <s v="Construction, Power &amp; Infrastructure"/>
    <x v="1"/>
    <n v="0"/>
    <d v="2019-02-27T00:00:00"/>
    <s v="Brokerage"/>
    <s v="Inception"/>
    <m/>
    <d v="2020-01-22T00:00:00"/>
    <n v="0"/>
    <n v="0"/>
    <n v="0"/>
    <b v="1"/>
  </r>
  <r>
    <s v="DDD"/>
    <s v="'99000044180300000047"/>
    <s v="Active"/>
    <d v="2018-08-27T00:00:00"/>
    <d v="2020-08-26T00:00:00"/>
    <s v="Engineering"/>
    <n v="1"/>
    <s v="Vinay"/>
    <s v="Ahmedabad"/>
    <s v="Construction, Power &amp; Infrastructure"/>
    <x v="1"/>
    <n v="0"/>
    <d v="2019-05-27T00:00:00"/>
    <s v="Brokerage"/>
    <s v="Inception"/>
    <m/>
    <d v="2020-01-22T00:00:00"/>
    <n v="0"/>
    <n v="0"/>
    <n v="0"/>
    <m/>
  </r>
  <r>
    <s v="DDD"/>
    <s v="'99000044180300000047"/>
    <s v="Active"/>
    <d v="2018-08-27T00:00:00"/>
    <d v="2020-08-26T00:00:00"/>
    <s v="Engineering"/>
    <n v="1"/>
    <s v="Vinay"/>
    <s v="Ahmedabad"/>
    <s v="Construction, Power &amp; Infrastructure"/>
    <x v="1"/>
    <n v="0"/>
    <d v="2019-08-27T00:00:00"/>
    <s v="Brokerage"/>
    <s v="Inception"/>
    <m/>
    <d v="2020-01-22T00:00:00"/>
    <n v="0"/>
    <n v="0"/>
    <n v="0"/>
    <m/>
  </r>
  <r>
    <s v="DDD"/>
    <s v="'99000044180300000047"/>
    <s v="Active"/>
    <d v="2018-08-27T00:00:00"/>
    <d v="2020-08-26T00:00:00"/>
    <s v="Engineering"/>
    <n v="1"/>
    <s v="Vinay"/>
    <s v="Ahmedabad"/>
    <s v="Construction, Power &amp; Infrastructure"/>
    <x v="1"/>
    <n v="0"/>
    <d v="2019-11-27T00:00:00"/>
    <s v="Brokerage"/>
    <s v="Inception"/>
    <m/>
    <d v="2020-01-22T00:00:00"/>
    <n v="0"/>
    <n v="0"/>
    <n v="0"/>
    <m/>
  </r>
  <r>
    <s v="DDD"/>
    <s v="'99000044180300000047"/>
    <s v="Active"/>
    <d v="2018-08-27T00:00:00"/>
    <d v="2020-08-26T00:00:00"/>
    <s v="Engineering"/>
    <n v="1"/>
    <s v="Vinay"/>
    <s v="Ahmedabad"/>
    <s v="Construction, Power &amp; Infrastructure"/>
    <x v="1"/>
    <n v="0"/>
    <d v="2018-08-27T00:00:00"/>
    <s v="Brokerage"/>
    <s v="Inception"/>
    <m/>
    <d v="2020-01-22T00:00:00"/>
    <n v="0"/>
    <n v="0"/>
    <n v="0"/>
    <m/>
  </r>
  <r>
    <s v="DDD"/>
    <s v="'99000044180300000048"/>
    <s v="Active"/>
    <d v="2018-08-14T00:00:00"/>
    <d v="2021-02-13T00:00:00"/>
    <s v="Engineering"/>
    <n v="1"/>
    <s v="Vinay"/>
    <s v="Ahmedabad"/>
    <s v="Construction, Power &amp; Infrastructure"/>
    <x v="1"/>
    <n v="62399.23"/>
    <d v="2020-08-14T00:00:00"/>
    <s v="Brokerage"/>
    <s v="Inception"/>
    <m/>
    <d v="2020-01-22T00:00:00"/>
    <n v="0"/>
    <n v="0"/>
    <n v="62399.23"/>
    <m/>
  </r>
  <r>
    <s v="DDD"/>
    <s v="'99000044180300000048"/>
    <s v="Active"/>
    <d v="2018-08-14T00:00:00"/>
    <d v="2021-02-13T00:00:00"/>
    <s v="Engineering"/>
    <n v="1"/>
    <s v="Vinay"/>
    <s v="Ahmedabad"/>
    <s v="Construction, Power &amp; Infrastructure"/>
    <x v="1"/>
    <n v="62399.23"/>
    <d v="2020-08-14T00:00:00"/>
    <s v="Brokerage"/>
    <s v="Inception"/>
    <m/>
    <d v="2020-01-22T00:00:00"/>
    <n v="0"/>
    <n v="0"/>
    <n v="62399.23"/>
    <m/>
  </r>
  <r>
    <s v="DDD"/>
    <s v="'99000044180300000048"/>
    <s v="Active"/>
    <d v="2018-08-14T00:00:00"/>
    <d v="2021-02-13T00:00:00"/>
    <s v="Engineering"/>
    <n v="1"/>
    <s v="Vinay"/>
    <s v="Ahmedabad"/>
    <s v="Construction, Power &amp; Infrastructure"/>
    <x v="1"/>
    <n v="62399.23"/>
    <d v="2020-08-14T00:00:00"/>
    <s v="Brokerage"/>
    <s v="Inception"/>
    <m/>
    <d v="2020-01-22T00:00:00"/>
    <n v="0"/>
    <n v="0"/>
    <n v="62399.23"/>
    <m/>
  </r>
  <r>
    <s v="DDD"/>
    <s v="'99000044180300000048"/>
    <s v="Active"/>
    <d v="2018-08-14T00:00:00"/>
    <d v="2021-02-13T00:00:00"/>
    <s v="Engineering"/>
    <n v="1"/>
    <s v="Vinay"/>
    <s v="Ahmedabad"/>
    <s v="Construction, Power &amp; Infrastructure"/>
    <x v="1"/>
    <n v="62399.23"/>
    <d v="2020-08-14T00:00:00"/>
    <s v="Brokerage"/>
    <s v="Inception"/>
    <m/>
    <d v="2020-01-22T00:00:00"/>
    <n v="0"/>
    <n v="0"/>
    <n v="62399.23"/>
    <m/>
  </r>
  <r>
    <s v="DDD"/>
    <s v="'99000044180300000048"/>
    <s v="Active"/>
    <d v="2018-08-14T00:00:00"/>
    <d v="2021-02-13T00:00:00"/>
    <s v="Engineering"/>
    <n v="1"/>
    <s v="Vinay"/>
    <s v="Ahmedabad"/>
    <s v="Construction, Power &amp; Infrastructure"/>
    <x v="1"/>
    <n v="62399.23"/>
    <d v="2020-08-14T00:00:00"/>
    <s v="Brokerage"/>
    <s v="Inception"/>
    <m/>
    <d v="2020-01-22T00:00:00"/>
    <n v="0"/>
    <n v="0"/>
    <n v="62399.23"/>
    <m/>
  </r>
  <r>
    <s v="DDD"/>
    <s v="'99000044180300000048"/>
    <s v="Active"/>
    <d v="2018-08-14T00:00:00"/>
    <d v="2021-02-13T00:00:00"/>
    <s v="Engineering"/>
    <n v="1"/>
    <s v="Vinay"/>
    <s v="Ahmedabad"/>
    <s v="Construction, Power &amp; Infrastructure"/>
    <x v="1"/>
    <n v="62399.23"/>
    <d v="2020-08-14T00:00:00"/>
    <s v="Brokerage"/>
    <s v="Inception"/>
    <m/>
    <d v="2020-01-22T00:00:00"/>
    <n v="0"/>
    <n v="0"/>
    <n v="62399.23"/>
    <m/>
  </r>
  <r>
    <s v="DDD"/>
    <s v="'99000044180300000048"/>
    <s v="Active"/>
    <d v="2018-08-14T00:00:00"/>
    <d v="2021-02-13T00:00:00"/>
    <s v="Engineering"/>
    <n v="1"/>
    <s v="Vinay"/>
    <s v="Ahmedabad"/>
    <s v="Construction, Power &amp; Infrastructure"/>
    <x v="1"/>
    <n v="62399.23"/>
    <d v="2020-08-14T00:00:00"/>
    <s v="Brokerage"/>
    <s v="Inception"/>
    <m/>
    <d v="2020-01-22T00:00:00"/>
    <n v="0"/>
    <n v="0"/>
    <n v="62399.23"/>
    <m/>
  </r>
  <r>
    <s v="DDD"/>
    <s v="'99000044180300000048"/>
    <s v="Active"/>
    <d v="2018-08-14T00:00:00"/>
    <d v="2021-02-13T00:00:00"/>
    <s v="Engineering"/>
    <n v="1"/>
    <s v="Vinay"/>
    <s v="Ahmedabad"/>
    <s v="Construction, Power &amp; Infrastructure"/>
    <x v="1"/>
    <n v="62399.23"/>
    <d v="2020-08-14T00:00:00"/>
    <s v="Brokerage"/>
    <s v="Inception"/>
    <m/>
    <d v="2020-01-22T00:00:00"/>
    <n v="0"/>
    <n v="0"/>
    <n v="62399.23"/>
    <m/>
  </r>
  <r>
    <s v="DDD"/>
    <s v="'99000044180300000048"/>
    <s v="Active"/>
    <d v="2018-08-14T00:00:00"/>
    <d v="2021-02-13T00:00:00"/>
    <s v="Engineering"/>
    <n v="1"/>
    <s v="Vinay"/>
    <s v="Ahmedabad"/>
    <s v="Construction, Power &amp; Infrastructure"/>
    <x v="1"/>
    <n v="62399.4"/>
    <d v="2020-02-14T00:00:00"/>
    <s v="Brokerage"/>
    <s v="Inception"/>
    <m/>
    <d v="2020-01-22T00:00:00"/>
    <n v="0"/>
    <n v="0"/>
    <n v="62399.4"/>
    <m/>
  </r>
  <r>
    <s v="DDD"/>
    <s v="'99000044180300000048"/>
    <s v="Active"/>
    <d v="2018-08-14T00:00:00"/>
    <d v="2021-02-13T00:00:00"/>
    <s v="Engineering"/>
    <n v="1"/>
    <s v="Vinay"/>
    <s v="Ahmedabad"/>
    <s v="Construction, Power &amp; Infrastructure"/>
    <x v="1"/>
    <n v="62399.4"/>
    <d v="2020-05-14T00:00:00"/>
    <s v="Brokerage"/>
    <s v="Inception"/>
    <m/>
    <d v="2020-01-22T00:00:00"/>
    <n v="0"/>
    <n v="0"/>
    <n v="62399.4"/>
    <m/>
  </r>
  <r>
    <s v="DDD"/>
    <s v="'99000044180300000048"/>
    <s v="Active"/>
    <d v="2018-08-14T00:00:00"/>
    <d v="2021-02-13T00:00:00"/>
    <s v="Engineering"/>
    <n v="1"/>
    <s v="Vinay"/>
    <s v="Ahmedabad"/>
    <s v="Construction, Power &amp; Infrastructure"/>
    <x v="1"/>
    <n v="62399.4"/>
    <d v="2019-11-14T00:00:00"/>
    <s v="Brokerage"/>
    <s v="Inception"/>
    <m/>
    <d v="2020-01-22T00:00:00"/>
    <n v="0"/>
    <n v="0"/>
    <n v="62399.4"/>
    <m/>
  </r>
  <r>
    <s v="DDD"/>
    <s v="'99000044180300000048"/>
    <s v="Active"/>
    <d v="2018-08-14T00:00:00"/>
    <d v="2021-02-13T00:00:00"/>
    <s v="Engineering"/>
    <n v="1"/>
    <s v="Vinay"/>
    <s v="Ahmedabad"/>
    <s v="Construction, Power &amp; Infrastructure"/>
    <x v="1"/>
    <n v="68639.38"/>
    <d v="2018-11-14T00:00:00"/>
    <s v="Brokerage"/>
    <s v="Inception"/>
    <m/>
    <d v="2020-01-22T00:00:00"/>
    <n v="0"/>
    <n v="0"/>
    <n v="68639.38"/>
    <m/>
  </r>
  <r>
    <s v="DDD"/>
    <s v="'99000044180300000048"/>
    <s v="Active"/>
    <d v="2018-08-14T00:00:00"/>
    <d v="2021-02-13T00:00:00"/>
    <s v="Engineering"/>
    <n v="1"/>
    <s v="Vinay"/>
    <s v="Ahmedabad"/>
    <s v="Construction, Power &amp; Infrastructure"/>
    <x v="1"/>
    <n v="68639.38"/>
    <d v="2019-02-14T00:00:00"/>
    <s v="Brokerage"/>
    <s v="Inception"/>
    <m/>
    <d v="2020-01-22T00:00:00"/>
    <n v="0"/>
    <n v="0"/>
    <n v="68639.38"/>
    <m/>
  </r>
  <r>
    <s v="DDD"/>
    <s v="'99000044180300000048"/>
    <s v="Active"/>
    <d v="2018-08-14T00:00:00"/>
    <d v="2021-02-13T00:00:00"/>
    <s v="Engineering"/>
    <n v="1"/>
    <s v="Vinay"/>
    <s v="Ahmedabad"/>
    <s v="Construction, Power &amp; Infrastructure"/>
    <x v="1"/>
    <n v="68639.38"/>
    <d v="2019-05-14T00:00:00"/>
    <s v="Brokerage"/>
    <s v="Inception"/>
    <m/>
    <d v="2020-01-22T00:00:00"/>
    <n v="0"/>
    <n v="0"/>
    <n v="68639.38"/>
    <m/>
  </r>
  <r>
    <s v="DDD"/>
    <s v="'99000044180300000048"/>
    <s v="Active"/>
    <d v="2018-08-14T00:00:00"/>
    <d v="2021-02-13T00:00:00"/>
    <s v="Engineering"/>
    <n v="1"/>
    <s v="Vinay"/>
    <s v="Ahmedabad"/>
    <s v="Construction, Power &amp; Infrastructure"/>
    <x v="1"/>
    <n v="68639.38"/>
    <d v="2019-08-14T00:00:00"/>
    <s v="Brokerage"/>
    <s v="Inception"/>
    <m/>
    <d v="2020-01-22T00:00:00"/>
    <n v="0"/>
    <n v="0"/>
    <n v="68639.38"/>
    <m/>
  </r>
  <r>
    <s v="DDD"/>
    <s v="'99000044180300000048"/>
    <s v="Active"/>
    <d v="2018-08-14T00:00:00"/>
    <d v="2021-02-13T00:00:00"/>
    <s v="Engineering"/>
    <n v="1"/>
    <s v="Vinay"/>
    <s v="Ahmedabad"/>
    <s v="Construction, Power &amp; Infrastructure"/>
    <x v="1"/>
    <n v="99839.08"/>
    <d v="2018-08-14T00:00:00"/>
    <s v="Brokerage"/>
    <s v="Inception"/>
    <m/>
    <d v="2020-01-22T00:00:00"/>
    <n v="0"/>
    <n v="0"/>
    <n v="99839.08"/>
    <m/>
  </r>
  <r>
    <s v="DDD"/>
    <s v="'99000044180300000048"/>
    <s v="Active"/>
    <d v="2018-08-14T00:00:00"/>
    <d v="2021-02-13T00:00:00"/>
    <s v="Engineering"/>
    <n v="1"/>
    <s v="Vinay"/>
    <s v="Ahmedabad"/>
    <s v="Construction, Power &amp; Infrastructure"/>
    <x v="1"/>
    <n v="0"/>
    <d v="2020-08-14T00:00:00"/>
    <s v="Brokerage"/>
    <s v="Inception"/>
    <m/>
    <d v="2020-01-22T00:00:00"/>
    <n v="0"/>
    <n v="0"/>
    <n v="0"/>
    <m/>
  </r>
  <r>
    <s v="DDD"/>
    <s v="'99000044180300000048"/>
    <s v="Active"/>
    <d v="2018-08-14T00:00:00"/>
    <d v="2021-02-13T00:00:00"/>
    <s v="Engineering"/>
    <n v="1"/>
    <s v="Vinay"/>
    <s v="Ahmedabad"/>
    <s v="Construction, Power &amp; Infrastructure"/>
    <x v="1"/>
    <n v="0"/>
    <d v="2020-08-14T00:00:00"/>
    <s v="Brokerage"/>
    <s v="Inception"/>
    <m/>
    <d v="2020-01-22T00:00:00"/>
    <n v="0"/>
    <n v="0"/>
    <n v="0"/>
    <m/>
  </r>
  <r>
    <s v="DDD"/>
    <s v="'99000044180300000048"/>
    <s v="Active"/>
    <d v="2018-08-14T00:00:00"/>
    <d v="2021-02-13T00:00:00"/>
    <s v="Engineering"/>
    <n v="1"/>
    <s v="Vinay"/>
    <s v="Ahmedabad"/>
    <s v="Construction, Power &amp; Infrastructure"/>
    <x v="1"/>
    <n v="0"/>
    <d v="2020-08-14T00:00:00"/>
    <s v="Brokerage"/>
    <s v="Inception"/>
    <m/>
    <d v="2020-01-22T00:00:00"/>
    <n v="0"/>
    <n v="0"/>
    <n v="0"/>
    <m/>
  </r>
  <r>
    <s v="DDD"/>
    <s v="'99000044180300000048"/>
    <s v="Active"/>
    <d v="2018-08-14T00:00:00"/>
    <d v="2021-02-13T00:00:00"/>
    <s v="Engineering"/>
    <n v="1"/>
    <s v="Vinay"/>
    <s v="Ahmedabad"/>
    <s v="Construction, Power &amp; Infrastructure"/>
    <x v="1"/>
    <n v="0"/>
    <d v="2020-08-14T00:00:00"/>
    <s v="Brokerage"/>
    <s v="Inception"/>
    <m/>
    <d v="2020-01-22T00:00:00"/>
    <n v="0"/>
    <n v="0"/>
    <n v="0"/>
    <m/>
  </r>
  <r>
    <s v="DDD"/>
    <s v="'99000044180300000048"/>
    <s v="Active"/>
    <d v="2018-08-14T00:00:00"/>
    <d v="2021-02-13T00:00:00"/>
    <s v="Engineering"/>
    <n v="1"/>
    <s v="Vinay"/>
    <s v="Ahmedabad"/>
    <s v="Construction, Power &amp; Infrastructure"/>
    <x v="1"/>
    <n v="0"/>
    <d v="2020-08-14T00:00:00"/>
    <s v="Brokerage"/>
    <s v="Inception"/>
    <m/>
    <d v="2020-01-22T00:00:00"/>
    <n v="0"/>
    <n v="0"/>
    <n v="0"/>
    <m/>
  </r>
  <r>
    <s v="DDD"/>
    <s v="'99000044180300000048"/>
    <s v="Active"/>
    <d v="2018-08-14T00:00:00"/>
    <d v="2021-02-13T00:00:00"/>
    <s v="Engineering"/>
    <n v="1"/>
    <s v="Vinay"/>
    <s v="Ahmedabad"/>
    <s v="Construction, Power &amp; Infrastructure"/>
    <x v="1"/>
    <n v="0"/>
    <d v="2020-08-14T00:00:00"/>
    <s v="Brokerage"/>
    <s v="Inception"/>
    <m/>
    <d v="2020-01-22T00:00:00"/>
    <n v="0"/>
    <n v="0"/>
    <n v="0"/>
    <m/>
  </r>
  <r>
    <s v="DDD"/>
    <s v="'99000044180300000048"/>
    <s v="Active"/>
    <d v="2018-08-14T00:00:00"/>
    <d v="2021-02-13T00:00:00"/>
    <s v="Engineering"/>
    <n v="1"/>
    <s v="Vinay"/>
    <s v="Ahmedabad"/>
    <s v="Construction, Power &amp; Infrastructure"/>
    <x v="1"/>
    <n v="0"/>
    <d v="2020-08-14T00:00:00"/>
    <s v="Brokerage"/>
    <s v="Inception"/>
    <m/>
    <d v="2020-01-22T00:00:00"/>
    <n v="0"/>
    <n v="0"/>
    <n v="0"/>
    <m/>
  </r>
  <r>
    <s v="DDD"/>
    <s v="'99000044180300000048"/>
    <s v="Active"/>
    <d v="2018-08-14T00:00:00"/>
    <d v="2021-02-13T00:00:00"/>
    <s v="Engineering"/>
    <n v="1"/>
    <s v="Vinay"/>
    <s v="Ahmedabad"/>
    <s v="Construction, Power &amp; Infrastructure"/>
    <x v="1"/>
    <n v="0"/>
    <d v="2020-08-14T00:00:00"/>
    <s v="Brokerage"/>
    <s v="Inception"/>
    <m/>
    <d v="2020-01-22T00:00:00"/>
    <n v="0"/>
    <n v="0"/>
    <n v="0"/>
    <m/>
  </r>
  <r>
    <s v="DDD"/>
    <s v="'99000044180300000048"/>
    <s v="Active"/>
    <d v="2018-08-14T00:00:00"/>
    <d v="2021-02-13T00:00:00"/>
    <s v="Engineering"/>
    <n v="1"/>
    <s v="Vinay"/>
    <s v="Ahmedabad"/>
    <s v="Construction, Power &amp; Infrastructure"/>
    <x v="1"/>
    <n v="0"/>
    <d v="2020-02-14T00:00:00"/>
    <s v="Brokerage"/>
    <s v="Inception"/>
    <m/>
    <d v="2020-01-22T00:00:00"/>
    <n v="0"/>
    <n v="0"/>
    <n v="0"/>
    <b v="1"/>
  </r>
  <r>
    <s v="DDD"/>
    <s v="'99000044180300000048"/>
    <s v="Active"/>
    <d v="2018-08-14T00:00:00"/>
    <d v="2021-02-13T00:00:00"/>
    <s v="Engineering"/>
    <n v="1"/>
    <s v="Vinay"/>
    <s v="Ahmedabad"/>
    <s v="Construction, Power &amp; Infrastructure"/>
    <x v="1"/>
    <n v="0"/>
    <d v="2020-05-14T00:00:00"/>
    <s v="Brokerage"/>
    <s v="Inception"/>
    <m/>
    <d v="2020-01-22T00:00:00"/>
    <n v="0"/>
    <n v="0"/>
    <n v="0"/>
    <b v="1"/>
  </r>
  <r>
    <s v="DDD"/>
    <s v="'99000044180300000048"/>
    <s v="Active"/>
    <d v="2018-08-14T00:00:00"/>
    <d v="2021-02-13T00:00:00"/>
    <s v="Engineering"/>
    <n v="1"/>
    <s v="Vinay"/>
    <s v="Ahmedabad"/>
    <s v="Construction, Power &amp; Infrastructure"/>
    <x v="1"/>
    <n v="0"/>
    <d v="2019-11-14T00:00:00"/>
    <s v="Brokerage"/>
    <s v="Inception"/>
    <m/>
    <d v="2020-01-22T00:00:00"/>
    <n v="0"/>
    <n v="0"/>
    <n v="0"/>
    <b v="1"/>
  </r>
  <r>
    <s v="DDD"/>
    <s v="'99000044180300000048"/>
    <s v="Active"/>
    <d v="2018-08-14T00:00:00"/>
    <d v="2021-02-13T00:00:00"/>
    <s v="Engineering"/>
    <n v="1"/>
    <s v="Vinay"/>
    <s v="Ahmedabad"/>
    <s v="Construction, Power &amp; Infrastructure"/>
    <x v="1"/>
    <n v="0"/>
    <d v="2018-11-14T00:00:00"/>
    <s v="Brokerage"/>
    <s v="Inception"/>
    <m/>
    <d v="2020-01-22T00:00:00"/>
    <n v="0"/>
    <n v="0"/>
    <n v="0"/>
    <b v="1"/>
  </r>
  <r>
    <s v="DDD"/>
    <s v="'99000044180300000048"/>
    <s v="Active"/>
    <d v="2018-08-14T00:00:00"/>
    <d v="2021-02-13T00:00:00"/>
    <s v="Engineering"/>
    <n v="1"/>
    <s v="Vinay"/>
    <s v="Ahmedabad"/>
    <s v="Construction, Power &amp; Infrastructure"/>
    <x v="1"/>
    <n v="0"/>
    <d v="2019-02-14T00:00:00"/>
    <s v="Brokerage"/>
    <s v="Inception"/>
    <m/>
    <d v="2020-01-22T00:00:00"/>
    <n v="0"/>
    <n v="0"/>
    <n v="0"/>
    <b v="1"/>
  </r>
  <r>
    <s v="DDD"/>
    <s v="'99000044180300000048"/>
    <s v="Active"/>
    <d v="2018-08-14T00:00:00"/>
    <d v="2021-02-13T00:00:00"/>
    <s v="Engineering"/>
    <n v="1"/>
    <s v="Vinay"/>
    <s v="Ahmedabad"/>
    <s v="Construction, Power &amp; Infrastructure"/>
    <x v="1"/>
    <n v="0"/>
    <d v="2019-05-14T00:00:00"/>
    <s v="Brokerage"/>
    <s v="Inception"/>
    <m/>
    <d v="2020-01-22T00:00:00"/>
    <n v="0"/>
    <n v="0"/>
    <n v="0"/>
    <b v="1"/>
  </r>
  <r>
    <s v="DDD"/>
    <s v="'99000044180300000048"/>
    <s v="Active"/>
    <d v="2018-08-14T00:00:00"/>
    <d v="2021-02-13T00:00:00"/>
    <s v="Engineering"/>
    <n v="1"/>
    <s v="Vinay"/>
    <s v="Ahmedabad"/>
    <s v="Construction, Power &amp; Infrastructure"/>
    <x v="1"/>
    <n v="0"/>
    <d v="2019-08-14T00:00:00"/>
    <s v="Brokerage"/>
    <s v="Inception"/>
    <m/>
    <d v="2020-01-22T00:00:00"/>
    <n v="0"/>
    <n v="0"/>
    <n v="0"/>
    <b v="1"/>
  </r>
  <r>
    <s v="DDD"/>
    <s v="'99000044180300000048"/>
    <s v="Active"/>
    <d v="2018-08-14T00:00:00"/>
    <d v="2021-02-13T00:00:00"/>
    <s v="Engineering"/>
    <n v="1"/>
    <s v="Vinay"/>
    <s v="Ahmedabad"/>
    <s v="Construction, Power &amp; Infrastructure"/>
    <x v="1"/>
    <n v="0"/>
    <d v="2018-08-14T00:00:00"/>
    <s v="Brokerage"/>
    <s v="Inception"/>
    <m/>
    <d v="2020-01-22T00:00:00"/>
    <n v="0"/>
    <n v="0"/>
    <n v="0"/>
    <b v="1"/>
  </r>
  <r>
    <s v="DDD"/>
    <s v="'99000044180300000053"/>
    <s v="Active"/>
    <d v="2018-09-25T00:00:00"/>
    <d v="2020-09-24T00:00:00"/>
    <s v="Engineering"/>
    <n v="1"/>
    <s v="Vinay"/>
    <s v="Ahmedabad"/>
    <s v="Construction, Power &amp; Infrastructure"/>
    <x v="1"/>
    <n v="65412.72"/>
    <d v="2020-03-25T00:00:00"/>
    <s v="Brokerage"/>
    <s v="Inception"/>
    <m/>
    <d v="2020-01-22T00:00:00"/>
    <n v="0"/>
    <n v="0"/>
    <n v="65412.72"/>
    <m/>
  </r>
  <r>
    <s v="DDD"/>
    <s v="'99000044180300000053"/>
    <s v="Active"/>
    <d v="2018-09-25T00:00:00"/>
    <d v="2020-09-24T00:00:00"/>
    <s v="Engineering"/>
    <n v="1"/>
    <s v="Vinay"/>
    <s v="Ahmedabad"/>
    <s v="Construction, Power &amp; Infrastructure"/>
    <x v="1"/>
    <n v="83253.179999999993"/>
    <d v="2018-12-25T00:00:00"/>
    <s v="Brokerage"/>
    <s v="Inception"/>
    <m/>
    <d v="2020-01-22T00:00:00"/>
    <n v="0"/>
    <n v="0"/>
    <n v="83253.179999999993"/>
    <m/>
  </r>
  <r>
    <s v="DDD"/>
    <s v="'99000044180300000053"/>
    <s v="Active"/>
    <d v="2018-09-25T00:00:00"/>
    <d v="2020-09-24T00:00:00"/>
    <s v="Engineering"/>
    <n v="1"/>
    <s v="Vinay"/>
    <s v="Ahmedabad"/>
    <s v="Construction, Power &amp; Infrastructure"/>
    <x v="1"/>
    <n v="83253.179999999993"/>
    <d v="2019-03-25T00:00:00"/>
    <s v="Brokerage"/>
    <s v="Inception"/>
    <m/>
    <d v="2020-01-22T00:00:00"/>
    <n v="0"/>
    <n v="0"/>
    <n v="83253.179999999993"/>
    <m/>
  </r>
  <r>
    <s v="DDD"/>
    <s v="'99000044180300000053"/>
    <s v="Active"/>
    <d v="2018-09-25T00:00:00"/>
    <d v="2020-09-24T00:00:00"/>
    <s v="Engineering"/>
    <n v="1"/>
    <s v="Vinay"/>
    <s v="Ahmedabad"/>
    <s v="Construction, Power &amp; Infrastructure"/>
    <x v="1"/>
    <n v="83253.179999999993"/>
    <d v="2019-06-25T00:00:00"/>
    <s v="Brokerage"/>
    <s v="Inception"/>
    <m/>
    <d v="2020-01-22T00:00:00"/>
    <n v="0"/>
    <n v="0"/>
    <n v="83253.179999999993"/>
    <m/>
  </r>
  <r>
    <s v="DDD"/>
    <s v="'99000044180300000053"/>
    <s v="Active"/>
    <d v="2018-09-25T00:00:00"/>
    <d v="2020-09-24T00:00:00"/>
    <s v="Engineering"/>
    <n v="1"/>
    <s v="Vinay"/>
    <s v="Ahmedabad"/>
    <s v="Construction, Power &amp; Infrastructure"/>
    <x v="1"/>
    <n v="83253.179999999993"/>
    <d v="2019-09-25T00:00:00"/>
    <s v="Brokerage"/>
    <s v="Inception"/>
    <m/>
    <d v="2020-01-22T00:00:00"/>
    <n v="0"/>
    <n v="0"/>
    <n v="83253.179999999993"/>
    <m/>
  </r>
  <r>
    <s v="DDD"/>
    <s v="'99000044180300000053"/>
    <s v="Active"/>
    <d v="2018-09-25T00:00:00"/>
    <d v="2020-09-24T00:00:00"/>
    <s v="Engineering"/>
    <n v="1"/>
    <s v="Vinay"/>
    <s v="Ahmedabad"/>
    <s v="Construction, Power &amp; Infrastructure"/>
    <x v="1"/>
    <n v="83253.179999999993"/>
    <d v="2019-12-25T00:00:00"/>
    <s v="Brokerage"/>
    <s v="Inception"/>
    <m/>
    <d v="2020-01-22T00:00:00"/>
    <n v="0"/>
    <n v="0"/>
    <n v="83253.179999999993"/>
    <m/>
  </r>
  <r>
    <s v="DDD"/>
    <s v="'99000044180300000053"/>
    <s v="Active"/>
    <d v="2018-09-25T00:00:00"/>
    <d v="2020-09-24T00:00:00"/>
    <s v="Engineering"/>
    <n v="1"/>
    <s v="Vinay"/>
    <s v="Ahmedabad"/>
    <s v="Construction, Power &amp; Infrastructure"/>
    <x v="1"/>
    <n v="112986.38"/>
    <d v="2018-09-25T00:00:00"/>
    <s v="Brokerage"/>
    <s v="Inception"/>
    <m/>
    <d v="2020-01-22T00:00:00"/>
    <n v="0"/>
    <n v="0"/>
    <n v="112986.38"/>
    <m/>
  </r>
  <r>
    <s v="DDD"/>
    <s v="'99000044180300000053"/>
    <s v="Active"/>
    <d v="2018-09-25T00:00:00"/>
    <d v="2020-09-24T00:00:00"/>
    <s v="Engineering"/>
    <n v="1"/>
    <s v="Vinay"/>
    <s v="Ahmedabad"/>
    <s v="Construction, Power &amp; Infrastructure"/>
    <x v="1"/>
    <n v="0"/>
    <d v="2020-03-25T00:00:00"/>
    <s v="Brokerage"/>
    <s v="Inception"/>
    <m/>
    <d v="2020-01-22T00:00:00"/>
    <n v="0"/>
    <n v="0"/>
    <n v="0"/>
    <m/>
  </r>
  <r>
    <s v="DDD"/>
    <s v="'99000044180300000053"/>
    <s v="Active"/>
    <d v="2018-09-25T00:00:00"/>
    <d v="2020-09-24T00:00:00"/>
    <s v="Engineering"/>
    <n v="1"/>
    <s v="Vinay"/>
    <s v="Ahmedabad"/>
    <s v="Construction, Power &amp; Infrastructure"/>
    <x v="1"/>
    <n v="0"/>
    <d v="2018-12-25T00:00:00"/>
    <s v="Brokerage"/>
    <s v="Inception"/>
    <m/>
    <d v="2020-01-22T00:00:00"/>
    <n v="0"/>
    <n v="0"/>
    <n v="0"/>
    <m/>
  </r>
  <r>
    <s v="DDD"/>
    <s v="'99000044180300000053"/>
    <s v="Active"/>
    <d v="2018-09-25T00:00:00"/>
    <d v="2020-09-24T00:00:00"/>
    <s v="Engineering"/>
    <n v="1"/>
    <s v="Vinay"/>
    <s v="Ahmedabad"/>
    <s v="Construction, Power &amp; Infrastructure"/>
    <x v="1"/>
    <n v="0"/>
    <d v="2019-03-25T00:00:00"/>
    <s v="Brokerage"/>
    <s v="Inception"/>
    <m/>
    <d v="2020-01-22T00:00:00"/>
    <n v="0"/>
    <n v="0"/>
    <n v="0"/>
    <b v="1"/>
  </r>
  <r>
    <s v="DDD"/>
    <s v="'99000044180300000053"/>
    <s v="Active"/>
    <d v="2018-09-25T00:00:00"/>
    <d v="2020-09-24T00:00:00"/>
    <s v="Engineering"/>
    <n v="1"/>
    <s v="Vinay"/>
    <s v="Ahmedabad"/>
    <s v="Construction, Power &amp; Infrastructure"/>
    <x v="1"/>
    <n v="0"/>
    <d v="2019-06-25T00:00:00"/>
    <s v="Brokerage"/>
    <s v="Inception"/>
    <m/>
    <d v="2020-01-22T00:00:00"/>
    <n v="0"/>
    <n v="0"/>
    <n v="0"/>
    <m/>
  </r>
  <r>
    <s v="DDD"/>
    <s v="'99000044180300000053"/>
    <s v="Active"/>
    <d v="2018-09-25T00:00:00"/>
    <d v="2020-09-24T00:00:00"/>
    <s v="Engineering"/>
    <n v="1"/>
    <s v="Vinay"/>
    <s v="Ahmedabad"/>
    <s v="Construction, Power &amp; Infrastructure"/>
    <x v="1"/>
    <n v="0"/>
    <d v="2019-09-25T00:00:00"/>
    <s v="Brokerage"/>
    <s v="Inception"/>
    <m/>
    <d v="2020-01-22T00:00:00"/>
    <n v="0"/>
    <n v="0"/>
    <n v="0"/>
    <m/>
  </r>
  <r>
    <s v="DDD"/>
    <s v="'99000044180300000053"/>
    <s v="Active"/>
    <d v="2018-09-25T00:00:00"/>
    <d v="2020-09-24T00:00:00"/>
    <s v="Engineering"/>
    <n v="1"/>
    <s v="Vinay"/>
    <s v="Ahmedabad"/>
    <s v="Construction, Power &amp; Infrastructure"/>
    <x v="1"/>
    <n v="0"/>
    <d v="2019-12-25T00:00:00"/>
    <s v="Brokerage"/>
    <s v="Inception"/>
    <m/>
    <d v="2020-01-22T00:00:00"/>
    <n v="0"/>
    <n v="0"/>
    <n v="0"/>
    <m/>
  </r>
  <r>
    <s v="DDD"/>
    <s v="'99000044180300000053"/>
    <s v="Active"/>
    <d v="2018-09-25T00:00:00"/>
    <d v="2020-09-24T00:00:00"/>
    <s v="Engineering"/>
    <n v="1"/>
    <s v="Vinay"/>
    <s v="Ahmedabad"/>
    <s v="Construction, Power &amp; Infrastructure"/>
    <x v="1"/>
    <n v="0"/>
    <d v="2018-09-25T00:00:00"/>
    <s v="Brokerage"/>
    <s v="Inception"/>
    <m/>
    <d v="2020-01-22T00:00:00"/>
    <n v="0"/>
    <n v="0"/>
    <n v="0"/>
    <m/>
  </r>
  <r>
    <s v="DDD"/>
    <s v="'99000044180300000056"/>
    <s v="Inactive"/>
    <d v="2018-10-20T00:00:00"/>
    <d v="2019-04-19T00:00:00"/>
    <s v="Engineering"/>
    <n v="1"/>
    <s v="Vinay"/>
    <s v="Ahmedabad"/>
    <s v="Construction, Power &amp; Infrastructure"/>
    <x v="1"/>
    <n v="101037"/>
    <d v="2018-10-20T00:00:00"/>
    <s v="Brokerage"/>
    <s v="Inception"/>
    <m/>
    <d v="2020-01-22T00:00:00"/>
    <n v="0"/>
    <n v="0"/>
    <n v="101037"/>
    <m/>
  </r>
  <r>
    <s v="DDD"/>
    <s v="'99000044180300000064"/>
    <s v="Inactive"/>
    <d v="2019-01-09T00:00:00"/>
    <d v="2019-07-08T00:00:00"/>
    <s v="Engineering"/>
    <n v="1"/>
    <s v="Vinay"/>
    <s v="Ahmedabad"/>
    <s v="Construction, Power &amp; Infrastructure"/>
    <x v="1"/>
    <n v="16455"/>
    <d v="2019-01-09T00:00:00"/>
    <s v="Brokerage"/>
    <s v="Inception"/>
    <m/>
    <d v="2020-01-22T00:00:00"/>
    <n v="0"/>
    <n v="0"/>
    <n v="16455"/>
    <m/>
  </r>
  <r>
    <s v="DDD"/>
    <s v="'99000044180300000064"/>
    <s v="Inactive"/>
    <d v="2019-01-09T00:00:00"/>
    <d v="2019-07-08T00:00:00"/>
    <s v="Engineering"/>
    <n v="1"/>
    <s v="Vinay"/>
    <s v="Ahmedabad"/>
    <s v="Construction, Power &amp; Infrastructure"/>
    <x v="1"/>
    <n v="0"/>
    <d v="2019-01-09T00:00:00"/>
    <s v="Brokerage"/>
    <s v="Inception"/>
    <m/>
    <d v="2020-01-22T00:00:00"/>
    <n v="0"/>
    <n v="0"/>
    <n v="0"/>
    <m/>
  </r>
  <r>
    <s v="DDD"/>
    <s v="'99000044180300000074"/>
    <s v="Active"/>
    <d v="2019-03-07T00:00:00"/>
    <d v="2020-06-06T00:00:00"/>
    <s v="Engineering"/>
    <n v="1"/>
    <s v="Vinay"/>
    <s v="Ahmedabad"/>
    <s v="Construction, Power &amp; Infrastructure"/>
    <x v="1"/>
    <n v="11360"/>
    <d v="2019-03-07T00:00:00"/>
    <s v="Brokerage"/>
    <s v="Inception"/>
    <m/>
    <d v="2020-01-22T00:00:00"/>
    <n v="0"/>
    <n v="0"/>
    <n v="11360"/>
    <m/>
  </r>
  <r>
    <s v="DDD"/>
    <s v="'99000044180300000076"/>
    <s v="Inactive"/>
    <d v="2019-03-27T00:00:00"/>
    <d v="2019-09-26T00:00:00"/>
    <s v="Engineering"/>
    <n v="1"/>
    <s v="Vinay"/>
    <s v="Ahmedabad"/>
    <s v="Construction, Power &amp; Infrastructure"/>
    <x v="1"/>
    <n v="67102"/>
    <d v="2019-03-27T00:00:00"/>
    <s v="Brokerage"/>
    <s v="Inception"/>
    <m/>
    <d v="2020-01-22T00:00:00"/>
    <n v="0"/>
    <n v="0"/>
    <n v="67102"/>
    <m/>
  </r>
  <r>
    <s v="DDD"/>
    <s v="'99000044180300000076"/>
    <s v="Inactive"/>
    <d v="2019-03-27T00:00:00"/>
    <d v="2019-09-26T00:00:00"/>
    <s v="Engineering"/>
    <n v="1"/>
    <s v="Vinay"/>
    <s v="Ahmedabad"/>
    <s v="Construction, Power &amp; Infrastructure"/>
    <x v="1"/>
    <n v="0"/>
    <d v="2019-03-27T00:00:00"/>
    <s v="Brokerage"/>
    <s v="Inception"/>
    <m/>
    <d v="2020-01-22T00:00:00"/>
    <n v="0"/>
    <n v="0"/>
    <n v="0"/>
    <m/>
  </r>
  <r>
    <s v="DDD"/>
    <s v="'99000044180300000078"/>
    <s v="Active"/>
    <d v="2019-03-25T00:00:00"/>
    <d v="2021-03-24T00:00:00"/>
    <s v="Engineering"/>
    <n v="1"/>
    <s v="Vinay"/>
    <s v="Ahmedabad"/>
    <s v="Construction, Power &amp; Infrastructure"/>
    <x v="1"/>
    <n v="120474.73"/>
    <d v="2020-12-08T00:00:00"/>
    <s v="Brokerage"/>
    <s v="Inception"/>
    <m/>
    <d v="2020-01-22T00:00:00"/>
    <n v="0"/>
    <n v="0"/>
    <n v="120474.73"/>
    <m/>
  </r>
  <r>
    <s v="DDD"/>
    <s v="'99000044180300000078"/>
    <s v="Active"/>
    <d v="2019-03-25T00:00:00"/>
    <d v="2021-03-24T00:00:00"/>
    <s v="Engineering"/>
    <n v="1"/>
    <s v="Vinay"/>
    <s v="Ahmedabad"/>
    <s v="Construction, Power &amp; Infrastructure"/>
    <x v="1"/>
    <n v="120474.73"/>
    <d v="2020-12-08T00:00:00"/>
    <s v="Brokerage"/>
    <s v="Inception"/>
    <m/>
    <d v="2020-01-22T00:00:00"/>
    <n v="0"/>
    <n v="0"/>
    <n v="120474.73"/>
    <m/>
  </r>
  <r>
    <s v="DDD"/>
    <s v="'99000044180300000078"/>
    <s v="Active"/>
    <d v="2019-03-25T00:00:00"/>
    <d v="2021-03-24T00:00:00"/>
    <s v="Engineering"/>
    <n v="1"/>
    <s v="Vinay"/>
    <s v="Ahmedabad"/>
    <s v="Construction, Power &amp; Infrastructure"/>
    <x v="1"/>
    <n v="153332.03"/>
    <d v="2020-01-31T00:00:00"/>
    <s v="Brokerage"/>
    <s v="Inception"/>
    <m/>
    <d v="2020-01-22T00:00:00"/>
    <n v="0"/>
    <n v="0"/>
    <n v="153332.03"/>
    <m/>
  </r>
  <r>
    <s v="DDD"/>
    <s v="'99000044180300000078"/>
    <s v="Active"/>
    <d v="2019-03-25T00:00:00"/>
    <d v="2021-03-24T00:00:00"/>
    <s v="Engineering"/>
    <n v="1"/>
    <s v="Vinay"/>
    <s v="Ahmedabad"/>
    <s v="Construction, Power &amp; Infrastructure"/>
    <x v="1"/>
    <n v="153332.03"/>
    <d v="2020-05-14T00:00:00"/>
    <s v="Brokerage"/>
    <s v="Inception"/>
    <m/>
    <d v="2020-01-22T00:00:00"/>
    <n v="0"/>
    <n v="0"/>
    <n v="153332.03"/>
    <m/>
  </r>
  <r>
    <s v="DDD"/>
    <s v="'99000044180300000078"/>
    <s v="Active"/>
    <d v="2019-03-25T00:00:00"/>
    <d v="2021-03-24T00:00:00"/>
    <s v="Engineering"/>
    <n v="1"/>
    <s v="Vinay"/>
    <s v="Ahmedabad"/>
    <s v="Construction, Power &amp; Infrastructure"/>
    <x v="1"/>
    <n v="153332.03"/>
    <d v="2020-08-26T00:00:00"/>
    <s v="Brokerage"/>
    <s v="Inception"/>
    <m/>
    <d v="2020-01-22T00:00:00"/>
    <n v="0"/>
    <n v="0"/>
    <n v="153332.03"/>
    <m/>
  </r>
  <r>
    <s v="DDD"/>
    <s v="'99000044180300000078"/>
    <s v="Active"/>
    <d v="2019-03-25T00:00:00"/>
    <d v="2021-03-24T00:00:00"/>
    <s v="Engineering"/>
    <n v="1"/>
    <s v="Vinay"/>
    <s v="Ahmedabad"/>
    <s v="Construction, Power &amp; Infrastructure"/>
    <x v="1"/>
    <n v="153332.03"/>
    <d v="2019-07-07T00:00:00"/>
    <s v="Brokerage"/>
    <s v="Inception"/>
    <m/>
    <d v="2020-01-22T00:00:00"/>
    <n v="0"/>
    <n v="0"/>
    <n v="153332.03"/>
    <m/>
  </r>
  <r>
    <s v="DDD"/>
    <s v="'99000044180300000078"/>
    <s v="Active"/>
    <d v="2019-03-25T00:00:00"/>
    <d v="2021-03-24T00:00:00"/>
    <s v="Engineering"/>
    <n v="1"/>
    <s v="Vinay"/>
    <s v="Ahmedabad"/>
    <s v="Construction, Power &amp; Infrastructure"/>
    <x v="1"/>
    <n v="153332.03"/>
    <d v="2019-10-19T00:00:00"/>
    <s v="Brokerage"/>
    <s v="Inception"/>
    <m/>
    <d v="2020-01-22T00:00:00"/>
    <n v="0"/>
    <n v="0"/>
    <n v="153332.03"/>
    <m/>
  </r>
  <r>
    <s v="DDD"/>
    <s v="'99000044180300000078"/>
    <s v="Active"/>
    <d v="2019-03-25T00:00:00"/>
    <d v="2021-03-24T00:00:00"/>
    <s v="Engineering"/>
    <n v="1"/>
    <s v="Vinay"/>
    <s v="Ahmedabad"/>
    <s v="Construction, Power &amp; Infrastructure"/>
    <x v="1"/>
    <n v="208093.46"/>
    <d v="2019-03-25T00:00:00"/>
    <s v="Brokerage"/>
    <s v="Inception"/>
    <m/>
    <d v="2020-01-22T00:00:00"/>
    <n v="0"/>
    <n v="0"/>
    <n v="208093.46"/>
    <m/>
  </r>
  <r>
    <s v="DDD"/>
    <s v="'99000044180300000078"/>
    <s v="Active"/>
    <d v="2019-03-25T00:00:00"/>
    <d v="2021-03-24T00:00:00"/>
    <s v="Engineering"/>
    <n v="1"/>
    <s v="Vinay"/>
    <s v="Ahmedabad"/>
    <s v="Construction, Power &amp; Infrastructure"/>
    <x v="1"/>
    <n v="0"/>
    <d v="2020-12-08T00:00:00"/>
    <s v="Brokerage"/>
    <s v="Inception"/>
    <m/>
    <d v="2020-01-22T00:00:00"/>
    <n v="0"/>
    <n v="0"/>
    <n v="0"/>
    <m/>
  </r>
  <r>
    <s v="DDD"/>
    <s v="'99000044180300000078"/>
    <s v="Active"/>
    <d v="2019-03-25T00:00:00"/>
    <d v="2021-03-24T00:00:00"/>
    <s v="Engineering"/>
    <n v="1"/>
    <s v="Vinay"/>
    <s v="Ahmedabad"/>
    <s v="Construction, Power &amp; Infrastructure"/>
    <x v="1"/>
    <n v="0"/>
    <d v="2020-12-08T00:00:00"/>
    <s v="Brokerage"/>
    <s v="Inception"/>
    <m/>
    <d v="2020-01-22T00:00:00"/>
    <n v="0"/>
    <n v="0"/>
    <n v="0"/>
    <m/>
  </r>
  <r>
    <s v="DDD"/>
    <s v="'99000044180300000078"/>
    <s v="Active"/>
    <d v="2019-03-25T00:00:00"/>
    <d v="2021-03-24T00:00:00"/>
    <s v="Engineering"/>
    <n v="1"/>
    <s v="Vinay"/>
    <s v="Ahmedabad"/>
    <s v="Construction, Power &amp; Infrastructure"/>
    <x v="1"/>
    <n v="0"/>
    <d v="2020-01-31T00:00:00"/>
    <s v="Brokerage"/>
    <s v="Inception"/>
    <m/>
    <d v="2020-01-22T00:00:00"/>
    <n v="0"/>
    <n v="0"/>
    <n v="0"/>
    <m/>
  </r>
  <r>
    <s v="DDD"/>
    <s v="'99000044180300000078"/>
    <s v="Active"/>
    <d v="2019-03-25T00:00:00"/>
    <d v="2021-03-24T00:00:00"/>
    <s v="Engineering"/>
    <n v="1"/>
    <s v="Vinay"/>
    <s v="Ahmedabad"/>
    <s v="Construction, Power &amp; Infrastructure"/>
    <x v="1"/>
    <n v="0"/>
    <d v="2020-05-14T00:00:00"/>
    <s v="Brokerage"/>
    <s v="Inception"/>
    <m/>
    <d v="2020-01-22T00:00:00"/>
    <n v="0"/>
    <n v="0"/>
    <n v="0"/>
    <m/>
  </r>
  <r>
    <s v="DDD"/>
    <s v="'99000044180300000078"/>
    <s v="Active"/>
    <d v="2019-03-25T00:00:00"/>
    <d v="2021-03-24T00:00:00"/>
    <s v="Engineering"/>
    <n v="1"/>
    <s v="Vinay"/>
    <s v="Ahmedabad"/>
    <s v="Construction, Power &amp; Infrastructure"/>
    <x v="1"/>
    <n v="0"/>
    <d v="2020-08-26T00:00:00"/>
    <s v="Brokerage"/>
    <s v="Inception"/>
    <m/>
    <d v="2020-01-22T00:00:00"/>
    <n v="0"/>
    <n v="0"/>
    <n v="0"/>
    <m/>
  </r>
  <r>
    <s v="DDD"/>
    <s v="'99000044180300000078"/>
    <s v="Active"/>
    <d v="2019-03-25T00:00:00"/>
    <d v="2021-03-24T00:00:00"/>
    <s v="Engineering"/>
    <n v="1"/>
    <s v="Vinay"/>
    <s v="Ahmedabad"/>
    <s v="Construction, Power &amp; Infrastructure"/>
    <x v="1"/>
    <n v="0"/>
    <d v="2019-07-07T00:00:00"/>
    <s v="Brokerage"/>
    <s v="Inception"/>
    <m/>
    <d v="2020-01-22T00:00:00"/>
    <n v="0"/>
    <n v="0"/>
    <n v="0"/>
    <m/>
  </r>
  <r>
    <s v="DDD"/>
    <s v="'99000044180300000078"/>
    <s v="Active"/>
    <d v="2019-03-25T00:00:00"/>
    <d v="2021-03-24T00:00:00"/>
    <s v="Engineering"/>
    <n v="1"/>
    <s v="Vinay"/>
    <s v="Ahmedabad"/>
    <s v="Construction, Power &amp; Infrastructure"/>
    <x v="1"/>
    <n v="0"/>
    <d v="2019-10-19T00:00:00"/>
    <s v="Brokerage"/>
    <s v="Inception"/>
    <m/>
    <d v="2020-01-22T00:00:00"/>
    <n v="0"/>
    <n v="0"/>
    <n v="0"/>
    <m/>
  </r>
  <r>
    <s v="DDD"/>
    <s v="'99000044180300000078"/>
    <s v="Active"/>
    <d v="2019-03-25T00:00:00"/>
    <d v="2021-03-24T00:00:00"/>
    <s v="Engineering"/>
    <n v="1"/>
    <s v="Vinay"/>
    <s v="Ahmedabad"/>
    <s v="Construction, Power &amp; Infrastructure"/>
    <x v="1"/>
    <n v="0"/>
    <d v="2019-03-25T00:00:00"/>
    <s v="Brokerage"/>
    <s v="Inception"/>
    <m/>
    <d v="2020-01-22T00:00:00"/>
    <n v="0"/>
    <n v="0"/>
    <n v="0"/>
    <m/>
  </r>
  <r>
    <s v="DDD"/>
    <s v="99000044180700004000"/>
    <s v="Inactive"/>
    <d v="2018-07-18T00:00:00"/>
    <d v="2019-07-17T00:00:00"/>
    <s v="Engineering"/>
    <n v="1"/>
    <s v="Vinay"/>
    <s v="Ahmedabad"/>
    <s v="Property / BI"/>
    <x v="0"/>
    <n v="8107.49"/>
    <d v="2018-07-18T00:00:00"/>
    <s v="Brokerage"/>
    <s v="Inception"/>
    <m/>
    <d v="2020-01-22T00:00:00"/>
    <n v="0"/>
    <n v="8107.49"/>
    <n v="0"/>
    <m/>
  </r>
  <r>
    <s v="DDD"/>
    <s v="'99000044180700000011"/>
    <s v="Active"/>
    <d v="2019-02-18T00:00:00"/>
    <d v="2020-02-17T00:00:00"/>
    <s v="Engineering"/>
    <n v="1"/>
    <s v="Vinay"/>
    <s v="Ahmedabad"/>
    <s v="Construction, Power &amp; Infrastructure"/>
    <x v="1"/>
    <n v="19113.41"/>
    <d v="2019-02-18T00:00:00"/>
    <s v="Brokerage"/>
    <s v="Inception"/>
    <m/>
    <d v="2020-01-22T00:00:00"/>
    <n v="0"/>
    <n v="0"/>
    <n v="19113.41"/>
    <m/>
  </r>
  <r>
    <s v="DDD"/>
    <s v="'99000044180700000012"/>
    <s v="Active"/>
    <d v="2019-02-14T00:00:00"/>
    <d v="2020-02-13T00:00:00"/>
    <s v="Engineering"/>
    <n v="1"/>
    <s v="Vinay"/>
    <s v="Ahmedabad"/>
    <s v="Construction, Power &amp; Infrastructure"/>
    <x v="0"/>
    <n v="12055.25"/>
    <d v="2019-02-14T00:00:00"/>
    <s v="Brokerage"/>
    <s v="Inception"/>
    <m/>
    <d v="2020-01-22T00:00:00"/>
    <n v="0"/>
    <n v="12055.25"/>
    <n v="0"/>
    <m/>
  </r>
  <r>
    <s v="DDD"/>
    <s v="99000044185099993000"/>
    <s v="Active"/>
    <d v="2018-09-10T00:00:00"/>
    <d v="2019-09-09T00:00:00"/>
    <s v="Miscellaneous"/>
    <n v="1"/>
    <s v="Vinay"/>
    <s v="Ahmedabad"/>
    <s v="Property / BI"/>
    <x v="0"/>
    <n v="484.75"/>
    <d v="2018-09-10T00:00:00"/>
    <s v="Brokerage"/>
    <s v="Inception"/>
    <m/>
    <d v="2020-01-22T00:00:00"/>
    <n v="0"/>
    <n v="484.75"/>
    <n v="0"/>
    <m/>
  </r>
  <r>
    <s v="DDD"/>
    <s v="99000044185799999000"/>
    <s v="Active"/>
    <d v="2018-09-10T00:00:00"/>
    <d v="2019-09-09T00:00:00"/>
    <s v="Miscellaneous"/>
    <n v="1"/>
    <s v="Vinay"/>
    <s v="Ahmedabad"/>
    <s v="Construction, Power &amp; Infrastructure"/>
    <x v="0"/>
    <n v="109.88"/>
    <d v="2018-09-10T00:00:00"/>
    <s v="Brokerage"/>
    <s v="Inception"/>
    <m/>
    <d v="2020-01-22T00:00:00"/>
    <n v="0"/>
    <n v="109.88"/>
    <n v="0"/>
    <m/>
  </r>
  <r>
    <s v="DDD"/>
    <s v="'99000044185800000014"/>
    <s v="Active"/>
    <d v="2019-02-14T00:00:00"/>
    <d v="2020-02-13T00:00:00"/>
    <s v="Miscellaneous"/>
    <n v="1"/>
    <s v="Vinay"/>
    <s v="Ahmedabad"/>
    <s v="Construction, Power &amp; Infrastructure"/>
    <x v="0"/>
    <n v="27069"/>
    <d v="2019-02-14T00:00:00"/>
    <s v="Brokerage"/>
    <s v="Renewal"/>
    <m/>
    <d v="2020-01-22T00:00:00"/>
    <n v="0"/>
    <n v="27069"/>
    <n v="0"/>
    <m/>
  </r>
  <r>
    <s v="DDD"/>
    <s v="'99000044185900000001"/>
    <s v="Active"/>
    <d v="2018-08-14T00:00:00"/>
    <d v="2021-02-13T00:00:00"/>
    <s v="Fire"/>
    <n v="1"/>
    <s v="Vinay"/>
    <s v="Ahmedabad"/>
    <s v="Construction, Power &amp; Infrastructure"/>
    <x v="1"/>
    <n v="66556.88"/>
    <d v="2018-08-14T00:00:00"/>
    <s v="Brokerage"/>
    <s v="Inception"/>
    <m/>
    <d v="2020-01-22T00:00:00"/>
    <n v="0"/>
    <n v="0"/>
    <n v="66556.88"/>
    <m/>
  </r>
  <r>
    <s v="DDD"/>
    <s v="'99000044190300000004"/>
    <s v="Active"/>
    <d v="2019-04-20T00:00:00"/>
    <d v="2019-07-19T00:00:00"/>
    <s v="Engineering"/>
    <n v="1"/>
    <s v="Vinay"/>
    <s v="Ahmedabad"/>
    <s v="Construction, Power &amp; Infrastructure"/>
    <x v="1"/>
    <n v="40959.629999999997"/>
    <d v="2019-04-20T00:00:00"/>
    <s v="Brokerage"/>
    <s v="Renewal"/>
    <m/>
    <d v="2020-01-22T00:00:00"/>
    <n v="0"/>
    <n v="0"/>
    <n v="40959.629999999997"/>
    <m/>
  </r>
  <r>
    <s v="DDD"/>
    <s v="'99000044190300000023"/>
    <s v="Active"/>
    <d v="2019-07-09T00:00:00"/>
    <d v="2019-10-08T00:00:00"/>
    <s v="Engineering"/>
    <n v="11"/>
    <s v="Raju Kumar"/>
    <s v="Ahmedabad"/>
    <s v="Construction, Power &amp; Infrastructure"/>
    <x v="1"/>
    <n v="8263.94"/>
    <d v="2019-07-09T00:00:00"/>
    <s v="Brokerage"/>
    <s v="Renewal"/>
    <m/>
    <d v="2020-01-22T00:00:00"/>
    <n v="0"/>
    <n v="0"/>
    <n v="8263.94"/>
    <m/>
  </r>
  <r>
    <s v="DDD"/>
    <s v="'99000044190300000023"/>
    <s v="Active"/>
    <d v="2019-07-09T00:00:00"/>
    <d v="2019-10-08T00:00:00"/>
    <s v="Engineering"/>
    <n v="11"/>
    <s v="Raju Kumar"/>
    <s v="Ahmedabad"/>
    <s v="Construction, Power &amp; Infrastructure"/>
    <x v="1"/>
    <n v="0"/>
    <d v="2019-07-09T00:00:00"/>
    <s v="Brokerage"/>
    <s v="Renewal"/>
    <m/>
    <d v="2020-01-22T00:00:00"/>
    <n v="0"/>
    <n v="0"/>
    <n v="0"/>
    <m/>
  </r>
  <r>
    <s v="DDD"/>
    <s v="'99000044190300000046"/>
    <s v="Active"/>
    <d v="2019-09-27T00:00:00"/>
    <d v="2020-03-26T00:00:00"/>
    <s v="Engineering"/>
    <n v="11"/>
    <s v="Raju Kumar"/>
    <s v="Ahmedabad"/>
    <s v="Construction, Power &amp; Infrastructure"/>
    <x v="1"/>
    <n v="67102.13"/>
    <d v="2019-09-27T00:00:00"/>
    <s v="Brokerage"/>
    <s v="Renewal"/>
    <m/>
    <d v="2020-01-22T00:00:00"/>
    <n v="0"/>
    <n v="0"/>
    <n v="67102.13"/>
    <m/>
  </r>
  <r>
    <s v="DDD"/>
    <s v="'99000044190700000001"/>
    <s v="Inactive"/>
    <d v="2019-04-01T00:00:00"/>
    <d v="2020-03-31T00:00:00"/>
    <s v="Engineering"/>
    <n v="11"/>
    <s v="Raju Kumar"/>
    <s v="Ahmedabad"/>
    <s v="Construction, Power &amp; Infrastructure"/>
    <x v="0"/>
    <n v="90663.25"/>
    <d v="2019-04-01T00:00:00"/>
    <s v="Brokerage"/>
    <s v="Lapse"/>
    <s v="OTHR â€“ Other"/>
    <d v="2020-01-22T00:00:00"/>
    <n v="0"/>
    <n v="90663.25"/>
    <n v="0"/>
    <m/>
  </r>
  <r>
    <s v="DDD"/>
    <s v="''99000044190700000001"/>
    <s v="Active"/>
    <d v="2019-04-01T00:00:00"/>
    <d v="2020-03-31T00:00:00"/>
    <s v="Engineering"/>
    <n v="11"/>
    <s v="Raju Kumar"/>
    <s v="Ahmedabad"/>
    <s v="Construction, Power &amp; Infrastructure"/>
    <x v="1"/>
    <n v="90663.25"/>
    <d v="2019-04-01T00:00:00"/>
    <s v="Brokerage"/>
    <s v="Inception"/>
    <m/>
    <d v="2020-01-22T00:00:00"/>
    <n v="0"/>
    <n v="0"/>
    <n v="90663.25"/>
    <m/>
  </r>
  <r>
    <s v="DDD"/>
    <s v="'99000044190700000002"/>
    <s v="Active"/>
    <d v="2019-07-18T00:00:00"/>
    <d v="2020-07-17T00:00:00"/>
    <s v="Engineering"/>
    <n v="1"/>
    <s v="Vinay"/>
    <s v="Ahmedabad"/>
    <s v="Property / BI"/>
    <x v="0"/>
    <n v="8854.8799999999992"/>
    <d v="2019-07-18T00:00:00"/>
    <s v="Brokerage"/>
    <s v="Renewal"/>
    <m/>
    <d v="2020-01-22T00:00:00"/>
    <n v="0"/>
    <n v="8854.8799999999992"/>
    <n v="0"/>
    <m/>
  </r>
  <r>
    <s v="DDD"/>
    <s v="'99000044196500000008"/>
    <s v="Active"/>
    <d v="2019-04-01T00:00:00"/>
    <d v="2020-03-31T00:00:00"/>
    <s v="Engineering"/>
    <n v="1"/>
    <s v="Vinay"/>
    <s v="Ahmedabad"/>
    <s v="Construction, Power &amp; Infrastructure"/>
    <x v="0"/>
    <n v="7187.34"/>
    <d v="2019-04-01T00:00:00"/>
    <s v="Brokerage"/>
    <s v="Inception"/>
    <m/>
    <d v="2020-01-22T00:00:00"/>
    <n v="0"/>
    <n v="7187.34"/>
    <n v="0"/>
    <m/>
  </r>
  <r>
    <s v="DDD"/>
    <s v="'99000044196500000008"/>
    <s v="Active"/>
    <d v="2019-04-01T00:00:00"/>
    <d v="2020-03-31T00:00:00"/>
    <s v="Engineering"/>
    <n v="1"/>
    <s v="Vinay"/>
    <s v="Ahmedabad"/>
    <s v="Construction, Power &amp; Infrastructure"/>
    <x v="0"/>
    <n v="0"/>
    <d v="2019-04-01T00:00:00"/>
    <s v="Brokerage"/>
    <s v="Inception"/>
    <m/>
    <d v="2020-01-22T00:00:00"/>
    <n v="0"/>
    <n v="0"/>
    <n v="0"/>
    <m/>
  </r>
  <r>
    <s v="DDD"/>
    <s v="99000046172479996000"/>
    <s v="Inactive"/>
    <d v="2017-04-27T00:00:00"/>
    <d v="2018-04-26T00:00:00"/>
    <s v="Miscellaneous"/>
    <n v="1"/>
    <s v="Vinay"/>
    <s v="Ahmedabad"/>
    <s v="Construction, Power &amp; Infrastructure"/>
    <x v="1"/>
    <n v="121755.9"/>
    <d v="2017-04-27T00:00:00"/>
    <s v="Brokerage"/>
    <s v="Lapse"/>
    <s v="Policy Renewed"/>
    <d v="2020-01-22T00:00:00"/>
    <n v="0"/>
    <n v="0"/>
    <n v="121755.9"/>
    <m/>
  </r>
  <r>
    <s v="DDD"/>
    <s v="'99000046182400000003"/>
    <s v="Inactive"/>
    <d v="2018-04-01T00:00:00"/>
    <d v="2019-03-31T00:00:00"/>
    <s v="Miscellaneous"/>
    <n v="1"/>
    <s v="Vinay"/>
    <s v="Ahmedabad"/>
    <s v="Property / BI"/>
    <x v="1"/>
    <n v="96758.81"/>
    <d v="2018-04-01T00:00:00"/>
    <s v="Brokerage"/>
    <s v="Inception"/>
    <m/>
    <d v="2020-01-22T00:00:00"/>
    <n v="0"/>
    <n v="0"/>
    <n v="96758.81"/>
    <m/>
  </r>
  <r>
    <s v="DDD"/>
    <s v="99000046182400000000"/>
    <s v="Inactive"/>
    <d v="2018-04-27T00:00:00"/>
    <d v="2019-04-26T00:00:00"/>
    <s v="Miscellaneous"/>
    <n v="1"/>
    <s v="Vinay"/>
    <s v="Ahmedabad"/>
    <s v="Construction, Power &amp; Infrastructure"/>
    <x v="0"/>
    <n v="149758.53"/>
    <d v="2018-05-27T00:00:00"/>
    <s v="Brokerage"/>
    <s v="Inception"/>
    <m/>
    <d v="2020-01-22T00:00:00"/>
    <n v="0"/>
    <n v="149758.53"/>
    <n v="0"/>
    <m/>
  </r>
  <r>
    <s v="DDD"/>
    <s v="'99000046182400000039"/>
    <s v="Inactive"/>
    <d v="2018-06-07T00:00:00"/>
    <d v="2019-06-06T00:00:00"/>
    <s v="Miscellaneous"/>
    <n v="1"/>
    <s v="Vinay"/>
    <s v="Ahmedabad"/>
    <s v="Property / BI"/>
    <x v="1"/>
    <n v="9277.1"/>
    <d v="2018-06-07T00:00:00"/>
    <s v="Brokerage"/>
    <s v="Inception"/>
    <m/>
    <d v="2020-01-22T00:00:00"/>
    <n v="0"/>
    <n v="0"/>
    <n v="9277.1"/>
    <m/>
  </r>
  <r>
    <s v="DDD"/>
    <s v="'99000046182400000053"/>
    <s v="Inactive"/>
    <d v="2018-07-16T00:00:00"/>
    <d v="2019-07-15T00:00:00"/>
    <s v="Miscellaneous"/>
    <n v="1"/>
    <s v="Vinay"/>
    <s v="Ahmedabad"/>
    <s v="Construction, Power &amp; Infrastructure"/>
    <x v="1"/>
    <n v="16533.25"/>
    <d v="2018-07-16T00:00:00"/>
    <s v="Brokerage"/>
    <s v="Inception"/>
    <m/>
    <d v="2020-01-22T00:00:00"/>
    <n v="0"/>
    <n v="0"/>
    <n v="16533.25"/>
    <m/>
  </r>
  <r>
    <s v="DDD"/>
    <s v="'99000046182400000054"/>
    <s v="Inactive"/>
    <d v="2018-07-16T00:00:00"/>
    <d v="2019-07-15T00:00:00"/>
    <s v="Miscellaneous"/>
    <n v="1"/>
    <s v="Vinay"/>
    <s v="Ahmedabad"/>
    <s v="Property / BI"/>
    <x v="1"/>
    <n v="15408.4"/>
    <d v="2018-07-16T00:00:00"/>
    <s v="Brokerage"/>
    <s v="Inception"/>
    <m/>
    <d v="2020-01-22T00:00:00"/>
    <n v="0"/>
    <n v="0"/>
    <n v="15408.4"/>
    <m/>
  </r>
  <r>
    <s v="DDD"/>
    <s v="'99000046182400000055"/>
    <s v="Inactive"/>
    <d v="2018-07-16T00:00:00"/>
    <d v="2019-07-15T00:00:00"/>
    <s v="Miscellaneous"/>
    <n v="1"/>
    <s v="Vinay"/>
    <s v="Ahmedabad"/>
    <s v="Property / BI"/>
    <x v="1"/>
    <n v="56757.75"/>
    <d v="2018-07-16T00:00:00"/>
    <s v="Brokerage"/>
    <s v="Inception"/>
    <m/>
    <d v="2020-01-22T00:00:00"/>
    <n v="0"/>
    <n v="0"/>
    <n v="56757.75"/>
    <m/>
  </r>
  <r>
    <s v="DDD"/>
    <s v="'99000046192400000001"/>
    <s v="Active"/>
    <d v="2019-04-01T00:00:00"/>
    <d v="2020-03-31T00:00:00"/>
    <s v="Miscellaneous"/>
    <n v="1"/>
    <s v="Vinay"/>
    <s v="Ahmedabad"/>
    <s v="Property / BI"/>
    <x v="0"/>
    <n v="60229.25"/>
    <d v="2019-04-01T00:00:00"/>
    <s v="Brokerage"/>
    <s v="Renewal"/>
    <m/>
    <d v="2020-01-22T00:00:00"/>
    <n v="0"/>
    <n v="60229.25"/>
    <n v="0"/>
    <m/>
  </r>
  <r>
    <s v="DDD"/>
    <s v="'99000046192400000020"/>
    <s v="Active"/>
    <d v="2019-04-27T00:00:00"/>
    <d v="2019-05-26T00:00:00"/>
    <s v="Miscellaneous"/>
    <n v="1"/>
    <s v="Vinay"/>
    <s v="Ahmedabad"/>
    <s v="Construction, Power &amp; Infrastructure"/>
    <x v="0"/>
    <n v="21358.38"/>
    <d v="2019-04-27T00:00:00"/>
    <s v="Brokerage"/>
    <s v="Renewal"/>
    <m/>
    <d v="2020-01-22T00:00:00"/>
    <n v="0"/>
    <n v="21358.38"/>
    <n v="0"/>
    <m/>
  </r>
  <r>
    <s v="DDD"/>
    <s v="'99000046192400000039"/>
    <s v="Active"/>
    <d v="2019-06-12T00:00:00"/>
    <d v="2020-06-11T00:00:00"/>
    <s v="Miscellaneous"/>
    <n v="1"/>
    <s v="Vinay"/>
    <s v="Ahmedabad"/>
    <s v="Property / BI"/>
    <x v="1"/>
    <n v="10937.5"/>
    <d v="2019-06-12T00:00:00"/>
    <s v="Brokerage"/>
    <s v="Renewal"/>
    <m/>
    <d v="2020-01-22T00:00:00"/>
    <n v="0"/>
    <n v="0"/>
    <n v="10937.5"/>
    <m/>
  </r>
  <r>
    <s v="DDD"/>
    <s v="'99000046192400000057"/>
    <s v="Active"/>
    <d v="2019-07-16T00:00:00"/>
    <d v="2020-07-15T00:00:00"/>
    <s v="Miscellaneous"/>
    <n v="1"/>
    <s v="Vinay"/>
    <s v="Ahmedabad"/>
    <s v="Property / BI"/>
    <x v="1"/>
    <n v="16474.5"/>
    <d v="2019-07-16T00:00:00"/>
    <s v="Brokerage"/>
    <s v="Renewal"/>
    <m/>
    <d v="2020-01-22T00:00:00"/>
    <n v="0"/>
    <n v="0"/>
    <n v="16474.5"/>
    <m/>
  </r>
  <r>
    <s v="DDD"/>
    <s v="'99000046192400000058"/>
    <s v="Active"/>
    <d v="2019-07-16T00:00:00"/>
    <d v="2020-07-15T00:00:00"/>
    <s v="Miscellaneous"/>
    <n v="1"/>
    <s v="Vinay"/>
    <s v="Ahmedabad"/>
    <s v="Construction, Power &amp; Infrastructure"/>
    <x v="1"/>
    <n v="10776.25"/>
    <d v="2019-07-16T00:00:00"/>
    <s v="Brokerage"/>
    <s v="Renewal"/>
    <m/>
    <d v="2020-01-22T00:00:00"/>
    <n v="0"/>
    <n v="0"/>
    <n v="10776.25"/>
    <m/>
  </r>
  <r>
    <s v="DDD"/>
    <s v="'99000046192400000059"/>
    <s v="Active"/>
    <d v="2019-07-16T00:00:00"/>
    <d v="2020-07-15T00:00:00"/>
    <s v="Miscellaneous"/>
    <n v="1"/>
    <s v="Vinay"/>
    <s v="Ahmedabad"/>
    <s v="Property / BI"/>
    <x v="1"/>
    <n v="61042.25"/>
    <d v="2019-07-16T00:00:00"/>
    <s v="Brokerage"/>
    <s v="Renewal"/>
    <m/>
    <d v="2020-01-22T00:00:00"/>
    <n v="0"/>
    <n v="0"/>
    <n v="61042.25"/>
    <m/>
  </r>
  <r>
    <s v="DDD"/>
    <s v="'99000046192400000060"/>
    <s v="Active"/>
    <d v="2019-07-15T00:00:00"/>
    <d v="2020-07-14T00:00:00"/>
    <s v="Fire"/>
    <n v="11"/>
    <s v="Raju Kumar"/>
    <s v="Ahmedabad"/>
    <s v="Property / BI"/>
    <x v="1"/>
    <n v="15601.02"/>
    <d v="2019-07-15T00:00:00"/>
    <s v="Brokerage"/>
    <s v="Inception"/>
    <m/>
    <d v="2020-01-22T00:00:00"/>
    <n v="0"/>
    <n v="0"/>
    <n v="15601.02"/>
    <m/>
  </r>
  <r>
    <s v="DDD"/>
    <s v="&quot;_x0009_99000048170300000007&quot;"/>
    <s v="Active"/>
    <d v="2017-04-27T00:00:00"/>
    <d v="2018-04-26T00:00:00"/>
    <s v="Miscellaneous"/>
    <n v="1"/>
    <s v="Vinay"/>
    <s v="Ahmedabad"/>
    <s v="Construction, Power &amp; Infrastructure"/>
    <x v="1"/>
    <n v="7000"/>
    <d v="2018-04-26T00:00:00"/>
    <s v="Brokerage"/>
    <s v="Inception"/>
    <m/>
    <d v="2020-01-22T00:00:00"/>
    <n v="0"/>
    <n v="0"/>
    <n v="7000"/>
    <m/>
  </r>
  <r>
    <s v="DDD"/>
    <s v="160231828430000000"/>
    <s v="Inactive"/>
    <d v="2018-08-06T00:00:00"/>
    <d v="2019-08-05T00:00:00"/>
    <s v="Employee Benefits"/>
    <n v="13"/>
    <s v="Vididt Saha"/>
    <s v="Ahmedabad"/>
    <s v="Employee Benefits (EB)"/>
    <x v="0"/>
    <n v="21000"/>
    <d v="2018-08-06T00:00:00"/>
    <s v="Brokerage"/>
    <s v="Lapse"/>
    <s v="OTHR â€“ Other"/>
    <d v="2020-01-22T00:00:00"/>
    <n v="0"/>
    <n v="21000"/>
    <n v="0"/>
    <m/>
  </r>
  <r>
    <s v="DDD"/>
    <s v="HG00003377000100"/>
    <s v="Active"/>
    <d v="2019-08-10T00:00:00"/>
    <d v="2020-08-09T00:00:00"/>
    <s v="Employee Benefits"/>
    <n v="13"/>
    <s v="Vididt Saha"/>
    <s v="Ahmedabad"/>
    <s v="Employee Benefits (EB)"/>
    <x v="1"/>
    <n v="28069.13"/>
    <d v="2019-08-10T00:00:00"/>
    <s v="Brokerage"/>
    <s v="Inception"/>
    <m/>
    <d v="2020-01-22T00:00:00"/>
    <n v="0"/>
    <n v="0"/>
    <n v="28069.13"/>
    <m/>
  </r>
  <r>
    <s v="Deepak Menon"/>
    <s v="2250015394"/>
    <s v="Active"/>
    <d v="2019-09-05T00:00:00"/>
    <d v="2020-09-04T00:00:00"/>
    <s v="Miscellaneous"/>
    <n v="3"/>
    <s v="Animesh Rawat"/>
    <s v="Ahmedabad"/>
    <s v="Global Client Network (GNB Inward)"/>
    <x v="0"/>
    <n v="5612.25"/>
    <d v="2019-09-05T00:00:00"/>
    <s v="Brokerage"/>
    <s v="Renewal"/>
    <m/>
    <d v="2020-01-22T00:00:00"/>
    <n v="0"/>
    <n v="5612.25"/>
    <n v="0"/>
    <m/>
  </r>
  <r>
    <s v="Deepak Menon"/>
    <s v="99000044180300005000"/>
    <s v="Inactive"/>
    <d v="2018-06-22T00:00:00"/>
    <d v="2019-09-21T00:00:00"/>
    <s v="Engineering"/>
    <n v="13"/>
    <s v="Vididt Saha"/>
    <s v="Ahmedabad"/>
    <s v="Construction, Power &amp; Infrastructure"/>
    <x v="1"/>
    <n v="15625"/>
    <d v="2018-06-22T00:00:00"/>
    <s v="Brokerage"/>
    <s v="Lapse"/>
    <s v="MERC â€“ Merged with new combined policy"/>
    <d v="2020-01-22T00:00:00"/>
    <n v="0"/>
    <n v="0"/>
    <n v="15625"/>
    <m/>
  </r>
  <r>
    <s v="Deepak Menon"/>
    <s v="4092/151965577/01/000"/>
    <s v="Active"/>
    <d v="2019-04-01T00:00:00"/>
    <d v="2020-03-31T00:00:00"/>
    <s v="Liability"/>
    <n v="3"/>
    <s v="Animesh Rawat"/>
    <s v="Ahmedabad"/>
    <s v="Global Client Network (GNB Inward)"/>
    <x v="0"/>
    <n v="215165"/>
    <d v="2019-04-01T00:00:00"/>
    <s v="Brokerage"/>
    <s v="Renewal"/>
    <m/>
    <d v="2020-01-22T00:00:00"/>
    <n v="0"/>
    <n v="215165"/>
    <n v="0"/>
    <m/>
  </r>
  <r>
    <s v="Deepak Menon"/>
    <s v="310304111810000000"/>
    <s v="Active"/>
    <d v="2019-01-08T00:00:00"/>
    <d v="2019-04-07T00:00:00"/>
    <s v="Fire"/>
    <n v="2"/>
    <s v="Abhinav Shivam"/>
    <s v="Ahmedabad"/>
    <s v="Small Medium Enterpries (SME)"/>
    <x v="1"/>
    <n v="3978.77"/>
    <d v="2019-01-08T00:00:00"/>
    <s v="Brokerage"/>
    <s v="Inception"/>
    <m/>
    <d v="2020-01-22T00:00:00"/>
    <n v="0"/>
    <n v="0"/>
    <n v="3978.77"/>
    <m/>
  </r>
  <r>
    <s v="Deepak Menon"/>
    <s v="5051621"/>
    <s v="Inactive"/>
    <d v="2018-01-01T00:00:00"/>
    <d v="2018-12-31T00:00:00"/>
    <s v="Employee Benefits"/>
    <n v="10"/>
    <s v="Mark"/>
    <s v="Ahmedabad"/>
    <s v="Employee Benefits (EB)"/>
    <x v="0"/>
    <n v="51883.58"/>
    <d v="2018-01-01T00:00:00"/>
    <s v="Brokerage"/>
    <s v="Lapse"/>
    <s v="GMAN â€“ Global Mandate"/>
    <d v="2020-01-22T00:00:00"/>
    <n v="0"/>
    <n v="51883.58"/>
    <n v="0"/>
    <m/>
  </r>
  <r>
    <s v="Dhruv Chopra"/>
    <s v="2250010276"/>
    <s v="Active"/>
    <d v="2018-04-25T00:00:00"/>
    <d v="2019-04-24T00:00:00"/>
    <s v="Miscellaneous"/>
    <n v="1"/>
    <s v="Vinay"/>
    <s v="Ahmedabad"/>
    <s v="Employee Benefits (EB)"/>
    <x v="0"/>
    <n v="847.38"/>
    <d v="2018-04-25T00:00:00"/>
    <s v="Brokerage"/>
    <s v="Inception"/>
    <m/>
    <d v="2020-01-22T00:00:00"/>
    <n v="0"/>
    <n v="847.38"/>
    <n v="0"/>
    <m/>
  </r>
  <r>
    <s v="Dhruv Chopra"/>
    <s v="8502066"/>
    <s v="Inactive"/>
    <d v="2018-03-01T00:00:00"/>
    <d v="2019-02-28T00:00:00"/>
    <s v="Marine"/>
    <n v="3"/>
    <s v="Animesh Rawat"/>
    <s v="Ahmedabad"/>
    <s v="Global Client Network (GNB Inward)"/>
    <x v="0"/>
    <n v="45375.15"/>
    <d v="2018-03-01T00:00:00"/>
    <s v="Brokerage"/>
    <s v="Endorsement"/>
    <m/>
    <d v="2020-01-22T00:00:00"/>
    <n v="0"/>
    <n v="45375.15"/>
    <n v="0"/>
    <m/>
  </r>
  <r>
    <s v="Dhruv Chopra"/>
    <s v="000000000086/4398"/>
    <s v="Inactive"/>
    <d v="2018-02-27T00:00:00"/>
    <d v="2019-02-26T00:00:00"/>
    <s v="Fire"/>
    <n v="1"/>
    <s v="Vinay"/>
    <s v="Ahmedabad"/>
    <s v="Property / BI"/>
    <x v="2"/>
    <n v="2939.29"/>
    <d v="2018-02-27T00:00:00"/>
    <s v="Brokerage"/>
    <s v="Inception"/>
    <m/>
    <d v="2020-01-22T00:00:00"/>
    <n v="2939.29"/>
    <n v="0"/>
    <n v="0"/>
    <m/>
  </r>
  <r>
    <s v="Dhruv Chopra"/>
    <s v="'1213004416P109402880"/>
    <s v="Active"/>
    <d v="2016-09-23T00:00:00"/>
    <d v="2019-09-22T00:00:00"/>
    <s v="Engineering"/>
    <n v="1"/>
    <s v="Vinay"/>
    <s v="Ahmedabad"/>
    <s v="Construction, Power &amp; Infrastructure"/>
    <x v="2"/>
    <n v="31589.3"/>
    <d v="2017-03-23T00:00:00"/>
    <s v="Brokerage"/>
    <s v="Endorsement"/>
    <m/>
    <d v="2020-01-22T00:00:00"/>
    <n v="31589.3"/>
    <n v="0"/>
    <n v="0"/>
    <m/>
  </r>
  <r>
    <s v="Dhruv Chopra"/>
    <s v="32117648"/>
    <s v="Active"/>
    <d v="2019-02-26T00:00:00"/>
    <d v="2020-02-25T00:00:00"/>
    <s v="Engineering"/>
    <n v="13"/>
    <s v="Vididt Saha"/>
    <s v="Ahmedabad"/>
    <s v="Construction, Power &amp; Infrastructure"/>
    <x v="1"/>
    <n v="2077.5"/>
    <d v="2019-02-26T00:00:00"/>
    <s v="Brokerage"/>
    <s v="Inception"/>
    <m/>
    <d v="2020-01-22T00:00:00"/>
    <n v="0"/>
    <n v="0"/>
    <n v="2077.5"/>
    <m/>
  </r>
  <r>
    <s v="Dhruv Chopra"/>
    <s v="OG-19-2202-1005-00000153"/>
    <s v="Inactive"/>
    <d v="2018-09-21T00:00:00"/>
    <d v="2019-09-20T00:00:00"/>
    <s v="Marine"/>
    <n v="3"/>
    <s v="Animesh Rawat"/>
    <s v="Ahmedabad"/>
    <s v="Global Client Network (GNB Inward)"/>
    <x v="0"/>
    <n v="5610"/>
    <d v="2019-09-21T00:00:00"/>
    <s v="Brokerage"/>
    <s v="Endorsement"/>
    <m/>
    <d v="2020-01-22T00:00:00"/>
    <n v="0"/>
    <n v="5610"/>
    <n v="0"/>
    <m/>
  </r>
  <r>
    <s v="Dinesh Kaul"/>
    <s v="'11120044170300000009"/>
    <s v="Active"/>
    <d v="2017-11-27T00:00:00"/>
    <d v="2020-11-26T00:00:00"/>
    <s v="Engineering"/>
    <n v="11"/>
    <s v="Raju Kumar"/>
    <s v="Ahmedabad"/>
    <s v="Construction, Power &amp; Infrastructure"/>
    <x v="1"/>
    <n v="25302.959999999999"/>
    <d v="2020-05-27T00:00:00"/>
    <s v="Brokerage"/>
    <s v="Inception"/>
    <m/>
    <d v="2020-01-22T00:00:00"/>
    <n v="0"/>
    <n v="0"/>
    <n v="25302.959999999999"/>
    <m/>
  </r>
  <r>
    <s v="Dinesh Kaul"/>
    <s v="655001664"/>
    <s v="Inactive"/>
    <d v="2018-03-01T00:00:00"/>
    <d v="2019-02-28T00:00:00"/>
    <s v="Fire"/>
    <n v="1"/>
    <s v="Vinay"/>
    <s v="Ahmedabad"/>
    <s v="Property / BI"/>
    <x v="0"/>
    <n v="275569.44"/>
    <d v="2019-03-01T00:00:00"/>
    <s v="Brokerage"/>
    <s v="Inception"/>
    <m/>
    <d v="2020-01-22T00:00:00"/>
    <n v="0"/>
    <n v="275569.44"/>
    <n v="0"/>
    <m/>
  </r>
  <r>
    <s v="Dinesh Kaul"/>
    <s v="'11120044170300000014"/>
    <s v="Active"/>
    <d v="2018-03-23T00:00:00"/>
    <d v="2020-09-22T00:00:00"/>
    <s v="Engineering"/>
    <n v="1"/>
    <s v="Vinay"/>
    <s v="Ahmedabad"/>
    <s v="Construction, Power &amp; Infrastructure"/>
    <x v="1"/>
    <n v="26763.439999999999"/>
    <d v="2019-03-23T00:00:00"/>
    <s v="Brokerage"/>
    <s v="Inception"/>
    <m/>
    <d v="2020-01-22T00:00:00"/>
    <n v="0"/>
    <n v="0"/>
    <n v="26763.439999999999"/>
    <m/>
  </r>
  <r>
    <s v="Dinesh Kaul"/>
    <s v="1011/142530053/01/000"/>
    <s v="Active"/>
    <d v="2019-01-01T00:00:00"/>
    <d v="2019-12-31T00:00:00"/>
    <s v="Fire"/>
    <n v="3"/>
    <s v="Animesh Rawat"/>
    <s v="Ahmedabad"/>
    <s v="Global Client Network (GNB Inward)"/>
    <x v="0"/>
    <n v="0"/>
    <d v="2019-01-01T00:00:00"/>
    <s v="Brokerage"/>
    <s v="Inception"/>
    <m/>
    <d v="2020-01-22T00:00:00"/>
    <n v="0"/>
    <n v="0"/>
    <n v="0"/>
    <m/>
  </r>
  <r>
    <s v="Dinesh Kaul"/>
    <s v="4006/79486382/05/000"/>
    <s v="Active"/>
    <d v="2018-11-01T00:00:00"/>
    <d v="2019-10-31T00:00:00"/>
    <s v="Miscellaneous"/>
    <n v="3"/>
    <s v="Animesh Rawat"/>
    <s v="Ahmedabad"/>
    <s v="Global Client Network (GNB Inward)"/>
    <x v="0"/>
    <n v="359.13"/>
    <d v="2018-11-01T00:00:00"/>
    <s v="Brokerage"/>
    <s v="Inception"/>
    <m/>
    <d v="2020-01-22T00:00:00"/>
    <n v="0"/>
    <n v="359.13"/>
    <n v="0"/>
    <m/>
  </r>
  <r>
    <s v="Dinesh Pandey"/>
    <s v="668111383"/>
    <s v="Active"/>
    <d v="2017-10-17T00:00:00"/>
    <d v="2018-10-16T00:00:00"/>
    <s v="Fire"/>
    <n v="3"/>
    <s v="Animesh Rawat"/>
    <s v="Ahmedabad"/>
    <s v="Global Client Network (GNB Inward)"/>
    <x v="0"/>
    <n v="237107.16"/>
    <d v="2017-10-17T00:00:00"/>
    <s v="Brokerage"/>
    <s v="Inception"/>
    <m/>
    <d v="2020-01-22T00:00:00"/>
    <n v="0"/>
    <n v="237107.16"/>
    <n v="0"/>
    <m/>
  </r>
  <r>
    <s v="Dinesh Pandey"/>
    <s v="99000046190799995000"/>
    <s v="Active"/>
    <d v="2019-09-08T00:00:00"/>
    <d v="2020-09-07T00:00:00"/>
    <s v="Miscellaneous"/>
    <n v="2"/>
    <s v="Abhinav Shivam"/>
    <s v="Ahmedabad"/>
    <s v="Small Medium Enterpries (SME)"/>
    <x v="2"/>
    <n v="13153.63"/>
    <d v="2019-10-10T00:00:00"/>
    <s v="Brokerage "/>
    <s v="Endorsement"/>
    <m/>
    <d v="2020-01-22T00:00:00"/>
    <n v="13153.63"/>
    <n v="0"/>
    <n v="0"/>
    <m/>
  </r>
  <r>
    <s v="Dinesh Pandey"/>
    <s v="4001/122835467/03/000"/>
    <s v="Active"/>
    <d v="2019-09-28T00:00:00"/>
    <d v="2020-09-27T00:00:00"/>
    <s v="Miscellaneous"/>
    <n v="3"/>
    <s v="Animesh Rawat"/>
    <s v="Ahmedabad"/>
    <s v="Global Client Network (GNB Inward)"/>
    <x v="0"/>
    <n v="18814.25"/>
    <d v="2019-09-28T00:00:00"/>
    <s v="Brokerage"/>
    <s v="Renewal"/>
    <m/>
    <d v="2020-01-22T00:00:00"/>
    <n v="0"/>
    <n v="18814.25"/>
    <n v="0"/>
    <m/>
  </r>
  <r>
    <s v="Dinesh Pandey"/>
    <s v="2280014070"/>
    <s v="Active"/>
    <d v="2019-03-09T00:00:00"/>
    <d v="2020-03-08T00:00:00"/>
    <s v="Liability"/>
    <n v="2"/>
    <s v="Abhinav Shivam"/>
    <s v="Ahmedabad"/>
    <s v="Liability"/>
    <x v="1"/>
    <n v="27530.38"/>
    <d v="2019-03-09T00:00:00"/>
    <s v="Brokerage"/>
    <s v="Inception"/>
    <m/>
    <d v="2020-01-22T00:00:00"/>
    <n v="0"/>
    <n v="0"/>
    <n v="27530.38"/>
    <m/>
  </r>
  <r>
    <s v="Dinesh Pandey"/>
    <s v="0526002817P114267969/0"/>
    <s v="Inactive"/>
    <d v="2018-01-01T00:00:00"/>
    <d v="2018-12-31T00:00:00"/>
    <s v="Employee Benefits"/>
    <n v="10"/>
    <s v="Mark"/>
    <s v="Ahmedabad"/>
    <s v="Employee Benefits (EB)"/>
    <x v="0"/>
    <m/>
    <d v="2018-09-28T00:00:00"/>
    <s v="Brokerage "/>
    <s v="Lapse"/>
    <m/>
    <d v="2020-01-22T00:00:00"/>
    <n v="0"/>
    <m/>
    <n v="0"/>
    <m/>
  </r>
  <r>
    <s v="Gaurav Goel"/>
    <s v="0865078325 00"/>
    <s v="Inactive"/>
    <d v="2018-04-06T00:00:00"/>
    <d v="2019-04-05T00:00:00"/>
    <s v="Marine"/>
    <n v="1"/>
    <s v="Vinay"/>
    <s v="Ahmedabad"/>
    <s v="Marine"/>
    <x v="0"/>
    <n v="49499.839999999997"/>
    <d v="2018-04-06T00:00:00"/>
    <s v="Brokerage"/>
    <s v="Endorsement"/>
    <m/>
    <d v="2020-01-22T00:00:00"/>
    <n v="0"/>
    <n v="49499.839999999997"/>
    <n v="0"/>
    <m/>
  </r>
  <r>
    <s v="Gaurav Goel"/>
    <s v="OG-19-2202-9931-00001420"/>
    <s v="Inactive"/>
    <d v="2018-07-01T00:00:00"/>
    <d v="2019-06-30T00:00:00"/>
    <s v="Miscellaneous"/>
    <n v="3"/>
    <s v="Animesh Rawat"/>
    <s v="Ahmedabad"/>
    <s v="Global Client Network (GNB Inward)"/>
    <x v="0"/>
    <n v="4706.25"/>
    <d v="2018-07-01T00:00:00"/>
    <s v="Brokerage"/>
    <s v="Inception"/>
    <m/>
    <d v="2020-01-22T00:00:00"/>
    <n v="0"/>
    <n v="4706.25"/>
    <n v="0"/>
    <m/>
  </r>
  <r>
    <s v="Gaurav Goel"/>
    <s v="2999/202296981100000"/>
    <s v="Active"/>
    <d v="2018-06-01T00:00:00"/>
    <d v="2019-05-31T00:00:00"/>
    <s v="Liability"/>
    <n v="11"/>
    <s v="Raju Kumar"/>
    <s v="Ahmedabad"/>
    <s v="Liability"/>
    <x v="2"/>
    <n v="100000"/>
    <d v="2018-06-01T00:00:00"/>
    <s v="Brokerage"/>
    <s v="Endorsement"/>
    <m/>
    <d v="2020-01-22T00:00:00"/>
    <n v="100000"/>
    <n v="0"/>
    <n v="0"/>
    <m/>
  </r>
  <r>
    <s v="Gaurav Goel"/>
    <s v="'42040044180300000018"/>
    <s v="Active"/>
    <d v="2018-08-28T00:00:00"/>
    <d v="2020-08-23T00:00:00"/>
    <s v="Engineering"/>
    <n v="1"/>
    <s v="Vinay"/>
    <s v="Ahmedabad"/>
    <s v="Construction, Power &amp; Infrastructure"/>
    <x v="2"/>
    <n v="100710.88"/>
    <d v="2019-10-14T00:00:00"/>
    <s v="Brokerage"/>
    <s v="Inception"/>
    <m/>
    <d v="2020-01-22T00:00:00"/>
    <n v="100710.88"/>
    <n v="0"/>
    <n v="0"/>
    <m/>
  </r>
  <r>
    <s v="Gaurav Goel"/>
    <s v="99000044180300005000"/>
    <s v="Active"/>
    <d v="2018-08-10T00:00:00"/>
    <d v="2020-02-09T00:00:00"/>
    <s v="Engineering"/>
    <n v="13"/>
    <s v="Vididt Saha"/>
    <s v="Ahmedabad"/>
    <s v="Construction, Power &amp; Infrastructure"/>
    <x v="1"/>
    <n v="17949.04"/>
    <d v="2019-03-16T00:00:00"/>
    <s v="Brokerage"/>
    <s v="Inception"/>
    <m/>
    <d v="2020-01-22T00:00:00"/>
    <n v="0"/>
    <n v="0"/>
    <n v="17949.04"/>
    <m/>
  </r>
  <r>
    <s v="Gaurav Goel"/>
    <s v="41048751"/>
    <s v="Active"/>
    <d v="2019-08-28T00:00:00"/>
    <d v="2020-08-27T00:00:00"/>
    <s v="Liability"/>
    <n v="1"/>
    <s v="Vinay"/>
    <s v="Ahmedabad"/>
    <s v="Liability"/>
    <x v="0"/>
    <n v="42900"/>
    <d v="2018-08-28T00:00:00"/>
    <s v="Brokerage"/>
    <s v="Inception"/>
    <m/>
    <d v="2020-01-22T00:00:00"/>
    <n v="0"/>
    <n v="42900"/>
    <n v="0"/>
    <m/>
  </r>
  <r>
    <s v="Gauri Naik"/>
    <s v="12030046192480000000"/>
    <s v="Active"/>
    <d v="2019-08-10T00:00:00"/>
    <d v="2020-08-09T00:00:00"/>
    <s v="Miscellaneous"/>
    <n v="3"/>
    <s v="Animesh Rawat"/>
    <s v="Ahmedabad"/>
    <s v="Global Client Network (GNB Inward)"/>
    <x v="0"/>
    <n v="77400"/>
    <d v="2019-08-10T00:00:00"/>
    <s v="Brokerage"/>
    <s v="Renewal"/>
    <m/>
    <d v="2020-01-22T00:00:00"/>
    <n v="0"/>
    <n v="77400"/>
    <n v="0"/>
    <m/>
  </r>
  <r>
    <s v="Gauri Naik"/>
    <s v="00000000086/43966"/>
    <s v="Active"/>
    <d v="2018-02-27T00:00:00"/>
    <d v="2019-02-26T00:00:00"/>
    <s v="Fire"/>
    <n v="1"/>
    <s v="Vinay"/>
    <s v="Ahmedabad"/>
    <s v="Property / BI"/>
    <x v="1"/>
    <n v="2283.33"/>
    <d v="2018-02-27T00:00:00"/>
    <s v="Brokerage"/>
    <s v="Inception"/>
    <m/>
    <d v="2020-01-22T00:00:00"/>
    <n v="0"/>
    <n v="0"/>
    <n v="2283.33"/>
    <m/>
  </r>
  <r>
    <s v="Gauri Naik"/>
    <s v="'001P000203500000"/>
    <s v="Active"/>
    <d v="2019-04-18T00:00:00"/>
    <d v="2025-10-17T00:00:00"/>
    <s v="Liability"/>
    <n v="1"/>
    <s v="Vinay"/>
    <s v="Ahmedabad"/>
    <s v="Liability"/>
    <x v="1"/>
    <n v="250000"/>
    <d v="2019-04-18T00:00:00"/>
    <s v="Brokerage"/>
    <s v="Inception"/>
    <m/>
    <d v="2020-01-22T00:00:00"/>
    <n v="0"/>
    <n v="0"/>
    <n v="250000"/>
    <m/>
  </r>
  <r>
    <s v="Gauri Naik"/>
    <s v="11120044185899999000"/>
    <s v="Active"/>
    <d v="2019-01-03T00:00:00"/>
    <d v="2019-10-02T00:00:00"/>
    <s v="Engineering"/>
    <n v="3"/>
    <s v="Animesh Rawat"/>
    <s v="Ahmedabad"/>
    <s v="Global Client Network (GNB Inward)"/>
    <x v="1"/>
    <n v="45000"/>
    <d v="2019-01-03T00:00:00"/>
    <s v="Brokerage"/>
    <s v="Inception"/>
    <m/>
    <d v="2020-01-22T00:00:00"/>
    <n v="0"/>
    <n v="0"/>
    <n v="45000"/>
    <m/>
  </r>
  <r>
    <s v="Gauri Naik"/>
    <s v="3114203125843899900"/>
    <s v="Active"/>
    <d v="2019-10-25T00:00:00"/>
    <d v="2020-10-24T00:00:00"/>
    <s v="Miscellaneous"/>
    <n v="13"/>
    <s v="Vididt Saha"/>
    <s v="Ahmedabad"/>
    <s v="Liability"/>
    <x v="1"/>
    <n v="8198.25"/>
    <d v="2019-10-25T00:00:00"/>
    <s v="Brokerage"/>
    <s v="Inception"/>
    <m/>
    <d v="2020-01-22T00:00:00"/>
    <n v="0"/>
    <n v="0"/>
    <n v="8198.25"/>
    <m/>
  </r>
  <r>
    <s v="Gayatri Reddy"/>
    <s v="2002/160040691/01/000"/>
    <s v="Active"/>
    <d v="2019-11-14T00:00:00"/>
    <d v="2020-11-13T00:00:00"/>
    <s v="Marine"/>
    <n v="1"/>
    <s v="Vinay"/>
    <s v="Ahmedabad"/>
    <s v="Marine"/>
    <x v="0"/>
    <n v="18562.5"/>
    <d v="2019-11-14T00:00:00"/>
    <s v="Brokerage"/>
    <s v="Renewal"/>
    <m/>
    <d v="2020-01-22T00:00:00"/>
    <n v="0"/>
    <n v="18562.5"/>
    <n v="0"/>
    <m/>
  </r>
  <r>
    <s v="Gayatri Reddy"/>
    <s v="APG/I2064820/71/11/006144"/>
    <s v="Inactive"/>
    <d v="2018-11-27T00:00:00"/>
    <d v="2019-11-26T00:00:00"/>
    <s v="Employee Benefits"/>
    <n v="10"/>
    <s v="Mark"/>
    <s v="Ahmedabad"/>
    <s v="Employee Benefits (EB)"/>
    <x v="0"/>
    <n v="7647.1"/>
    <d v="2018-11-27T00:00:00"/>
    <s v="Brokerage"/>
    <s v="Inception"/>
    <m/>
    <d v="2020-01-22T00:00:00"/>
    <n v="0"/>
    <n v="7647.1"/>
    <n v="0"/>
    <m/>
  </r>
  <r>
    <s v="Gayatri Reddy"/>
    <s v="2000010048"/>
    <s v="Inactive"/>
    <d v="2018-07-28T00:00:00"/>
    <d v="2019-07-27T00:00:00"/>
    <s v="Miscellaneous"/>
    <n v="8"/>
    <s v="Kumar Jha"/>
    <s v="Ahmedabad"/>
    <s v="Trade Credit &amp;amp; Political Risk"/>
    <x v="0"/>
    <n v="8174.5"/>
    <d v="2019-07-18T00:00:00"/>
    <s v="Brokerage "/>
    <s v="Endorsement"/>
    <m/>
    <d v="2020-01-22T00:00:00"/>
    <n v="0"/>
    <n v="8174.5"/>
    <n v="0"/>
    <m/>
  </r>
  <r>
    <s v="Gayatri Reddy"/>
    <s v="22214171"/>
    <s v="Inactive"/>
    <d v="2017-11-01T00:00:00"/>
    <d v="2018-10-31T00:00:00"/>
    <s v="Marine"/>
    <n v="1"/>
    <s v="Vinay"/>
    <s v="Ahmedabad"/>
    <s v="Marine"/>
    <x v="0"/>
    <n v="55687.5"/>
    <d v="2017-11-01T00:00:00"/>
    <s v="Brokerage"/>
    <s v="Lapse"/>
    <s v="OTHR â€“ Other"/>
    <d v="2020-01-22T00:00:00"/>
    <n v="0"/>
    <n v="55687.5"/>
    <n v="0"/>
    <m/>
  </r>
  <r>
    <s v="Gayatri Reddy"/>
    <s v="OG-19-2201-0425-00000001"/>
    <s v="Inactive"/>
    <d v="2018-04-01T00:00:00"/>
    <d v="2019-03-31T00:00:00"/>
    <s v="Miscellaneous"/>
    <n v="3"/>
    <s v="Animesh Rawat"/>
    <s v="Ahmedabad"/>
    <s v="Global Client Network (GNB Inward)"/>
    <x v="0"/>
    <n v="1605.91"/>
    <d v="2018-04-01T00:00:00"/>
    <s v="Brokerage"/>
    <s v="Inception"/>
    <m/>
    <d v="2020-01-22T00:00:00"/>
    <n v="0"/>
    <n v="1605.91"/>
    <n v="0"/>
    <m/>
  </r>
  <r>
    <s v="Gayatri Reddy"/>
    <s v="52971603"/>
    <s v="Inactive"/>
    <d v="2018-06-12T00:00:00"/>
    <d v="2019-06-11T00:00:00"/>
    <s v="Employee Benefits"/>
    <n v="10"/>
    <s v="Mark"/>
    <s v="Ahmedabad"/>
    <s v="Employee Benefits (EB)"/>
    <x v="1"/>
    <n v="63872.4"/>
    <d v="2018-06-12T00:00:00"/>
    <s v="Brokerage"/>
    <s v="Lapse"/>
    <s v="OTHR â€“ Other"/>
    <d v="2020-01-22T00:00:00"/>
    <n v="0"/>
    <n v="0"/>
    <n v="63872.4"/>
    <m/>
  </r>
  <r>
    <s v="Geeta Gupta"/>
    <s v="640002371"/>
    <s v="Active"/>
    <d v="2018-04-01T00:00:00"/>
    <d v="2019-03-31T00:00:00"/>
    <s v="Miscellaneous"/>
    <n v="3"/>
    <s v="Animesh Rawat"/>
    <s v="Ahmedabad"/>
    <s v="Global Client Network (GNB Inward)"/>
    <x v="0"/>
    <n v="66937.72"/>
    <d v="2018-04-01T00:00:00"/>
    <s v="Brokerage"/>
    <s v="Inception"/>
    <m/>
    <d v="2020-01-22T00:00:00"/>
    <n v="0"/>
    <n v="66937.72"/>
    <n v="0"/>
    <m/>
  </r>
  <r>
    <s v="Geeta Gupta"/>
    <s v="OG-19-2202-3304-00000007"/>
    <s v="Inactive"/>
    <d v="2018-07-01T00:00:00"/>
    <d v="2019-06-30T00:00:00"/>
    <s v="Liability"/>
    <n v="3"/>
    <s v="Animesh Rawat"/>
    <s v="Ahmedabad"/>
    <s v="Global Client Network (GNB Inward)"/>
    <x v="0"/>
    <n v="1896.63"/>
    <d v="2018-07-01T00:00:00"/>
    <s v="Brokerage"/>
    <s v="Inception"/>
    <m/>
    <d v="2020-01-22T00:00:00"/>
    <n v="0"/>
    <n v="1896.63"/>
    <n v="0"/>
    <m/>
  </r>
  <r>
    <s v="Geeta Gupta"/>
    <s v="1213001118P112967501"/>
    <s v="Active"/>
    <d v="2019-01-01T00:00:00"/>
    <d v="2019-12-31T00:00:00"/>
    <s v="Fire"/>
    <n v="9"/>
    <s v="Manish Sharma"/>
    <s v="Ahmedabad"/>
    <s v="Property / BI"/>
    <x v="1"/>
    <n v="7475"/>
    <d v="2019-01-01T00:00:00"/>
    <s v="Brokerage"/>
    <s v="Inception"/>
    <m/>
    <d v="2020-01-22T00:00:00"/>
    <n v="0"/>
    <n v="0"/>
    <n v="7475"/>
    <m/>
  </r>
  <r>
    <s v="Geeta Gupta"/>
    <s v="2309003004"/>
    <s v="Active"/>
    <d v="2018-05-29T00:00:00"/>
    <d v="2027-05-28T00:00:00"/>
    <s v="Liability"/>
    <n v="1"/>
    <s v="Vinay"/>
    <s v="Ahmedabad"/>
    <s v="Liability"/>
    <x v="1"/>
    <n v="118750"/>
    <d v="2018-05-29T00:00:00"/>
    <s v="Brokerage"/>
    <s v="Inception"/>
    <m/>
    <d v="2020-01-22T00:00:00"/>
    <n v="0"/>
    <n v="0"/>
    <n v="118750"/>
    <m/>
  </r>
  <r>
    <s v="Geeta Gupta"/>
    <s v="99000044180300005000"/>
    <s v="Active"/>
    <d v="2018-04-09T00:00:00"/>
    <d v="2019-07-08T00:00:00"/>
    <s v="Engineering"/>
    <n v="13"/>
    <s v="Vididt Saha"/>
    <s v="Ahmedabad"/>
    <s v="Construction, Power &amp; Infrastructure"/>
    <x v="1"/>
    <n v="11239.38"/>
    <d v="2018-04-09T00:00:00"/>
    <s v="Brokerage"/>
    <s v="Inception"/>
    <m/>
    <d v="2020-01-22T00:00:00"/>
    <n v="0"/>
    <n v="0"/>
    <n v="11239.38"/>
    <m/>
  </r>
  <r>
    <s v="Geeta Gupta"/>
    <s v="ST20002720000101"/>
    <s v="Active"/>
    <d v="2019-01-06T00:00:00"/>
    <d v="2020-01-05T00:00:00"/>
    <s v="Marine"/>
    <n v="11"/>
    <s v="Raju Kumar"/>
    <s v="Ahmedabad"/>
    <s v="Marine"/>
    <x v="1"/>
    <n v="825"/>
    <d v="2019-01-06T00:00:00"/>
    <s v="Brokerage"/>
    <s v="Inception"/>
    <m/>
    <d v="2020-01-22T00:00:00"/>
    <n v="0"/>
    <n v="0"/>
    <n v="825"/>
    <m/>
  </r>
  <r>
    <s v="Geeta Verma"/>
    <s v="4066/130374729/01/000"/>
    <s v="Active"/>
    <d v="2018-04-01T00:00:00"/>
    <d v="2019-03-31T00:00:00"/>
    <s v="Liability"/>
    <n v="12"/>
    <s v="Shivani Sharma"/>
    <s v="Ahmedabad"/>
    <s v="Global Client Network (GNB Inward)"/>
    <x v="0"/>
    <n v="0"/>
    <d v="2018-04-01T00:00:00"/>
    <s v="Brokerage"/>
    <s v="Inception"/>
    <m/>
    <d v="2020-01-22T00:00:00"/>
    <n v="0"/>
    <n v="0"/>
    <n v="0"/>
    <m/>
  </r>
  <r>
    <s v="Geeta Verma"/>
    <s v="321340020118100010000000"/>
    <s v="Inactive"/>
    <d v="2018-07-31T00:00:00"/>
    <d v="2019-07-30T00:00:00"/>
    <s v="Engineering"/>
    <n v="3"/>
    <s v="Animesh Rawat"/>
    <s v="Ahmedabad"/>
    <s v="Global Client Network (GNB Inward)"/>
    <x v="1"/>
    <n v="27057.200000000001"/>
    <d v="2018-07-31T00:00:00"/>
    <s v="Brokerage"/>
    <s v="Inception"/>
    <m/>
    <d v="2020-01-22T00:00:00"/>
    <n v="0"/>
    <n v="0"/>
    <n v="27057.200000000001"/>
    <m/>
  </r>
  <r>
    <s v="Geeta Verma"/>
    <s v="14055133"/>
    <s v="Active"/>
    <d v="2019-07-26T00:00:00"/>
    <d v="2020-07-25T00:00:00"/>
    <s v="Liability"/>
    <n v="2"/>
    <s v="Abhinav Shivam"/>
    <s v="Ahmedabad"/>
    <s v="Liability"/>
    <x v="1"/>
    <n v="63000"/>
    <d v="2019-07-26T00:00:00"/>
    <s v="Brokerage"/>
    <s v="Inception"/>
    <m/>
    <d v="2020-01-22T00:00:00"/>
    <n v="0"/>
    <n v="0"/>
    <n v="63000"/>
    <m/>
  </r>
  <r>
    <s v="Geeta Verma"/>
    <s v="0865085175 00 00"/>
    <s v="Active"/>
    <d v="2019-09-12T00:00:00"/>
    <d v="2020-09-11T00:00:00"/>
    <s v="Marine"/>
    <n v="1"/>
    <s v="Vinay"/>
    <s v="Ahmedabad"/>
    <s v="Small Medium Enterpries (SME)"/>
    <x v="0"/>
    <n v="3300"/>
    <d v="2019-09-12T00:00:00"/>
    <s v="Brokerage"/>
    <s v="Inception"/>
    <m/>
    <d v="2020-01-22T00:00:00"/>
    <n v="0"/>
    <n v="3300"/>
    <n v="0"/>
    <m/>
  </r>
  <r>
    <s v="Geeta Verma"/>
    <s v="OG-19-2201-0420-00000001"/>
    <s v="Inactive"/>
    <d v="2018-04-01T00:00:00"/>
    <d v="2019-03-31T00:00:00"/>
    <s v="Miscellaneous"/>
    <n v="3"/>
    <s v="Animesh Rawat"/>
    <s v="Ahmedabad"/>
    <s v="Global Client Network (GNB Inward)"/>
    <x v="0"/>
    <n v="272.61"/>
    <d v="2018-04-01T00:00:00"/>
    <s v="Brokerage"/>
    <s v="Inception"/>
    <m/>
    <d v="2020-01-22T00:00:00"/>
    <n v="0"/>
    <n v="272.61"/>
    <n v="0"/>
    <m/>
  </r>
  <r>
    <s v="Geeta Verma"/>
    <s v="52916488"/>
    <s v="Inactive"/>
    <d v="2018-02-28T00:00:00"/>
    <d v="2019-02-27T00:00:00"/>
    <s v="Employee Benefits"/>
    <n v="10"/>
    <s v="Mark"/>
    <s v="Ahmedabad"/>
    <s v="Employee Benefits (EB)"/>
    <x v="0"/>
    <m/>
    <d v="2018-09-05T00:00:00"/>
    <s v="Brokerage "/>
    <s v="Endorsement"/>
    <m/>
    <d v="2020-01-22T00:00:00"/>
    <n v="0"/>
    <m/>
    <n v="0"/>
    <m/>
  </r>
  <r>
    <s v="Harish Kaul"/>
    <s v="PROHLN000242106"/>
    <s v="Active"/>
    <d v="2019-09-16T00:00:00"/>
    <d v="2020-09-15T00:00:00"/>
    <s v="Employee Benefits"/>
    <n v="3"/>
    <s v="Animesh Rawat"/>
    <s v="Ahmedabad"/>
    <s v="Global Client Network (GNB Inward)"/>
    <x v="1"/>
    <n v="7690.95"/>
    <d v="2019-09-16T00:00:00"/>
    <s v="Brokerage"/>
    <s v="Inception"/>
    <m/>
    <d v="2020-01-22T00:00:00"/>
    <n v="0"/>
    <n v="0"/>
    <n v="7690.95"/>
    <m/>
  </r>
  <r>
    <s v="Harish Kaul"/>
    <s v="00000000085/39886"/>
    <s v="Active"/>
    <d v="2018-02-27T00:00:00"/>
    <d v="2019-02-26T00:00:00"/>
    <s v="Fire"/>
    <n v="1"/>
    <s v="Vinay"/>
    <s v="Ahmedabad"/>
    <s v="Property / BI"/>
    <x v="0"/>
    <n v="2486.0700000000002"/>
    <d v="2018-02-27T00:00:00"/>
    <s v="Brokerage"/>
    <s v="Inception"/>
    <m/>
    <d v="2020-01-22T00:00:00"/>
    <n v="0"/>
    <n v="2486.0700000000002"/>
    <n v="0"/>
    <m/>
  </r>
  <r>
    <s v="Harish Kaul"/>
    <s v="OG-19-2202-4001-00011127"/>
    <s v="Active"/>
    <d v="2019-02-18T00:00:00"/>
    <d v="2019-03-05T00:00:00"/>
    <s v="Miscellaneous"/>
    <n v="3"/>
    <s v="Animesh Rawat"/>
    <s v="Ahmedabad"/>
    <s v="Global Client Network (GNB Inward)"/>
    <x v="1"/>
    <n v="8468.49"/>
    <d v="2019-02-18T00:00:00"/>
    <s v="Brokerage"/>
    <s v="Inception"/>
    <m/>
    <d v="2020-01-22T00:00:00"/>
    <n v="0"/>
    <n v="0"/>
    <n v="8468.49"/>
    <m/>
  </r>
  <r>
    <s v="Harish Kaul"/>
    <s v="0865081032 00"/>
    <s v="Active"/>
    <d v="2018-09-11T00:00:00"/>
    <d v="2019-09-10T00:00:00"/>
    <s v="Marine"/>
    <n v="1"/>
    <s v="Vinay"/>
    <s v="Ahmedabad"/>
    <s v="Marine"/>
    <x v="0"/>
    <n v="1072.5"/>
    <d v="2019-09-11T00:00:00"/>
    <s v="Brokerage"/>
    <s v="Inception"/>
    <m/>
    <d v="2020-01-22T00:00:00"/>
    <n v="0"/>
    <n v="1072.5"/>
    <n v="0"/>
    <m/>
  </r>
  <r>
    <s v="Harish Kaul"/>
    <s v="22210021170199998000"/>
    <s v="Inactive"/>
    <d v="2018-01-12T00:00:00"/>
    <d v="2019-01-11T00:00:00"/>
    <s v="Marine"/>
    <n v="13"/>
    <s v="Vididt Saha"/>
    <s v="Ahmedabad"/>
    <s v="Marine"/>
    <x v="2"/>
    <n v="6195.75"/>
    <d v="2018-01-12T00:00:00"/>
    <s v="Brokerage"/>
    <s v="Inception"/>
    <m/>
    <d v="2020-01-22T00:00:00"/>
    <n v="6195.75"/>
    <n v="0"/>
    <n v="0"/>
    <m/>
  </r>
  <r>
    <s v="Harish Menon"/>
    <s v="12030046192480000000"/>
    <s v="Active"/>
    <d v="2019-08-10T00:00:00"/>
    <d v="2020-08-09T00:00:00"/>
    <s v="Miscellaneous"/>
    <n v="3"/>
    <s v="Animesh Rawat"/>
    <s v="Ahmedabad"/>
    <s v="Global Client Network (GNB Inward)"/>
    <x v="0"/>
    <n v="302811.08"/>
    <d v="2019-08-10T00:00:00"/>
    <s v="Brokerage"/>
    <s v="Renewal"/>
    <m/>
    <d v="2020-01-22T00:00:00"/>
    <n v="0"/>
    <n v="302811.08"/>
    <n v="0"/>
    <m/>
  </r>
  <r>
    <s v="Harish Menon"/>
    <s v="41045915"/>
    <s v="Active"/>
    <d v="2019-03-30T00:00:00"/>
    <d v="2020-03-29T00:00:00"/>
    <s v="Liability"/>
    <n v="6"/>
    <s v="Ketan Jain"/>
    <s v="Ahmedabad"/>
    <s v="Liability"/>
    <x v="2"/>
    <n v="14107.5"/>
    <d v="2019-03-30T00:00:00"/>
    <s v="Brokerage"/>
    <s v="Inception"/>
    <m/>
    <d v="2020-01-22T00:00:00"/>
    <n v="14107.5"/>
    <n v="0"/>
    <n v="0"/>
    <m/>
  </r>
  <r>
    <s v="Harish Menon"/>
    <s v="111200/11/2018/98"/>
    <s v="Inactive"/>
    <d v="2017-08-02T00:00:00"/>
    <d v="2018-08-01T00:00:00"/>
    <s v="Fire"/>
    <n v="1"/>
    <s v="Vinay"/>
    <s v="Ahmedabad"/>
    <s v="Construction, Power &amp; Infrastructure"/>
    <x v="1"/>
    <n v="78837.100000000006"/>
    <d v="2017-08-02T00:00:00"/>
    <s v="Brokerage"/>
    <s v="Lapse"/>
    <s v="DRCT - Direct"/>
    <d v="2020-01-22T00:00:00"/>
    <n v="0"/>
    <n v="0"/>
    <n v="78837.100000000006"/>
    <m/>
  </r>
  <r>
    <s v="Harish Menon"/>
    <s v="4016/138636598/01/000"/>
    <s v="Inactive"/>
    <d v="2018-09-30T00:00:00"/>
    <d v="2019-09-29T00:00:00"/>
    <s v="Employee Benefits"/>
    <n v="10"/>
    <s v="Mark"/>
    <s v="Ahmedabad"/>
    <s v="Employee Benefits (EB)"/>
    <x v="0"/>
    <n v="54000"/>
    <d v="2018-09-30T00:00:00"/>
    <s v="Brokerage"/>
    <s v="Inception"/>
    <m/>
    <d v="2020-01-22T00:00:00"/>
    <n v="0"/>
    <n v="54000"/>
    <n v="0"/>
    <m/>
  </r>
  <r>
    <s v="Harish Menon"/>
    <s v="MCO/I3350570/71/01/006343"/>
    <s v="Active"/>
    <d v="2019-01-12T00:00:00"/>
    <d v="2020-01-11T00:00:00"/>
    <s v="Marine"/>
    <n v="13"/>
    <s v="Vididt Saha"/>
    <s v="Ahmedabad"/>
    <s v="Marine"/>
    <x v="2"/>
    <n v="9075"/>
    <d v="2019-01-12T00:00:00"/>
    <s v="Brokerage"/>
    <s v="Renewal"/>
    <m/>
    <d v="2020-01-22T00:00:00"/>
    <n v="9075"/>
    <n v="0"/>
    <n v="0"/>
    <m/>
  </r>
  <r>
    <s v="Harish Rana"/>
    <s v="OG-19-2202-1018-00000059"/>
    <s v="Active"/>
    <d v="2019-03-01T00:00:00"/>
    <d v="2020-02-29T00:00:00"/>
    <s v="Marine"/>
    <n v="3"/>
    <s v="Animesh Rawat"/>
    <s v="Ahmedabad"/>
    <s v="Global Client Network (GNB Inward)"/>
    <x v="0"/>
    <n v="18562.5"/>
    <d v="2019-03-01T00:00:00"/>
    <s v="Brokerage"/>
    <s v="Renewal"/>
    <m/>
    <d v="2020-01-22T00:00:00"/>
    <n v="0"/>
    <n v="18562.5"/>
    <n v="0"/>
    <m/>
  </r>
  <r>
    <s v="Harish Rana"/>
    <s v="0600010004 02"/>
    <s v="Active"/>
    <d v="2019-04-16T00:00:00"/>
    <d v="2020-04-15T00:00:00"/>
    <s v="Miscellaneous"/>
    <n v="3"/>
    <s v="Animesh Rawat"/>
    <s v="Ahmedabad"/>
    <s v="Global Client Network (GNB Inward)"/>
    <x v="0"/>
    <n v="1556.5"/>
    <d v="2019-04-16T00:00:00"/>
    <s v="Brokerage"/>
    <s v="Renewal"/>
    <m/>
    <d v="2020-01-22T00:00:00"/>
    <n v="0"/>
    <n v="1556.5"/>
    <n v="0"/>
    <m/>
  </r>
  <r>
    <s v="Harish Rana"/>
    <s v="635003567"/>
    <s v="Inactive"/>
    <d v="2017-12-01T00:00:00"/>
    <d v="2018-11-30T00:00:00"/>
    <s v="Miscellaneous"/>
    <n v="3"/>
    <s v="Animesh Rawat"/>
    <s v="Ahmedabad"/>
    <s v="Global Client Network (GNB Inward)"/>
    <x v="2"/>
    <n v="55107.13"/>
    <d v="2017-12-01T00:00:00"/>
    <s v="Brokerage"/>
    <s v="Inception"/>
    <m/>
    <d v="2020-01-22T00:00:00"/>
    <n v="55107.13"/>
    <n v="0"/>
    <n v="0"/>
    <m/>
  </r>
  <r>
    <s v="Harish Rana"/>
    <s v="YB00015574000103"/>
    <s v="Active"/>
    <d v="2019-01-12T00:00:00"/>
    <d v="2020-01-11T00:00:00"/>
    <s v="Miscellaneous"/>
    <n v="1"/>
    <s v="Vinay"/>
    <s v="Ahmedabad"/>
    <s v="Energy"/>
    <x v="0"/>
    <n v="3073.94"/>
    <d v="2019-01-12T00:00:00"/>
    <s v="Brokerage"/>
    <s v="Renewal"/>
    <m/>
    <d v="2020-01-22T00:00:00"/>
    <n v="0"/>
    <n v="3073.94"/>
    <n v="0"/>
    <m/>
  </r>
  <r>
    <s v="Harish Rana"/>
    <s v="43182398"/>
    <s v="Inactive"/>
    <d v="2019-02-19T00:00:00"/>
    <d v="2020-05-18T00:00:00"/>
    <s v="Miscellaneous"/>
    <n v="13"/>
    <s v="Vididt Saha"/>
    <s v="Ahmedabad"/>
    <s v="Liability"/>
    <x v="1"/>
    <n v="1390.13"/>
    <d v="2019-02-19T00:00:00"/>
    <s v="Brokerage"/>
    <s v="Inception"/>
    <m/>
    <d v="2020-01-22T00:00:00"/>
    <n v="0"/>
    <n v="0"/>
    <n v="1390.13"/>
    <m/>
  </r>
  <r>
    <s v="Harish Rana"/>
    <s v="OG-19-2202-3383-00000010"/>
    <s v="Active"/>
    <d v="2019-01-01T00:00:00"/>
    <d v="2019-12-31T00:00:00"/>
    <s v="Liability"/>
    <n v="3"/>
    <s v="Animesh Rawat"/>
    <s v="Ahmedabad"/>
    <s v="Global Client Network (GNB Inward)"/>
    <x v="1"/>
    <n v="12019.2"/>
    <d v="2019-01-01T00:00:00"/>
    <s v="Brokerage"/>
    <s v="Inception"/>
    <m/>
    <d v="2020-01-22T00:00:00"/>
    <n v="0"/>
    <n v="0"/>
    <n v="12019.2"/>
    <m/>
  </r>
  <r>
    <s v="Harish Sharma"/>
    <s v="P0119200001/9999/100017"/>
    <s v="Active"/>
    <d v="2018-04-01T00:00:00"/>
    <d v="2019-03-31T00:00:00"/>
    <s v="Liability"/>
    <n v="12"/>
    <s v="Shivani Sharma"/>
    <s v="Ahmedabad"/>
    <s v="Global Client Network (GNB Inward)"/>
    <x v="0"/>
    <n v="26443.63"/>
    <d v="2018-04-01T00:00:00"/>
    <s v="Brokerage"/>
    <s v="Inception"/>
    <m/>
    <d v="2020-01-22T00:00:00"/>
    <n v="0"/>
    <n v="26443.63"/>
    <n v="0"/>
    <m/>
  </r>
  <r>
    <s v="Harish Sharma"/>
    <s v="OG-19-2202-4010-00000789"/>
    <s v="Inactive"/>
    <d v="2018-07-01T00:00:00"/>
    <d v="2019-06-30T00:00:00"/>
    <s v="Miscellaneous"/>
    <n v="3"/>
    <s v="Animesh Rawat"/>
    <s v="Ahmedabad"/>
    <s v="Global Client Network (GNB Inward)"/>
    <x v="0"/>
    <n v="1125"/>
    <d v="2018-07-01T00:00:00"/>
    <s v="Brokerage"/>
    <s v="Inception"/>
    <m/>
    <d v="2020-01-22T00:00:00"/>
    <n v="0"/>
    <n v="1125"/>
    <n v="0"/>
    <m/>
  </r>
  <r>
    <s v="Harish Sharma"/>
    <s v="31030/459/1710000154"/>
    <s v="Active"/>
    <d v="2018-03-10T00:00:00"/>
    <d v="2019-03-09T00:00:00"/>
    <s v="Miscellaneous"/>
    <n v="1"/>
    <s v="Vinay"/>
    <s v="Ahmedabad"/>
    <s v="Property / BI"/>
    <x v="2"/>
    <n v="125"/>
    <d v="2018-03-10T00:00:00"/>
    <s v="Brokerage"/>
    <s v="Inception"/>
    <m/>
    <d v="2020-01-22T00:00:00"/>
    <n v="125"/>
    <n v="0"/>
    <n v="0"/>
    <m/>
  </r>
  <r>
    <s v="Harish Sharma"/>
    <s v="'42040044180300000018"/>
    <s v="Active"/>
    <d v="2018-08-28T00:00:00"/>
    <d v="2020-08-23T00:00:00"/>
    <s v="Engineering"/>
    <n v="1"/>
    <s v="Vinay"/>
    <s v="Ahmedabad"/>
    <s v="Construction, Power &amp; Infrastructure"/>
    <x v="2"/>
    <n v="100710.88"/>
    <d v="2019-07-03T00:00:00"/>
    <s v="Brokerage"/>
    <s v="Inception"/>
    <m/>
    <d v="2020-01-22T00:00:00"/>
    <n v="100710.88"/>
    <n v="0"/>
    <n v="0"/>
    <m/>
  </r>
  <r>
    <s v="Harish Sharma"/>
    <s v="99000044180300005000"/>
    <s v="Active"/>
    <d v="2018-08-10T00:00:00"/>
    <d v="2020-02-09T00:00:00"/>
    <s v="Engineering"/>
    <n v="13"/>
    <s v="Vididt Saha"/>
    <s v="Ahmedabad"/>
    <s v="Construction, Power &amp; Infrastructure"/>
    <x v="1"/>
    <n v="17949.04"/>
    <d v="2018-11-27T00:00:00"/>
    <s v="Brokerage"/>
    <s v="Inception"/>
    <m/>
    <d v="2020-01-22T00:00:00"/>
    <n v="0"/>
    <n v="0"/>
    <n v="17949.04"/>
    <m/>
  </r>
  <r>
    <s v="Harish Sharma"/>
    <s v="13100050180100000000"/>
    <s v="Active"/>
    <d v="2019-03-07T00:00:00"/>
    <d v="2020-03-06T00:00:00"/>
    <s v="Miscellaneous"/>
    <n v="11"/>
    <s v="Raju Kumar"/>
    <s v="Ahmedabad"/>
    <s v="Trade Credit &amp;amp; Political Risk"/>
    <x v="0"/>
    <n v="124875"/>
    <d v="2019-03-07T00:00:00"/>
    <s v="Brokerage"/>
    <s v="Inception"/>
    <m/>
    <d v="2020-01-22T00:00:00"/>
    <n v="0"/>
    <n v="124875"/>
    <n v="0"/>
    <m/>
  </r>
  <r>
    <s v="Hemant Chauhan"/>
    <s v="0865078861 00"/>
    <s v="Active"/>
    <d v="2018-01-03T00:00:00"/>
    <d v="2019-01-02T00:00:00"/>
    <s v="Marine"/>
    <n v="12"/>
    <s v="Shivani Sharma"/>
    <s v="Ahmedabad"/>
    <s v="Global Client Network (GNB Inward)"/>
    <x v="0"/>
    <n v="66622.350000000006"/>
    <d v="2018-01-03T00:00:00"/>
    <s v="Brokerage"/>
    <s v="Inception"/>
    <m/>
    <d v="2020-01-22T00:00:00"/>
    <n v="0"/>
    <n v="66622.350000000006"/>
    <n v="0"/>
    <m/>
  </r>
  <r>
    <s v="Hemant Chauhan"/>
    <s v="32099602-01"/>
    <s v="Active"/>
    <d v="2019-01-23T00:00:00"/>
    <d v="2020-01-22T00:00:00"/>
    <s v="Engineering"/>
    <n v="3"/>
    <s v="Animesh Rawat"/>
    <s v="Ahmedabad"/>
    <s v="Global Client Network (GNB Inward)"/>
    <x v="0"/>
    <n v="1111.77"/>
    <d v="2019-01-23T00:00:00"/>
    <s v="Brokerage"/>
    <s v="Renewal"/>
    <m/>
    <d v="2020-01-22T00:00:00"/>
    <n v="0"/>
    <n v="1111.77"/>
    <n v="0"/>
    <m/>
  </r>
  <r>
    <s v="Hemant Chauhan"/>
    <s v="99000046190100005000"/>
    <s v="Active"/>
    <d v="2019-07-29T00:00:00"/>
    <d v="2020-07-28T00:00:00"/>
    <s v="Miscellaneous"/>
    <n v="2"/>
    <s v="Abhinav Shivam"/>
    <s v="Ahmedabad"/>
    <s v="Small Medium Enterpries (SME)"/>
    <x v="2"/>
    <n v="10547.63"/>
    <d v="2019-07-29T00:00:00"/>
    <s v="Brokerage"/>
    <s v="Inception"/>
    <m/>
    <d v="2020-01-22T00:00:00"/>
    <n v="10547.63"/>
    <n v="0"/>
    <n v="0"/>
    <m/>
  </r>
  <r>
    <s v="Hemant Chauhan"/>
    <s v="310304111810000000"/>
    <s v="Active"/>
    <d v="2018-09-01T00:00:00"/>
    <d v="2019-08-31T00:00:00"/>
    <s v="Fire"/>
    <n v="1"/>
    <s v="Vinay"/>
    <s v="Ahmedabad"/>
    <s v="Property / BI"/>
    <x v="0"/>
    <n v="3842.38"/>
    <d v="2018-09-01T00:00:00"/>
    <s v="Brokerage"/>
    <s v="Inception"/>
    <m/>
    <d v="2020-01-22T00:00:00"/>
    <n v="0"/>
    <n v="3842.38"/>
    <n v="0"/>
    <m/>
  </r>
  <r>
    <s v="Hemant Chauhan"/>
    <s v="OG-19-2201-0420-00000001"/>
    <s v="Inactive"/>
    <d v="2018-04-01T00:00:00"/>
    <d v="2019-03-31T00:00:00"/>
    <s v="Miscellaneous"/>
    <n v="3"/>
    <s v="Animesh Rawat"/>
    <s v="Ahmedabad"/>
    <s v="Global Client Network (GNB Inward)"/>
    <x v="0"/>
    <n v="681.53"/>
    <d v="2018-04-01T00:00:00"/>
    <s v="Brokerage"/>
    <s v="Inception"/>
    <m/>
    <d v="2020-01-22T00:00:00"/>
    <n v="0"/>
    <n v="681.53"/>
    <n v="0"/>
    <m/>
  </r>
  <r>
    <s v="Hemant Chauhan"/>
    <s v="52916488"/>
    <s v="Inactive"/>
    <d v="2018-02-28T00:00:00"/>
    <d v="2019-02-27T00:00:00"/>
    <s v="Employee Benefits"/>
    <n v="10"/>
    <s v="Mark"/>
    <s v="Ahmedabad"/>
    <s v="Employee Benefits (EB)"/>
    <x v="0"/>
    <m/>
    <d v="2018-07-18T00:00:00"/>
    <s v="Brokerage "/>
    <s v="Endorsement"/>
    <m/>
    <d v="2020-01-22T00:00:00"/>
    <n v="0"/>
    <m/>
    <n v="0"/>
    <m/>
  </r>
  <r>
    <s v="Hemant Das"/>
    <s v="'310300111910000401"/>
    <s v="Active"/>
    <d v="2019-09-01T00:00:00"/>
    <d v="2020-08-31T00:00:00"/>
    <s v="Fire"/>
    <n v="1"/>
    <s v="Vinay"/>
    <s v="Ahmedabad"/>
    <s v="Property / BI"/>
    <x v="0"/>
    <n v="13114.95"/>
    <d v="2019-09-01T00:00:00"/>
    <s v="Brokerage"/>
    <s v="Renewal"/>
    <m/>
    <d v="2020-01-22T00:00:00"/>
    <n v="0"/>
    <n v="13114.95"/>
    <n v="0"/>
    <m/>
  </r>
  <r>
    <s v="Hemant Das"/>
    <s v="OG-20-2202-9931-00032558"/>
    <s v="Active"/>
    <d v="2019-07-01T00:00:00"/>
    <d v="2020-06-30T00:00:00"/>
    <s v="Miscellaneous"/>
    <n v="3"/>
    <s v="Animesh Rawat"/>
    <s v="Ahmedabad"/>
    <s v="Global Client Network (GNB Inward)"/>
    <x v="0"/>
    <n v="1556.25"/>
    <d v="2019-07-01T00:00:00"/>
    <s v="Brokerage"/>
    <s v="Renewal"/>
    <m/>
    <d v="2020-01-22T00:00:00"/>
    <n v="0"/>
    <n v="1556.25"/>
    <n v="0"/>
    <m/>
  </r>
  <r>
    <s v="Hemant Das"/>
    <s v="2018-L0116963-CGL"/>
    <s v="Active"/>
    <d v="2018-07-01T00:00:00"/>
    <d v="2019-06-30T00:00:00"/>
    <s v="Liability"/>
    <n v="3"/>
    <s v="Animesh Rawat"/>
    <s v="Ahmedabad"/>
    <s v="Global Client Network (GNB Inward)"/>
    <x v="0"/>
    <n v="30030.63"/>
    <d v="2019-06-30T00:00:00"/>
    <s v="Brokerage"/>
    <s v="Inception"/>
    <m/>
    <d v="2020-01-22T00:00:00"/>
    <n v="0"/>
    <n v="30030.63"/>
    <n v="0"/>
    <m/>
  </r>
  <r>
    <s v="Hemant Das"/>
    <s v="'310300111910000371"/>
    <s v="Active"/>
    <d v="2019-09-01T00:00:00"/>
    <d v="2020-08-31T00:00:00"/>
    <s v="Fire"/>
    <n v="1"/>
    <s v="Vinay"/>
    <s v="Ahmedabad"/>
    <s v="Property / BI"/>
    <x v="0"/>
    <n v="48325.760000000002"/>
    <d v="2019-09-01T00:00:00"/>
    <s v="Brokerage"/>
    <s v="Renewal"/>
    <m/>
    <d v="2020-01-22T00:00:00"/>
    <n v="0"/>
    <n v="48325.760000000002"/>
    <n v="0"/>
    <m/>
  </r>
  <r>
    <s v="Hemant Das"/>
    <s v="OG-20-2202-3305-00000123"/>
    <s v="Active"/>
    <d v="2019-03-25T00:00:00"/>
    <d v="2020-03-24T00:00:00"/>
    <s v="Liability"/>
    <n v="9"/>
    <s v="Manish Sharma"/>
    <s v="Ahmedabad"/>
    <s v="Liability"/>
    <x v="0"/>
    <n v="8125"/>
    <d v="2019-03-25T00:00:00"/>
    <s v="Brokerage"/>
    <s v="Inception"/>
    <m/>
    <d v="2020-01-22T00:00:00"/>
    <n v="0"/>
    <n v="8125"/>
    <n v="0"/>
    <m/>
  </r>
  <r>
    <s v="Hemant Das"/>
    <s v="4025/136366502/02/000"/>
    <s v="Active"/>
    <d v="2019-09-08T00:00:00"/>
    <d v="2020-09-07T00:00:00"/>
    <s v="Liability"/>
    <n v="13"/>
    <s v="Vididt Saha"/>
    <s v="Ahmedabad"/>
    <s v="Liability"/>
    <x v="0"/>
    <n v="18750"/>
    <d v="2019-09-08T00:00:00"/>
    <s v="Brokerage"/>
    <s v="Inception"/>
    <m/>
    <d v="2020-01-22T00:00:00"/>
    <n v="0"/>
    <n v="18750"/>
    <n v="0"/>
    <m/>
  </r>
  <r>
    <s v="Hemant Dutta"/>
    <s v="668111383"/>
    <s v="Active"/>
    <d v="2017-10-17T00:00:00"/>
    <d v="2018-10-16T00:00:00"/>
    <s v="Fire"/>
    <n v="3"/>
    <s v="Animesh Rawat"/>
    <s v="Ahmedabad"/>
    <s v="Global Client Network (GNB Inward)"/>
    <x v="0"/>
    <n v="29638.400000000001"/>
    <d v="2017-10-17T00:00:00"/>
    <s v="Brokerage"/>
    <s v="Inception"/>
    <m/>
    <d v="2020-01-22T00:00:00"/>
    <n v="0"/>
    <n v="29638.400000000001"/>
    <n v="0"/>
    <m/>
  </r>
  <r>
    <s v="Hemant Dutta"/>
    <s v="99000046190799995000"/>
    <s v="Active"/>
    <d v="2019-09-08T00:00:00"/>
    <d v="2020-09-07T00:00:00"/>
    <s v="Miscellaneous"/>
    <n v="2"/>
    <s v="Abhinav Shivam"/>
    <s v="Ahmedabad"/>
    <s v="Small Medium Enterpries (SME)"/>
    <x v="2"/>
    <n v="14461.25"/>
    <d v="2019-09-08T00:00:00"/>
    <s v="Brokerage"/>
    <s v="Endorsement"/>
    <m/>
    <d v="2020-01-22T00:00:00"/>
    <n v="14461.25"/>
    <n v="0"/>
    <n v="0"/>
    <m/>
  </r>
  <r>
    <s v="Hemant Dutta"/>
    <s v="4001/122835467/02/000 "/>
    <s v="Inactive"/>
    <d v="2018-09-28T00:00:00"/>
    <d v="2019-09-27T00:00:00"/>
    <s v="Miscellaneous"/>
    <n v="3"/>
    <s v="Animesh Rawat"/>
    <s v="Ahmedabad"/>
    <s v="Global Client Network (GNB Inward)"/>
    <x v="0"/>
    <n v="6250"/>
    <d v="2018-09-28T00:00:00"/>
    <s v="Brokerage"/>
    <s v="Renewal"/>
    <m/>
    <d v="2020-01-22T00:00:00"/>
    <n v="0"/>
    <n v="6250"/>
    <n v="0"/>
    <m/>
  </r>
  <r>
    <s v="Hemant Dutta"/>
    <s v="2001/161822918/00/000"/>
    <s v="Active"/>
    <d v="2018-12-06T00:00:00"/>
    <d v="2019-12-05T00:00:00"/>
    <s v="Marine"/>
    <n v="1"/>
    <s v="Vinay"/>
    <s v="Ahmedabad"/>
    <s v="Marine"/>
    <x v="1"/>
    <n v="10725"/>
    <d v="2018-12-06T00:00:00"/>
    <s v="Brokerage"/>
    <s v="Inception"/>
    <m/>
    <d v="2020-01-22T00:00:00"/>
    <n v="0"/>
    <n v="0"/>
    <n v="10725"/>
    <m/>
  </r>
  <r>
    <s v="Hemant Dutta"/>
    <s v="0526002817P114267969/0"/>
    <s v="Inactive"/>
    <d v="2018-01-01T00:00:00"/>
    <d v="2018-12-31T00:00:00"/>
    <s v="Employee Benefits"/>
    <n v="10"/>
    <s v="Mark"/>
    <s v="Ahmedabad"/>
    <s v="Employee Benefits (EB)"/>
    <x v="0"/>
    <n v="1474120.36"/>
    <d v="2018-01-01T00:00:00"/>
    <s v="Brokerage"/>
    <s v="Lapse"/>
    <s v="GMAN â€“ Global Mandate"/>
    <d v="2020-01-22T00:00:00"/>
    <n v="0"/>
    <n v="1474120.36"/>
    <n v="0"/>
    <m/>
  </r>
  <r>
    <s v="Hemant Nair"/>
    <s v="4005/134645920/01/000"/>
    <s v="Inactive"/>
    <d v="2018-06-29T00:00:00"/>
    <d v="2019-06-28T00:00:00"/>
    <s v="Employee Benefits"/>
    <n v="10"/>
    <s v="Mark"/>
    <s v="Ahmedabad"/>
    <s v="Employee Benefits (EB)"/>
    <x v="0"/>
    <m/>
    <d v="2018-07-05T00:00:00"/>
    <s v="Brokerage "/>
    <s v="Endorsement"/>
    <m/>
    <d v="2020-01-22T00:00:00"/>
    <n v="0"/>
    <m/>
    <n v="0"/>
    <m/>
  </r>
  <r>
    <s v="Hemant Nair"/>
    <s v="0640002231 04"/>
    <s v="Active"/>
    <d v="2019-04-17T00:00:00"/>
    <d v="2020-04-01T00:00:00"/>
    <s v="Miscellaneous"/>
    <n v="3"/>
    <s v="Animesh Rawat"/>
    <s v="Ahmedabad"/>
    <s v="Global Client Network (GNB Inward)"/>
    <x v="0"/>
    <n v="65370"/>
    <d v="2019-04-17T00:00:00"/>
    <s v="Brokerage"/>
    <s v="Renewal"/>
    <m/>
    <d v="2020-01-22T00:00:00"/>
    <n v="0"/>
    <n v="65370"/>
    <n v="0"/>
    <m/>
  </r>
  <r>
    <s v="Hemant Nair"/>
    <s v="4010/118433486/02/000"/>
    <s v="Active"/>
    <d v="2018-05-25T00:00:00"/>
    <d v="2019-05-24T00:00:00"/>
    <s v="Miscellaneous"/>
    <n v="1"/>
    <s v="Vinay"/>
    <s v="Ahmedabad"/>
    <s v="Liability"/>
    <x v="1"/>
    <n v="2809.13"/>
    <d v="2018-05-25T00:00:00"/>
    <s v="Brokerage"/>
    <s v="Inception"/>
    <m/>
    <d v="2020-01-22T00:00:00"/>
    <n v="0"/>
    <n v="0"/>
    <n v="2809.13"/>
    <m/>
  </r>
  <r>
    <s v="Hemant Nair"/>
    <s v="310304111810000000"/>
    <s v="Inactive"/>
    <d v="2018-09-01T00:00:00"/>
    <d v="2019-08-31T00:00:00"/>
    <s v="Fire"/>
    <n v="1"/>
    <s v="Vinay"/>
    <s v="Ahmedabad"/>
    <s v="Property / BI"/>
    <x v="0"/>
    <n v="2164.3000000000002"/>
    <d v="2018-09-01T00:00:00"/>
    <s v="Brokerage"/>
    <s v="Inception"/>
    <m/>
    <d v="2020-01-22T00:00:00"/>
    <n v="0"/>
    <n v="2164.3000000000002"/>
    <n v="0"/>
    <m/>
  </r>
  <r>
    <s v="Hemant Nair"/>
    <s v="43190133"/>
    <s v="Active"/>
    <d v="2019-06-11T00:00:00"/>
    <d v="2019-12-10T00:00:00"/>
    <s v="Miscellaneous"/>
    <n v="13"/>
    <s v="Vididt Saha"/>
    <s v="Ahmedabad"/>
    <s v="Liability"/>
    <x v="1"/>
    <n v="7782.56"/>
    <d v="2019-06-11T00:00:00"/>
    <s v="Brokerage"/>
    <s v="Inception"/>
    <m/>
    <d v="2020-01-22T00:00:00"/>
    <n v="0"/>
    <n v="0"/>
    <n v="7782.56"/>
    <m/>
  </r>
  <r>
    <s v="Hemant Nair"/>
    <s v="505373"/>
    <s v="Inactive"/>
    <d v="2018-02-26T00:00:00"/>
    <d v="2019-02-25T00:00:00"/>
    <s v="Employee Benefits"/>
    <n v="10"/>
    <s v="Mark"/>
    <s v="Ahmedabad"/>
    <s v="Employee Benefits (EB)"/>
    <x v="0"/>
    <n v="23115.200000000001"/>
    <d v="2018-02-26T00:00:00"/>
    <s v="Brokerage"/>
    <s v="Inception"/>
    <m/>
    <d v="2020-01-22T00:00:00"/>
    <n v="0"/>
    <n v="23115.200000000001"/>
    <n v="0"/>
    <m/>
  </r>
  <r>
    <s v="Hemant Shah"/>
    <s v="141400/44/2018/102"/>
    <s v="Active"/>
    <d v="2018-03-01T00:00:00"/>
    <d v="2019-02-28T00:00:00"/>
    <s v="Miscellaneous"/>
    <n v="5"/>
    <s v="Juli"/>
    <s v="Ahmedabad"/>
    <s v="Small Medium Enterpries (SME)"/>
    <x v="2"/>
    <n v="2020.5"/>
    <d v="2018-03-01T00:00:00"/>
    <s v="Brokerage"/>
    <s v="Inception"/>
    <m/>
    <d v="2020-01-22T00:00:00"/>
    <n v="2020.5"/>
    <n v="0"/>
    <n v="0"/>
    <m/>
  </r>
  <r>
    <s v="Hemant Shah"/>
    <s v="23060011180300001000"/>
    <s v="Active"/>
    <d v="2019-02-22T00:00:00"/>
    <d v="2020-02-21T00:00:00"/>
    <s v="Fire"/>
    <n v="2"/>
    <s v="Abhinav Shivam"/>
    <s v="Ahmedabad"/>
    <s v="Small Medium Enterpries (SME)"/>
    <x v="2"/>
    <n v="16258"/>
    <d v="2019-02-22T00:00:00"/>
    <s v="Brokerage"/>
    <s v="Inception"/>
    <m/>
    <d v="2020-01-22T00:00:00"/>
    <n v="16258"/>
    <n v="0"/>
    <n v="0"/>
    <m/>
  </r>
  <r>
    <s v="Hemant Shah"/>
    <s v="2600011209 00"/>
    <s v="Active"/>
    <d v="2018-09-05T00:00:00"/>
    <d v="2018-12-04T00:00:00"/>
    <s v="Engineering"/>
    <n v="3"/>
    <s v="Animesh Rawat"/>
    <s v="Ahmedabad"/>
    <s v="Global Client Network (GNB Inward)"/>
    <x v="1"/>
    <n v="5165.63"/>
    <d v="2018-09-05T00:00:00"/>
    <s v="Brokerage"/>
    <s v="Inception"/>
    <m/>
    <d v="2020-01-22T00:00:00"/>
    <n v="0"/>
    <n v="0"/>
    <n v="5165.63"/>
    <m/>
  </r>
  <r>
    <s v="Hemant Shah"/>
    <s v="54522170"/>
    <s v="Active"/>
    <d v="2019-07-09T00:00:00"/>
    <d v="2020-07-08T00:00:00"/>
    <s v="Employee Benefits"/>
    <n v="13"/>
    <s v="Vididt Saha"/>
    <s v="Ahmedabad"/>
    <s v="Employee Benefits (EB)"/>
    <x v="1"/>
    <n v="9056.48"/>
    <d v="2019-07-09T00:00:00"/>
    <s v="Brokerage"/>
    <s v="Inception"/>
    <m/>
    <d v="2020-01-22T00:00:00"/>
    <n v="0"/>
    <n v="0"/>
    <n v="9056.48"/>
    <m/>
  </r>
  <r>
    <s v="Hemant Shah"/>
    <s v="OG-20-2201-9931-00000664"/>
    <s v="Active"/>
    <d v="2019-04-01T00:00:00"/>
    <d v="2020-03-31T00:00:00"/>
    <s v="Miscellaneous"/>
    <n v="3"/>
    <s v="Animesh Rawat"/>
    <s v="Ahmedabad"/>
    <s v="Global Client Network (GNB Inward)"/>
    <x v="0"/>
    <n v="2077.5100000000002"/>
    <d v="2019-04-01T00:00:00"/>
    <s v="Brokerage"/>
    <s v="Inception"/>
    <m/>
    <d v="2020-01-22T00:00:00"/>
    <n v="0"/>
    <n v="2077.5100000000002"/>
    <n v="0"/>
    <m/>
  </r>
  <r>
    <s v="Hina Malhotra"/>
    <s v="2690000337 03"/>
    <s v="Active"/>
    <d v="2018-11-30T00:00:00"/>
    <d v="2019-11-29T00:00:00"/>
    <s v="Fire"/>
    <n v="1"/>
    <s v="Vinay"/>
    <s v="Ahmedabad"/>
    <s v="Property / BI"/>
    <x v="0"/>
    <n v="810.28"/>
    <d v="2018-11-30T00:00:00"/>
    <s v="Brokerage"/>
    <s v="Inception"/>
    <m/>
    <d v="2020-01-22T00:00:00"/>
    <n v="0"/>
    <n v="810.28"/>
    <n v="0"/>
    <m/>
  </r>
  <r>
    <s v="Hina Malhotra"/>
    <s v="OG-19-2202-1018-00000047"/>
    <s v="Inactive"/>
    <d v="2018-10-27T00:00:00"/>
    <d v="2019-10-26T00:00:00"/>
    <s v="Marine"/>
    <n v="3"/>
    <s v="Animesh Rawat"/>
    <s v="Ahmedabad"/>
    <s v="Global Client Network (GNB Inward)"/>
    <x v="0"/>
    <n v="85800"/>
    <d v="2018-10-27T00:00:00"/>
    <s v="Brokerage"/>
    <s v="Endorsement"/>
    <m/>
    <d v="2020-01-22T00:00:00"/>
    <n v="0"/>
    <n v="85800"/>
    <n v="0"/>
    <m/>
  </r>
  <r>
    <s v="Hina Malhotra"/>
    <s v="1003/126704810/02/000"/>
    <s v="Active"/>
    <d v="2019-01-01T00:00:00"/>
    <d v="2019-03-31T00:00:00"/>
    <s v="Fire"/>
    <n v="3"/>
    <s v="Animesh Rawat"/>
    <s v="Ahmedabad"/>
    <s v="Global Client Network (GNB Inward)"/>
    <x v="0"/>
    <n v="257590.8"/>
    <d v="2019-01-01T00:00:00"/>
    <s v="Brokerage"/>
    <s v="Endorsement"/>
    <m/>
    <d v="2020-01-22T00:00:00"/>
    <n v="0"/>
    <n v="257590.8"/>
    <n v="0"/>
    <m/>
  </r>
  <r>
    <s v="Hina Malhotra"/>
    <s v="0301004265-1"/>
    <s v="Active"/>
    <d v="2019-03-09T00:00:00"/>
    <d v="2020-03-08T00:00:00"/>
    <s v="Liability"/>
    <n v="3"/>
    <s v="Animesh Rawat"/>
    <s v="Ahmedabad"/>
    <s v="Global Client Network (GNB Inward)"/>
    <x v="0"/>
    <n v="23750"/>
    <d v="2019-03-09T00:00:00"/>
    <s v="Brokerage"/>
    <s v="Renewal"/>
    <m/>
    <d v="2020-01-22T00:00:00"/>
    <n v="0"/>
    <n v="23750"/>
    <n v="0"/>
    <m/>
  </r>
  <r>
    <s v="Hina Malhotra"/>
    <s v="OG-19-2201-4001-00000063"/>
    <s v="Inactive"/>
    <d v="2018-04-01T00:00:00"/>
    <d v="2019-03-31T00:00:00"/>
    <s v="Fire"/>
    <n v="3"/>
    <s v="Animesh Rawat"/>
    <s v="Ahmedabad"/>
    <s v="Global Client Network (GNB Inward)"/>
    <x v="0"/>
    <n v="60.44"/>
    <d v="2018-04-01T00:00:00"/>
    <s v="Brokerage"/>
    <s v="Inception"/>
    <m/>
    <d v="2020-01-22T00:00:00"/>
    <n v="0"/>
    <n v="60.44"/>
    <n v="0"/>
    <m/>
  </r>
  <r>
    <s v="Hina Malhotra"/>
    <s v="H0067187"/>
    <s v="Active"/>
    <d v="2019-02-28T00:00:00"/>
    <d v="2020-02-27T00:00:00"/>
    <s v="Employee Benefits"/>
    <n v="10"/>
    <s v="Mark"/>
    <s v="Ahmedabad"/>
    <s v="Employee Benefits (EB)"/>
    <x v="0"/>
    <n v="6903.45"/>
    <d v="2019-05-30T00:00:00"/>
    <s v="Brokerage "/>
    <s v="Endorsement"/>
    <m/>
    <d v="2020-01-22T00:00:00"/>
    <n v="0"/>
    <n v="6903.45"/>
    <n v="0"/>
    <m/>
  </r>
  <r>
    <s v="Jaya Chopra"/>
    <s v="2414 2022 1261 2200 000"/>
    <s v="Inactive"/>
    <d v="2018-04-25T00:00:00"/>
    <d v="2019-04-24T00:00:00"/>
    <s v="Marine"/>
    <n v="1"/>
    <s v="Vinay"/>
    <s v="Ahmedabad"/>
    <s v="Marine"/>
    <x v="0"/>
    <n v="9900"/>
    <d v="2018-04-25T00:00:00"/>
    <s v="Brokerage"/>
    <s v="Inception"/>
    <m/>
    <d v="2020-01-22T00:00:00"/>
    <n v="0"/>
    <n v="9900"/>
    <n v="0"/>
    <m/>
  </r>
  <r>
    <s v="Jaya Chopra"/>
    <s v="8502066"/>
    <s v="Inactive"/>
    <d v="2018-03-01T00:00:00"/>
    <d v="2019-02-28T00:00:00"/>
    <s v="Marine"/>
    <n v="3"/>
    <s v="Animesh Rawat"/>
    <s v="Ahmedabad"/>
    <s v="Global Client Network (GNB Inward)"/>
    <x v="0"/>
    <n v="18150"/>
    <d v="2019-01-03T00:00:00"/>
    <s v="Brokerage "/>
    <s v="Endorsement"/>
    <m/>
    <d v="2020-01-22T00:00:00"/>
    <n v="0"/>
    <n v="18150"/>
    <n v="0"/>
    <m/>
  </r>
  <r>
    <s v="Jaya Chopra"/>
    <s v="8539756"/>
    <s v="Inactive"/>
    <d v="2018-02-27T00:00:00"/>
    <d v="2019-02-26T00:00:00"/>
    <s v="Fire"/>
    <n v="1"/>
    <s v="Vinay"/>
    <s v="Ahmedabad"/>
    <s v="Property / BI"/>
    <x v="0"/>
    <n v="5207.66"/>
    <d v="2018-02-27T00:00:00"/>
    <s v="Brokerage"/>
    <s v="Inception"/>
    <m/>
    <d v="2020-01-22T00:00:00"/>
    <n v="0"/>
    <n v="5207.66"/>
    <n v="0"/>
    <m/>
  </r>
  <r>
    <s v="Jaya Chopra"/>
    <s v="'1213004416P109402880"/>
    <s v="Active"/>
    <d v="2016-09-23T00:00:00"/>
    <d v="2019-09-22T00:00:00"/>
    <s v="Engineering"/>
    <n v="1"/>
    <s v="Vinay"/>
    <s v="Ahmedabad"/>
    <s v="Construction, Power &amp; Infrastructure"/>
    <x v="2"/>
    <n v="31589.3"/>
    <d v="2017-06-23T00:00:00"/>
    <s v="Brokerage"/>
    <s v="Endorsement"/>
    <m/>
    <d v="2020-01-22T00:00:00"/>
    <n v="31589.3"/>
    <n v="0"/>
    <n v="0"/>
    <m/>
  </r>
  <r>
    <s v="Jaya Chopra"/>
    <s v="43152633"/>
    <s v="Inactive"/>
    <d v="2017-11-10T00:00:00"/>
    <d v="2018-05-09T00:00:00"/>
    <s v="Miscellaneous"/>
    <n v="13"/>
    <s v="Vididt Saha"/>
    <s v="Ahmedabad"/>
    <s v="Liability"/>
    <x v="1"/>
    <n v="1566.2"/>
    <d v="2017-11-10T00:00:00"/>
    <s v="Brokerage"/>
    <s v="Lapse"/>
    <s v="NOLN - No Longer Needed"/>
    <d v="2020-01-22T00:00:00"/>
    <n v="0"/>
    <n v="0"/>
    <n v="1566.2"/>
    <m/>
  </r>
  <r>
    <s v="Jaya Chopra"/>
    <s v="OG-19-2202-1005-00000153"/>
    <s v="Inactive"/>
    <d v="2018-09-21T00:00:00"/>
    <d v="2019-09-20T00:00:00"/>
    <s v="Marine"/>
    <n v="3"/>
    <s v="Animesh Rawat"/>
    <s v="Ahmedabad"/>
    <s v="Global Client Network (GNB Inward)"/>
    <x v="0"/>
    <n v="1980"/>
    <d v="2019-06-14T00:00:00"/>
    <s v="Brokerage "/>
    <s v="Endorsement"/>
    <m/>
    <d v="2020-01-22T00:00:00"/>
    <n v="0"/>
    <n v="1980"/>
    <n v="0"/>
    <m/>
  </r>
  <r>
    <s v="Kamlesh Pillai"/>
    <s v="'11120044170300000009"/>
    <s v="Active"/>
    <d v="2017-11-27T00:00:00"/>
    <d v="2020-11-26T00:00:00"/>
    <s v="Engineering"/>
    <n v="11"/>
    <s v="Raju Kumar"/>
    <s v="Ahmedabad"/>
    <s v="Construction, Power &amp; Infrastructure"/>
    <x v="1"/>
    <n v="25302.959999999999"/>
    <d v="2019-08-27T00:00:00"/>
    <s v="Brokerage"/>
    <s v="Inception"/>
    <m/>
    <d v="2020-01-22T00:00:00"/>
    <n v="0"/>
    <n v="0"/>
    <n v="25302.959999999999"/>
    <m/>
  </r>
  <r>
    <s v="Kamlesh Pillai"/>
    <s v="304001755"/>
    <s v="Inactive"/>
    <d v="2018-01-31T00:00:00"/>
    <d v="2019-01-30T00:00:00"/>
    <s v="Liability"/>
    <n v="1"/>
    <s v="Vinay"/>
    <s v="Ahmedabad"/>
    <s v="Liability"/>
    <x v="0"/>
    <n v="320000"/>
    <d v="2018-01-31T00:00:00"/>
    <s v="Brokerage"/>
    <s v="Inception"/>
    <m/>
    <d v="2020-01-22T00:00:00"/>
    <n v="0"/>
    <n v="320000"/>
    <n v="0"/>
    <m/>
  </r>
  <r>
    <s v="Kamlesh Pillai"/>
    <s v="'11120044170300000014"/>
    <s v="Active"/>
    <d v="2018-03-23T00:00:00"/>
    <d v="2020-09-22T00:00:00"/>
    <s v="Engineering"/>
    <n v="1"/>
    <s v="Vinay"/>
    <s v="Ahmedabad"/>
    <s v="Construction, Power &amp; Infrastructure"/>
    <x v="1"/>
    <n v="26763.439999999999"/>
    <d v="2018-06-23T00:00:00"/>
    <s v="Brokerage"/>
    <s v="Inception"/>
    <m/>
    <d v="2020-01-22T00:00:00"/>
    <n v="0"/>
    <n v="0"/>
    <n v="26763.439999999999"/>
    <m/>
  </r>
  <r>
    <s v="Kamlesh Pillai"/>
    <s v="10619837"/>
    <s v="Inactive"/>
    <d v="2018-10-24T00:00:00"/>
    <d v="2019-10-23T00:00:00"/>
    <s v="Fire"/>
    <n v="3"/>
    <s v="Animesh Rawat"/>
    <s v="Ahmedabad"/>
    <s v="Global Client Network (GNB Inward)"/>
    <x v="0"/>
    <n v="18321.23"/>
    <d v="2018-10-24T00:00:00"/>
    <s v="Brokerage"/>
    <s v="Inception"/>
    <m/>
    <d v="2020-01-22T00:00:00"/>
    <n v="0"/>
    <n v="18321.23"/>
    <n v="0"/>
    <m/>
  </r>
  <r>
    <s v="Kamlesh Pillai"/>
    <s v="3393"/>
    <s v="Active"/>
    <d v="2019-11-01T00:00:00"/>
    <d v="2020-10-31T00:00:00"/>
    <s v="Employee Benefits"/>
    <n v="10"/>
    <s v="Mark"/>
    <s v="Ahmedabad"/>
    <s v="Employee Benefits (EB)"/>
    <x v="0"/>
    <n v="114751.5"/>
    <d v="2019-11-01T00:00:00"/>
    <s v="Brokerage"/>
    <s v="Renewal"/>
    <m/>
    <d v="2020-01-22T00:00:00"/>
    <n v="0"/>
    <n v="114751.5"/>
    <n v="0"/>
    <m/>
  </r>
  <r>
    <s v="Kamlesh Prasad"/>
    <s v="0865078325 00"/>
    <s v="Inactive"/>
    <d v="2018-04-06T00:00:00"/>
    <d v="2019-04-05T00:00:00"/>
    <s v="Marine"/>
    <n v="1"/>
    <s v="Vinay"/>
    <s v="Ahmedabad"/>
    <s v="Marine"/>
    <x v="0"/>
    <n v="16500"/>
    <d v="2019-01-17T00:00:00"/>
    <s v="Brokerage "/>
    <s v="Endorsement"/>
    <m/>
    <d v="2020-01-22T00:00:00"/>
    <n v="0"/>
    <n v="16500"/>
    <n v="0"/>
    <m/>
  </r>
  <r>
    <s v="Kamlesh Prasad"/>
    <s v="OG-20-2202-3304-00000009"/>
    <s v="Active"/>
    <d v="2019-07-01T00:00:00"/>
    <d v="2020-06-30T00:00:00"/>
    <s v="Liability"/>
    <n v="3"/>
    <s v="Animesh Rawat"/>
    <s v="Ahmedabad"/>
    <s v="Global Client Network (GNB Inward)"/>
    <x v="0"/>
    <n v="1896.63"/>
    <d v="2019-07-01T00:00:00"/>
    <s v="Brokerage"/>
    <s v="Renewal"/>
    <m/>
    <d v="2020-01-22T00:00:00"/>
    <n v="0"/>
    <n v="1896.63"/>
    <n v="0"/>
    <m/>
  </r>
  <r>
    <s v="Kamlesh Prasad"/>
    <s v="2999202758217600000&quot;"/>
    <s v="Active"/>
    <d v="2019-04-22T00:00:00"/>
    <d v="2020-04-21T00:00:00"/>
    <s v="Liability"/>
    <n v="11"/>
    <s v="Raju Kumar"/>
    <s v="Ahmedabad"/>
    <s v="Liability"/>
    <x v="1"/>
    <n v="60025"/>
    <d v="2019-04-22T00:00:00"/>
    <s v="Brokerage"/>
    <s v="Inception"/>
    <m/>
    <d v="2020-01-22T00:00:00"/>
    <n v="0"/>
    <n v="0"/>
    <n v="60025"/>
    <m/>
  </r>
  <r>
    <s v="Kamlesh Prasad"/>
    <s v="'42040044180300000033"/>
    <s v="Active"/>
    <d v="2018-12-06T00:00:00"/>
    <d v="2019-12-05T00:00:00"/>
    <s v="Engineering"/>
    <n v="1"/>
    <s v="Vinay"/>
    <s v="Ahmedabad"/>
    <s v="Construction, Power &amp; Infrastructure"/>
    <x v="1"/>
    <n v="53711"/>
    <d v="2018-12-06T00:00:00"/>
    <s v="Brokerage"/>
    <s v="Inception"/>
    <m/>
    <d v="2020-01-22T00:00:00"/>
    <n v="0"/>
    <n v="0"/>
    <n v="53711"/>
    <m/>
  </r>
  <r>
    <s v="Kamlesh Prasad"/>
    <s v="99000044180300005000"/>
    <s v="Active"/>
    <d v="2018-08-10T00:00:00"/>
    <d v="2020-02-09T00:00:00"/>
    <s v="Engineering"/>
    <n v="13"/>
    <s v="Vididt Saha"/>
    <s v="Ahmedabad"/>
    <s v="Construction, Power &amp; Infrastructure"/>
    <x v="1"/>
    <n v="17949.04"/>
    <d v="2019-10-20T00:00:00"/>
    <s v="Brokerage"/>
    <s v="Inception"/>
    <m/>
    <d v="2020-01-22T00:00:00"/>
    <n v="0"/>
    <n v="0"/>
    <n v="17949.04"/>
    <m/>
  </r>
  <r>
    <s v="Kamlesh Prasad"/>
    <s v="41048763"/>
    <s v="Active"/>
    <d v="2019-08-28T00:00:00"/>
    <d v="2020-08-27T00:00:00"/>
    <s v="Liability"/>
    <n v="1"/>
    <s v="Vinay"/>
    <s v="Ahmedabad"/>
    <s v="Liability"/>
    <x v="0"/>
    <n v="44130.41"/>
    <d v="2019-08-28T00:00:00"/>
    <s v="Brokerage"/>
    <s v="Inception"/>
    <m/>
    <d v="2020-01-22T00:00:00"/>
    <n v="0"/>
    <n v="44130.41"/>
    <n v="0"/>
    <m/>
  </r>
  <r>
    <s v="Kamlesh Trivedi"/>
    <s v="301002850"/>
    <s v="Active"/>
    <d v="2018-08-01T00:00:00"/>
    <d v="2019-07-31T00:00:00"/>
    <s v="Liability"/>
    <n v="6"/>
    <s v="Ketan Jain"/>
    <s v="Ahmedabad"/>
    <s v="Liability"/>
    <x v="0"/>
    <n v="61425"/>
    <d v="2018-08-01T00:00:00"/>
    <s v="Brokerage"/>
    <s v="Inception"/>
    <m/>
    <d v="2020-01-22T00:00:00"/>
    <n v="0"/>
    <n v="61425"/>
    <n v="0"/>
    <m/>
  </r>
  <r>
    <s v="Kamlesh Trivedi"/>
    <s v="0301004728-2019"/>
    <s v="Active"/>
    <d v="2019-09-30T00:00:00"/>
    <d v="2020-09-29T00:00:00"/>
    <s v="Liability"/>
    <n v="3"/>
    <s v="Animesh Rawat"/>
    <s v="Ahmedabad"/>
    <s v="Global Client Network (GNB Inward)"/>
    <x v="0"/>
    <n v="202350"/>
    <d v="2019-09-30T00:00:00"/>
    <s v="Brokerage"/>
    <s v="Renewal"/>
    <m/>
    <d v="2020-01-22T00:00:00"/>
    <n v="0"/>
    <n v="202350"/>
    <n v="0"/>
    <m/>
  </r>
  <r>
    <s v="Kamlesh Trivedi"/>
    <s v="91000036171699995000"/>
    <s v="Inactive"/>
    <d v="2017-12-12T00:00:00"/>
    <d v="2018-12-11T00:00:00"/>
    <s v="Liability"/>
    <n v="6"/>
    <s v="Ketan Jain"/>
    <s v="Ahmedabad"/>
    <s v="Liability"/>
    <x v="2"/>
    <n v="71875"/>
    <d v="2017-12-12T00:00:00"/>
    <s v="Brokerage"/>
    <s v="Inception"/>
    <m/>
    <d v="2020-01-22T00:00:00"/>
    <n v="71875"/>
    <n v="0"/>
    <n v="0"/>
    <m/>
  </r>
  <r>
    <s v="Kamlesh Trivedi"/>
    <s v="310304111810000000"/>
    <s v="Inactive"/>
    <d v="2018-09-01T00:00:00"/>
    <d v="2019-08-31T00:00:00"/>
    <s v="Fire"/>
    <n v="1"/>
    <s v="Vinay"/>
    <s v="Ahmedabad"/>
    <s v="Property / BI"/>
    <x v="0"/>
    <n v="5721.71"/>
    <d v="2018-09-01T00:00:00"/>
    <s v="Brokerage"/>
    <s v="Inception"/>
    <m/>
    <d v="2020-01-22T00:00:00"/>
    <n v="0"/>
    <n v="5721.71"/>
    <n v="0"/>
    <m/>
  </r>
  <r>
    <s v="Kamlesh Trivedi"/>
    <s v="43170791"/>
    <s v="Active"/>
    <d v="2018-08-10T00:00:00"/>
    <d v="2019-06-09T00:00:00"/>
    <s v="Miscellaneous"/>
    <n v="13"/>
    <s v="Vididt Saha"/>
    <s v="Ahmedabad"/>
    <s v="Liability"/>
    <x v="2"/>
    <n v="7827.77"/>
    <d v="2018-08-10T00:00:00"/>
    <s v="Brokerage"/>
    <s v="Endorsement"/>
    <m/>
    <d v="2020-01-22T00:00:00"/>
    <n v="7827.77"/>
    <n v="0"/>
    <n v="0"/>
    <m/>
  </r>
  <r>
    <s v="Kamlesh Trivedi"/>
    <s v="3000001017"/>
    <s v="Active"/>
    <d v="2018-04-01T00:00:00"/>
    <d v="2019-03-31T00:00:00"/>
    <s v="Liability"/>
    <n v="12"/>
    <s v="Shivani Sharma"/>
    <s v="Ahmedabad"/>
    <s v="Global Client Network (GNB Inward)"/>
    <x v="0"/>
    <n v="48652.25"/>
    <d v="2018-04-01T00:00:00"/>
    <s v="Brokerage"/>
    <s v="Inception"/>
    <m/>
    <d v="2020-01-22T00:00:00"/>
    <n v="0"/>
    <n v="48652.25"/>
    <n v="0"/>
    <m/>
  </r>
  <r>
    <s v="Kanchan Iyer"/>
    <s v="LWC/I2548354/71/02/005537"/>
    <s v="Active"/>
    <d v="2018-03-01T00:00:00"/>
    <d v="2019-02-28T00:00:00"/>
    <s v="Miscellaneous"/>
    <n v="5"/>
    <s v="Juli"/>
    <s v="Ahmedabad"/>
    <s v="Small Medium Enterpries (SME)"/>
    <x v="2"/>
    <n v="8881.5"/>
    <d v="2018-03-01T00:00:00"/>
    <s v="Brokerage"/>
    <s v="Inception"/>
    <m/>
    <d v="2020-01-22T00:00:00"/>
    <n v="8881.5"/>
    <n v="0"/>
    <n v="0"/>
    <m/>
  </r>
  <r>
    <s v="Kanchan Iyer"/>
    <s v="310300491910000000"/>
    <s v="Active"/>
    <d v="2019-11-08T00:00:00"/>
    <d v="2020-11-07T00:00:00"/>
    <s v="Liability"/>
    <n v="2"/>
    <s v="Abhinav Shivam"/>
    <s v="Ahmedabad"/>
    <s v="Liability"/>
    <x v="2"/>
    <n v="6250"/>
    <d v="2019-11-08T00:00:00"/>
    <s v="Brokerage"/>
    <s v="Inception"/>
    <m/>
    <d v="2020-01-22T00:00:00"/>
    <n v="6250"/>
    <n v="0"/>
    <n v="0"/>
    <m/>
  </r>
  <r>
    <s v="Kanchan Iyer"/>
    <s v="4001/117090005/02/0000"/>
    <s v="Inactive"/>
    <d v="2018-05-01T00:00:00"/>
    <d v="2019-04-30T00:00:00"/>
    <s v="Miscellaneous"/>
    <n v="3"/>
    <s v="Animesh Rawat"/>
    <s v="Ahmedabad"/>
    <s v="Global Client Network (GNB Inward)"/>
    <x v="0"/>
    <n v="1185.9000000000001"/>
    <d v="2018-05-01T00:00:00"/>
    <s v="Brokerage"/>
    <s v="Inception"/>
    <m/>
    <d v="2020-01-22T00:00:00"/>
    <n v="0"/>
    <n v="1185.9000000000001"/>
    <n v="0"/>
    <m/>
  </r>
  <r>
    <s v="Kanchan Iyer"/>
    <s v="OG-20-2202-4004-00000043"/>
    <s v="Active"/>
    <d v="2019-05-16T00:00:00"/>
    <d v="2020-05-15T00:00:00"/>
    <s v="Fire"/>
    <n v="13"/>
    <s v="Vididt Saha"/>
    <s v="Ahmedabad"/>
    <s v="Property / BI"/>
    <x v="1"/>
    <n v="4595.75"/>
    <d v="2019-05-16T00:00:00"/>
    <s v="Brokerage"/>
    <s v="Inception"/>
    <m/>
    <d v="2020-01-22T00:00:00"/>
    <n v="0"/>
    <n v="0"/>
    <n v="4595.75"/>
    <m/>
  </r>
  <r>
    <s v="Kanchan Iyer"/>
    <s v="99000044180300005000"/>
    <s v="Inactive"/>
    <d v="2018-06-07T00:00:00"/>
    <d v="2019-06-06T00:00:00"/>
    <s v="Engineering"/>
    <n v="13"/>
    <s v="Vididt Saha"/>
    <s v="Ahmedabad"/>
    <s v="Construction, Power &amp; Infrastructure"/>
    <x v="1"/>
    <n v="25619.25"/>
    <d v="2018-06-07T00:00:00"/>
    <s v="Brokerage"/>
    <s v="Lapse"/>
    <s v="OTHR â€“ Other"/>
    <d v="2020-01-22T00:00:00"/>
    <n v="0"/>
    <n v="0"/>
    <n v="25619.25"/>
    <m/>
  </r>
  <r>
    <s v="Kapil Kapoor"/>
    <s v="0830018899Â 01"/>
    <s v="Inactive"/>
    <d v="2018-03-01T00:00:00"/>
    <d v="2019-02-28T00:00:00"/>
    <s v="Marine"/>
    <n v="3"/>
    <s v="Animesh Rawat"/>
    <s v="Ahmedabad"/>
    <s v="Global Client Network (GNB Inward)"/>
    <x v="0"/>
    <n v="16335"/>
    <d v="2018-03-01T00:00:00"/>
    <s v="Brokerage"/>
    <s v="Inception"/>
    <m/>
    <d v="2020-01-22T00:00:00"/>
    <n v="0"/>
    <n v="16335"/>
    <n v="0"/>
    <m/>
  </r>
  <r>
    <s v="Kapil Kapoor"/>
    <s v="0600010004 01"/>
    <s v="Inactive"/>
    <d v="2019-03-16T00:00:00"/>
    <d v="2019-04-15T00:00:00"/>
    <s v="Miscellaneous"/>
    <n v="3"/>
    <s v="Animesh Rawat"/>
    <s v="Ahmedabad"/>
    <s v="Global Client Network (GNB Inward)"/>
    <x v="0"/>
    <n v="63.75"/>
    <d v="2019-03-16T00:00:00"/>
    <s v="Brokerage"/>
    <s v="Renewal"/>
    <m/>
    <d v="2020-01-22T00:00:00"/>
    <n v="0"/>
    <n v="63.75"/>
    <n v="0"/>
    <m/>
  </r>
  <r>
    <s v="Kapil Kapoor"/>
    <s v="304001140"/>
    <s v="Active"/>
    <d v="2018-08-01T00:00:00"/>
    <d v="2019-07-31T00:00:00"/>
    <s v="Liability"/>
    <n v="6"/>
    <s v="Ketan Jain"/>
    <s v="Ahmedabad"/>
    <s v="Liability"/>
    <x v="0"/>
    <n v="84375"/>
    <d v="2018-08-01T00:00:00"/>
    <s v="Brokerage"/>
    <s v="Inception"/>
    <m/>
    <d v="2020-01-22T00:00:00"/>
    <n v="0"/>
    <n v="84375"/>
    <n v="0"/>
    <m/>
  </r>
  <r>
    <s v="Kapil Kapoor"/>
    <s v="YB00015574000102"/>
    <s v="Inactive"/>
    <d v="2018-01-12T00:00:00"/>
    <d v="2019-01-11T00:00:00"/>
    <s v="Miscellaneous"/>
    <n v="1"/>
    <s v="Vinay"/>
    <s v="Ahmedabad"/>
    <s v="Energy"/>
    <x v="0"/>
    <n v="2940.49"/>
    <d v="2018-01-12T00:00:00"/>
    <s v="Brokerage"/>
    <s v="Lapse"/>
    <s v="OTHR â€“ Other"/>
    <d v="2020-01-22T00:00:00"/>
    <n v="0"/>
    <n v="2940.49"/>
    <n v="0"/>
    <m/>
  </r>
  <r>
    <s v="Kapil Kapoor"/>
    <s v="43170791"/>
    <s v="Active"/>
    <d v="2018-08-10T00:00:00"/>
    <d v="2019-06-09T00:00:00"/>
    <s v="Miscellaneous"/>
    <n v="13"/>
    <s v="Vididt Saha"/>
    <s v="Ahmedabad"/>
    <s v="Liability"/>
    <x v="2"/>
    <n v="4194.8"/>
    <d v="2019-01-22T00:00:00"/>
    <s v="Brokerage "/>
    <s v="Endorsement"/>
    <m/>
    <d v="2020-01-22T00:00:00"/>
    <n v="4194.8"/>
    <n v="0"/>
    <n v="0"/>
    <m/>
  </r>
  <r>
    <s v="Kapil Kapoor"/>
    <s v="OG-19-2202-1018-00000054"/>
    <s v="Active"/>
    <d v="2019-01-01T00:00:00"/>
    <d v="2019-12-31T00:00:00"/>
    <s v="Marine"/>
    <n v="3"/>
    <s v="Animesh Rawat"/>
    <s v="Ahmedabad"/>
    <s v="Global Client Network (GNB Inward)"/>
    <x v="1"/>
    <n v="21157.34"/>
    <d v="2019-01-01T00:00:00"/>
    <s v="Brokerage"/>
    <s v="Inception"/>
    <m/>
    <d v="2020-01-22T00:00:00"/>
    <n v="0"/>
    <n v="0"/>
    <n v="21157.34"/>
    <m/>
  </r>
  <r>
    <s v="Kavita Rao"/>
    <s v="141400/44/2018/101"/>
    <s v="Active"/>
    <d v="2018-03-01T00:00:00"/>
    <d v="2019-02-28T00:00:00"/>
    <s v="Miscellaneous"/>
    <n v="5"/>
    <s v="Juli"/>
    <s v="Ahmedabad"/>
    <s v="Small Medium Enterpries (SME)"/>
    <x v="2"/>
    <n v="14627.5"/>
    <d v="2018-03-01T00:00:00"/>
    <s v="Brokerage"/>
    <s v="Inception"/>
    <m/>
    <d v="2020-01-22T00:00:00"/>
    <n v="14627.5"/>
    <n v="0"/>
    <n v="0"/>
    <m/>
  </r>
  <r>
    <s v="Kavita Rao"/>
    <s v="141400/48/2020/1134"/>
    <s v="Active"/>
    <d v="2019-11-08T00:00:00"/>
    <d v="2020-11-07T00:00:00"/>
    <s v="Liability"/>
    <n v="2"/>
    <s v="Abhinav Shivam"/>
    <s v="Ahmedabad"/>
    <s v="Liability"/>
    <x v="2"/>
    <n v="13200"/>
    <d v="2019-11-08T00:00:00"/>
    <s v="Brokerage"/>
    <s v="Inception"/>
    <m/>
    <d v="2020-01-22T00:00:00"/>
    <n v="13200"/>
    <n v="0"/>
    <n v="0"/>
    <m/>
  </r>
  <r>
    <s v="Kavita Rao"/>
    <s v="2600010787 00"/>
    <s v="Active"/>
    <d v="2018-07-20T00:00:00"/>
    <d v="2018-10-19T00:00:00"/>
    <s v="Engineering"/>
    <n v="3"/>
    <s v="Animesh Rawat"/>
    <s v="Ahmedabad"/>
    <s v="Global Client Network (GNB Inward)"/>
    <x v="1"/>
    <n v="17419.13"/>
    <d v="2018-07-20T00:00:00"/>
    <s v="Brokerage"/>
    <s v="Inception"/>
    <m/>
    <d v="2020-01-22T00:00:00"/>
    <n v="0"/>
    <n v="0"/>
    <n v="17419.13"/>
    <m/>
  </r>
  <r>
    <s v="Kavita Rao"/>
    <s v="43169018"/>
    <s v="Inactive"/>
    <d v="2018-07-11T00:00:00"/>
    <d v="2019-07-10T00:00:00"/>
    <s v="Miscellaneous"/>
    <n v="13"/>
    <s v="Vididt Saha"/>
    <s v="Ahmedabad"/>
    <s v="Liability"/>
    <x v="1"/>
    <n v="16170"/>
    <d v="2018-07-11T00:00:00"/>
    <s v="Brokerage"/>
    <s v="Lapse"/>
    <s v="NOLN - No Longer Needed"/>
    <d v="2020-01-22T00:00:00"/>
    <n v="0"/>
    <n v="0"/>
    <n v="16170"/>
    <m/>
  </r>
  <r>
    <s v="Kavita Rao"/>
    <s v="OG-19-2201-4011-00000002"/>
    <s v="Inactive"/>
    <d v="2018-04-01T00:00:00"/>
    <d v="2019-03-31T00:00:00"/>
    <s v="Miscellaneous"/>
    <n v="3"/>
    <s v="Animesh Rawat"/>
    <s v="Ahmedabad"/>
    <s v="Global Client Network (GNB Inward)"/>
    <x v="0"/>
    <n v="245.95"/>
    <d v="2018-04-01T00:00:00"/>
    <s v="Brokerage"/>
    <s v="Inception"/>
    <m/>
    <d v="2020-01-22T00:00:00"/>
    <n v="0"/>
    <n v="245.95"/>
    <n v="0"/>
    <m/>
  </r>
  <r>
    <s v="Kavita Sharma"/>
    <s v="180876-0000-01"/>
    <s v="Active"/>
    <d v="2019-04-01T00:00:00"/>
    <d v="2020-03-31T00:00:00"/>
    <s v="Employee Benefits"/>
    <n v="10"/>
    <s v="Mark"/>
    <s v="Ahmedabad"/>
    <s v="Employee Benefits (EB)"/>
    <x v="0"/>
    <n v="60000"/>
    <d v="2019-04-01T00:00:00"/>
    <s v="Brokerage"/>
    <s v="Renewal"/>
    <m/>
    <d v="2020-01-22T00:00:00"/>
    <n v="0"/>
    <n v="60000"/>
    <n v="0"/>
    <m/>
  </r>
  <r>
    <s v="Kavita Sharma"/>
    <s v="OG-19-2202-4002-00000009"/>
    <s v="Inactive"/>
    <d v="2018-07-01T00:00:00"/>
    <d v="2019-06-30T00:00:00"/>
    <s v="Fire"/>
    <n v="3"/>
    <s v="Animesh Rawat"/>
    <s v="Ahmedabad"/>
    <s v="Global Client Network (GNB Inward)"/>
    <x v="0"/>
    <n v="13560.92"/>
    <d v="2018-07-01T00:00:00"/>
    <s v="Brokerage"/>
    <s v="Inception"/>
    <m/>
    <d v="2020-01-22T00:00:00"/>
    <n v="0"/>
    <n v="13560.92"/>
    <n v="0"/>
    <m/>
  </r>
  <r>
    <s v="Kavita Sharma"/>
    <s v="43179225"/>
    <s v="Active"/>
    <d v="2018-12-29T00:00:00"/>
    <d v="2019-06-28T00:00:00"/>
    <s v="Miscellaneous"/>
    <n v="9"/>
    <s v="Manish Sharma"/>
    <s v="Ahmedabad"/>
    <s v="Employee Benefits (EB)"/>
    <x v="0"/>
    <n v="2228.33"/>
    <d v="2018-12-29T00:00:00"/>
    <s v="Brokerage"/>
    <s v="Inception"/>
    <m/>
    <d v="2020-01-22T00:00:00"/>
    <n v="0"/>
    <n v="2228.33"/>
    <n v="0"/>
    <m/>
  </r>
  <r>
    <s v="Kavita Sharma"/>
    <s v="'42040044180300000018"/>
    <s v="Active"/>
    <d v="2018-08-28T00:00:00"/>
    <d v="2020-08-23T00:00:00"/>
    <s v="Engineering"/>
    <n v="1"/>
    <s v="Vinay"/>
    <s v="Ahmedabad"/>
    <s v="Construction, Power &amp; Infrastructure"/>
    <x v="2"/>
    <n v="93516.75"/>
    <d v="2020-05-07T00:00:00"/>
    <s v="Brokerage"/>
    <s v="Inception"/>
    <m/>
    <d v="2020-01-22T00:00:00"/>
    <n v="93516.75"/>
    <n v="0"/>
    <n v="0"/>
    <m/>
  </r>
  <r>
    <s v="Kavita Sharma"/>
    <s v="99000044180300005000"/>
    <s v="Active"/>
    <d v="2018-08-10T00:00:00"/>
    <d v="2020-02-09T00:00:00"/>
    <s v="Engineering"/>
    <n v="13"/>
    <s v="Vididt Saha"/>
    <s v="Ahmedabad"/>
    <s v="Construction, Power &amp; Infrastructure"/>
    <x v="1"/>
    <n v="21442.75"/>
    <d v="2018-11-27T00:00:00"/>
    <s v="Brokerage"/>
    <s v="Inception"/>
    <m/>
    <d v="2020-01-22T00:00:00"/>
    <n v="0"/>
    <n v="0"/>
    <n v="21442.75"/>
    <m/>
  </r>
  <r>
    <s v="Kavita Sharma"/>
    <s v="ST20003619000100"/>
    <s v="Active"/>
    <d v="2019-04-08T00:00:00"/>
    <d v="2020-04-07T00:00:00"/>
    <s v="Marine"/>
    <n v="11"/>
    <s v="Raju Kumar"/>
    <s v="Ahmedabad"/>
    <s v="Marine"/>
    <x v="1"/>
    <n v="693"/>
    <d v="2019-04-08T00:00:00"/>
    <s v="Brokerage"/>
    <s v="Inception"/>
    <m/>
    <d v="2020-01-22T00:00:00"/>
    <n v="0"/>
    <n v="0"/>
    <n v="693"/>
    <m/>
  </r>
  <r>
    <s v="Kiran Desai"/>
    <s v="141400/48/2018/2239"/>
    <s v="Active"/>
    <d v="2018-03-01T00:00:00"/>
    <d v="2019-02-28T00:00:00"/>
    <s v="Miscellaneous"/>
    <n v="5"/>
    <s v="Juli"/>
    <s v="Ahmedabad"/>
    <s v="Small Medium Enterpries (SME)"/>
    <x v="2"/>
    <n v="3537.25"/>
    <d v="2018-03-01T00:00:00"/>
    <s v="Brokerage"/>
    <s v="Inception"/>
    <m/>
    <d v="2020-01-22T00:00:00"/>
    <n v="3537.25"/>
    <n v="0"/>
    <n v="0"/>
    <m/>
  </r>
  <r>
    <s v="Kiran Desai"/>
    <s v="310300111910000000"/>
    <s v="Active"/>
    <d v="2019-11-08T00:00:00"/>
    <d v="2020-11-07T00:00:00"/>
    <s v="Fire"/>
    <n v="2"/>
    <s v="Abhinav Shivam"/>
    <s v="Ahmedabad"/>
    <s v="Small Medium Enterpries (SME)"/>
    <x v="2"/>
    <n v="17232.75"/>
    <d v="2019-11-08T00:00:00"/>
    <s v="Brokerage"/>
    <s v="Inception"/>
    <m/>
    <d v="2020-01-22T00:00:00"/>
    <n v="17232.75"/>
    <n v="0"/>
    <n v="0"/>
    <m/>
  </r>
  <r>
    <s v="Kiran Desai"/>
    <s v="32119154"/>
    <s v="Active"/>
    <d v="2019-04-01T00:00:00"/>
    <d v="2019-05-31T00:00:00"/>
    <s v="Engineering"/>
    <n v="3"/>
    <s v="Animesh Rawat"/>
    <s v="Ahmedabad"/>
    <s v="Global Client Network (GNB Inward)"/>
    <x v="1"/>
    <n v="11593.27"/>
    <d v="2019-04-01T00:00:00"/>
    <s v="Brokerage"/>
    <s v="Inception"/>
    <m/>
    <d v="2020-01-22T00:00:00"/>
    <n v="0"/>
    <n v="0"/>
    <n v="11593.27"/>
    <m/>
  </r>
  <r>
    <s v="Kiran Desai"/>
    <s v="OG-19-2202-4011-00000127"/>
    <s v="Active"/>
    <d v="2019-01-09T00:00:00"/>
    <d v="2020-01-08T00:00:00"/>
    <s v="Miscellaneous"/>
    <n v="13"/>
    <s v="Vididt Saha"/>
    <s v="Ahmedabad"/>
    <s v="Property / BI"/>
    <x v="1"/>
    <n v="643.75"/>
    <d v="2019-01-09T00:00:00"/>
    <s v="Brokerage"/>
    <s v="Inception"/>
    <m/>
    <d v="2020-01-22T00:00:00"/>
    <n v="0"/>
    <n v="0"/>
    <n v="643.75"/>
    <m/>
  </r>
  <r>
    <s v="Kiran Desai"/>
    <s v="99000044170299998000"/>
    <s v="Inactive"/>
    <d v="2018-03-26T00:00:00"/>
    <d v="2019-06-25T00:00:00"/>
    <s v="Engineering"/>
    <n v="13"/>
    <s v="Vididt Saha"/>
    <s v="Ahmedabad"/>
    <s v="Construction, Power &amp; Infrastructure"/>
    <x v="2"/>
    <n v="51965.88"/>
    <d v="2018-03-26T00:00:00"/>
    <s v="Brokerage"/>
    <s v="Lapse"/>
    <s v="OTHR â€“ Other"/>
    <d v="2020-01-22T00:00:00"/>
    <n v="51965.88"/>
    <n v="0"/>
    <n v="0"/>
    <m/>
  </r>
  <r>
    <s v="Kiran Goyal"/>
    <s v="2414 2026 2374 7800 000"/>
    <s v="Active"/>
    <d v="2019-01-11T00:00:00"/>
    <d v="2020-01-10T00:00:00"/>
    <s v="Marine"/>
    <n v="1"/>
    <s v="Vinay"/>
    <s v="Ahmedabad"/>
    <s v="Marine"/>
    <x v="0"/>
    <n v="8250"/>
    <d v="2019-01-11T00:00:00"/>
    <s v="Brokerage"/>
    <s v="Renewal"/>
    <m/>
    <d v="2020-01-22T00:00:00"/>
    <n v="0"/>
    <n v="8250"/>
    <n v="0"/>
    <m/>
  </r>
  <r>
    <s v="Kiran Goyal"/>
    <s v="0000000008502066-01"/>
    <s v="Active"/>
    <d v="2019-03-01T00:00:00"/>
    <d v="2020-06-30T00:00:00"/>
    <s v="Marine"/>
    <n v="3"/>
    <s v="Animesh Rawat"/>
    <s v="Ahmedabad"/>
    <s v="Global Client Network (GNB Inward)"/>
    <x v="0"/>
    <n v="45375.15"/>
    <d v="2019-03-01T00:00:00"/>
    <s v="Brokerage"/>
    <s v="Endorsement"/>
    <m/>
    <d v="2020-01-22T00:00:00"/>
    <n v="0"/>
    <n v="45375.15"/>
    <n v="0"/>
    <m/>
  </r>
  <r>
    <s v="Kiran Goyal"/>
    <s v="'0000000008539756-01"/>
    <s v="Active"/>
    <d v="2019-02-27T00:00:00"/>
    <d v="2020-02-26T00:00:00"/>
    <s v="Fire"/>
    <n v="1"/>
    <s v="Vinay"/>
    <s v="Ahmedabad"/>
    <s v="Property / BI"/>
    <x v="0"/>
    <n v="5601.1"/>
    <d v="2019-02-27T00:00:00"/>
    <s v="Brokerage"/>
    <s v="Renewal"/>
    <m/>
    <d v="2020-01-22T00:00:00"/>
    <n v="0"/>
    <n v="5601.1"/>
    <n v="0"/>
    <m/>
  </r>
  <r>
    <s v="Kiran Goyal"/>
    <s v="'1213004416P109402880"/>
    <s v="Active"/>
    <d v="2016-09-23T00:00:00"/>
    <d v="2019-09-22T00:00:00"/>
    <s v="Engineering"/>
    <n v="1"/>
    <s v="Vinay"/>
    <s v="Ahmedabad"/>
    <s v="Construction, Power &amp; Infrastructure"/>
    <x v="2"/>
    <n v="31589.3"/>
    <d v="2017-09-23T00:00:00"/>
    <s v="Brokerage"/>
    <s v="Endorsement"/>
    <m/>
    <d v="2020-01-22T00:00:00"/>
    <n v="31589.3"/>
    <n v="0"/>
    <n v="0"/>
    <m/>
  </r>
  <r>
    <s v="Kiran Goyal"/>
    <s v="43167538"/>
    <s v="Inactive"/>
    <d v="2018-06-15T00:00:00"/>
    <d v="2018-07-14T00:00:00"/>
    <s v="Miscellaneous"/>
    <n v="13"/>
    <s v="Vididt Saha"/>
    <s v="Ahmedabad"/>
    <s v="Liability"/>
    <x v="1"/>
    <n v="639.25"/>
    <d v="2018-06-15T00:00:00"/>
    <s v="Brokerage"/>
    <s v="Lapse"/>
    <s v="NOLN - No Longer Needed"/>
    <d v="2020-01-22T00:00:00"/>
    <n v="0"/>
    <n v="0"/>
    <n v="639.25"/>
    <m/>
  </r>
  <r>
    <s v="Kiran Goyal"/>
    <s v="OG-19-2202-4097-00000073"/>
    <s v="Inactive"/>
    <d v="2018-09-21T00:00:00"/>
    <d v="2019-09-20T00:00:00"/>
    <s v="Miscellaneous"/>
    <n v="3"/>
    <s v="Animesh Rawat"/>
    <s v="Ahmedabad"/>
    <s v="Global Client Network (GNB Inward)"/>
    <x v="0"/>
    <n v="3861.25"/>
    <d v="2018-09-21T00:00:00"/>
    <s v="Brokerage"/>
    <s v="Inception"/>
    <m/>
    <d v="2020-01-22T00:00:00"/>
    <n v="0"/>
    <n v="3861.25"/>
    <n v="0"/>
    <m/>
  </r>
  <r>
    <s v="Kiran Saxena"/>
    <s v="22214272"/>
    <s v="Active"/>
    <d v="2017-11-01T00:00:00"/>
    <d v="2018-10-31T00:00:00"/>
    <s v="Marine"/>
    <n v="5"/>
    <s v="Juli"/>
    <s v="Ahmedabad"/>
    <s v="Marine"/>
    <x v="0"/>
    <n v="55687.5"/>
    <d v="2017-11-01T00:00:00"/>
    <s v="Brokerage"/>
    <s v="Inception"/>
    <m/>
    <d v="2020-01-22T00:00:00"/>
    <n v="0"/>
    <n v="55687.5"/>
    <n v="0"/>
    <m/>
  </r>
  <r>
    <s v="Kiran Saxena"/>
    <s v="GHS/Q1166066/71"/>
    <s v="Active"/>
    <d v="2019-11-27T00:00:00"/>
    <d v="2020-11-26T00:00:00"/>
    <s v="Employee Benefits"/>
    <n v="10"/>
    <s v="Mark"/>
    <s v="Ahmedabad"/>
    <s v="Employee Benefits (EB)"/>
    <x v="0"/>
    <n v="61342.1"/>
    <d v="2019-11-27T00:00:00"/>
    <s v="Brokerage"/>
    <s v="Renewal"/>
    <m/>
    <d v="2020-01-22T00:00:00"/>
    <n v="0"/>
    <n v="61342.1"/>
    <n v="0"/>
    <m/>
  </r>
  <r>
    <s v="Kiran Saxena"/>
    <s v="304003763"/>
    <s v="Active"/>
    <d v="2019-04-01T00:00:00"/>
    <d v="2020-03-31T00:00:00"/>
    <s v="Liability"/>
    <n v="3"/>
    <s v="Animesh Rawat"/>
    <s v="Ahmedabad"/>
    <s v="Global Client Network (GNB Inward)"/>
    <x v="0"/>
    <n v="344794.13"/>
    <d v="2019-04-01T00:00:00"/>
    <s v="Brokerage"/>
    <s v="Renewal"/>
    <m/>
    <d v="2020-01-22T00:00:00"/>
    <n v="0"/>
    <n v="344794.13"/>
    <n v="0"/>
    <m/>
  </r>
  <r>
    <s v="Kiran Saxena"/>
    <s v="'310300111910000395"/>
    <s v="Active"/>
    <d v="2019-09-01T00:00:00"/>
    <d v="2020-08-31T00:00:00"/>
    <s v="Fire"/>
    <n v="1"/>
    <s v="Vinay"/>
    <s v="Ahmedabad"/>
    <s v="Property / BI"/>
    <x v="0"/>
    <n v="10279.51"/>
    <d v="2019-09-01T00:00:00"/>
    <s v="Brokerage"/>
    <s v="Renewal"/>
    <m/>
    <d v="2020-01-22T00:00:00"/>
    <n v="0"/>
    <n v="10279.51"/>
    <n v="0"/>
    <m/>
  </r>
  <r>
    <s v="Kiran Saxena"/>
    <s v="OG-19-2201-4001-00000061"/>
    <s v="Inactive"/>
    <d v="2018-04-01T00:00:00"/>
    <d v="2019-03-31T00:00:00"/>
    <s v="Fire"/>
    <n v="3"/>
    <s v="Animesh Rawat"/>
    <s v="Ahmedabad"/>
    <s v="Global Client Network (GNB Inward)"/>
    <x v="0"/>
    <n v="9178.1299999999992"/>
    <d v="2108-03-31T00:00:00"/>
    <s v="Brokerage"/>
    <s v="Inception"/>
    <m/>
    <d v="2020-01-22T00:00:00"/>
    <n v="0"/>
    <n v="9178.1299999999992"/>
    <n v="0"/>
    <m/>
  </r>
  <r>
    <s v="Kiran Saxena"/>
    <s v="H0067187"/>
    <s v="Active"/>
    <d v="2019-02-28T00:00:00"/>
    <d v="2020-02-27T00:00:00"/>
    <s v="Employee Benefits"/>
    <n v="10"/>
    <s v="Mark"/>
    <s v="Ahmedabad"/>
    <s v="Employee Benefits (EB)"/>
    <x v="0"/>
    <n v="329250"/>
    <d v="2019-02-28T00:00:00"/>
    <s v="Brokerage"/>
    <s v="Endorsement"/>
    <m/>
    <d v="2020-01-22T00:00:00"/>
    <n v="0"/>
    <n v="329250"/>
    <n v="0"/>
    <m/>
  </r>
  <r>
    <s v="LAP"/>
    <s v="4066/140501600/01/000"/>
    <s v="Active"/>
    <d v="2018-11-01T00:00:00"/>
    <d v="2019-10-31T00:00:00"/>
    <s v="Liability"/>
    <n v="3"/>
    <s v="Animesh Rawat"/>
    <s v="Ahmedabad"/>
    <s v="Global Client Network (GNB Inward)"/>
    <x v="0"/>
    <n v="0"/>
    <d v="2018-11-01T00:00:00"/>
    <s v="Brokerage"/>
    <s v="Inception"/>
    <m/>
    <d v="2020-01-22T00:00:00"/>
    <n v="0"/>
    <n v="0"/>
    <n v="0"/>
    <m/>
  </r>
  <r>
    <s v="LAP"/>
    <s v="4086/160357783/00/000"/>
    <s v="Active"/>
    <d v="2018-11-01T00:00:00"/>
    <d v="2019-10-31T00:00:00"/>
    <s v="Fire"/>
    <n v="3"/>
    <s v="Animesh Rawat"/>
    <s v="Ahmedabad"/>
    <s v="Global Client Network (GNB Inward)"/>
    <x v="0"/>
    <n v="0"/>
    <d v="2018-11-01T00:00:00"/>
    <s v="Brokerage"/>
    <s v="Inception"/>
    <m/>
    <d v="2020-01-22T00:00:00"/>
    <n v="0"/>
    <n v="0"/>
    <n v="0"/>
    <b v="1"/>
  </r>
  <r>
    <s v="LAP"/>
    <s v="54407334"/>
    <s v="Active"/>
    <d v="2019-01-01T00:00:00"/>
    <d v="2019-12-31T00:00:00"/>
    <s v="Employee Benefits"/>
    <n v="10"/>
    <s v="Mark"/>
    <s v="Ahmedabad"/>
    <s v="Employee Benefits (EB)"/>
    <x v="0"/>
    <n v="23387.4"/>
    <d v="2019-01-01T00:00:00"/>
    <s v="Brokerage"/>
    <s v="Inception"/>
    <m/>
    <d v="2020-01-22T00:00:00"/>
    <n v="0"/>
    <n v="23387.4"/>
    <n v="0"/>
    <m/>
  </r>
  <r>
    <s v="LAP"/>
    <s v="H0048996"/>
    <s v="Active"/>
    <d v="2019-01-01T00:00:00"/>
    <d v="2019-12-31T00:00:00"/>
    <s v="Employee Benefits"/>
    <n v="10"/>
    <s v="Mark"/>
    <s v="Ahmedabad"/>
    <s v="Employee Benefits (EB)"/>
    <x v="0"/>
    <n v="914998.58"/>
    <d v="2019-01-01T00:00:00"/>
    <s v="Brokerage"/>
    <s v="Endorsement"/>
    <m/>
    <d v="2020-01-22T00:00:00"/>
    <n v="0"/>
    <n v="914998.58"/>
    <n v="0"/>
    <m/>
  </r>
  <r>
    <s v="LAP"/>
    <s v="H0048996"/>
    <s v="Active"/>
    <d v="2019-01-01T00:00:00"/>
    <d v="2019-12-31T00:00:00"/>
    <s v="Employee Benefits"/>
    <n v="10"/>
    <s v="Mark"/>
    <s v="Ahmedabad"/>
    <s v="Employee Benefits (EB)"/>
    <x v="0"/>
    <n v="93906.08"/>
    <d v="2019-03-07T00:00:00"/>
    <s v="Brokerage "/>
    <s v="Endorsement"/>
    <m/>
    <d v="2020-01-22T00:00:00"/>
    <n v="0"/>
    <n v="93906.08"/>
    <n v="0"/>
    <m/>
  </r>
  <r>
    <s v="LAP"/>
    <s v="H0048996"/>
    <s v="Active"/>
    <d v="2019-01-01T00:00:00"/>
    <d v="2019-12-31T00:00:00"/>
    <s v="Employee Benefits"/>
    <n v="10"/>
    <s v="Mark"/>
    <s v="Ahmedabad"/>
    <s v="Employee Benefits (EB)"/>
    <x v="0"/>
    <n v="27435"/>
    <d v="2019-01-23T00:00:00"/>
    <s v="Brokerage "/>
    <s v="Endorsement"/>
    <m/>
    <d v="2020-01-22T00:00:00"/>
    <n v="0"/>
    <n v="27435"/>
    <n v="0"/>
    <m/>
  </r>
  <r>
    <s v="LAP"/>
    <s v="H0048996"/>
    <s v="Active"/>
    <d v="2019-01-01T00:00:00"/>
    <d v="2019-12-31T00:00:00"/>
    <s v="Employee Benefits"/>
    <n v="10"/>
    <s v="Mark"/>
    <s v="Ahmedabad"/>
    <s v="Employee Benefits (EB)"/>
    <x v="0"/>
    <n v="32391.85"/>
    <d v="2019-05-10T00:00:00"/>
    <s v="Brokerage "/>
    <s v="Endorsement"/>
    <m/>
    <d v="2020-01-22T00:00:00"/>
    <n v="0"/>
    <n v="32391.85"/>
    <n v="0"/>
    <m/>
  </r>
  <r>
    <s v="LAP"/>
    <s v="H0048996"/>
    <s v="Active"/>
    <d v="2019-01-01T00:00:00"/>
    <d v="2019-12-31T00:00:00"/>
    <s v="Employee Benefits"/>
    <n v="10"/>
    <s v="Mark"/>
    <s v="Ahmedabad"/>
    <s v="Employee Benefits (EB)"/>
    <x v="0"/>
    <n v="9941.16"/>
    <d v="2019-07-10T00:00:00"/>
    <s v="Brokerage "/>
    <s v="Endorsement"/>
    <m/>
    <d v="2020-01-22T00:00:00"/>
    <n v="0"/>
    <n v="9941.16"/>
    <n v="0"/>
    <m/>
  </r>
  <r>
    <s v="LAP"/>
    <s v="H0048996"/>
    <s v="Active"/>
    <d v="2019-01-01T00:00:00"/>
    <d v="2019-12-31T00:00:00"/>
    <s v="Employee Benefits"/>
    <n v="10"/>
    <s v="Mark"/>
    <s v="Ahmedabad"/>
    <s v="Employee Benefits (EB)"/>
    <x v="0"/>
    <n v="27681.48"/>
    <d v="2019-08-14T00:00:00"/>
    <s v="Brokerage "/>
    <s v="Endorsement"/>
    <m/>
    <d v="2020-01-22T00:00:00"/>
    <n v="0"/>
    <n v="27681.48"/>
    <n v="0"/>
    <m/>
  </r>
  <r>
    <s v="LAP"/>
    <s v="H0048996"/>
    <s v="Active"/>
    <d v="2019-01-01T00:00:00"/>
    <d v="2019-12-31T00:00:00"/>
    <s v="Employee Benefits"/>
    <n v="10"/>
    <s v="Mark"/>
    <s v="Ahmedabad"/>
    <s v="Employee Benefits (EB)"/>
    <x v="0"/>
    <n v="18901.02"/>
    <d v="2019-09-14T00:00:00"/>
    <s v="Brokerage "/>
    <s v="Endorsement"/>
    <m/>
    <d v="2020-01-22T00:00:00"/>
    <n v="0"/>
    <n v="18901.02"/>
    <n v="0"/>
    <m/>
  </r>
  <r>
    <s v="LAP"/>
    <s v="H0048996"/>
    <s v="Active"/>
    <d v="2019-01-01T00:00:00"/>
    <d v="2019-12-31T00:00:00"/>
    <s v="Employee Benefits"/>
    <n v="10"/>
    <s v="Mark"/>
    <s v="Ahmedabad"/>
    <s v="Employee Benefits (EB)"/>
    <x v="0"/>
    <n v="46994.85"/>
    <d v="2019-01-29T00:00:00"/>
    <s v="Brokerage "/>
    <s v="Endorsement"/>
    <m/>
    <d v="2020-01-22T00:00:00"/>
    <n v="0"/>
    <n v="46994.85"/>
    <n v="0"/>
    <m/>
  </r>
  <r>
    <s v="LAP"/>
    <s v="H0048996"/>
    <s v="Active"/>
    <d v="2019-01-01T00:00:00"/>
    <d v="2019-12-31T00:00:00"/>
    <s v="Employee Benefits"/>
    <n v="10"/>
    <s v="Mark"/>
    <s v="Ahmedabad"/>
    <s v="Employee Benefits (EB)"/>
    <x v="0"/>
    <n v="17139.5"/>
    <d v="2019-10-11T00:00:00"/>
    <s v="Brokerage "/>
    <s v="Endorsement"/>
    <m/>
    <d v="2020-01-22T00:00:00"/>
    <n v="0"/>
    <n v="17139.5"/>
    <n v="0"/>
    <m/>
  </r>
  <r>
    <s v="LAP"/>
    <s v="H0048996"/>
    <s v="Active"/>
    <d v="2019-01-01T00:00:00"/>
    <d v="2019-12-31T00:00:00"/>
    <s v="Employee Benefits"/>
    <n v="10"/>
    <s v="Mark"/>
    <s v="Ahmedabad"/>
    <s v="Employee Benefits (EB)"/>
    <x v="0"/>
    <n v="8560.86"/>
    <d v="2019-11-14T00:00:00"/>
    <s v="Brokerage "/>
    <s v="Endorsement"/>
    <m/>
    <d v="2020-01-22T00:00:00"/>
    <n v="0"/>
    <n v="8560.86"/>
    <n v="0"/>
    <m/>
  </r>
  <r>
    <s v="LAP"/>
    <s v="H0048996"/>
    <s v="Active"/>
    <d v="2019-01-01T00:00:00"/>
    <d v="2019-12-31T00:00:00"/>
    <s v="Employee Benefits"/>
    <n v="10"/>
    <s v="Mark"/>
    <s v="Ahmedabad"/>
    <s v="Employee Benefits (EB)"/>
    <x v="0"/>
    <n v="1288.6600000000001"/>
    <d v="2019-12-03T00:00:00"/>
    <s v="Brokerage "/>
    <s v="Endorsement"/>
    <m/>
    <d v="2020-01-22T00:00:00"/>
    <n v="0"/>
    <n v="1288.6600000000001"/>
    <n v="0"/>
    <m/>
  </r>
  <r>
    <s v="LAP"/>
    <s v="H0048996"/>
    <s v="Active"/>
    <d v="2019-01-01T00:00:00"/>
    <d v="2019-12-31T00:00:00"/>
    <s v="Employee Benefits"/>
    <n v="10"/>
    <s v="Mark"/>
    <s v="Ahmedabad"/>
    <s v="Employee Benefits (EB)"/>
    <x v="0"/>
    <n v="1208.3800000000001"/>
    <d v="2019-12-19T00:00:00"/>
    <s v="Brokerage "/>
    <s v="Endorsement"/>
    <m/>
    <d v="2020-01-22T00:00:00"/>
    <n v="0"/>
    <n v="1208.3800000000001"/>
    <n v="0"/>
    <m/>
  </r>
  <r>
    <s v="LAP"/>
    <s v="H0048996"/>
    <s v="Active"/>
    <d v="2019-01-01T00:00:00"/>
    <d v="2019-12-31T00:00:00"/>
    <s v="Employee Benefits"/>
    <n v="10"/>
    <s v="Mark"/>
    <s v="Ahmedabad"/>
    <s v="Employee Benefits (EB)"/>
    <x v="0"/>
    <n v="18696.68"/>
    <d v="2019-03-11T00:00:00"/>
    <s v="Brokerage "/>
    <s v="Endorsement"/>
    <m/>
    <d v="2020-01-22T00:00:00"/>
    <n v="0"/>
    <n v="18696.68"/>
    <n v="0"/>
    <m/>
  </r>
  <r>
    <s v="LAP"/>
    <s v="H0056637"/>
    <s v="Active"/>
    <d v="2019-01-01T00:00:00"/>
    <d v="2019-12-31T00:00:00"/>
    <s v="Employee Benefits"/>
    <n v="10"/>
    <s v="Mark"/>
    <s v="Ahmedabad"/>
    <s v="Employee Benefits (EB)"/>
    <x v="0"/>
    <n v="49788.75"/>
    <d v="2019-01-01T00:00:00"/>
    <s v="Brokerage"/>
    <s v="Endorsement"/>
    <m/>
    <d v="2020-01-22T00:00:00"/>
    <n v="0"/>
    <n v="49788.75"/>
    <n v="0"/>
    <m/>
  </r>
  <r>
    <s v="LAP"/>
    <s v="H0056637"/>
    <s v="Active"/>
    <d v="2019-01-01T00:00:00"/>
    <d v="2019-12-31T00:00:00"/>
    <s v="Employee Benefits"/>
    <n v="10"/>
    <s v="Mark"/>
    <s v="Ahmedabad"/>
    <s v="Employee Benefits (EB)"/>
    <x v="0"/>
    <n v="49026.75"/>
    <d v="2019-01-29T00:00:00"/>
    <s v="Brokerage "/>
    <s v="Endorsement"/>
    <m/>
    <d v="2020-01-22T00:00:00"/>
    <n v="0"/>
    <n v="49026.75"/>
    <n v="0"/>
    <m/>
  </r>
  <r>
    <s v="LAP"/>
    <s v="H0056637"/>
    <s v="Active"/>
    <d v="2019-01-01T00:00:00"/>
    <d v="2019-12-31T00:00:00"/>
    <s v="Employee Benefits"/>
    <n v="10"/>
    <s v="Mark"/>
    <s v="Ahmedabad"/>
    <s v="Employee Benefits (EB)"/>
    <x v="0"/>
    <n v="1613.78"/>
    <d v="2019-03-11T00:00:00"/>
    <s v="Brokerage "/>
    <s v="Endorsement"/>
    <m/>
    <d v="2020-01-22T00:00:00"/>
    <n v="0"/>
    <n v="1613.78"/>
    <n v="0"/>
    <m/>
  </r>
  <r>
    <s v="LAP"/>
    <s v="H0056637"/>
    <s v="Active"/>
    <d v="2019-01-01T00:00:00"/>
    <d v="2019-12-31T00:00:00"/>
    <s v="Employee Benefits"/>
    <n v="10"/>
    <s v="Mark"/>
    <s v="Ahmedabad"/>
    <s v="Employee Benefits (EB)"/>
    <x v="0"/>
    <n v="49026.66"/>
    <d v="2019-02-04T00:00:00"/>
    <s v="Brokerage "/>
    <s v="Endorsement"/>
    <m/>
    <d v="2020-01-22T00:00:00"/>
    <n v="0"/>
    <n v="49026.66"/>
    <n v="0"/>
    <m/>
  </r>
  <r>
    <s v="LAP"/>
    <s v="020W000078800000"/>
    <s v="Active"/>
    <d v="2018-06-08T00:00:00"/>
    <d v="2019-06-07T00:00:00"/>
    <s v="Miscellaneous"/>
    <n v="3"/>
    <s v="Animesh Rawat"/>
    <s v="Ahmedabad"/>
    <s v="Employee Benefits (EB)"/>
    <x v="0"/>
    <n v="8117.5"/>
    <d v="2018-06-08T00:00:00"/>
    <s v="Brokerage"/>
    <s v="Inception"/>
    <m/>
    <d v="2020-01-22T00:00:00"/>
    <n v="0"/>
    <n v="8117.5"/>
    <n v="0"/>
    <m/>
  </r>
  <r>
    <s v="LAP"/>
    <s v="0830017645 02"/>
    <s v="Active"/>
    <d v="2018-06-03T00:00:00"/>
    <d v="2019-06-02T00:00:00"/>
    <s v="Marine"/>
    <n v="3"/>
    <s v="Animesh Rawat"/>
    <s v="Ahmedabad"/>
    <s v="Global Client Network (GNB Inward)"/>
    <x v="0"/>
    <n v="21614.86"/>
    <d v="2018-06-03T00:00:00"/>
    <s v="Brokerage"/>
    <s v="Inception"/>
    <m/>
    <d v="2020-01-22T00:00:00"/>
    <n v="0"/>
    <n v="21614.86"/>
    <n v="0"/>
    <m/>
  </r>
  <r>
    <s v="LAP"/>
    <s v="2640009793"/>
    <s v="Active"/>
    <d v="2018-06-03T00:00:00"/>
    <d v="2019-06-02T00:00:00"/>
    <s v="Engineering"/>
    <n v="3"/>
    <s v="Animesh Rawat"/>
    <s v="Ahmedabad"/>
    <s v="Global Client Network (GNB Inward)"/>
    <x v="0"/>
    <n v="60990.71"/>
    <d v="2018-06-03T00:00:00"/>
    <s v="Brokerage"/>
    <s v="Inception"/>
    <m/>
    <d v="2020-01-22T00:00:00"/>
    <n v="0"/>
    <n v="60990.71"/>
    <n v="0"/>
    <m/>
  </r>
  <r>
    <s v="LAP"/>
    <s v="OG-19-2202-0425-00000002"/>
    <s v="Active"/>
    <d v="2018-04-01T00:00:00"/>
    <d v="2019-03-31T00:00:00"/>
    <s v="Miscellaneous"/>
    <n v="3"/>
    <s v="Animesh Rawat"/>
    <s v="Ahmedabad"/>
    <s v="Global Client Network (GNB Inward)"/>
    <x v="0"/>
    <n v="423.9"/>
    <d v="2018-04-01T00:00:00"/>
    <s v="Brokerage"/>
    <s v="Inception"/>
    <m/>
    <d v="2020-01-22T00:00:00"/>
    <n v="0"/>
    <n v="423.9"/>
    <n v="0"/>
    <m/>
  </r>
  <r>
    <s v="LAP"/>
    <s v="OG-19-2202-0425-00000002"/>
    <s v="Active"/>
    <d v="2018-04-01T00:00:00"/>
    <d v="2019-03-31T00:00:00"/>
    <s v="Miscellaneous"/>
    <n v="3"/>
    <s v="Animesh Rawat"/>
    <s v="Ahmedabad"/>
    <s v="Global Client Network (GNB Inward)"/>
    <x v="0"/>
    <n v="105.98"/>
    <d v="2018-04-01T00:00:00"/>
    <s v="Brokerage"/>
    <s v="Inception"/>
    <m/>
    <d v="2020-01-22T00:00:00"/>
    <n v="0"/>
    <n v="105.98"/>
    <n v="0"/>
    <m/>
  </r>
  <r>
    <s v="LAP"/>
    <s v="OG-19-2202-0425-00000003"/>
    <s v="Active"/>
    <d v="2018-04-01T00:00:00"/>
    <d v="2019-03-31T00:00:00"/>
    <s v="Miscellaneous"/>
    <n v="3"/>
    <s v="Animesh Rawat"/>
    <s v="Ahmedabad"/>
    <s v="Global Client Network (GNB Inward)"/>
    <x v="0"/>
    <n v="1897.66"/>
    <d v="2018-04-01T00:00:00"/>
    <s v="Brokerage"/>
    <s v="Inception"/>
    <m/>
    <d v="2020-01-22T00:00:00"/>
    <n v="0"/>
    <n v="1897.66"/>
    <n v="0"/>
    <m/>
  </r>
  <r>
    <s v="LAP"/>
    <s v="OG-19-2202-0425-00000003"/>
    <s v="Active"/>
    <d v="2018-04-01T00:00:00"/>
    <d v="2019-03-31T00:00:00"/>
    <s v="Miscellaneous"/>
    <n v="3"/>
    <s v="Animesh Rawat"/>
    <s v="Ahmedabad"/>
    <s v="Global Client Network (GNB Inward)"/>
    <x v="0"/>
    <n v="474.42"/>
    <d v="2018-04-01T00:00:00"/>
    <s v="Brokerage"/>
    <s v="Inception"/>
    <m/>
    <d v="2020-01-22T00:00:00"/>
    <n v="0"/>
    <n v="474.42"/>
    <n v="0"/>
    <m/>
  </r>
  <r>
    <s v="LAP"/>
    <s v="OG-19-2202-1018-00000009"/>
    <s v="Active"/>
    <d v="2018-04-01T00:00:00"/>
    <d v="2019-03-31T00:00:00"/>
    <s v="Marine"/>
    <n v="3"/>
    <s v="Animesh Rawat"/>
    <s v="Ahmedabad"/>
    <s v="Marine"/>
    <x v="0"/>
    <n v="44063.25"/>
    <d v="2018-04-01T00:00:00"/>
    <s v="Brokerage"/>
    <s v="Inception"/>
    <m/>
    <d v="2020-01-22T00:00:00"/>
    <n v="0"/>
    <n v="44063.25"/>
    <n v="0"/>
    <m/>
  </r>
  <r>
    <s v="LAP"/>
    <s v="OG-19-2202-4001-00007099"/>
    <s v="Active"/>
    <d v="2018-10-15T00:00:00"/>
    <d v="2019-10-14T00:00:00"/>
    <s v="Fire"/>
    <n v="12"/>
    <s v="Shivani Sharma"/>
    <s v="Ahmedabad"/>
    <s v="Global Client Network (GNB Inward)"/>
    <x v="1"/>
    <n v="16387.5"/>
    <d v="2018-10-15T00:00:00"/>
    <s v="Brokerage"/>
    <s v="Inception"/>
    <m/>
    <d v="2020-01-22T00:00:00"/>
    <n v="0"/>
    <n v="0"/>
    <n v="16387.5"/>
    <m/>
  </r>
  <r>
    <s v="LAP"/>
    <s v="OG-19-2202-4002-00000005"/>
    <s v="Active"/>
    <d v="2018-04-01T00:00:00"/>
    <d v="2019-03-31T00:00:00"/>
    <s v="Fire"/>
    <n v="3"/>
    <s v="Animesh Rawat"/>
    <s v="Ahmedabad"/>
    <s v="Global Client Network (GNB Inward)"/>
    <x v="0"/>
    <n v="15899.07"/>
    <d v="2018-04-01T00:00:00"/>
    <s v="Brokerage"/>
    <s v="Inception"/>
    <m/>
    <d v="2020-01-22T00:00:00"/>
    <n v="0"/>
    <n v="15899.07"/>
    <n v="0"/>
    <m/>
  </r>
  <r>
    <s v="LAP"/>
    <s v="OG-19-2202-4002-00000005"/>
    <s v="Active"/>
    <d v="2018-04-01T00:00:00"/>
    <d v="2019-03-31T00:00:00"/>
    <s v="Fire"/>
    <n v="3"/>
    <s v="Animesh Rawat"/>
    <s v="Ahmedabad"/>
    <s v="Global Client Network (GNB Inward)"/>
    <x v="0"/>
    <n v="3974.77"/>
    <d v="2018-04-01T00:00:00"/>
    <s v="Brokerage"/>
    <s v="Inception"/>
    <m/>
    <d v="2020-01-22T00:00:00"/>
    <n v="0"/>
    <n v="3974.77"/>
    <n v="0"/>
    <m/>
  </r>
  <r>
    <s v="LAP"/>
    <s v="OG-19-2202-4003-00000012"/>
    <s v="Active"/>
    <d v="2018-04-01T00:00:00"/>
    <d v="2019-03-31T00:00:00"/>
    <s v="Fire"/>
    <n v="3"/>
    <s v="Animesh Rawat"/>
    <s v="Ahmedabad"/>
    <s v="Global Client Network (GNB Inward)"/>
    <x v="0"/>
    <n v="6120.48"/>
    <d v="2018-04-01T00:00:00"/>
    <s v="Brokerage"/>
    <s v="Inception"/>
    <m/>
    <d v="2020-01-22T00:00:00"/>
    <n v="0"/>
    <n v="6120.48"/>
    <n v="0"/>
    <m/>
  </r>
  <r>
    <s v="LAP"/>
    <s v="OG-19-2202-4003-00000012"/>
    <s v="Active"/>
    <d v="2018-04-01T00:00:00"/>
    <d v="2019-03-31T00:00:00"/>
    <s v="Fire"/>
    <n v="3"/>
    <s v="Animesh Rawat"/>
    <s v="Ahmedabad"/>
    <s v="Global Client Network (GNB Inward)"/>
    <x v="0"/>
    <n v="1530.12"/>
    <d v="2018-04-01T00:00:00"/>
    <s v="Brokerage"/>
    <s v="Inception"/>
    <m/>
    <d v="2020-01-22T00:00:00"/>
    <n v="0"/>
    <n v="1530.12"/>
    <n v="0"/>
    <m/>
  </r>
  <r>
    <s v="LAP"/>
    <s v="OG-19-2202-4004-00000010"/>
    <s v="Active"/>
    <d v="2018-04-01T00:00:00"/>
    <d v="2019-03-31T00:00:00"/>
    <s v="Fire"/>
    <n v="3"/>
    <s v="Animesh Rawat"/>
    <s v="Ahmedabad"/>
    <s v="Global Client Network (GNB Inward)"/>
    <x v="0"/>
    <n v="32171.200000000001"/>
    <d v="2018-04-01T00:00:00"/>
    <s v="Brokerage"/>
    <s v="Inception"/>
    <m/>
    <d v="2020-01-22T00:00:00"/>
    <n v="0"/>
    <n v="32171.200000000001"/>
    <n v="0"/>
    <m/>
  </r>
  <r>
    <s v="LAP"/>
    <s v="OG-19-2202-4004-00000010"/>
    <s v="Active"/>
    <d v="2018-04-01T00:00:00"/>
    <d v="2019-03-31T00:00:00"/>
    <s v="Fire"/>
    <n v="3"/>
    <s v="Animesh Rawat"/>
    <s v="Ahmedabad"/>
    <s v="Global Client Network (GNB Inward)"/>
    <x v="0"/>
    <n v="8042.8"/>
    <d v="2018-04-01T00:00:00"/>
    <s v="Brokerage"/>
    <s v="Inception"/>
    <m/>
    <d v="2020-01-22T00:00:00"/>
    <n v="0"/>
    <n v="8042.8"/>
    <n v="0"/>
    <m/>
  </r>
  <r>
    <s v="LAP"/>
    <s v="OG-19-2202-4010-00000104"/>
    <s v="Active"/>
    <d v="2018-04-01T00:00:00"/>
    <d v="2019-03-31T00:00:00"/>
    <s v="Miscellaneous"/>
    <n v="3"/>
    <s v="Animesh Rawat"/>
    <s v="Ahmedabad"/>
    <s v="Global Client Network (GNB Inward)"/>
    <x v="0"/>
    <n v="2925"/>
    <d v="2018-04-01T00:00:00"/>
    <s v="Brokerage"/>
    <s v="Inception"/>
    <m/>
    <d v="2020-01-22T00:00:00"/>
    <n v="0"/>
    <n v="2925"/>
    <n v="0"/>
    <m/>
  </r>
  <r>
    <s v="LAP"/>
    <s v="OG-19-2202-4010-00000104"/>
    <s v="Active"/>
    <d v="2018-04-01T00:00:00"/>
    <d v="2019-03-31T00:00:00"/>
    <s v="Miscellaneous"/>
    <n v="3"/>
    <s v="Animesh Rawat"/>
    <s v="Ahmedabad"/>
    <s v="Global Client Network (GNB Inward)"/>
    <x v="0"/>
    <n v="731.25"/>
    <d v="2018-04-01T00:00:00"/>
    <s v="Brokerage"/>
    <s v="Inception"/>
    <m/>
    <d v="2020-01-22T00:00:00"/>
    <n v="0"/>
    <n v="731.25"/>
    <n v="0"/>
    <m/>
  </r>
  <r>
    <s v="LAP"/>
    <s v="OG-19-2202-4010-00000159"/>
    <s v="Active"/>
    <d v="2018-04-01T00:00:00"/>
    <d v="2019-03-31T00:00:00"/>
    <s v="Miscellaneous"/>
    <n v="3"/>
    <s v="Animesh Rawat"/>
    <s v="Ahmedabad"/>
    <s v="Global Client Network (GNB Inward)"/>
    <x v="0"/>
    <n v="627"/>
    <d v="2018-04-01T00:00:00"/>
    <s v="Brokerage"/>
    <s v="Inception"/>
    <m/>
    <d v="2020-01-22T00:00:00"/>
    <n v="0"/>
    <n v="627"/>
    <n v="0"/>
    <m/>
  </r>
  <r>
    <s v="LAP"/>
    <s v="OG-19-2202-4010-00000159"/>
    <s v="Active"/>
    <d v="2018-04-01T00:00:00"/>
    <d v="2019-03-31T00:00:00"/>
    <s v="Miscellaneous"/>
    <n v="3"/>
    <s v="Animesh Rawat"/>
    <s v="Ahmedabad"/>
    <s v="Global Client Network (GNB Inward)"/>
    <x v="0"/>
    <n v="156.75"/>
    <d v="2018-04-01T00:00:00"/>
    <s v="Brokerage"/>
    <s v="Inception"/>
    <m/>
    <d v="2020-01-22T00:00:00"/>
    <n v="0"/>
    <n v="156.75"/>
    <n v="0"/>
    <m/>
  </r>
  <r>
    <s v="LAP"/>
    <s v="OG-19-2202-4011-00000003"/>
    <s v="Active"/>
    <d v="2018-04-01T00:00:00"/>
    <d v="2019-03-31T00:00:00"/>
    <s v="Miscellaneous"/>
    <n v="3"/>
    <s v="Animesh Rawat"/>
    <s v="Ahmedabad"/>
    <s v="Global Client Network (GNB Inward)"/>
    <x v="0"/>
    <n v="1186"/>
    <d v="2018-04-01T00:00:00"/>
    <s v="Brokerage"/>
    <s v="Inception"/>
    <m/>
    <d v="2020-01-22T00:00:00"/>
    <n v="0"/>
    <n v="1186"/>
    <n v="0"/>
    <m/>
  </r>
  <r>
    <s v="LAP"/>
    <s v="OG-19-2202-9931-00000002"/>
    <s v="Active"/>
    <d v="2018-04-01T00:00:00"/>
    <d v="2019-01-03T00:00:00"/>
    <s v="Miscellaneous"/>
    <n v="3"/>
    <s v="Animesh Rawat"/>
    <s v="Ahmedabad"/>
    <s v="Global Client Network (GNB Inward)"/>
    <x v="0"/>
    <n v="465.9"/>
    <d v="2018-04-01T00:00:00"/>
    <s v="Brokerage"/>
    <s v="Inception"/>
    <m/>
    <d v="2020-01-22T00:00:00"/>
    <n v="0"/>
    <n v="465.9"/>
    <n v="0"/>
    <m/>
  </r>
  <r>
    <s v="LAP"/>
    <s v="OG-19-2202-9931-00000002"/>
    <s v="Active"/>
    <d v="2018-04-01T00:00:00"/>
    <d v="2019-01-03T00:00:00"/>
    <s v="Miscellaneous"/>
    <n v="3"/>
    <s v="Animesh Rawat"/>
    <s v="Ahmedabad"/>
    <s v="Global Client Network (GNB Inward)"/>
    <x v="0"/>
    <n v="116.48"/>
    <d v="2018-04-01T00:00:00"/>
    <s v="Brokerage"/>
    <s v="Inception"/>
    <m/>
    <d v="2020-01-22T00:00:00"/>
    <n v="0"/>
    <n v="116.48"/>
    <n v="0"/>
    <m/>
  </r>
  <r>
    <s v="LAP"/>
    <s v="OG-19-2202-9931-00000163"/>
    <s v="Active"/>
    <d v="2018-04-01T00:00:00"/>
    <d v="2019-03-31T00:00:00"/>
    <s v="Miscellaneous"/>
    <n v="3"/>
    <s v="Animesh Rawat"/>
    <s v="Ahmedabad"/>
    <s v="Global Client Network (GNB Inward)"/>
    <x v="0"/>
    <n v="3456.13"/>
    <d v="2018-04-01T00:00:00"/>
    <s v="Brokerage"/>
    <s v="Inception"/>
    <m/>
    <d v="2020-01-22T00:00:00"/>
    <n v="0"/>
    <n v="3456.13"/>
    <n v="0"/>
    <m/>
  </r>
  <r>
    <s v="LAP"/>
    <s v="21300042180100002000"/>
    <s v="Inactive"/>
    <d v="2018-04-01T00:00:00"/>
    <d v="2019-03-31T00:00:00"/>
    <s v="Employee Benefits"/>
    <n v="10"/>
    <s v="Mark"/>
    <s v="Ahmedabad"/>
    <s v="Employee Benefits (EB)"/>
    <x v="0"/>
    <n v="0"/>
    <d v="2018-04-01T00:00:00"/>
    <s v="Brokerage"/>
    <s v="Inception"/>
    <m/>
    <d v="2020-01-22T00:00:00"/>
    <n v="0"/>
    <n v="0"/>
    <n v="0"/>
    <m/>
  </r>
  <r>
    <s v="LAP"/>
    <s v="2200130820 02"/>
    <s v="Active"/>
    <d v="2018-05-09T00:00:00"/>
    <d v="2019-05-08T00:00:00"/>
    <s v="Fire"/>
    <n v="3"/>
    <s v="Animesh Rawat"/>
    <s v="Ahmedabad"/>
    <s v="Global Client Network (GNB Inward)"/>
    <x v="0"/>
    <n v="976.81"/>
    <d v="2018-05-09T00:00:00"/>
    <s v="Brokerage"/>
    <s v="Inception"/>
    <m/>
    <d v="2020-01-22T00:00:00"/>
    <n v="0"/>
    <n v="976.81"/>
    <n v="0"/>
    <m/>
  </r>
  <r>
    <s v="LAP"/>
    <s v="4016/120415654/02/00"/>
    <s v="Inactive"/>
    <d v="2018-07-14T00:00:00"/>
    <d v="2019-07-13T00:00:00"/>
    <s v="Employee Benefits"/>
    <n v="10"/>
    <s v="Mark"/>
    <s v="Ahmedabad"/>
    <s v="Employee Benefits (EB)"/>
    <x v="0"/>
    <n v="26250"/>
    <d v="2018-07-14T00:00:00"/>
    <s v="Brokerage"/>
    <s v="Inception"/>
    <m/>
    <d v="2020-01-22T00:00:00"/>
    <n v="0"/>
    <n v="26250"/>
    <n v="0"/>
    <m/>
  </r>
  <r>
    <s v="LAP"/>
    <s v="4016/120415654/03/00"/>
    <s v="Active"/>
    <d v="2019-07-14T00:00:00"/>
    <d v="2020-07-13T00:00:00"/>
    <s v="Employee Benefits"/>
    <n v="10"/>
    <s v="Mark"/>
    <s v="Ahmedabad"/>
    <s v="Employee Benefits (EB)"/>
    <x v="0"/>
    <n v="22245.75"/>
    <d v="2019-07-14T00:00:00"/>
    <s v="Brokerage"/>
    <s v="Renewal"/>
    <m/>
    <d v="2020-01-22T00:00:00"/>
    <n v="0"/>
    <n v="22245.75"/>
    <n v="0"/>
    <m/>
  </r>
  <r>
    <s v="LAP"/>
    <s v="AG00059046000100"/>
    <s v="Active"/>
    <d v="2019-04-01T00:00:00"/>
    <d v="2020-03-31T00:00:00"/>
    <s v="Employee Benefits"/>
    <n v="10"/>
    <s v="Mark"/>
    <s v="Ahmedabad"/>
    <s v="Employee Benefits (EB)"/>
    <x v="0"/>
    <n v="3346.95"/>
    <d v="2019-04-01T00:00:00"/>
    <s v="Brokerage"/>
    <s v="Renewal"/>
    <m/>
    <d v="2020-01-22T00:00:00"/>
    <n v="0"/>
    <n v="3346.95"/>
    <n v="0"/>
    <m/>
  </r>
  <r>
    <s v="LAP"/>
    <s v="OG-19-2202-3315-00000009"/>
    <s v="Inactive"/>
    <d v="2018-07-23T00:00:00"/>
    <d v="2019-07-20T00:00:00"/>
    <s v="Liability"/>
    <n v="3"/>
    <s v="Animesh Rawat"/>
    <s v="Ahmedabad"/>
    <s v="Global Client Network (GNB Inward)"/>
    <x v="0"/>
    <n v="0"/>
    <d v="2018-07-23T00:00:00"/>
    <s v="Brokerage"/>
    <s v="Inception"/>
    <m/>
    <d v="2020-01-22T00:00:00"/>
    <n v="0"/>
    <n v="0"/>
    <n v="0"/>
    <m/>
  </r>
  <r>
    <s v="LAP"/>
    <s v="OG-20-2202-3315-00000009"/>
    <s v="Active"/>
    <d v="2019-07-23T00:00:00"/>
    <d v="2020-07-20T00:00:00"/>
    <s v="Liability"/>
    <n v="3"/>
    <s v="Animesh Rawat"/>
    <s v="Ahmedabad"/>
    <s v="Global Client Network (GNB Inward)"/>
    <x v="0"/>
    <n v="0"/>
    <d v="2019-07-23T00:00:00"/>
    <s v="Brokerage"/>
    <s v="Renewal"/>
    <m/>
    <d v="2020-01-22T00:00:00"/>
    <n v="0"/>
    <n v="0"/>
    <n v="0"/>
    <m/>
  </r>
  <r>
    <s v="LAP"/>
    <s v="P0019200001/9999/100301"/>
    <s v="Active"/>
    <d v="2019-01-01T00:00:00"/>
    <d v="2019-12-31T00:00:00"/>
    <s v="Liability"/>
    <n v="3"/>
    <s v="Animesh Rawat"/>
    <s v="Ahmedabad"/>
    <s v="Global Client Network (GNB Inward)"/>
    <x v="0"/>
    <n v="19910.88"/>
    <d v="2019-01-01T00:00:00"/>
    <s v="Brokerage"/>
    <s v="Endorsement"/>
    <m/>
    <d v="2020-01-22T00:00:00"/>
    <n v="0"/>
    <n v="19910.88"/>
    <n v="0"/>
    <m/>
  </r>
  <r>
    <s v="LAP"/>
    <s v="P0019200001/9999/100301"/>
    <s v="Active"/>
    <d v="2019-01-01T00:00:00"/>
    <d v="2019-12-31T00:00:00"/>
    <s v="Liability"/>
    <n v="3"/>
    <s v="Animesh Rawat"/>
    <s v="Ahmedabad"/>
    <s v="Global Client Network (GNB Inward)"/>
    <x v="0"/>
    <n v="2139.63"/>
    <d v="2019-01-30T00:00:00"/>
    <s v="Brokerage "/>
    <s v="Endorsement"/>
    <m/>
    <d v="2020-01-22T00:00:00"/>
    <n v="0"/>
    <n v="2139.63"/>
    <n v="0"/>
    <m/>
  </r>
  <r>
    <s v="LAP"/>
    <s v="P0218200001/9999/100262"/>
    <s v="Inactive"/>
    <d v="2018-01-01T00:00:00"/>
    <d v="2018-12-31T00:00:00"/>
    <s v="Liability"/>
    <n v="3"/>
    <s v="Animesh Rawat"/>
    <s v="Ahmedabad"/>
    <s v="Global Client Network (GNB Inward)"/>
    <x v="0"/>
    <n v="20814.38"/>
    <d v="2018-01-01T00:00:00"/>
    <s v="Brokerage"/>
    <s v="Inception"/>
    <m/>
    <d v="2020-01-22T00:00:00"/>
    <n v="0"/>
    <n v="20814.38"/>
    <n v="0"/>
    <m/>
  </r>
  <r>
    <s v="LAP"/>
    <s v="0830018887 01"/>
    <s v="Active"/>
    <d v="2018-03-01T00:00:00"/>
    <d v="2019-02-28T00:00:00"/>
    <s v="Marine"/>
    <n v="3"/>
    <s v="Animesh Rawat"/>
    <s v="Ahmedabad"/>
    <s v="Global Client Network (GNB Inward)"/>
    <x v="0"/>
    <n v="126225"/>
    <d v="2018-03-01T00:00:00"/>
    <s v="Brokerage"/>
    <s v="Inception"/>
    <m/>
    <d v="2020-01-22T00:00:00"/>
    <n v="0"/>
    <n v="126225"/>
    <n v="0"/>
    <m/>
  </r>
  <r>
    <s v="LAP"/>
    <s v="0830018888 01"/>
    <s v="Inactive"/>
    <d v="2018-03-01T00:00:00"/>
    <d v="2019-02-28T00:00:00"/>
    <s v="Marine"/>
    <n v="3"/>
    <s v="Animesh Rawat"/>
    <s v="Ahmedabad"/>
    <s v="Global Client Network (GNB Inward)"/>
    <x v="0"/>
    <n v="63112.5"/>
    <d v="2018-03-01T00:00:00"/>
    <s v="Brokerage"/>
    <s v="Inception"/>
    <m/>
    <d v="2020-01-22T00:00:00"/>
    <n v="0"/>
    <n v="63112.5"/>
    <n v="0"/>
    <m/>
  </r>
  <r>
    <s v="LAP"/>
    <s v="OG-19-2202-1018-00000060"/>
    <s v="Active"/>
    <d v="2019-03-01T00:00:00"/>
    <d v="2020-02-29T00:00:00"/>
    <s v="Marine"/>
    <n v="3"/>
    <s v="Animesh Rawat"/>
    <s v="Ahmedabad"/>
    <s v="Global Client Network (GNB Inward)"/>
    <x v="0"/>
    <n v="148500"/>
    <d v="2019-03-01T00:00:00"/>
    <s v="Brokerage"/>
    <s v="Renewal"/>
    <m/>
    <d v="2020-01-22T00:00:00"/>
    <n v="0"/>
    <n v="148500"/>
    <n v="0"/>
    <m/>
  </r>
  <r>
    <s v="LAP"/>
    <s v="12031703"/>
    <s v="Active"/>
    <d v="2018-06-30T00:00:00"/>
    <d v="2019-06-29T00:00:00"/>
    <s v="Fire"/>
    <n v="1"/>
    <s v="Vinay"/>
    <s v="Ahmedabad"/>
    <s v="Property / BI"/>
    <x v="0"/>
    <n v="39762.71"/>
    <d v="2018-06-30T00:00:00"/>
    <s v="Brokerage"/>
    <s v="Inception"/>
    <m/>
    <d v="2020-01-22T00:00:00"/>
    <n v="0"/>
    <n v="39762.71"/>
    <n v="0"/>
    <m/>
  </r>
  <r>
    <s v="LAP"/>
    <s v="2414202562903399900"/>
    <s v="Active"/>
    <d v="2018-12-14T00:00:00"/>
    <d v="2019-12-13T00:00:00"/>
    <s v="Marine"/>
    <n v="2"/>
    <s v="Abhinav Shivam"/>
    <s v="Ahmedabad"/>
    <s v="Marine"/>
    <x v="1"/>
    <n v="28050"/>
    <d v="2018-12-14T00:00:00"/>
    <s v="Brokerage"/>
    <s v="Endorsement"/>
    <m/>
    <d v="2020-01-22T00:00:00"/>
    <n v="0"/>
    <n v="0"/>
    <n v="28050"/>
    <m/>
  </r>
  <r>
    <s v="LAP"/>
    <s v="2414202562903399900"/>
    <s v="Active"/>
    <d v="2018-12-14T00:00:00"/>
    <d v="2019-12-13T00:00:00"/>
    <s v="Marine"/>
    <n v="2"/>
    <s v="Abhinav Shivam"/>
    <s v="Ahmedabad"/>
    <s v="Marine"/>
    <x v="1"/>
    <n v="56100"/>
    <d v="2019-03-08T00:00:00"/>
    <s v="Brokerage "/>
    <s v="Endorsement"/>
    <m/>
    <d v="2020-01-22T00:00:00"/>
    <n v="0"/>
    <n v="0"/>
    <n v="56100"/>
    <m/>
  </r>
  <r>
    <s v="LAP"/>
    <s v="2414202562903399900"/>
    <s v="Active"/>
    <d v="2018-12-14T00:00:00"/>
    <d v="2019-12-13T00:00:00"/>
    <s v="Marine"/>
    <n v="2"/>
    <s v="Abhinav Shivam"/>
    <s v="Ahmedabad"/>
    <s v="Marine"/>
    <x v="1"/>
    <n v="56100"/>
    <d v="2019-03-08T00:00:00"/>
    <s v="Brokerage "/>
    <s v="Endorsement"/>
    <m/>
    <d v="2020-01-22T00:00:00"/>
    <n v="0"/>
    <n v="0"/>
    <n v="56100"/>
    <m/>
  </r>
  <r>
    <s v="LAP"/>
    <s v="2414202562903399900"/>
    <s v="Active"/>
    <d v="2018-12-14T00:00:00"/>
    <d v="2019-12-13T00:00:00"/>
    <s v="Marine"/>
    <n v="2"/>
    <s v="Abhinav Shivam"/>
    <s v="Ahmedabad"/>
    <s v="Marine"/>
    <x v="1"/>
    <n v="14025"/>
    <d v="2019-10-22T00:00:00"/>
    <s v="Brokerage "/>
    <s v="Endorsement"/>
    <m/>
    <d v="2020-01-22T00:00:00"/>
    <n v="0"/>
    <n v="0"/>
    <n v="14025"/>
    <m/>
  </r>
  <r>
    <s v="LAP"/>
    <s v="2414202562903399900"/>
    <s v="Active"/>
    <d v="2018-12-14T00:00:00"/>
    <d v="2019-12-13T00:00:00"/>
    <s v="Marine"/>
    <n v="2"/>
    <s v="Abhinav Shivam"/>
    <s v="Ahmedabad"/>
    <s v="Marine"/>
    <x v="1"/>
    <n v="14025"/>
    <d v="2019-10-22T00:00:00"/>
    <s v="Brokerage "/>
    <s v="Endorsement"/>
    <m/>
    <d v="2020-01-22T00:00:00"/>
    <n v="0"/>
    <n v="0"/>
    <n v="14025"/>
    <m/>
  </r>
  <r>
    <s v="LAP"/>
    <s v="41040284"/>
    <s v="Inactive"/>
    <d v="2018-04-09T00:00:00"/>
    <d v="2019-04-08T00:00:00"/>
    <s v="Liability"/>
    <n v="11"/>
    <s v="Raju Kumar"/>
    <s v="Ahmedabad"/>
    <s v="Liability"/>
    <x v="0"/>
    <n v="59851.63"/>
    <d v="2018-04-09T00:00:00"/>
    <s v="Brokerage"/>
    <s v="Inception"/>
    <m/>
    <d v="2020-01-22T00:00:00"/>
    <n v="0"/>
    <n v="59851.63"/>
    <n v="0"/>
    <m/>
  </r>
  <r>
    <s v="LAP"/>
    <s v="41046110"/>
    <s v="Active"/>
    <d v="2019-04-09T00:00:00"/>
    <d v="2020-04-08T00:00:00"/>
    <s v="Liability"/>
    <n v="1"/>
    <s v="Vinay"/>
    <s v="Ahmedabad"/>
    <s v="Liability"/>
    <x v="0"/>
    <n v="74250"/>
    <d v="2019-04-09T00:00:00"/>
    <s v="Brokerage"/>
    <s v="Inception"/>
    <m/>
    <d v="2020-01-22T00:00:00"/>
    <n v="0"/>
    <n v="74250"/>
    <n v="0"/>
    <m/>
  </r>
  <r>
    <s v="LAP"/>
    <s v="HCL"/>
    <s v="Active"/>
    <d v="2019-04-09T00:00:00"/>
    <d v="2020-04-08T00:00:00"/>
    <s v="Liability"/>
    <n v="11"/>
    <s v="Raju Kumar"/>
    <s v="Ahmedabad"/>
    <s v="Liability"/>
    <x v="0"/>
    <n v="68125"/>
    <d v="2019-04-09T00:00:00"/>
    <s v="Brokerage"/>
    <s v="Renewal"/>
    <m/>
    <d v="2020-01-22T00:00:00"/>
    <n v="0"/>
    <n v="68125"/>
    <n v="0"/>
    <m/>
  </r>
  <r>
    <s v="Madhuri Bhatia"/>
    <s v="3114202963436199900"/>
    <s v="Active"/>
    <d v="2019-08-26T00:00:00"/>
    <d v="2020-08-25T00:00:00"/>
    <s v="Miscellaneous"/>
    <n v="3"/>
    <s v="Animesh Rawat"/>
    <s v="Ahmedabad"/>
    <s v="Global Client Network (GNB Inward)"/>
    <x v="1"/>
    <n v="2089.25"/>
    <d v="2019-08-26T00:00:00"/>
    <s v="Brokerage"/>
    <s v="Inception"/>
    <m/>
    <d v="2020-01-22T00:00:00"/>
    <n v="0"/>
    <n v="0"/>
    <n v="2089.25"/>
    <m/>
  </r>
  <r>
    <s v="Madhuri Bhatia"/>
    <s v="2999201540802100200"/>
    <s v="Active"/>
    <d v="2019-11-01T00:00:00"/>
    <d v="2020-10-31T00:00:00"/>
    <s v="Employee Benefits"/>
    <n v="10"/>
    <s v="Mark"/>
    <s v="Ahmedabad"/>
    <s v="Employee Benefits (EB)"/>
    <x v="0"/>
    <n v="4302.3"/>
    <d v="2019-11-01T00:00:00"/>
    <s v="Brokerage"/>
    <s v="Renewal"/>
    <m/>
    <d v="2020-01-22T00:00:00"/>
    <n v="0"/>
    <n v="4302.3"/>
    <n v="0"/>
    <m/>
  </r>
  <r>
    <s v="Madhuri Bhatia"/>
    <s v="LW/00009151000100"/>
    <s v="Active"/>
    <d v="2018-03-16T00:00:00"/>
    <d v="2019-03-15T00:00:00"/>
    <s v="Miscellaneous"/>
    <n v="11"/>
    <s v="Raju Kumar"/>
    <s v="Ahmedabad"/>
    <s v="Liability"/>
    <x v="1"/>
    <n v="6158.75"/>
    <d v="2018-03-16T00:00:00"/>
    <s v="Brokerage"/>
    <s v="Inception"/>
    <m/>
    <d v="2020-01-22T00:00:00"/>
    <n v="0"/>
    <n v="0"/>
    <n v="6158.75"/>
    <m/>
  </r>
  <r>
    <s v="Madhuri Bhatia"/>
    <s v="141400/48/2018/1288"/>
    <s v="Active"/>
    <d v="2017-10-21T00:00:00"/>
    <d v="2018-10-20T00:00:00"/>
    <s v="Miscellaneous"/>
    <n v="1"/>
    <s v="Vinay"/>
    <s v="Ahmedabad"/>
    <s v="Construction, Power &amp; Infrastructure"/>
    <x v="1"/>
    <n v="2254.63"/>
    <d v="2017-10-21T00:00:00"/>
    <s v="Brokerage"/>
    <s v="Inception"/>
    <m/>
    <d v="2020-01-22T00:00:00"/>
    <n v="0"/>
    <n v="0"/>
    <n v="2254.63"/>
    <m/>
  </r>
  <r>
    <s v="Madhuri Bhatia"/>
    <s v="99000044170299998000"/>
    <s v="Active"/>
    <d v="2017-11-10T00:00:00"/>
    <d v="2019-11-09T00:00:00"/>
    <s v="Engineering"/>
    <n v="13"/>
    <s v="Vididt Saha"/>
    <s v="Ahmedabad"/>
    <s v="Construction, Power &amp; Infrastructure"/>
    <x v="1"/>
    <n v="30978.63"/>
    <d v="2017-11-10T00:00:00"/>
    <s v="Brokerage"/>
    <s v="Inception"/>
    <m/>
    <d v="2020-01-22T00:00:00"/>
    <n v="0"/>
    <n v="0"/>
    <n v="30978.63"/>
    <m/>
  </r>
  <r>
    <s v="Madhuri Bhatia"/>
    <s v="OG-20-2202-4097-00000201"/>
    <s v="Active"/>
    <d v="2019-09-21T00:00:00"/>
    <d v="2020-09-20T00:00:00"/>
    <s v="Miscellaneous"/>
    <n v="3"/>
    <s v="Animesh Rawat"/>
    <s v="Ahmedabad"/>
    <s v="Global Client Network (GNB Inward)"/>
    <x v="0"/>
    <n v="8625.3799999999992"/>
    <d v="2019-09-21T00:00:00"/>
    <s v="Brokerage"/>
    <s v="Renewal"/>
    <m/>
    <d v="2020-01-22T00:00:00"/>
    <n v="0"/>
    <n v="8625.3799999999992"/>
    <n v="0"/>
    <m/>
  </r>
  <r>
    <s v="Meena Bhargava"/>
    <s v="'310304111710000871"/>
    <s v="Active"/>
    <d v="2018-03-27T00:00:00"/>
    <d v="2019-03-26T00:00:00"/>
    <s v="Fire"/>
    <n v="1"/>
    <s v="Vinay"/>
    <s v="Ahmedabad"/>
    <s v="Property / BI"/>
    <x v="0"/>
    <n v="4002.46"/>
    <d v="2018-03-27T00:00:00"/>
    <s v="Brokerage"/>
    <s v="Inception"/>
    <m/>
    <d v="2020-01-22T00:00:00"/>
    <n v="0"/>
    <n v="4002.46"/>
    <n v="0"/>
    <m/>
  </r>
  <r>
    <s v="Meena Bhargava"/>
    <s v="OG-20-2202-4004-00000062"/>
    <s v="Active"/>
    <d v="2019-07-01T00:00:00"/>
    <d v="2020-06-30T00:00:00"/>
    <s v="Fire"/>
    <n v="3"/>
    <s v="Animesh Rawat"/>
    <s v="Ahmedabad"/>
    <s v="Global Client Network (GNB Inward)"/>
    <x v="0"/>
    <n v="60713.1"/>
    <d v="2019-07-01T00:00:00"/>
    <s v="Brokerage"/>
    <s v="Renewal"/>
    <m/>
    <d v="2020-01-22T00:00:00"/>
    <n v="0"/>
    <n v="60713.1"/>
    <n v="0"/>
    <m/>
  </r>
  <r>
    <s v="Meena Bhargava"/>
    <s v="2002/132282540/02/000"/>
    <s v="Active"/>
    <d v="2019-01-01T00:00:00"/>
    <d v="2019-12-31T00:00:00"/>
    <s v="Marine"/>
    <n v="3"/>
    <s v="Animesh Rawat"/>
    <s v="Ahmedabad"/>
    <s v="Global Client Network (GNB Inward)"/>
    <x v="0"/>
    <n v="36833.85"/>
    <d v="2019-01-01T00:00:00"/>
    <s v="Brokerage"/>
    <s v="Renewal"/>
    <m/>
    <d v="2020-01-22T00:00:00"/>
    <n v="0"/>
    <n v="36833.85"/>
    <n v="0"/>
    <m/>
  </r>
  <r>
    <s v="Meena Bhargava"/>
    <s v="5004/118413988/00/000"/>
    <s v="Active"/>
    <d v="2016-09-21T00:00:00"/>
    <d v="2020-06-20T00:00:00"/>
    <s v="Engineering"/>
    <n v="1"/>
    <s v="Vinay"/>
    <s v="Ahmedabad"/>
    <s v="Construction, Power &amp; Infrastructure"/>
    <x v="1"/>
    <m/>
    <d v="2018-12-21T00:00:00"/>
    <s v="Brokerage "/>
    <s v="Endorsement"/>
    <m/>
    <d v="2020-01-22T00:00:00"/>
    <n v="0"/>
    <n v="0"/>
    <m/>
    <m/>
  </r>
  <r>
    <s v="Meena Bhargava"/>
    <s v="LWC/I2688106/71/10/006144"/>
    <s v="Inactive"/>
    <d v="2018-07-10T00:00:00"/>
    <d v="2018-10-09T00:00:00"/>
    <s v="Miscellaneous"/>
    <n v="13"/>
    <s v="Vididt Saha"/>
    <s v="Ahmedabad"/>
    <s v="Liability"/>
    <x v="1"/>
    <n v="1363"/>
    <d v="2018-07-10T00:00:00"/>
    <s v="Brokerage"/>
    <s v="Lapse"/>
    <s v="NOLN - No Longer Needed"/>
    <d v="2020-01-22T00:00:00"/>
    <n v="0"/>
    <n v="0"/>
    <n v="1363"/>
    <m/>
  </r>
  <r>
    <s v="Meena Bhargava"/>
    <s v="100200080123/01/00"/>
    <s v="Active"/>
    <d v="2019-01-04T00:00:00"/>
    <d v="2020-01-03T00:00:00"/>
    <s v="Employee Benefits"/>
    <n v="10"/>
    <s v="Mark"/>
    <s v="Ahmedabad"/>
    <s v="Employee Benefits (EB)"/>
    <x v="0"/>
    <n v="8961.98"/>
    <d v="2019-06-25T00:00:00"/>
    <s v="Brokerage "/>
    <s v="Endorsement"/>
    <m/>
    <d v="2020-01-22T00:00:00"/>
    <n v="0"/>
    <n v="8961.98"/>
    <n v="0"/>
    <m/>
  </r>
  <r>
    <s v="Mohit Gupta"/>
    <s v="P0319200002/9999/100065"/>
    <s v="Active"/>
    <d v="2018-07-01T00:00:00"/>
    <d v="2019-06-30T00:00:00"/>
    <s v="Liability"/>
    <n v="12"/>
    <s v="Shivani Sharma"/>
    <s v="Ahmedabad"/>
    <s v="Global Client Network (GNB Inward)"/>
    <x v="0"/>
    <n v="1183.3800000000001"/>
    <d v="2018-07-01T00:00:00"/>
    <s v="Brokerage"/>
    <s v="Inception"/>
    <m/>
    <d v="2020-01-22T00:00:00"/>
    <n v="0"/>
    <n v="1183.3800000000001"/>
    <n v="0"/>
    <m/>
  </r>
  <r>
    <s v="Mohit Gupta"/>
    <s v="2690000174"/>
    <s v="Active"/>
    <d v="2017-12-31T00:00:00"/>
    <d v="2018-12-30T00:00:00"/>
    <s v="Miscellaneous"/>
    <n v="1"/>
    <s v="Vinay"/>
    <s v="Ahmedabad"/>
    <s v="Property / BI"/>
    <x v="0"/>
    <n v="2535.87"/>
    <d v="2017-12-31T00:00:00"/>
    <s v="Brokerage"/>
    <s v="Inception"/>
    <m/>
    <d v="2020-01-22T00:00:00"/>
    <n v="0"/>
    <n v="2535.87"/>
    <n v="0"/>
    <m/>
  </r>
  <r>
    <s v="Mohit Gupta"/>
    <s v="11120036171000001000"/>
    <s v="Inactive"/>
    <d v="2018-03-23T00:00:00"/>
    <d v="2019-03-22T00:00:00"/>
    <s v="Liability"/>
    <n v="1"/>
    <s v="Vinay"/>
    <s v="Ahmedabad"/>
    <s v="Liability"/>
    <x v="0"/>
    <n v="21875"/>
    <d v="2018-03-23T00:00:00"/>
    <s v="Brokerage"/>
    <s v="Inception"/>
    <m/>
    <d v="2020-01-22T00:00:00"/>
    <n v="0"/>
    <n v="21875"/>
    <n v="0"/>
    <m/>
  </r>
  <r>
    <s v="Mohit Gupta"/>
    <s v="2005/162167315/00/000"/>
    <s v="Active"/>
    <d v="2018-12-14T00:00:00"/>
    <d v="2019-12-13T00:00:00"/>
    <s v="Marine"/>
    <n v="12"/>
    <s v="Shivani Sharma"/>
    <s v="Ahmedabad"/>
    <s v="Global Client Network (GNB Inward)"/>
    <x v="1"/>
    <n v="5659.5"/>
    <d v="2018-12-14T00:00:00"/>
    <s v="Brokerage"/>
    <s v="Inception"/>
    <m/>
    <d v="2020-01-22T00:00:00"/>
    <n v="0"/>
    <n v="0"/>
    <n v="5659.5"/>
    <m/>
  </r>
  <r>
    <s v="Mohit Gupta"/>
    <s v="MCO/I3350570/71/01/006343"/>
    <s v="Active"/>
    <d v="2019-01-12T00:00:00"/>
    <d v="2020-01-11T00:00:00"/>
    <s v="Marine"/>
    <n v="13"/>
    <s v="Vididt Saha"/>
    <s v="Ahmedabad"/>
    <s v="Marine"/>
    <x v="2"/>
    <n v="9075"/>
    <d v="2019-01-12T00:00:00"/>
    <s v="Brokerage"/>
    <s v="Renewal"/>
    <m/>
    <d v="2020-01-22T00:00:00"/>
    <n v="9075"/>
    <n v="0"/>
    <n v="0"/>
    <m/>
  </r>
  <r>
    <s v="Mohit Tiwari"/>
    <s v="3103045917100000300"/>
    <s v="Active"/>
    <d v="2018-03-27T00:00:00"/>
    <d v="2019-03-26T00:00:00"/>
    <s v="Fire"/>
    <n v="1"/>
    <s v="Vinay"/>
    <s v="Ahmedabad"/>
    <s v="Property / BI"/>
    <x v="1"/>
    <n v="566.25"/>
    <d v="2018-03-27T00:00:00"/>
    <s v="Brokerage"/>
    <s v="Inception"/>
    <m/>
    <d v="2020-01-22T00:00:00"/>
    <n v="0"/>
    <n v="0"/>
    <n v="566.25"/>
    <m/>
  </r>
  <r>
    <s v="Mohit Tiwari"/>
    <s v="OG-20-2202-4010-00000869"/>
    <s v="Active"/>
    <d v="2019-07-01T00:00:00"/>
    <d v="2020-06-30T00:00:00"/>
    <s v="Miscellaneous"/>
    <n v="3"/>
    <s v="Animesh Rawat"/>
    <s v="Ahmedabad"/>
    <s v="Global Client Network (GNB Inward)"/>
    <x v="0"/>
    <n v="3375"/>
    <d v="2019-07-01T00:00:00"/>
    <s v="Brokerage"/>
    <s v="Renewal"/>
    <m/>
    <d v="2020-01-22T00:00:00"/>
    <n v="0"/>
    <n v="3375"/>
    <n v="0"/>
    <m/>
  </r>
  <r>
    <s v="Mohit Tiwari"/>
    <s v="2018-F0512344-FRE"/>
    <s v="Active"/>
    <d v="2018-07-01T00:00:00"/>
    <d v="2019-06-30T00:00:00"/>
    <s v="Fire"/>
    <n v="3"/>
    <s v="Animesh Rawat"/>
    <s v="Ahmedabad"/>
    <s v="Global Client Network (GNB Inward)"/>
    <x v="0"/>
    <n v="45473.07"/>
    <d v="2019-06-30T00:00:00"/>
    <s v="Brokerage"/>
    <s v="Inception"/>
    <m/>
    <d v="2020-01-22T00:00:00"/>
    <n v="0"/>
    <n v="45473.07"/>
    <n v="0"/>
    <m/>
  </r>
  <r>
    <s v="Mohit Tiwari"/>
    <s v="2002/174911788/00/000"/>
    <s v="Active"/>
    <d v="2019-06-30T00:00:00"/>
    <d v="2020-06-29T00:00:00"/>
    <s v="Marine"/>
    <n v="1"/>
    <s v="Vinay"/>
    <s v="Ahmedabad"/>
    <s v="Marine"/>
    <x v="0"/>
    <n v="66188.759999999995"/>
    <d v="2019-06-30T00:00:00"/>
    <s v="Brokerage"/>
    <s v="Renewal"/>
    <m/>
    <d v="2020-01-22T00:00:00"/>
    <n v="0"/>
    <n v="66188.759999999995"/>
    <n v="0"/>
    <m/>
  </r>
  <r>
    <s v="Mohit Tiwari"/>
    <s v="M7016785"/>
    <s v="Active"/>
    <d v="2019-03-29T00:00:00"/>
    <d v="2020-03-28T00:00:00"/>
    <s v="Motor"/>
    <n v="13"/>
    <s v="Vididt Saha"/>
    <s v="Ahmedabad"/>
    <s v="Motor"/>
    <x v="1"/>
    <n v="1749.45"/>
    <d v="2019-03-29T00:00:00"/>
    <s v="Brokerage"/>
    <s v="Inception"/>
    <m/>
    <d v="2020-01-22T00:00:00"/>
    <n v="0"/>
    <n v="0"/>
    <n v="1749.45"/>
    <m/>
  </r>
  <r>
    <s v="Mohit Tiwari"/>
    <s v="LPGPA0000000200"/>
    <s v="Inactive"/>
    <d v="2018-01-02T00:00:00"/>
    <d v="2019-01-01T00:00:00"/>
    <s v="Employee Benefits"/>
    <n v="10"/>
    <s v="Mark"/>
    <s v="Ahmedabad"/>
    <s v="Employee Benefits (EB)"/>
    <x v="0"/>
    <n v="5404.95"/>
    <d v="2018-01-02T00:00:00"/>
    <s v="Brokerage"/>
    <s v="Lapse"/>
    <s v="OTHR â€“ Other"/>
    <d v="2020-01-22T00:00:00"/>
    <n v="0"/>
    <n v="5404.95"/>
    <n v="0"/>
    <m/>
  </r>
  <r>
    <s v="Mona Chopra"/>
    <s v="310304111810000000"/>
    <s v="Active"/>
    <d v="2018-08-14T00:00:00"/>
    <d v="2019-08-13T00:00:00"/>
    <s v="Fire"/>
    <n v="1"/>
    <s v="Vinay"/>
    <s v="Ahmedabad"/>
    <s v="Property / BI"/>
    <x v="0"/>
    <n v="1374.25"/>
    <d v="2018-08-14T00:00:00"/>
    <s v="Brokerage"/>
    <s v="Inception"/>
    <m/>
    <d v="2020-01-22T00:00:00"/>
    <n v="0"/>
    <n v="1374.25"/>
    <n v="0"/>
    <m/>
  </r>
  <r>
    <s v="Mona Chopra"/>
    <s v="OG-20-2202-4004-00000064"/>
    <s v="Active"/>
    <d v="2019-07-01T00:00:00"/>
    <d v="2020-06-30T00:00:00"/>
    <s v="Fire"/>
    <n v="3"/>
    <s v="Animesh Rawat"/>
    <s v="Ahmedabad"/>
    <s v="Global Client Network (GNB Inward)"/>
    <x v="0"/>
    <n v="12349.97"/>
    <d v="2019-07-01T00:00:00"/>
    <s v="Brokerage"/>
    <s v="Renewal"/>
    <m/>
    <d v="2020-01-22T00:00:00"/>
    <n v="0"/>
    <n v="12349.97"/>
    <n v="0"/>
    <m/>
  </r>
  <r>
    <s v="Mona Chopra"/>
    <s v="2018-B0100354-FBG"/>
    <s v="Active"/>
    <d v="2018-07-01T00:00:00"/>
    <d v="2019-06-30T00:00:00"/>
    <s v="Miscellaneous"/>
    <n v="3"/>
    <s v="Animesh Rawat"/>
    <s v="Ahmedabad"/>
    <s v="Global Client Network (GNB Inward)"/>
    <x v="0"/>
    <n v="6268.75"/>
    <d v="2019-06-30T00:00:00"/>
    <s v="Brokerage"/>
    <s v="Inception"/>
    <m/>
    <d v="2020-01-22T00:00:00"/>
    <n v="0"/>
    <n v="6268.75"/>
    <n v="0"/>
    <m/>
  </r>
  <r>
    <s v="Mona Chopra"/>
    <s v="'500413128488100000"/>
    <s v="Active"/>
    <d v="2017-06-01T00:00:00"/>
    <d v="2019-05-31T00:00:00"/>
    <s v="Engineering"/>
    <n v="1"/>
    <s v="Vinay"/>
    <s v="Ahmedabad"/>
    <s v="Construction, Power &amp; Infrastructure"/>
    <x v="1"/>
    <n v="64971"/>
    <d v="2018-12-01T00:00:00"/>
    <s v="Brokerage"/>
    <s v="Inception"/>
    <m/>
    <d v="2020-01-22T00:00:00"/>
    <n v="0"/>
    <n v="0"/>
    <n v="64971"/>
    <m/>
  </r>
  <r>
    <s v="Mona Chopra"/>
    <s v="M6867997"/>
    <s v="Active"/>
    <d v="2019-03-25T00:00:00"/>
    <d v="2020-03-24T00:00:00"/>
    <s v="Motor"/>
    <n v="13"/>
    <s v="Vididt Saha"/>
    <s v="Ahmedabad"/>
    <s v="Motor"/>
    <x v="1"/>
    <n v="157.5"/>
    <d v="2019-03-25T00:00:00"/>
    <s v="Brokerage"/>
    <s v="Inception"/>
    <m/>
    <d v="2020-01-22T00:00:00"/>
    <n v="0"/>
    <n v="0"/>
    <n v="157.5"/>
    <m/>
  </r>
  <r>
    <s v="Mona Chopra"/>
    <s v="10020080123/0000"/>
    <s v="Inactive"/>
    <d v="2018-01-02T00:00:00"/>
    <d v="2019-01-01T00:00:00"/>
    <s v="Employee Benefits"/>
    <n v="10"/>
    <s v="Mark"/>
    <s v="Ahmedabad"/>
    <s v="Employee Benefits (EB)"/>
    <x v="0"/>
    <n v="64155.3"/>
    <d v="2018-01-02T00:00:00"/>
    <s v="Brokerage"/>
    <s v="Lapse"/>
    <s v="OTHR â€“ Other"/>
    <d v="2020-01-22T00:00:00"/>
    <n v="0"/>
    <n v="64155.3"/>
    <n v="0"/>
    <m/>
  </r>
  <r>
    <s v="Mukul Goyal"/>
    <s v="'2999202466609300000"/>
    <s v="Active"/>
    <d v="2018-10-04T00:00:00"/>
    <d v="2019-10-03T00:00:00"/>
    <s v="Liability"/>
    <n v="1"/>
    <s v="Vinay"/>
    <s v="Ahmedabad"/>
    <s v="Liability"/>
    <x v="1"/>
    <n v="18750"/>
    <d v="2018-10-04T00:00:00"/>
    <s v="Brokerage"/>
    <s v="Inception"/>
    <m/>
    <d v="2020-01-22T00:00:00"/>
    <n v="0"/>
    <n v="0"/>
    <n v="18750"/>
    <m/>
  </r>
  <r>
    <s v="Mukul Goyal"/>
    <s v="4016 X 166425941 00 000"/>
    <s v="Active"/>
    <d v="2019-02-22T00:00:00"/>
    <d v="2020-02-21T00:00:00"/>
    <s v="Employee Benefits"/>
    <n v="6"/>
    <s v="Ketan Jain"/>
    <s v="Ahmedabad"/>
    <s v="Employee Benefits (EB)"/>
    <x v="2"/>
    <n v="44999.85"/>
    <d v="2020-02-21T00:00:00"/>
    <s v="Brokerage"/>
    <s v="Inception"/>
    <m/>
    <d v="2020-01-22T00:00:00"/>
    <n v="44999.85"/>
    <n v="0"/>
    <n v="0"/>
    <m/>
  </r>
  <r>
    <s v="Mukul Goyal"/>
    <s v="2304001082-01"/>
    <s v="Active"/>
    <d v="2019-04-01T00:00:00"/>
    <d v="2020-03-31T00:00:00"/>
    <s v="Liability"/>
    <n v="3"/>
    <s v="Animesh Rawat"/>
    <s v="Ahmedabad"/>
    <s v="Global Client Network (GNB Inward)"/>
    <x v="0"/>
    <n v="37500"/>
    <d v="2019-04-01T00:00:00"/>
    <s v="Brokerage"/>
    <s v="Renewal"/>
    <m/>
    <d v="2020-01-22T00:00:00"/>
    <n v="0"/>
    <n v="37500"/>
    <n v="0"/>
    <m/>
  </r>
  <r>
    <s v="Mukul Goyal"/>
    <s v="2412 2020 7182 9001 000"/>
    <s v="Inactive"/>
    <d v="2019-01-12T00:00:00"/>
    <d v="2020-01-11T00:00:00"/>
    <s v="Marine"/>
    <n v="13"/>
    <s v="Vididt Saha"/>
    <s v="Ahmedabad"/>
    <s v="Marine"/>
    <x v="1"/>
    <n v="15592.5"/>
    <d v="2019-01-12T00:00:00"/>
    <s v="Brokerage"/>
    <s v="Renewal"/>
    <m/>
    <d v="2020-01-22T00:00:00"/>
    <n v="0"/>
    <n v="0"/>
    <n v="15592.5"/>
    <m/>
  </r>
  <r>
    <s v="Mukul Goyal"/>
    <s v="OG-19-2201-4005-00000001"/>
    <s v="Active"/>
    <d v="2018-04-01T00:00:00"/>
    <d v="2019-03-31T00:00:00"/>
    <s v="Fire"/>
    <n v="3"/>
    <s v="Animesh Rawat"/>
    <s v="Ahmedabad"/>
    <s v="Global Client Network (GNB Inward)"/>
    <x v="0"/>
    <n v="3654.37"/>
    <d v="2018-04-01T00:00:00"/>
    <s v="Brokerage"/>
    <s v="Inception"/>
    <m/>
    <d v="2020-01-22T00:00:00"/>
    <n v="0"/>
    <n v="3654.37"/>
    <n v="0"/>
    <m/>
  </r>
  <r>
    <s v="Mukul Goyal"/>
    <s v="H0067187"/>
    <s v="Active"/>
    <d v="2019-02-28T00:00:00"/>
    <d v="2020-02-27T00:00:00"/>
    <s v="Employee Benefits"/>
    <n v="10"/>
    <s v="Mark"/>
    <s v="Ahmedabad"/>
    <s v="Employee Benefits (EB)"/>
    <x v="0"/>
    <n v="5501.03"/>
    <d v="2019-10-21T00:00:00"/>
    <s v="Brokerage "/>
    <s v="Endorsement"/>
    <m/>
    <d v="2020-01-22T00:00:00"/>
    <n v="0"/>
    <n v="5501.03"/>
    <n v="0"/>
    <m/>
  </r>
  <r>
    <s v="Mukul Kumar"/>
    <s v="12030046182479999000"/>
    <s v="Inactive"/>
    <d v="2018-08-10T00:00:00"/>
    <d v="2019-08-09T00:00:00"/>
    <s v="Miscellaneous"/>
    <n v="12"/>
    <s v="Shivani Sharma"/>
    <s v="Ahmedabad"/>
    <s v="Global Client Network (GNB Inward)"/>
    <x v="0"/>
    <n v="345705"/>
    <d v="2018-08-10T00:00:00"/>
    <s v="Brokerage"/>
    <s v="Inception"/>
    <m/>
    <d v="2020-01-22T00:00:00"/>
    <n v="0"/>
    <n v="345705"/>
    <n v="0"/>
    <m/>
  </r>
  <r>
    <s v="Mukul Kumar"/>
    <s v="'0000000008539944-01"/>
    <s v="Active"/>
    <d v="2019-02-27T00:00:00"/>
    <d v="2020-02-26T00:00:00"/>
    <s v="Fire"/>
    <n v="1"/>
    <s v="Vinay"/>
    <s v="Ahmedabad"/>
    <s v="Property / BI"/>
    <x v="0"/>
    <n v="6979.74"/>
    <d v="2019-02-27T00:00:00"/>
    <s v="Brokerage"/>
    <s v="Renewal"/>
    <m/>
    <d v="2020-01-22T00:00:00"/>
    <n v="0"/>
    <n v="6979.74"/>
    <n v="0"/>
    <m/>
  </r>
  <r>
    <s v="Mukul Kumar"/>
    <s v="'001P000202300000"/>
    <s v="Active"/>
    <d v="2019-04-05T00:00:00"/>
    <d v="2026-04-04T00:00:00"/>
    <s v="Liability"/>
    <n v="1"/>
    <s v="Vinay"/>
    <s v="Ahmedabad"/>
    <s v="Liability"/>
    <x v="1"/>
    <n v="162500"/>
    <d v="2019-04-05T00:00:00"/>
    <s v="Brokerage"/>
    <s v="Inception"/>
    <m/>
    <d v="2020-01-22T00:00:00"/>
    <n v="0"/>
    <n v="0"/>
    <n v="162500"/>
    <m/>
  </r>
  <r>
    <s v="Mukul Kumar"/>
    <s v="11120044180800000000"/>
    <s v="Active"/>
    <d v="2019-01-03T00:00:00"/>
    <d v="2019-10-02T00:00:00"/>
    <s v="Engineering"/>
    <n v="3"/>
    <s v="Animesh Rawat"/>
    <s v="Ahmedabad"/>
    <s v="Global Client Network (GNB Inward)"/>
    <x v="1"/>
    <n v="49401.25"/>
    <d v="2019-01-03T00:00:00"/>
    <s v="Brokerage"/>
    <s v="Inception"/>
    <m/>
    <d v="2020-01-22T00:00:00"/>
    <n v="0"/>
    <n v="0"/>
    <n v="49401.25"/>
    <m/>
  </r>
  <r>
    <s v="Mukul Kumar"/>
    <s v="3114201957675299800"/>
    <s v="Inactive"/>
    <d v="2018-10-19T00:00:00"/>
    <d v="2019-10-18T00:00:00"/>
    <s v="Miscellaneous"/>
    <n v="13"/>
    <s v="Vididt Saha"/>
    <s v="Ahmedabad"/>
    <s v="Liability"/>
    <x v="1"/>
    <n v="2767.5"/>
    <d v="2018-10-19T00:00:00"/>
    <s v="Brokerage"/>
    <s v="Lapse"/>
    <s v="NOLN - No Longer Needed"/>
    <d v="2020-01-22T00:00:00"/>
    <n v="0"/>
    <n v="0"/>
    <n v="2767.5"/>
    <m/>
  </r>
  <r>
    <s v="Namita Bajaj"/>
    <s v="'2999203175548500000"/>
    <s v="Active"/>
    <d v="2019-12-02T00:00:00"/>
    <d v="2020-12-01T00:00:00"/>
    <s v="Liability"/>
    <n v="1"/>
    <s v="Vinay"/>
    <s v="Ahmedabad"/>
    <s v="Liability"/>
    <x v="0"/>
    <n v="8125"/>
    <d v="2019-12-02T00:00:00"/>
    <s v="Brokerage"/>
    <s v="Inception"/>
    <m/>
    <d v="2020-01-22T00:00:00"/>
    <n v="0"/>
    <n v="8125"/>
    <n v="0"/>
    <m/>
  </r>
  <r>
    <s v="Namita Bajaj"/>
    <s v="2309004639"/>
    <s v="Active"/>
    <d v="2019-09-30T00:00:00"/>
    <d v="2025-09-29T00:00:00"/>
    <s v="Liability"/>
    <n v="13"/>
    <s v="Vididt Saha"/>
    <s v="Ahmedabad"/>
    <s v="Liability"/>
    <x v="1"/>
    <n v="47500"/>
    <d v="2019-09-30T00:00:00"/>
    <s v="Brokerage"/>
    <s v="Inception"/>
    <m/>
    <d v="2020-01-22T00:00:00"/>
    <n v="0"/>
    <n v="0"/>
    <n v="47500"/>
    <m/>
  </r>
  <r>
    <s v="Namita Bajaj"/>
    <s v="2414202092813599700"/>
    <s v="Inactive"/>
    <d v="2018-01-01T00:00:00"/>
    <d v="2018-12-31T00:00:00"/>
    <s v="Marine"/>
    <n v="3"/>
    <s v="Animesh Rawat"/>
    <s v="Ahmedabad"/>
    <s v="Global Client Network (GNB Inward)"/>
    <x v="0"/>
    <n v="55361.599999999999"/>
    <d v="2018-01-01T00:00:00"/>
    <s v="Brokerage"/>
    <s v="Inception"/>
    <m/>
    <d v="2020-01-22T00:00:00"/>
    <n v="0"/>
    <n v="55361.599999999999"/>
    <n v="0"/>
    <m/>
  </r>
  <r>
    <s v="Namita Bajaj"/>
    <s v="2412202071829000200"/>
    <s v="Active"/>
    <d v="2020-01-12T00:00:00"/>
    <d v="2021-01-11T00:00:00"/>
    <s v="Marine"/>
    <n v="13"/>
    <s v="Vididt Saha"/>
    <s v="Ahmedabad"/>
    <s v="Marine"/>
    <x v="1"/>
    <n v="11310.75"/>
    <d v="2020-01-12T00:00:00"/>
    <s v="Brokerage"/>
    <s v="Renewal"/>
    <m/>
    <d v="2020-01-22T00:00:00"/>
    <n v="0"/>
    <n v="0"/>
    <n v="11310.75"/>
    <m/>
  </r>
  <r>
    <s v="Namita Bajaj"/>
    <s v="OG-20-2201-9931-00000664"/>
    <s v="Active"/>
    <d v="2019-04-01T00:00:00"/>
    <d v="2020-03-31T00:00:00"/>
    <s v="Miscellaneous"/>
    <n v="3"/>
    <s v="Animesh Rawat"/>
    <s v="Ahmedabad"/>
    <s v="Global Client Network (GNB Inward)"/>
    <x v="0"/>
    <n v="445.18"/>
    <d v="2019-04-01T00:00:00"/>
    <s v="Brokerage"/>
    <s v="Inception"/>
    <m/>
    <d v="2020-01-22T00:00:00"/>
    <n v="0"/>
    <n v="445.18"/>
    <n v="0"/>
    <m/>
  </r>
  <r>
    <s v="Namita Bajaj"/>
    <s v="4016 X 185834560 00 000"/>
    <s v="Active"/>
    <d v="2019-11-08T00:00:00"/>
    <d v="2020-11-07T00:00:00"/>
    <s v="Employee Benefits"/>
    <n v="10"/>
    <s v="Mark"/>
    <s v="Ahmedabad"/>
    <s v="Employee Benefits (EB)"/>
    <x v="0"/>
    <n v="24311.1"/>
    <d v="2019-11-08T00:00:00"/>
    <s v="Brokerage"/>
    <s v="Inception"/>
    <m/>
    <d v="2020-01-22T00:00:00"/>
    <n v="0"/>
    <n v="24311.1"/>
    <n v="0"/>
    <m/>
  </r>
  <r>
    <s v="Neeraj Arora"/>
    <s v="12030046182479999000"/>
    <s v="Inactive"/>
    <d v="2018-08-10T00:00:00"/>
    <d v="2019-08-09T00:00:00"/>
    <s v="Miscellaneous"/>
    <n v="12"/>
    <s v="Shivani Sharma"/>
    <s v="Ahmedabad"/>
    <s v="Global Client Network (GNB Inward)"/>
    <x v="0"/>
    <n v="86400"/>
    <d v="2018-08-10T00:00:00"/>
    <s v="Brokerage"/>
    <s v="Inception"/>
    <m/>
    <d v="2020-01-22T00:00:00"/>
    <n v="0"/>
    <n v="86400"/>
    <n v="0"/>
    <m/>
  </r>
  <r>
    <s v="Neeraj Arora"/>
    <s v="8539944"/>
    <s v="Inactive"/>
    <d v="2018-02-27T00:00:00"/>
    <d v="2019-02-26T00:00:00"/>
    <s v="Fire"/>
    <n v="1"/>
    <s v="Vinay"/>
    <s v="Ahmedabad"/>
    <s v="Property / BI"/>
    <x v="0"/>
    <n v="6653.1"/>
    <d v="2018-02-27T00:00:00"/>
    <s v="Brokerage"/>
    <s v="Inception"/>
    <m/>
    <d v="2020-01-22T00:00:00"/>
    <n v="0"/>
    <n v="6653.1"/>
    <n v="0"/>
    <m/>
  </r>
  <r>
    <s v="Neeraj Arora"/>
    <s v="OG-19-2202-4010-00002245"/>
    <s v="Active"/>
    <d v="2019-02-18T00:00:00"/>
    <d v="2019-03-05T00:00:00"/>
    <s v="Miscellaneous"/>
    <n v="3"/>
    <s v="Animesh Rawat"/>
    <s v="Ahmedabad"/>
    <s v="Global Client Network (GNB Inward)"/>
    <x v="1"/>
    <n v="529.13"/>
    <d v="2019-02-18T00:00:00"/>
    <s v="Brokerage"/>
    <s v="Inception"/>
    <m/>
    <d v="2020-01-22T00:00:00"/>
    <n v="0"/>
    <n v="0"/>
    <n v="529.13"/>
    <m/>
  </r>
  <r>
    <s v="Neeraj Arora"/>
    <s v="11120044180800000000"/>
    <s v="Active"/>
    <d v="2019-01-03T00:00:00"/>
    <d v="2019-10-02T00:00:00"/>
    <s v="Engineering"/>
    <n v="3"/>
    <s v="Animesh Rawat"/>
    <s v="Ahmedabad"/>
    <s v="Global Client Network (GNB Inward)"/>
    <x v="1"/>
    <n v="49401.25"/>
    <d v="2019-01-03T00:00:00"/>
    <s v="Brokerage"/>
    <s v="Inception"/>
    <m/>
    <d v="2020-01-22T00:00:00"/>
    <n v="0"/>
    <n v="0"/>
    <n v="49401.25"/>
    <m/>
  </r>
  <r>
    <s v="Neeraj Arora"/>
    <s v="22210046170099999000"/>
    <s v="Inactive"/>
    <d v="2018-01-12T00:00:00"/>
    <d v="2019-01-11T00:00:00"/>
    <s v="Miscellaneous"/>
    <n v="13"/>
    <s v="Vididt Saha"/>
    <s v="Ahmedabad"/>
    <s v="Property / BI"/>
    <x v="1"/>
    <n v="518.13"/>
    <d v="2018-01-12T00:00:00"/>
    <s v="Brokerage"/>
    <s v="Inception"/>
    <m/>
    <d v="2020-01-22T00:00:00"/>
    <n v="0"/>
    <n v="0"/>
    <n v="518.13"/>
    <m/>
  </r>
  <r>
    <s v="Neha Trivedi"/>
    <s v="141400/48/2018/2237"/>
    <s v="Active"/>
    <d v="2018-03-01T00:00:00"/>
    <d v="2019-02-28T00:00:00"/>
    <s v="Miscellaneous"/>
    <n v="5"/>
    <s v="Juli"/>
    <s v="Ahmedabad"/>
    <s v="Small Medium Enterpries (SME)"/>
    <x v="2"/>
    <n v="687.63"/>
    <d v="2018-03-01T00:00:00"/>
    <s v="Brokerage"/>
    <s v="Inception"/>
    <m/>
    <d v="2020-01-22T00:00:00"/>
    <n v="687.63"/>
    <n v="0"/>
    <n v="0"/>
    <m/>
  </r>
  <r>
    <s v="Neha Trivedi"/>
    <s v="23060011180300001000"/>
    <s v="Active"/>
    <d v="2019-02-28T00:00:00"/>
    <d v="2020-02-27T00:00:00"/>
    <s v="Fire"/>
    <n v="2"/>
    <s v="Abhinav Shivam"/>
    <s v="Ahmedabad"/>
    <s v="Small Medium Enterpries (SME)"/>
    <x v="2"/>
    <n v="2925.72"/>
    <d v="2019-06-12T00:00:00"/>
    <s v="Brokerage "/>
    <s v="Endorsement"/>
    <m/>
    <d v="2020-01-22T00:00:00"/>
    <n v="2925.72"/>
    <n v="0"/>
    <n v="0"/>
    <m/>
  </r>
  <r>
    <s v="Neha Trivedi"/>
    <s v="3114201124820199900"/>
    <s v="Inactive"/>
    <d v="2017-07-01T00:00:00"/>
    <d v="2018-06-30T00:00:00"/>
    <s v="Miscellaneous"/>
    <n v="3"/>
    <s v="Animesh Rawat"/>
    <s v="Ahmedabad"/>
    <s v="Global Client Network (GNB Inward)"/>
    <x v="0"/>
    <n v="14399.88"/>
    <d v="2017-07-01T00:00:00"/>
    <s v="Brokerage"/>
    <s v="Inception"/>
    <m/>
    <d v="2020-01-22T00:00:00"/>
    <n v="0"/>
    <n v="14399.88"/>
    <n v="0"/>
    <m/>
  </r>
  <r>
    <s v="Neha Trivedi"/>
    <s v="OG-19-2202-4010-00000816"/>
    <s v="Inactive"/>
    <d v="2018-07-10T00:00:00"/>
    <d v="2019-07-09T00:00:00"/>
    <s v="Miscellaneous"/>
    <n v="13"/>
    <s v="Vididt Saha"/>
    <s v="Ahmedabad"/>
    <s v="Property / BI"/>
    <x v="1"/>
    <n v="1232"/>
    <d v="2018-07-10T00:00:00"/>
    <s v="Brokerage"/>
    <s v="Inception"/>
    <m/>
    <d v="2020-01-22T00:00:00"/>
    <n v="0"/>
    <n v="0"/>
    <n v="1232"/>
    <m/>
  </r>
  <r>
    <s v="Neha Trivedi"/>
    <s v="0000000007817932-02"/>
    <s v="Active"/>
    <d v="2019-12-16T00:00:00"/>
    <d v="2020-12-15T00:00:00"/>
    <s v="Fire"/>
    <n v="2"/>
    <s v="Abhinav Shivam"/>
    <s v="Ahmedabad"/>
    <s v="Small Medium Enterpries (SME)"/>
    <x v="0"/>
    <n v="109812.12"/>
    <d v="2019-12-16T00:00:00"/>
    <s v="Brokerage"/>
    <s v="Inception"/>
    <m/>
    <d v="2020-01-22T00:00:00"/>
    <n v="0"/>
    <n v="109812.12"/>
    <n v="0"/>
    <m/>
  </r>
  <r>
    <s v="Nikhil Pandit"/>
    <s v="OG-19-2001-3315-00000015"/>
    <s v="Active"/>
    <d v="2018-04-02T00:00:00"/>
    <d v="2019-04-01T00:00:00"/>
    <s v="Liability"/>
    <n v="12"/>
    <s v="Shivani Sharma"/>
    <s v="Ahmedabad"/>
    <s v="Global Client Network (GNB Inward)"/>
    <x v="0"/>
    <n v="0"/>
    <d v="2018-08-02T00:00:00"/>
    <s v="Brokerage"/>
    <s v="Inception"/>
    <m/>
    <d v="2020-01-22T00:00:00"/>
    <n v="0"/>
    <n v="0"/>
    <n v="0"/>
    <m/>
  </r>
  <r>
    <s v="Nikhil Pandit"/>
    <s v="640002231"/>
    <s v="Inactive"/>
    <d v="2018-04-02T00:00:00"/>
    <d v="2019-04-01T00:00:00"/>
    <s v="Fire"/>
    <n v="3"/>
    <s v="Animesh Rawat"/>
    <s v="Ahmedabad"/>
    <s v="Global Client Network (GNB Inward)"/>
    <x v="0"/>
    <n v="46087.63"/>
    <d v="2018-04-02T00:00:00"/>
    <s v="Brokerage"/>
    <s v="Inception"/>
    <m/>
    <d v="2020-01-22T00:00:00"/>
    <n v="0"/>
    <n v="46087.63"/>
    <n v="0"/>
    <m/>
  </r>
  <r>
    <s v="Nikhil Pandit"/>
    <s v="0635003567 00"/>
    <s v="Active"/>
    <d v="2018-12-01T00:00:00"/>
    <d v="2019-11-30T00:00:00"/>
    <s v="Miscellaneous"/>
    <n v="12"/>
    <s v="Shivani Sharma"/>
    <s v="Ahmedabad"/>
    <s v="Global Client Network (GNB Inward)"/>
    <x v="0"/>
    <n v="231094.04"/>
    <d v="2018-12-01T00:00:00"/>
    <s v="Brokerage"/>
    <s v="Renewal"/>
    <m/>
    <d v="2020-01-22T00:00:00"/>
    <n v="0"/>
    <n v="231094.04"/>
    <n v="0"/>
    <m/>
  </r>
  <r>
    <s v="Nikhil Pandit"/>
    <s v="'2411 2020 9689 0500 000"/>
    <s v="Inactive"/>
    <d v="2018-01-16T00:00:00"/>
    <d v="2019-01-15T00:00:00"/>
    <s v="Marine"/>
    <n v="1"/>
    <s v="Vinay"/>
    <s v="Ahmedabad"/>
    <s v="Marine"/>
    <x v="1"/>
    <n v="330"/>
    <d v="2018-01-16T00:00:00"/>
    <s v="Brokerage"/>
    <s v="Lapse"/>
    <s v="OTHR â€“ Other"/>
    <d v="2020-01-22T00:00:00"/>
    <n v="0"/>
    <n v="0"/>
    <n v="330"/>
    <m/>
  </r>
  <r>
    <s v="Nikhil Pandit"/>
    <s v="4318239800002"/>
    <s v="Active"/>
    <d v="2020-05-18T00:00:00"/>
    <d v="2020-08-18T00:00:00"/>
    <s v="Miscellaneous"/>
    <n v="13"/>
    <s v="Vididt Saha"/>
    <s v="Ahmedabad"/>
    <s v="Liability"/>
    <x v="1"/>
    <n v="1390.13"/>
    <d v="2020-05-18T00:00:00"/>
    <s v="Brokerage"/>
    <s v="Renewal"/>
    <m/>
    <d v="2020-01-22T00:00:00"/>
    <n v="0"/>
    <n v="0"/>
    <n v="1390.13"/>
    <m/>
  </r>
  <r>
    <s v="Nikhil Pandit"/>
    <s v="OG-19-2201-4001-00001050"/>
    <s v="Active"/>
    <d v="2018-08-22T00:00:00"/>
    <d v="2019-08-21T00:00:00"/>
    <s v="Fire"/>
    <n v="3"/>
    <s v="Animesh Rawat"/>
    <s v="Ahmedabad"/>
    <s v="Global Client Network (GNB Inward)"/>
    <x v="0"/>
    <n v="7324.12"/>
    <d v="2018-08-22T00:00:00"/>
    <s v="Brokerage"/>
    <s v="Inception"/>
    <m/>
    <d v="2020-01-22T00:00:00"/>
    <n v="0"/>
    <n v="7324.12"/>
    <n v="0"/>
    <m/>
  </r>
  <r>
    <s v="Nikhil Tiwari"/>
    <s v="141400/48/2018/2150"/>
    <s v="Active"/>
    <d v="2018-03-01T00:00:00"/>
    <d v="2019-02-28T00:00:00"/>
    <s v="Miscellaneous"/>
    <n v="5"/>
    <s v="Juli"/>
    <s v="Ahmedabad"/>
    <s v="Small Medium Enterpries (SME)"/>
    <x v="1"/>
    <n v="417"/>
    <d v="2018-03-01T00:00:00"/>
    <s v="Brokerage"/>
    <s v="Inception"/>
    <m/>
    <d v="2020-01-22T00:00:00"/>
    <n v="0"/>
    <n v="0"/>
    <n v="417"/>
    <m/>
  </r>
  <r>
    <s v="Nikhil Tiwari"/>
    <s v="23060011180300001000"/>
    <s v="Active"/>
    <d v="2019-02-28T00:00:00"/>
    <d v="2020-02-27T00:00:00"/>
    <s v="Fire"/>
    <n v="2"/>
    <s v="Abhinav Shivam"/>
    <s v="Ahmedabad"/>
    <s v="Small Medium Enterpries (SME)"/>
    <x v="2"/>
    <n v="2925.72"/>
    <d v="2019-06-12T00:00:00"/>
    <s v="Brokerage "/>
    <s v="Endorsement"/>
    <m/>
    <d v="2020-01-22T00:00:00"/>
    <n v="2925.72"/>
    <n v="0"/>
    <n v="0"/>
    <m/>
  </r>
  <r>
    <s v="Nikhil Tiwari"/>
    <s v="2640011190"/>
    <s v="Active"/>
    <d v="2018-06-11T00:00:00"/>
    <d v="2018-09-10T00:00:00"/>
    <s v="Engineering"/>
    <n v="3"/>
    <s v="Animesh Rawat"/>
    <s v="Ahmedabad"/>
    <s v="Global Client Network (GNB Inward)"/>
    <x v="1"/>
    <n v="10625"/>
    <d v="2018-06-11T00:00:00"/>
    <s v="Brokerage"/>
    <s v="Inception"/>
    <m/>
    <d v="2020-01-22T00:00:00"/>
    <n v="0"/>
    <n v="0"/>
    <n v="10625"/>
    <m/>
  </r>
  <r>
    <s v="Nikhil Tiwari"/>
    <s v="OG-19-2202-4004-00000044"/>
    <s v="Inactive"/>
    <d v="2018-07-10T00:00:00"/>
    <d v="2019-07-09T00:00:00"/>
    <s v="Fire"/>
    <n v="13"/>
    <s v="Vididt Saha"/>
    <s v="Ahmedabad"/>
    <s v="Property / BI"/>
    <x v="1"/>
    <n v="10416.75"/>
    <d v="2018-07-10T00:00:00"/>
    <s v="Brokerage"/>
    <s v="Inception"/>
    <m/>
    <d v="2020-01-22T00:00:00"/>
    <n v="0"/>
    <n v="0"/>
    <n v="10416.75"/>
    <m/>
  </r>
  <r>
    <s v="Nikhil Tiwari"/>
    <s v="0000000007817932-01"/>
    <s v="Active"/>
    <d v="2018-12-16T00:00:00"/>
    <d v="2019-12-15T00:00:00"/>
    <s v="Fire"/>
    <n v="1"/>
    <s v="Vinay"/>
    <s v="Ahmedabad"/>
    <s v="Property / BI"/>
    <x v="0"/>
    <n v="33484.339999999997"/>
    <d v="2018-12-16T00:00:00"/>
    <s v="Brokerage"/>
    <s v="Inception"/>
    <m/>
    <d v="2020-01-22T00:00:00"/>
    <n v="0"/>
    <n v="33484.339999999997"/>
    <n v="0"/>
    <m/>
  </r>
  <r>
    <s v="Nikhil Verma"/>
    <s v="'0865078325 01"/>
    <s v="Active"/>
    <d v="2019-04-06T00:00:00"/>
    <d v="2020-04-05T00:00:00"/>
    <s v="Marine"/>
    <n v="1"/>
    <s v="Vinay"/>
    <s v="Ahmedabad"/>
    <s v="Marine"/>
    <x v="0"/>
    <n v="26400"/>
    <d v="2019-04-06T00:00:00"/>
    <s v="Brokerage"/>
    <s v="Renewal"/>
    <m/>
    <d v="2020-01-22T00:00:00"/>
    <n v="0"/>
    <n v="26400"/>
    <n v="0"/>
    <m/>
  </r>
  <r>
    <s v="Nikhil Verma"/>
    <s v="OG-20-2202-3315-00000012"/>
    <s v="Active"/>
    <d v="2019-08-02T00:00:00"/>
    <d v="2020-08-01T00:00:00"/>
    <s v="Liability"/>
    <n v="3"/>
    <s v="Animesh Rawat"/>
    <s v="Ahmedabad"/>
    <s v="Global Client Network (GNB Inward)"/>
    <x v="0"/>
    <n v="19181.25"/>
    <d v="2019-08-02T00:00:00"/>
    <s v="Brokerage"/>
    <s v="Renewal"/>
    <m/>
    <d v="2020-01-22T00:00:00"/>
    <n v="0"/>
    <n v="19181.25"/>
    <n v="0"/>
    <m/>
  </r>
  <r>
    <s v="Nikhil Verma"/>
    <s v="2999202873274200100"/>
    <s v="Active"/>
    <d v="2019-07-08T00:00:00"/>
    <d v="2020-07-07T00:00:00"/>
    <s v="Liability"/>
    <n v="11"/>
    <s v="Raju Kumar"/>
    <s v="Ahmedabad"/>
    <s v="Liability"/>
    <x v="1"/>
    <n v="60025"/>
    <d v="2019-07-08T00:00:00"/>
    <s v="Brokerage"/>
    <s v="Inception"/>
    <m/>
    <d v="2020-01-22T00:00:00"/>
    <n v="0"/>
    <n v="0"/>
    <n v="60025"/>
    <m/>
  </r>
  <r>
    <s v="Nikhil Verma"/>
    <s v="'42040044180300000057"/>
    <s v="Active"/>
    <d v="2019-03-26T00:00:00"/>
    <d v="2020-09-25T00:00:00"/>
    <s v="Engineering"/>
    <n v="1"/>
    <s v="Vinay"/>
    <s v="Ahmedabad"/>
    <s v="Construction, Power &amp; Infrastructure"/>
    <x v="1"/>
    <n v="49576"/>
    <d v="2019-03-26T00:00:00"/>
    <s v="Brokerage"/>
    <s v="Inception"/>
    <m/>
    <d v="2020-01-22T00:00:00"/>
    <n v="0"/>
    <n v="0"/>
    <n v="49576"/>
    <m/>
  </r>
  <r>
    <s v="Nikhil Verma"/>
    <s v="99000044180300005000"/>
    <s v="Active"/>
    <d v="2018-08-10T00:00:00"/>
    <d v="2020-02-09T00:00:00"/>
    <s v="Engineering"/>
    <n v="13"/>
    <s v="Vididt Saha"/>
    <s v="Ahmedabad"/>
    <s v="Construction, Power &amp; Infrastructure"/>
    <x v="1"/>
    <n v="22672.47"/>
    <d v="2018-08-10T00:00:00"/>
    <s v="Brokerage"/>
    <s v="Inception"/>
    <m/>
    <d v="2020-01-22T00:00:00"/>
    <n v="0"/>
    <n v="0"/>
    <n v="22672.47"/>
    <m/>
  </r>
  <r>
    <s v="Nikhil Verma"/>
    <s v="100200080123/01/00"/>
    <s v="Active"/>
    <d v="2019-01-04T00:00:00"/>
    <d v="2020-01-03T00:00:00"/>
    <s v="Employee Benefits"/>
    <n v="10"/>
    <s v="Mark"/>
    <s v="Ahmedabad"/>
    <s v="Employee Benefits (EB)"/>
    <x v="0"/>
    <n v="156000"/>
    <d v="2019-01-04T00:00:00"/>
    <s v="Brokerage"/>
    <s v="Endorsement"/>
    <m/>
    <d v="2020-01-22T00:00:00"/>
    <n v="0"/>
    <n v="156000"/>
    <n v="0"/>
    <m/>
  </r>
  <r>
    <s v="Nikita Joshi"/>
    <s v="141400/11/2018/737"/>
    <s v="Active"/>
    <d v="2018-03-01T00:00:00"/>
    <d v="2019-02-28T00:00:00"/>
    <s v="Fire"/>
    <n v="5"/>
    <s v="Juli"/>
    <s v="Ahmedabad"/>
    <s v="Small Medium Enterpries (SME)"/>
    <x v="2"/>
    <n v="116487.03999999999"/>
    <d v="2018-03-01T00:00:00"/>
    <s v="Brokerage"/>
    <s v="Inception"/>
    <m/>
    <d v="2020-01-22T00:00:00"/>
    <n v="116487.03999999999"/>
    <n v="0"/>
    <n v="0"/>
    <m/>
  </r>
  <r>
    <s v="Nikita Joshi"/>
    <s v="43170512"/>
    <s v="Inactive"/>
    <d v="2019-02-06T00:00:00"/>
    <d v="2019-08-06T00:00:00"/>
    <s v="Miscellaneous"/>
    <n v="13"/>
    <s v="Vididt Saha"/>
    <s v="Ahmedabad"/>
    <s v="Liability"/>
    <x v="1"/>
    <n v="6183.87"/>
    <d v="2019-02-06T00:00:00"/>
    <s v="Brokerage"/>
    <s v="Inception"/>
    <m/>
    <d v="2020-01-22T00:00:00"/>
    <n v="0"/>
    <n v="0"/>
    <n v="6183.87"/>
    <m/>
  </r>
  <r>
    <s v="Nikita Joshi"/>
    <s v="2414202092813599700"/>
    <s v="Inactive"/>
    <d v="2019-01-01T00:00:00"/>
    <d v="2019-12-31T00:00:00"/>
    <s v="Marine"/>
    <n v="3"/>
    <s v="Animesh Rawat"/>
    <s v="Ahmedabad"/>
    <s v="Global Client Network (GNB Inward)"/>
    <x v="0"/>
    <n v="86723.5"/>
    <d v="2019-01-01T00:00:00"/>
    <s v="Brokerage"/>
    <s v="Renewal"/>
    <m/>
    <d v="2020-01-22T00:00:00"/>
    <n v="0"/>
    <n v="86723.5"/>
    <n v="0"/>
    <m/>
  </r>
  <r>
    <s v="Nikita Joshi"/>
    <s v="4101191100000008-00"/>
    <s v="Active"/>
    <d v="2019-11-10T00:00:00"/>
    <d v="2020-11-09T00:00:00"/>
    <s v="Employee Benefits"/>
    <n v="13"/>
    <s v="Vididt Saha"/>
    <s v="Ahmedabad"/>
    <s v="Employee Benefits (EB)"/>
    <x v="0"/>
    <n v="48928.73"/>
    <d v="2019-11-10T00:00:00"/>
    <s v="Brokerage"/>
    <s v="Renewal"/>
    <m/>
    <d v="2020-01-22T00:00:00"/>
    <n v="0"/>
    <n v="48928.73"/>
    <n v="0"/>
    <m/>
  </r>
  <r>
    <s v="Nikita Joshi"/>
    <s v="OG-19-2201-4011-00000002"/>
    <s v="Inactive"/>
    <d v="2018-04-01T00:00:00"/>
    <d v="2019-03-31T00:00:00"/>
    <s v="Miscellaneous"/>
    <n v="3"/>
    <s v="Animesh Rawat"/>
    <s v="Ahmedabad"/>
    <s v="Global Client Network (GNB Inward)"/>
    <x v="0"/>
    <n v="1598.68"/>
    <d v="2018-04-01T00:00:00"/>
    <s v="Brokerage"/>
    <s v="Inception"/>
    <m/>
    <d v="2020-01-22T00:00:00"/>
    <n v="0"/>
    <n v="1598.68"/>
    <n v="0"/>
    <m/>
  </r>
  <r>
    <s v="Nikita Joshi"/>
    <s v="3124201273691700200"/>
    <s v="Active"/>
    <d v="2018-07-31T00:00:00"/>
    <d v="2019-07-01T00:00:00"/>
    <s v="Liability"/>
    <n v="3"/>
    <s v="Animesh Rawat"/>
    <s v="Ahmedabad"/>
    <s v="Global Client Network (GNB Inward)"/>
    <x v="0"/>
    <n v="42416.75"/>
    <d v="2019-07-01T00:00:00"/>
    <s v="Brokerage"/>
    <s v="Inception"/>
    <m/>
    <d v="2020-01-22T00:00:00"/>
    <n v="0"/>
    <n v="42416.75"/>
    <n v="0"/>
    <m/>
  </r>
  <r>
    <s v="Nikita Pandit"/>
    <s v="'11120044170300000009"/>
    <s v="Active"/>
    <d v="2017-11-27T00:00:00"/>
    <d v="2020-11-26T00:00:00"/>
    <s v="Engineering"/>
    <n v="11"/>
    <s v="Raju Kumar"/>
    <s v="Ahmedabad"/>
    <s v="Construction, Power &amp; Infrastructure"/>
    <x v="1"/>
    <n v="25303.02"/>
    <d v="2018-05-27T00:00:00"/>
    <s v="Brokerage"/>
    <s v="Inception"/>
    <m/>
    <d v="2020-01-22T00:00:00"/>
    <n v="0"/>
    <n v="0"/>
    <n v="25303.02"/>
    <m/>
  </r>
  <r>
    <s v="Nikita Pandit"/>
    <s v="'0300004329"/>
    <s v="Active"/>
    <d v="2019-01-31T00:00:00"/>
    <d v="2020-01-30T00:00:00"/>
    <s v="Liability"/>
    <n v="1"/>
    <s v="Vinay"/>
    <s v="Ahmedabad"/>
    <s v="Liability"/>
    <x v="0"/>
    <n v="125000"/>
    <d v="2019-01-31T00:00:00"/>
    <s v="Brokerage"/>
    <s v="Renewal"/>
    <m/>
    <d v="2020-01-22T00:00:00"/>
    <n v="0"/>
    <n v="125000"/>
    <n v="0"/>
    <m/>
  </r>
  <r>
    <s v="Nikita Pandit"/>
    <s v="'11120044170300000014"/>
    <s v="Active"/>
    <d v="2018-03-23T00:00:00"/>
    <d v="2020-09-22T00:00:00"/>
    <s v="Engineering"/>
    <n v="1"/>
    <s v="Vinay"/>
    <s v="Ahmedabad"/>
    <s v="Construction, Power &amp; Infrastructure"/>
    <x v="1"/>
    <n v="26763.4"/>
    <d v="2019-12-23T00:00:00"/>
    <s v="Brokerage"/>
    <s v="Inception"/>
    <m/>
    <d v="2020-01-22T00:00:00"/>
    <n v="0"/>
    <n v="0"/>
    <n v="26763.4"/>
    <m/>
  </r>
  <r>
    <s v="Nikita Pandit"/>
    <s v="0000000007404252-01"/>
    <s v="Inactive"/>
    <d v="2018-10-24T00:00:00"/>
    <d v="2019-10-23T00:00:00"/>
    <s v="Miscellaneous"/>
    <n v="3"/>
    <s v="Animesh Rawat"/>
    <s v="Ahmedabad"/>
    <s v="Global Client Network (GNB Inward)"/>
    <x v="0"/>
    <n v="6335.5"/>
    <d v="2019-10-23T00:00:00"/>
    <s v="Brokerage"/>
    <s v="Inception"/>
    <m/>
    <d v="2020-01-22T00:00:00"/>
    <n v="0"/>
    <n v="6335.5"/>
    <n v="0"/>
    <m/>
  </r>
  <r>
    <s v="Nikita Pandit"/>
    <s v="PFS/I3353707/71/01/006343"/>
    <s v="Active"/>
    <d v="2019-01-12T00:00:00"/>
    <d v="2020-01-11T00:00:00"/>
    <s v="Fire"/>
    <n v="13"/>
    <s v="Vididt Saha"/>
    <s v="Ahmedabad"/>
    <s v="Property / BI"/>
    <x v="2"/>
    <n v="7889.31"/>
    <d v="2019-01-12T00:00:00"/>
    <s v="Brokerage"/>
    <s v="Renewal"/>
    <m/>
    <d v="2020-01-22T00:00:00"/>
    <n v="7889.31"/>
    <n v="0"/>
    <n v="0"/>
    <m/>
  </r>
  <r>
    <s v="Nikita Tiwari"/>
    <s v="2412201937457200100"/>
    <s v="Active"/>
    <d v="2018-09-27T00:00:00"/>
    <d v="2019-09-26T00:00:00"/>
    <s v="Marine"/>
    <n v="1"/>
    <s v="Vinay"/>
    <s v="Ahmedabad"/>
    <s v="Marine"/>
    <x v="0"/>
    <n v="1650"/>
    <d v="2018-09-27T00:00:00"/>
    <s v="Brokerage"/>
    <s v="Inception"/>
    <m/>
    <d v="2020-01-22T00:00:00"/>
    <n v="0"/>
    <n v="1650"/>
    <n v="0"/>
    <m/>
  </r>
  <r>
    <s v="Nikita Tiwari"/>
    <s v="600010004"/>
    <s v="Inactive"/>
    <d v="2018-03-16T00:00:00"/>
    <d v="2019-03-15T00:00:00"/>
    <s v="Miscellaneous"/>
    <n v="3"/>
    <s v="Animesh Rawat"/>
    <s v="Ahmedabad"/>
    <s v="Global Client Network (GNB Inward)"/>
    <x v="1"/>
    <n v="750.63"/>
    <d v="2018-03-16T00:00:00"/>
    <s v="Brokerage"/>
    <s v="Inception"/>
    <m/>
    <d v="2020-01-22T00:00:00"/>
    <n v="0"/>
    <n v="0"/>
    <n v="750.63"/>
    <m/>
  </r>
  <r>
    <s v="Nikita Tiwari"/>
    <s v="91000036181700002000"/>
    <s v="Active"/>
    <d v="2018-12-12T00:00:00"/>
    <d v="2019-12-11T00:00:00"/>
    <s v="Liability"/>
    <n v="6"/>
    <s v="Ketan Jain"/>
    <s v="Ahmedabad"/>
    <s v="Liability"/>
    <x v="0"/>
    <n v="62500"/>
    <d v="2018-12-12T00:00:00"/>
    <s v="Brokerage"/>
    <s v="Renewal"/>
    <m/>
    <d v="2020-01-22T00:00:00"/>
    <n v="0"/>
    <n v="62500"/>
    <n v="0"/>
    <m/>
  </r>
  <r>
    <s v="Nikita Tiwari"/>
    <s v="OG-19-2202-1018-00000036"/>
    <s v="Inactive"/>
    <d v="2018-06-30T00:00:00"/>
    <d v="2019-06-29T00:00:00"/>
    <s v="Marine"/>
    <n v="5"/>
    <s v="Juli"/>
    <s v="Ahmedabad"/>
    <s v="Marine"/>
    <x v="0"/>
    <n v="50101.73"/>
    <d v="2018-06-30T00:00:00"/>
    <s v="Brokerage"/>
    <s v="Inception"/>
    <m/>
    <d v="2020-01-22T00:00:00"/>
    <n v="0"/>
    <n v="50101.73"/>
    <n v="0"/>
    <m/>
  </r>
  <r>
    <s v="Nikita Tiwari"/>
    <s v="43170791"/>
    <s v="Active"/>
    <d v="2018-08-10T00:00:00"/>
    <d v="2019-06-09T00:00:00"/>
    <s v="Miscellaneous"/>
    <n v="13"/>
    <s v="Vididt Saha"/>
    <s v="Ahmedabad"/>
    <s v="Liability"/>
    <x v="2"/>
    <n v="0"/>
    <d v="2018-10-25T00:00:00"/>
    <s v="Brokerage "/>
    <s v="Endorsement"/>
    <m/>
    <d v="2020-01-22T00:00:00"/>
    <n v="0"/>
    <n v="0"/>
    <n v="0"/>
    <m/>
  </r>
  <r>
    <s v="Nikita Tiwari"/>
    <s v="3114202965248500200"/>
    <s v="Active"/>
    <d v="2019-08-26T00:00:00"/>
    <d v="2020-08-25T00:00:00"/>
    <s v="Miscellaneous"/>
    <n v="3"/>
    <s v="Animesh Rawat"/>
    <s v="Ahmedabad"/>
    <s v="Global Client Network (GNB Inward)"/>
    <x v="1"/>
    <n v="1501.88"/>
    <d v="2019-08-26T00:00:00"/>
    <s v="Brokerage"/>
    <s v="Inception"/>
    <m/>
    <d v="2020-01-22T00:00:00"/>
    <n v="0"/>
    <n v="0"/>
    <n v="1501.88"/>
    <m/>
  </r>
  <r>
    <s v="Nitin Kapoor"/>
    <s v="OG-19-2202-3383-00000008"/>
    <s v="Active"/>
    <d v="2019-01-01T00:00:00"/>
    <d v="2019-12-31T00:00:00"/>
    <s v="Liability"/>
    <n v="3"/>
    <s v="Animesh Rawat"/>
    <s v="Ahmedabad"/>
    <s v="Global Client Network (GNB Inward)"/>
    <x v="1"/>
    <n v="30048.080000000002"/>
    <d v="2019-01-01T00:00:00"/>
    <s v="Brokerage"/>
    <s v="Inception"/>
    <m/>
    <d v="2020-01-22T00:00:00"/>
    <n v="0"/>
    <n v="0"/>
    <n v="30048.080000000002"/>
    <m/>
  </r>
  <r>
    <s v="Nitin Kapoor"/>
    <s v="'0000000008539844-01"/>
    <s v="Inactive"/>
    <d v="2019-02-27T00:00:00"/>
    <d v="2020-02-26T00:00:00"/>
    <s v="Fire"/>
    <n v="1"/>
    <s v="Vinay"/>
    <s v="Ahmedabad"/>
    <s v="Property / BI"/>
    <x v="0"/>
    <n v="2141.5500000000002"/>
    <d v="2019-02-27T00:00:00"/>
    <s v="Brokerage"/>
    <s v="Lapse"/>
    <s v="OTHR â€“ Other"/>
    <d v="2020-01-22T00:00:00"/>
    <n v="0"/>
    <n v="2141.5500000000002"/>
    <n v="0"/>
    <m/>
  </r>
  <r>
    <s v="Nitin Kapoor"/>
    <s v="OG-19-2202-1002-00001981"/>
    <s v="Active"/>
    <d v="2019-03-04T00:00:00"/>
    <d v="2019-03-10T00:00:00"/>
    <s v="Miscellaneous"/>
    <n v="3"/>
    <s v="Animesh Rawat"/>
    <s v="Ahmedabad"/>
    <s v="Global Client Network (GNB Inward)"/>
    <x v="1"/>
    <n v="6739.76"/>
    <d v="2019-03-04T00:00:00"/>
    <s v="Brokerage"/>
    <s v="Inception"/>
    <m/>
    <d v="2020-01-22T00:00:00"/>
    <n v="0"/>
    <n v="0"/>
    <n v="6739.76"/>
    <m/>
  </r>
  <r>
    <s v="Nitin Kapoor"/>
    <s v="0865082088 00"/>
    <s v="Active"/>
    <d v="2018-12-07T00:00:00"/>
    <d v="2019-12-06T00:00:00"/>
    <s v="Marine"/>
    <n v="1"/>
    <s v="Vinay"/>
    <s v="Ahmedabad"/>
    <s v="Marine"/>
    <x v="1"/>
    <n v="3630"/>
    <d v="2019-12-17T00:00:00"/>
    <s v="Brokerage"/>
    <s v="Inception"/>
    <m/>
    <d v="2020-01-22T00:00:00"/>
    <n v="0"/>
    <n v="0"/>
    <n v="3630"/>
    <m/>
  </r>
  <r>
    <s v="Nitin Kapoor"/>
    <s v="22210011170099999000"/>
    <s v="Inactive"/>
    <d v="2018-01-12T00:00:00"/>
    <d v="2019-01-11T00:00:00"/>
    <s v="Fire"/>
    <n v="13"/>
    <s v="Vididt Saha"/>
    <s v="Ahmedabad"/>
    <s v="Property / BI"/>
    <x v="2"/>
    <n v="5416.62"/>
    <d v="2018-01-12T00:00:00"/>
    <s v="Brokerage"/>
    <s v="Inception"/>
    <m/>
    <d v="2020-01-22T00:00:00"/>
    <n v="5416.62"/>
    <n v="0"/>
    <n v="0"/>
    <m/>
  </r>
  <r>
    <s v="Prabhat Naik"/>
    <s v="141400/48/2018/2149"/>
    <s v="Active"/>
    <d v="2018-03-01T00:00:00"/>
    <d v="2019-02-28T00:00:00"/>
    <s v="Miscellaneous"/>
    <n v="5"/>
    <s v="Juli"/>
    <s v="Ahmedabad"/>
    <s v="Small Medium Enterpries (SME)"/>
    <x v="2"/>
    <n v="625.13"/>
    <d v="2018-03-01T00:00:00"/>
    <s v="Brokerage"/>
    <s v="Inception"/>
    <m/>
    <d v="2020-01-22T00:00:00"/>
    <n v="625.13"/>
    <n v="0"/>
    <n v="0"/>
    <m/>
  </r>
  <r>
    <s v="Prabhat Naik"/>
    <s v="23060011180300001000"/>
    <s v="Active"/>
    <d v="2019-02-28T00:00:00"/>
    <d v="2020-02-27T00:00:00"/>
    <s v="Fire"/>
    <n v="2"/>
    <s v="Abhinav Shivam"/>
    <s v="Ahmedabad"/>
    <s v="Small Medium Enterpries (SME)"/>
    <x v="2"/>
    <n v="8227.7900000000009"/>
    <d v="2019-02-28T00:00:00"/>
    <s v="Brokerage"/>
    <s v="Endorsement"/>
    <m/>
    <d v="2020-01-22T00:00:00"/>
    <n v="8227.7900000000009"/>
    <n v="0"/>
    <n v="0"/>
    <m/>
  </r>
  <r>
    <s v="Prabhat Naik"/>
    <s v="2600015265 00"/>
    <s v="Active"/>
    <d v="2019-05-23T00:00:00"/>
    <d v="2020-03-31T00:00:00"/>
    <s v="Engineering"/>
    <n v="3"/>
    <s v="Animesh Rawat"/>
    <s v="Ahmedabad"/>
    <s v="Global Client Network (GNB Inward)"/>
    <x v="1"/>
    <n v="9990.15"/>
    <d v="2019-05-23T00:00:00"/>
    <s v="Brokerage"/>
    <s v="Inception"/>
    <m/>
    <d v="2020-01-22T00:00:00"/>
    <n v="0"/>
    <n v="0"/>
    <n v="9990.15"/>
    <m/>
  </r>
  <r>
    <s v="Prabhat Naik"/>
    <s v="OG-19-2202-4001-00004011"/>
    <s v="Inactive"/>
    <d v="2018-07-10T00:00:00"/>
    <d v="2019-07-09T00:00:00"/>
    <s v="Fire"/>
    <n v="13"/>
    <s v="Vididt Saha"/>
    <s v="Ahmedabad"/>
    <s v="Property / BI"/>
    <x v="1"/>
    <n v="18357"/>
    <d v="2018-07-10T00:00:00"/>
    <s v="Brokerage"/>
    <s v="Lapse"/>
    <s v="OTHR â€“ Other"/>
    <d v="2020-01-22T00:00:00"/>
    <n v="0"/>
    <n v="0"/>
    <n v="18357"/>
    <m/>
  </r>
  <r>
    <s v="Prabhat Naik"/>
    <s v="OG-20-2201-9931-00000664"/>
    <s v="Active"/>
    <d v="2019-04-01T00:00:00"/>
    <d v="2020-03-31T00:00:00"/>
    <s v="Miscellaneous"/>
    <n v="3"/>
    <s v="Animesh Rawat"/>
    <s v="Ahmedabad"/>
    <s v="Global Client Network (GNB Inward)"/>
    <x v="0"/>
    <n v="445.18"/>
    <d v="2019-04-01T00:00:00"/>
    <s v="Brokerage"/>
    <s v="Inception"/>
    <m/>
    <d v="2020-01-22T00:00:00"/>
    <n v="0"/>
    <n v="445.18"/>
    <n v="0"/>
    <m/>
  </r>
  <r>
    <s v="Pranav Mishra"/>
    <s v="OG-19-2202-1018-00000055"/>
    <s v="Active"/>
    <d v="2019-01-01T00:00:00"/>
    <d v="2019-12-31T00:00:00"/>
    <s v="Marine"/>
    <n v="3"/>
    <s v="Animesh Rawat"/>
    <s v="Ahmedabad"/>
    <s v="Global Client Network (GNB Inward)"/>
    <x v="1"/>
    <n v="21768.61"/>
    <d v="2019-01-01T00:00:00"/>
    <s v="Brokerage"/>
    <s v="Inception"/>
    <m/>
    <d v="2020-01-22T00:00:00"/>
    <n v="0"/>
    <n v="0"/>
    <n v="21768.61"/>
    <m/>
  </r>
  <r>
    <s v="Pranav Mishra"/>
    <s v="4101190600000030-00"/>
    <s v="Active"/>
    <d v="2019-05-17T00:00:00"/>
    <d v="2020-05-16T00:00:00"/>
    <s v="Employee Benefits"/>
    <n v="10"/>
    <s v="Mark"/>
    <s v="Ahmedabad"/>
    <s v="Employee Benefits (EB)"/>
    <x v="0"/>
    <n v="52500"/>
    <d v="2019-05-17T00:00:00"/>
    <s v="Brokerage"/>
    <s v="Inception"/>
    <m/>
    <d v="2020-01-22T00:00:00"/>
    <n v="0"/>
    <n v="52500"/>
    <n v="0"/>
    <m/>
  </r>
  <r>
    <s v="Pranav Mishra"/>
    <s v="2412/202312723700000"/>
    <s v="Active"/>
    <d v="2018-01-22T00:00:00"/>
    <d v="2019-01-21T00:00:00"/>
    <s v="Marine"/>
    <n v="1"/>
    <s v="Vinay"/>
    <s v="Ahmedabad"/>
    <s v="Marine"/>
    <x v="1"/>
    <n v="825"/>
    <d v="2018-01-22T00:00:00"/>
    <s v="Brokerage"/>
    <s v="Inception"/>
    <m/>
    <d v="2020-01-22T00:00:00"/>
    <n v="0"/>
    <n v="0"/>
    <n v="825"/>
    <m/>
  </r>
  <r>
    <s v="Pranav Mishra"/>
    <s v="'23070044150300000010"/>
    <s v="Active"/>
    <d v="2015-10-13T00:00:00"/>
    <d v="2019-10-12T00:00:00"/>
    <s v="Engineering"/>
    <n v="11"/>
    <s v="Raju Kumar"/>
    <s v="Ahmedabad"/>
    <s v="Construction, Power &amp; Infrastructure"/>
    <x v="1"/>
    <n v="0"/>
    <d v="2015-10-13T00:00:00"/>
    <s v="Brokerage"/>
    <s v="Inception"/>
    <m/>
    <d v="2020-01-22T00:00:00"/>
    <n v="0"/>
    <n v="0"/>
    <n v="0"/>
    <m/>
  </r>
  <r>
    <s v="Pranav Mishra"/>
    <s v="99000044170299998000"/>
    <s v="Active"/>
    <d v="2018-02-02T00:00:00"/>
    <d v="2020-02-01T00:00:00"/>
    <s v="Engineering"/>
    <n v="13"/>
    <s v="Vididt Saha"/>
    <s v="Ahmedabad"/>
    <s v="Liability"/>
    <x v="1"/>
    <n v="17934.88"/>
    <d v="2018-02-02T00:00:00"/>
    <s v="Brokerage"/>
    <s v="Inception"/>
    <m/>
    <d v="2020-01-22T00:00:00"/>
    <n v="0"/>
    <n v="0"/>
    <n v="17934.88"/>
    <m/>
  </r>
  <r>
    <s v="Pranav Mishra"/>
    <s v="'2411202761687800000"/>
    <s v="Active"/>
    <d v="2019-04-19T00:00:00"/>
    <d v="2020-04-18T00:00:00"/>
    <s v="Marine"/>
    <n v="1"/>
    <s v="Vinay"/>
    <s v="Ahmedabad"/>
    <s v="Marine"/>
    <x v="1"/>
    <n v="150.65"/>
    <d v="2019-04-19T00:00:00"/>
    <s v="Brokerage"/>
    <s v="Inception"/>
    <m/>
    <d v="2020-01-22T00:00:00"/>
    <n v="0"/>
    <n v="0"/>
    <n v="150.65"/>
    <m/>
  </r>
  <r>
    <s v="Pravin Sengupta"/>
    <s v="91001900000001"/>
    <s v="Active"/>
    <d v="2018-04-25T00:00:00"/>
    <d v="2019-04-24T00:00:00"/>
    <s v="Fire"/>
    <n v="1"/>
    <s v="Vinay"/>
    <s v="Ahmedabad"/>
    <s v="Property / BI"/>
    <x v="0"/>
    <n v="4093.2"/>
    <d v="2018-04-25T00:00:00"/>
    <s v="Brokerage"/>
    <s v="Inception"/>
    <m/>
    <d v="2020-01-22T00:00:00"/>
    <n v="0"/>
    <n v="4093.2"/>
    <n v="0"/>
    <m/>
  </r>
  <r>
    <s v="Pravin Sengupta"/>
    <s v="0000000008502066-01"/>
    <s v="Active"/>
    <d v="2019-03-01T00:00:00"/>
    <d v="2020-02-29T00:00:00"/>
    <s v="Marine"/>
    <n v="3"/>
    <s v="Animesh Rawat"/>
    <s v="Ahmedabad"/>
    <s v="Global Client Network (GNB Inward)"/>
    <x v="0"/>
    <n v="45375"/>
    <d v="2019-07-20T00:00:00"/>
    <s v="Brokerage "/>
    <s v="Endorsement"/>
    <m/>
    <d v="2020-01-22T00:00:00"/>
    <n v="0"/>
    <n v="45375"/>
    <n v="0"/>
    <m/>
  </r>
  <r>
    <s v="Pravin Sengupta"/>
    <s v="'0000000008539844"/>
    <s v="Inactive"/>
    <d v="2018-02-27T00:00:00"/>
    <d v="2019-02-26T00:00:00"/>
    <s v="Fire"/>
    <n v="1"/>
    <s v="Vinay"/>
    <s v="Ahmedabad"/>
    <s v="Property / BI"/>
    <x v="1"/>
    <n v="1972.37"/>
    <d v="2018-02-27T00:00:00"/>
    <s v="Brokerage"/>
    <s v="Inception"/>
    <m/>
    <d v="2020-01-22T00:00:00"/>
    <n v="0"/>
    <n v="0"/>
    <n v="1972.37"/>
    <m/>
  </r>
  <r>
    <s v="Pravin Sengupta"/>
    <s v="'1213004416P109402880"/>
    <s v="Active"/>
    <d v="2016-09-23T00:00:00"/>
    <d v="2019-09-22T00:00:00"/>
    <s v="Engineering"/>
    <n v="1"/>
    <s v="Vinay"/>
    <s v="Ahmedabad"/>
    <s v="Construction, Power &amp; Infrastructure"/>
    <x v="2"/>
    <n v="183374.9"/>
    <d v="2016-09-23T00:00:00"/>
    <s v="Brokerage"/>
    <s v="Endorsement"/>
    <m/>
    <d v="2020-01-22T00:00:00"/>
    <n v="183374.9"/>
    <n v="0"/>
    <n v="0"/>
    <m/>
  </r>
  <r>
    <s v="Pravin Sengupta"/>
    <s v="43167694"/>
    <s v="Inactive"/>
    <d v="2018-06-06T00:00:00"/>
    <d v="2019-06-05T00:00:00"/>
    <s v="Miscellaneous"/>
    <n v="13"/>
    <s v="Vididt Saha"/>
    <s v="Ahmedabad"/>
    <s v="Liability"/>
    <x v="1"/>
    <n v="1180.8800000000001"/>
    <d v="2018-06-06T00:00:00"/>
    <s v="Brokerage"/>
    <s v="Lapse"/>
    <s v="NOLN - No Longer Needed"/>
    <d v="2020-01-22T00:00:00"/>
    <n v="0"/>
    <n v="0"/>
    <n v="1180.8800000000001"/>
    <m/>
  </r>
  <r>
    <s v="Pravin Sengupta"/>
    <s v="OG-19-2202-4097-00000077"/>
    <s v="Inactive"/>
    <d v="2018-09-21T00:00:00"/>
    <d v="2019-09-20T00:00:00"/>
    <s v="Miscellaneous"/>
    <n v="3"/>
    <s v="Animesh Rawat"/>
    <s v="Ahmedabad"/>
    <s v="Global Client Network (GNB Inward)"/>
    <x v="0"/>
    <n v="13036.5"/>
    <d v="2018-09-21T00:00:00"/>
    <s v="Brokerage"/>
    <s v="Inception"/>
    <m/>
    <d v="2020-01-22T00:00:00"/>
    <n v="0"/>
    <n v="13036.5"/>
    <n v="0"/>
    <m/>
  </r>
  <r>
    <s v="Rajesh Malhotra"/>
    <s v="LWC/I2568913/71/05/006144"/>
    <s v="Inactive"/>
    <d v="2018-05-20T00:00:00"/>
    <d v="2019-05-19T00:00:00"/>
    <s v="Miscellaneous"/>
    <n v="1"/>
    <s v="Vinay"/>
    <s v="Ahmedabad"/>
    <s v="Liability"/>
    <x v="0"/>
    <n v="6101.25"/>
    <d v="2018-05-20T00:00:00"/>
    <s v="Brokerage"/>
    <s v="Inception"/>
    <m/>
    <d v="2020-01-22T00:00:00"/>
    <n v="0"/>
    <n v="6101.25"/>
    <n v="0"/>
    <m/>
  </r>
  <r>
    <s v="Rajesh Malhotra"/>
    <s v="2999201540802100200"/>
    <s v="Inactive"/>
    <d v="2018-11-01T00:00:00"/>
    <d v="2019-10-31T00:00:00"/>
    <s v="Employee Benefits"/>
    <n v="10"/>
    <s v="Mark"/>
    <s v="Ahmedabad"/>
    <s v="Employee Benefits (EB)"/>
    <x v="0"/>
    <n v="6157.88"/>
    <d v="2018-11-01T00:00:00"/>
    <s v="Brokerage"/>
    <s v="Endorsement"/>
    <m/>
    <d v="2020-01-22T00:00:00"/>
    <n v="0"/>
    <n v="6157.88"/>
    <n v="0"/>
    <m/>
  </r>
  <r>
    <s v="Rajesh Malhotra"/>
    <s v="'0000000008643898-01"/>
    <s v="Active"/>
    <d v="2019-02-27T00:00:00"/>
    <d v="2020-02-26T00:00:00"/>
    <s v="Fire"/>
    <n v="1"/>
    <s v="Vinay"/>
    <s v="Ahmedabad"/>
    <s v="Property / BI"/>
    <x v="0"/>
    <n v="3136.39"/>
    <d v="2019-03-02T00:00:00"/>
    <s v="Brokerage"/>
    <s v="Renewal"/>
    <m/>
    <d v="2020-01-22T00:00:00"/>
    <n v="0"/>
    <n v="3136.39"/>
    <n v="0"/>
    <m/>
  </r>
  <r>
    <s v="Rajesh Malhotra"/>
    <s v="'1213004416P109402880"/>
    <s v="Active"/>
    <d v="2016-09-23T00:00:00"/>
    <d v="2019-09-22T00:00:00"/>
    <s v="Engineering"/>
    <n v="1"/>
    <s v="Vinay"/>
    <s v="Ahmedabad"/>
    <s v="Construction, Power &amp; Infrastructure"/>
    <x v="2"/>
    <n v="0"/>
    <m/>
    <s v="Brokerage "/>
    <s v="Endorsement"/>
    <m/>
    <d v="2020-01-22T00:00:00"/>
    <n v="0"/>
    <n v="0"/>
    <n v="0"/>
    <m/>
  </r>
  <r>
    <s v="Rajesh Malhotra"/>
    <s v="99000036180199997000"/>
    <s v="Active"/>
    <d v="2018-09-06T00:00:00"/>
    <d v="2024-03-05T00:00:00"/>
    <s v="Liability"/>
    <n v="13"/>
    <s v="Vididt Saha"/>
    <s v="Ahmedabad"/>
    <s v="Liability"/>
    <x v="1"/>
    <n v="59375"/>
    <d v="2018-09-06T00:00:00"/>
    <s v="Brokerage"/>
    <s v="Inception"/>
    <m/>
    <d v="2020-01-22T00:00:00"/>
    <n v="0"/>
    <n v="0"/>
    <n v="59375"/>
    <m/>
  </r>
  <r>
    <s v="Rajesh Malhotra"/>
    <s v="OG-20-2202-1005-00000171-2019"/>
    <s v="Active"/>
    <d v="2019-09-21T00:00:00"/>
    <d v="2020-09-20T00:00:00"/>
    <s v="Marine"/>
    <n v="3"/>
    <s v="Animesh Rawat"/>
    <s v="Ahmedabad"/>
    <s v="Global Client Network (GNB Inward)"/>
    <x v="0"/>
    <n v="8580"/>
    <d v="2019-09-21T00:00:00"/>
    <s v="Brokerage"/>
    <s v="Renewal"/>
    <m/>
    <d v="2020-01-22T00:00:00"/>
    <n v="0"/>
    <n v="8580"/>
    <n v="0"/>
    <m/>
  </r>
  <r>
    <s v="Rani Agarwal"/>
    <s v="2200090892"/>
    <s v="Active"/>
    <d v="2018-11-06T00:00:00"/>
    <d v="2019-11-05T00:00:00"/>
    <s v="Miscellaneous"/>
    <n v="1"/>
    <s v="Vinay"/>
    <s v="Ahmedabad"/>
    <s v="Liability"/>
    <x v="0"/>
    <n v="1198.8800000000001"/>
    <d v="2018-11-06T00:00:00"/>
    <s v="Brokerage"/>
    <s v="Inception"/>
    <m/>
    <d v="2020-01-22T00:00:00"/>
    <n v="0"/>
    <n v="1198.8800000000001"/>
    <n v="0"/>
    <m/>
  </r>
  <r>
    <s v="Rani Agarwal"/>
    <s v="2302003012"/>
    <s v="Active"/>
    <d v="2018-08-27T00:00:00"/>
    <d v="2019-08-26T00:00:00"/>
    <s v="Liability"/>
    <n v="1"/>
    <s v="Vinay"/>
    <s v="Ahmedabad"/>
    <s v="Liability"/>
    <x v="0"/>
    <n v="13750"/>
    <d v="2018-08-27T00:00:00"/>
    <s v="Brokerage"/>
    <s v="Inception"/>
    <m/>
    <d v="2020-01-22T00:00:00"/>
    <n v="0"/>
    <n v="13750"/>
    <n v="0"/>
    <m/>
  </r>
  <r>
    <s v="Rani Agarwal"/>
    <s v="0000000008907502-01"/>
    <s v="Active"/>
    <d v="2019-02-24T00:00:00"/>
    <d v="2020-02-23T00:00:00"/>
    <s v="Liability"/>
    <n v="3"/>
    <s v="Animesh Rawat"/>
    <s v="Ahmedabad"/>
    <s v="Global Client Network (GNB Inward)"/>
    <x v="0"/>
    <n v="6250"/>
    <d v="2019-02-24T00:00:00"/>
    <s v="Brokerage"/>
    <s v="Renewal"/>
    <m/>
    <d v="2020-01-22T00:00:00"/>
    <n v="0"/>
    <n v="6250"/>
    <n v="0"/>
    <m/>
  </r>
  <r>
    <s v="Rani Agarwal"/>
    <s v="'1213004416P109402880"/>
    <s v="Active"/>
    <d v="2016-09-23T00:00:00"/>
    <d v="2019-09-22T00:00:00"/>
    <s v="Engineering"/>
    <n v="1"/>
    <s v="Vinay"/>
    <s v="Ahmedabad"/>
    <s v="Construction, Power &amp; Infrastructure"/>
    <x v="2"/>
    <n v="31589.25"/>
    <d v="2018-09-23T00:00:00"/>
    <s v="Brokerage"/>
    <s v="Endorsement"/>
    <m/>
    <d v="2020-01-22T00:00:00"/>
    <n v="31589.25"/>
    <n v="0"/>
    <n v="0"/>
    <m/>
  </r>
  <r>
    <s v="Rani Agarwal"/>
    <s v="0865000748 02"/>
    <s v="Active"/>
    <d v="2019-04-01T00:00:00"/>
    <d v="2020-03-31T00:00:00"/>
    <s v="Marine"/>
    <n v="6"/>
    <s v="Ketan Jain"/>
    <s v="Ahmedabad"/>
    <s v="Marine"/>
    <x v="0"/>
    <n v="21399.439999999999"/>
    <d v="2019-05-31T00:00:00"/>
    <s v="Brokerage"/>
    <s v="Renewal"/>
    <m/>
    <d v="2020-01-22T00:00:00"/>
    <n v="0"/>
    <n v="21399.439999999999"/>
    <n v="0"/>
    <m/>
  </r>
  <r>
    <s v="Rani Agarwal"/>
    <s v="43168456"/>
    <s v="Inactive"/>
    <d v="2018-06-03T00:00:00"/>
    <d v="2019-06-02T00:00:00"/>
    <s v="Liability"/>
    <n v="13"/>
    <s v="Vididt Saha"/>
    <s v="Ahmedabad"/>
    <s v="Liability"/>
    <x v="0"/>
    <n v="2930.9"/>
    <d v="2018-06-03T00:00:00"/>
    <s v="Brokerage"/>
    <s v="Inception"/>
    <m/>
    <d v="2020-01-22T00:00:00"/>
    <n v="0"/>
    <n v="2930.9"/>
    <n v="0"/>
    <m/>
  </r>
  <r>
    <s v="Rani Kaul"/>
    <s v="180876-0000-00"/>
    <s v="Inactive"/>
    <d v="2018-04-01T00:00:00"/>
    <d v="2019-03-31T00:00:00"/>
    <s v="Employee Benefits"/>
    <n v="10"/>
    <s v="Mark"/>
    <s v="Ahmedabad"/>
    <s v="Employee Benefits (EB)"/>
    <x v="0"/>
    <n v="60000"/>
    <d v="2018-04-01T00:00:00"/>
    <s v="Brokerage"/>
    <s v="Inception"/>
    <m/>
    <d v="2020-01-22T00:00:00"/>
    <n v="0"/>
    <n v="60000"/>
    <n v="0"/>
    <m/>
  </r>
  <r>
    <s v="Rani Kaul"/>
    <s v="OG-19-2202-3383-00000003"/>
    <s v="Inactive"/>
    <d v="2018-07-01T00:00:00"/>
    <d v="2019-06-30T00:00:00"/>
    <s v="Liability"/>
    <n v="3"/>
    <s v="Animesh Rawat"/>
    <s v="Ahmedabad"/>
    <s v="Global Client Network (GNB Inward)"/>
    <x v="0"/>
    <n v="48125"/>
    <d v="2018-07-01T00:00:00"/>
    <s v="Brokerage"/>
    <s v="Inception"/>
    <m/>
    <d v="2020-01-22T00:00:00"/>
    <n v="0"/>
    <n v="48125"/>
    <n v="0"/>
    <m/>
  </r>
  <r>
    <s v="Rani Kaul"/>
    <s v="43177302"/>
    <s v="Active"/>
    <d v="2018-11-28T00:00:00"/>
    <d v="2019-05-27T00:00:00"/>
    <s v="Miscellaneous"/>
    <n v="9"/>
    <s v="Manish Sharma"/>
    <s v="Ahmedabad"/>
    <s v="Employee Benefits (EB)"/>
    <x v="1"/>
    <n v="2739.83"/>
    <d v="2018-11-28T00:00:00"/>
    <s v="Brokerage"/>
    <s v="Inception"/>
    <m/>
    <d v="2020-01-22T00:00:00"/>
    <n v="0"/>
    <n v="0"/>
    <n v="2739.83"/>
    <m/>
  </r>
  <r>
    <s v="Rani Kaul"/>
    <s v="'42040044180300000018"/>
    <s v="Active"/>
    <d v="2018-08-28T00:00:00"/>
    <d v="2020-08-23T00:00:00"/>
    <s v="Engineering"/>
    <n v="1"/>
    <s v="Vinay"/>
    <s v="Ahmedabad"/>
    <s v="Construction, Power &amp; Infrastructure"/>
    <x v="2"/>
    <n v="93516.75"/>
    <d v="2020-05-07T00:00:00"/>
    <s v="Brokerage"/>
    <s v="Inception"/>
    <m/>
    <d v="2020-01-22T00:00:00"/>
    <n v="93516.75"/>
    <n v="0"/>
    <n v="0"/>
    <m/>
  </r>
  <r>
    <s v="Rani Kaul"/>
    <s v="99000044180300005000"/>
    <s v="Active"/>
    <d v="2018-08-10T00:00:00"/>
    <d v="2020-02-09T00:00:00"/>
    <s v="Engineering"/>
    <n v="13"/>
    <s v="Vididt Saha"/>
    <s v="Ahmedabad"/>
    <s v="Construction, Power &amp; Infrastructure"/>
    <x v="1"/>
    <n v="21442.38"/>
    <d v="2019-10-20T00:00:00"/>
    <s v="Brokerage"/>
    <s v="Inception"/>
    <m/>
    <d v="2020-01-22T00:00:00"/>
    <n v="0"/>
    <n v="0"/>
    <n v="21442.38"/>
    <m/>
  </r>
  <r>
    <s v="Rani Kaul"/>
    <s v="ST20003618000100"/>
    <s v="Active"/>
    <d v="2019-04-08T00:00:00"/>
    <d v="2020-04-07T00:00:00"/>
    <s v="Marine"/>
    <n v="11"/>
    <s v="Raju Kumar"/>
    <s v="Ahmedabad"/>
    <s v="Marine"/>
    <x v="1"/>
    <n v="2598.75"/>
    <d v="2019-04-08T00:00:00"/>
    <s v="Brokerage"/>
    <s v="Inception"/>
    <m/>
    <d v="2020-01-22T00:00:00"/>
    <n v="0"/>
    <n v="0"/>
    <n v="2598.75"/>
    <m/>
  </r>
  <r>
    <s v="Ravi Naik"/>
    <s v="0865078325 00"/>
    <s v="Inactive"/>
    <d v="2018-04-06T00:00:00"/>
    <d v="2019-04-05T00:00:00"/>
    <s v="Marine"/>
    <n v="1"/>
    <s v="Vinay"/>
    <s v="Ahmedabad"/>
    <s v="Marine"/>
    <x v="0"/>
    <m/>
    <d v="2018-10-11T00:00:00"/>
    <s v="Brokerage "/>
    <s v="Endorsement"/>
    <m/>
    <d v="2020-01-22T00:00:00"/>
    <n v="0"/>
    <m/>
    <n v="0"/>
    <m/>
  </r>
  <r>
    <s v="Ravi Naik"/>
    <s v="OG-20-2202-0425-00000017"/>
    <s v="Active"/>
    <d v="2019-07-01T00:00:00"/>
    <d v="2020-06-30T00:00:00"/>
    <s v="Miscellaneous"/>
    <n v="3"/>
    <s v="Animesh Rawat"/>
    <s v="Ahmedabad"/>
    <s v="Global Client Network (GNB Inward)"/>
    <x v="0"/>
    <n v="825"/>
    <d v="2019-07-01T00:00:00"/>
    <s v="Brokerage"/>
    <s v="Renewal"/>
    <m/>
    <d v="2020-01-22T00:00:00"/>
    <n v="0"/>
    <n v="825"/>
    <n v="0"/>
    <m/>
  </r>
  <r>
    <s v="Ravi Naik"/>
    <s v="2999/202296981100000"/>
    <s v="Active"/>
    <d v="2018-06-01T00:00:00"/>
    <d v="2019-05-31T00:00:00"/>
    <s v="Liability"/>
    <n v="11"/>
    <s v="Raju Kumar"/>
    <s v="Ahmedabad"/>
    <s v="Liability"/>
    <x v="2"/>
    <m/>
    <d v="2018-08-03T00:00:00"/>
    <s v="Brokerage "/>
    <s v="Endorsement"/>
    <m/>
    <d v="2020-01-22T00:00:00"/>
    <m/>
    <n v="0"/>
    <n v="0"/>
    <m/>
  </r>
  <r>
    <s v="Ravi Naik"/>
    <s v="'42040044180300000018"/>
    <s v="Active"/>
    <d v="2018-08-28T00:00:00"/>
    <d v="2020-08-23T00:00:00"/>
    <s v="Engineering"/>
    <n v="1"/>
    <s v="Vinay"/>
    <s v="Ahmedabad"/>
    <s v="Construction, Power &amp; Infrastructure"/>
    <x v="2"/>
    <n v="129485.38"/>
    <d v="2018-08-28T00:00:00"/>
    <s v="Brokerage"/>
    <s v="Inception"/>
    <m/>
    <d v="2020-01-22T00:00:00"/>
    <n v="129485.38"/>
    <n v="0"/>
    <n v="0"/>
    <m/>
  </r>
  <r>
    <s v="Ravi Naik"/>
    <s v="99000044180300005000"/>
    <s v="Active"/>
    <d v="2018-08-10T00:00:00"/>
    <d v="2020-02-09T00:00:00"/>
    <s v="Engineering"/>
    <n v="13"/>
    <s v="Vididt Saha"/>
    <s v="Ahmedabad"/>
    <s v="Construction, Power &amp; Infrastructure"/>
    <x v="1"/>
    <n v="17949.04"/>
    <d v="2019-07-03T00:00:00"/>
    <s v="Brokerage"/>
    <s v="Inception"/>
    <m/>
    <d v="2020-01-22T00:00:00"/>
    <n v="0"/>
    <n v="0"/>
    <n v="17949.04"/>
    <m/>
  </r>
  <r>
    <s v="Ravi Naik"/>
    <s v="41048762"/>
    <s v="Active"/>
    <d v="2019-08-28T00:00:00"/>
    <d v="2020-08-27T00:00:00"/>
    <s v="Liability"/>
    <n v="1"/>
    <s v="Vinay"/>
    <s v="Ahmedabad"/>
    <s v="Liability"/>
    <x v="0"/>
    <n v="52800"/>
    <d v="2019-08-28T00:00:00"/>
    <s v="Brokerage"/>
    <s v="Inception"/>
    <m/>
    <d v="2020-01-22T00:00:00"/>
    <n v="0"/>
    <n v="52800"/>
    <n v="0"/>
    <m/>
  </r>
  <r>
    <s v="Rina Goyal"/>
    <s v="OG-19-2202-3383-00000009"/>
    <s v="Active"/>
    <d v="2019-01-01T00:00:00"/>
    <d v="2019-12-31T00:00:00"/>
    <s v="Liability"/>
    <n v="3"/>
    <s v="Animesh Rawat"/>
    <s v="Ahmedabad"/>
    <s v="Global Client Network (GNB Inward)"/>
    <x v="1"/>
    <n v="12019.2"/>
    <d v="2019-01-01T00:00:00"/>
    <s v="Brokerage"/>
    <s v="Inception"/>
    <m/>
    <d v="2020-01-22T00:00:00"/>
    <n v="0"/>
    <n v="0"/>
    <n v="12019.2"/>
    <m/>
  </r>
  <r>
    <s v="Rina Goyal"/>
    <s v="OG-19-2202-0425-00000018"/>
    <s v="Inactive"/>
    <d v="2018-07-01T00:00:00"/>
    <d v="2019-06-30T00:00:00"/>
    <s v="Miscellaneous"/>
    <n v="3"/>
    <s v="Animesh Rawat"/>
    <s v="Ahmedabad"/>
    <s v="Global Client Network (GNB Inward)"/>
    <x v="1"/>
    <n v="1147.82"/>
    <d v="2019-06-30T00:00:00"/>
    <s v="Brokerage"/>
    <s v="Inception"/>
    <m/>
    <d v="2020-01-22T00:00:00"/>
    <n v="0"/>
    <n v="0"/>
    <n v="1147.82"/>
    <m/>
  </r>
  <r>
    <s v="Rina Goyal"/>
    <s v="OG-18-2202-4091-00000964"/>
    <s v="Inactive"/>
    <d v="2018-02-20T00:00:00"/>
    <d v="2019-02-19T00:00:00"/>
    <s v="Miscellaneous"/>
    <n v="9"/>
    <s v="Manish Sharma"/>
    <s v="Ahmedabad"/>
    <s v="Property / BI"/>
    <x v="0"/>
    <n v="8452.1299999999992"/>
    <d v="2018-02-20T00:00:00"/>
    <s v="Brokerage"/>
    <s v="Inception"/>
    <m/>
    <d v="2020-01-22T00:00:00"/>
    <n v="0"/>
    <n v="8452.1299999999992"/>
    <n v="0"/>
    <m/>
  </r>
  <r>
    <s v="Rina Goyal"/>
    <s v="'23070044170300000002"/>
    <s v="Active"/>
    <d v="2017-05-19T00:00:00"/>
    <d v="2019-11-18T00:00:00"/>
    <s v="Engineering"/>
    <n v="11"/>
    <s v="Raju Kumar"/>
    <s v="Ahmedabad"/>
    <s v="Construction, Power &amp; Infrastructure"/>
    <x v="1"/>
    <n v="0"/>
    <d v="2017-05-19T00:00:00"/>
    <s v="Brokerage"/>
    <s v="Inception"/>
    <m/>
    <d v="2020-01-22T00:00:00"/>
    <n v="0"/>
    <n v="0"/>
    <n v="0"/>
    <m/>
  </r>
  <r>
    <s v="Rina Goyal"/>
    <s v="99000044170299998000"/>
    <s v="Active"/>
    <d v="2018-02-21T00:00:00"/>
    <d v="2020-02-20T00:00:00"/>
    <s v="Engineering"/>
    <n v="13"/>
    <s v="Vididt Saha"/>
    <s v="Ahmedabad"/>
    <s v="Construction, Power &amp; Infrastructure"/>
    <x v="1"/>
    <n v="15668.25"/>
    <d v="2018-02-21T00:00:00"/>
    <s v="Brokerage"/>
    <s v="Inception"/>
    <m/>
    <d v="2020-01-22T00:00:00"/>
    <n v="0"/>
    <n v="0"/>
    <n v="15668.25"/>
    <m/>
  </r>
  <r>
    <s v="Rina Shah"/>
    <s v="3114202963360099800"/>
    <s v="Active"/>
    <d v="2019-08-26T00:00:00"/>
    <d v="2020-08-25T00:00:00"/>
    <s v="Miscellaneous"/>
    <n v="3"/>
    <s v="Animesh Rawat"/>
    <s v="Ahmedabad"/>
    <s v="Global Client Network (GNB Inward)"/>
    <x v="1"/>
    <n v="7022.25"/>
    <d v="2019-08-26T00:00:00"/>
    <s v="Brokerage"/>
    <s v="Inception"/>
    <m/>
    <d v="2020-01-22T00:00:00"/>
    <n v="0"/>
    <n v="0"/>
    <n v="7022.25"/>
    <m/>
  </r>
  <r>
    <s v="Rina Shah"/>
    <s v="99000044190299996000"/>
    <s v="Active"/>
    <d v="2019-09-11T00:00:00"/>
    <d v="2020-09-10T00:00:00"/>
    <s v="Engineering"/>
    <n v="13"/>
    <s v="Vididt Saha"/>
    <s v="Ahmedabad"/>
    <s v="Construction, Power &amp; Infrastructure"/>
    <x v="1"/>
    <n v="32584.880000000001"/>
    <d v="2019-09-11T00:00:00"/>
    <s v="Brokerage"/>
    <s v="Inception"/>
    <m/>
    <d v="2020-01-22T00:00:00"/>
    <n v="0"/>
    <n v="0"/>
    <n v="32584.880000000001"/>
    <m/>
  </r>
  <r>
    <s v="Rina Shah"/>
    <s v="ER00004563000100"/>
    <s v="Active"/>
    <d v="2019-04-30T00:00:00"/>
    <d v="2019-06-30T00:00:00"/>
    <s v="Engineering"/>
    <n v="3"/>
    <s v="Animesh Rawat"/>
    <s v="Ahmedabad"/>
    <s v="Global Client Network (GNB Inward)"/>
    <x v="1"/>
    <n v="3854.23"/>
    <d v="2019-04-30T00:00:00"/>
    <s v="Brokerage"/>
    <s v="Inception"/>
    <m/>
    <d v="2020-01-22T00:00:00"/>
    <n v="0"/>
    <n v="0"/>
    <n v="3854.23"/>
    <m/>
  </r>
  <r>
    <s v="Rina Shah"/>
    <s v="310304111810000000"/>
    <s v="Active"/>
    <d v="2019-02-26T00:00:00"/>
    <d v="2019-04-25T00:00:00"/>
    <s v="Fire"/>
    <n v="2"/>
    <s v="Abhinav Shivam"/>
    <s v="Ahmedabad"/>
    <s v="Small Medium Enterpries (SME)"/>
    <x v="1"/>
    <n v="4156.79"/>
    <d v="2019-02-26T00:00:00"/>
    <s v="Brokerage"/>
    <s v="Inception"/>
    <m/>
    <d v="2020-01-22T00:00:00"/>
    <n v="0"/>
    <n v="0"/>
    <n v="4156.79"/>
    <m/>
  </r>
  <r>
    <s v="Rina Shah"/>
    <s v="43168449"/>
    <s v="Inactive"/>
    <d v="2018-07-03T00:00:00"/>
    <d v="2019-07-02T00:00:00"/>
    <s v="Miscellaneous"/>
    <n v="13"/>
    <s v="Vididt Saha"/>
    <s v="Ahmedabad"/>
    <s v="Employee Benefits (EB)"/>
    <x v="0"/>
    <n v="0"/>
    <d v="2018-07-03T00:00:00"/>
    <s v="Brokerage"/>
    <s v="Renewal"/>
    <m/>
    <d v="2020-01-22T00:00:00"/>
    <n v="0"/>
    <n v="0"/>
    <n v="0"/>
    <m/>
  </r>
  <r>
    <s v="Ritika Reddy"/>
    <s v="'91000036191700000002"/>
    <s v="Active"/>
    <d v="2019-05-23T00:00:00"/>
    <d v="2020-05-22T00:00:00"/>
    <s v="Liability"/>
    <n v="1"/>
    <s v="Vinay"/>
    <s v="Ahmedabad"/>
    <s v="Liability"/>
    <x v="0"/>
    <n v="131250"/>
    <d v="2019-05-23T00:00:00"/>
    <s v="Brokerage"/>
    <s v="Inception"/>
    <m/>
    <d v="2020-01-22T00:00:00"/>
    <n v="0"/>
    <n v="131250"/>
    <n v="0"/>
    <m/>
  </r>
  <r>
    <s v="Ritika Reddy"/>
    <s v="99000011190300000000"/>
    <s v="Active"/>
    <d v="2019-09-08T00:00:00"/>
    <d v="2020-09-07T00:00:00"/>
    <s v="Fire"/>
    <n v="2"/>
    <s v="Abhinav Shivam"/>
    <s v="Ahmedabad"/>
    <s v="Small Medium Enterpries (SME)"/>
    <x v="2"/>
    <n v="43032.54"/>
    <d v="2019-09-08T00:00:00"/>
    <s v="Brokerage"/>
    <s v="Inception"/>
    <m/>
    <d v="2020-01-22T00:00:00"/>
    <n v="43032.54"/>
    <n v="0"/>
    <n v="0"/>
    <m/>
  </r>
  <r>
    <s v="Ritika Reddy"/>
    <s v="4001/122835467/01"/>
    <s v="Inactive"/>
    <d v="2017-09-28T00:00:00"/>
    <d v="2018-09-27T00:00:00"/>
    <s v="Miscellaneous"/>
    <n v="3"/>
    <s v="Animesh Rawat"/>
    <s v="Ahmedabad"/>
    <s v="Global Client Network (GNB Inward)"/>
    <x v="0"/>
    <n v="1050.3800000000001"/>
    <d v="2017-09-28T00:00:00"/>
    <s v="Brokerage"/>
    <s v="Inception"/>
    <m/>
    <d v="2020-01-22T00:00:00"/>
    <n v="0"/>
    <n v="1050.3800000000001"/>
    <n v="0"/>
    <m/>
  </r>
  <r>
    <s v="Ritika Reddy"/>
    <s v="OG-20-2202-4010-00000924"/>
    <s v="Active"/>
    <d v="2019-07-10T00:00:00"/>
    <d v="2020-07-09T00:00:00"/>
    <s v="Miscellaneous"/>
    <n v="13"/>
    <s v="Vididt Saha"/>
    <s v="Ahmedabad"/>
    <s v="Property / BI"/>
    <x v="1"/>
    <n v="337.5"/>
    <d v="2019-07-10T00:00:00"/>
    <s v="Brokerage"/>
    <s v="Renewal"/>
    <m/>
    <d v="2020-01-22T00:00:00"/>
    <n v="0"/>
    <n v="0"/>
    <n v="337.5"/>
    <m/>
  </r>
  <r>
    <s v="Ritika Reddy"/>
    <s v="99000044190299996000"/>
    <s v="Active"/>
    <d v="2019-06-26T00:00:00"/>
    <d v="2019-12-25T00:00:00"/>
    <s v="Engineering"/>
    <n v="13"/>
    <s v="Vididt Saha"/>
    <s v="Ahmedabad"/>
    <s v="Construction, Power &amp; Infrastructure"/>
    <x v="1"/>
    <n v="25598"/>
    <d v="2019-06-26T00:00:00"/>
    <s v="Brokerage"/>
    <s v="Inception"/>
    <m/>
    <d v="2020-01-22T00:00:00"/>
    <n v="0"/>
    <n v="0"/>
    <n v="25598"/>
    <m/>
  </r>
  <r>
    <s v="Sanjana Bhargava"/>
    <s v="310304111810000000"/>
    <s v="Inactive"/>
    <d v="2018-09-01T00:00:00"/>
    <d v="2019-08-31T00:00:00"/>
    <s v="Fire"/>
    <n v="1"/>
    <s v="Vinay"/>
    <s v="Ahmedabad"/>
    <s v="Property / BI"/>
    <x v="0"/>
    <n v="2049.42"/>
    <d v="2018-09-01T00:00:00"/>
    <s v="Brokerage"/>
    <s v="Inception"/>
    <m/>
    <d v="2020-01-22T00:00:00"/>
    <n v="0"/>
    <n v="2049.42"/>
    <n v="0"/>
    <m/>
  </r>
  <r>
    <s v="Sanjana Bhargava"/>
    <s v="301004728"/>
    <s v="Inactive"/>
    <d v="2018-09-30T00:00:00"/>
    <d v="2019-09-29T00:00:00"/>
    <s v="Liability"/>
    <n v="3"/>
    <s v="Animesh Rawat"/>
    <s v="Ahmedabad"/>
    <s v="Global Client Network (GNB Inward)"/>
    <x v="0"/>
    <n v="186534.13"/>
    <d v="2018-09-30T00:00:00"/>
    <s v="Brokerage"/>
    <s v="Inception"/>
    <m/>
    <d v="2020-01-22T00:00:00"/>
    <n v="0"/>
    <n v="186534.13"/>
    <n v="0"/>
    <m/>
  </r>
  <r>
    <s v="Sanjana Bhargava"/>
    <s v="2412/2024 4046 0100 000"/>
    <s v="Active"/>
    <d v="2018-09-26T00:00:00"/>
    <d v="2019-09-25T00:00:00"/>
    <s v="Marine"/>
    <n v="1"/>
    <s v="Vinay"/>
    <s v="Ahmedabad"/>
    <s v="Marine"/>
    <x v="1"/>
    <n v="2722.5"/>
    <d v="2018-09-26T00:00:00"/>
    <s v="Brokerage"/>
    <s v="Inception"/>
    <m/>
    <d v="2020-01-22T00:00:00"/>
    <n v="0"/>
    <n v="0"/>
    <n v="2722.5"/>
    <m/>
  </r>
  <r>
    <s v="Sanjana Bhargava"/>
    <s v="310304111810000000"/>
    <s v="Active"/>
    <d v="2018-09-01T00:00:00"/>
    <d v="2019-08-31T00:00:00"/>
    <s v="Fire"/>
    <n v="1"/>
    <s v="Vinay"/>
    <s v="Ahmedabad"/>
    <s v="Property / BI"/>
    <x v="0"/>
    <n v="5763.57"/>
    <d v="2018-09-01T00:00:00"/>
    <s v="Brokerage"/>
    <s v="Inception"/>
    <m/>
    <d v="2020-01-22T00:00:00"/>
    <n v="0"/>
    <n v="5763.57"/>
    <n v="0"/>
    <m/>
  </r>
  <r>
    <s v="Sanjana Bhargava"/>
    <s v="2280038722"/>
    <s v="Active"/>
    <d v="2019-07-15T00:00:00"/>
    <d v="2020-01-14T00:00:00"/>
    <s v="Miscellaneous"/>
    <n v="13"/>
    <s v="Vididt Saha"/>
    <s v="Ahmedabad"/>
    <s v="Emerging Corporates Group (ECG)"/>
    <x v="1"/>
    <n v="2788.75"/>
    <d v="2019-07-15T00:00:00"/>
    <s v="Brokerage"/>
    <s v="Inception"/>
    <m/>
    <d v="2020-01-22T00:00:00"/>
    <n v="0"/>
    <n v="0"/>
    <n v="2788.75"/>
    <m/>
  </r>
  <r>
    <s v="Sanjana Bhargava"/>
    <s v="41045707"/>
    <s v="Active"/>
    <d v="2019-04-01T00:00:00"/>
    <d v="2020-03-31T00:00:00"/>
    <s v="Liability"/>
    <n v="13"/>
    <s v="Vididt Saha"/>
    <s v="Ahmedabad"/>
    <s v="Liability"/>
    <x v="1"/>
    <n v="74250"/>
    <d v="2019-04-01T00:00:00"/>
    <s v="Brokerage"/>
    <s v="Inception"/>
    <m/>
    <d v="2020-01-22T00:00:00"/>
    <n v="0"/>
    <n v="0"/>
    <n v="74250"/>
    <m/>
  </r>
  <r>
    <s v="Sanjay Trivedi"/>
    <s v="2414202781173700100"/>
    <s v="Active"/>
    <d v="2019-05-01T00:00:00"/>
    <d v="2020-04-30T00:00:00"/>
    <s v="Marine"/>
    <n v="2"/>
    <s v="Abhinav Shivam"/>
    <s v="Ahmedabad"/>
    <s v="Marine"/>
    <x v="2"/>
    <n v="23590.71"/>
    <d v="2019-05-01T00:00:00"/>
    <s v="Brokerage"/>
    <s v="Inception"/>
    <m/>
    <d v="2020-01-22T00:00:00"/>
    <n v="23590.71"/>
    <n v="0"/>
    <n v="0"/>
    <m/>
  </r>
  <r>
    <s v="Sanjay Trivedi"/>
    <s v="FM00104260000100"/>
    <s v="Active"/>
    <d v="2019-01-29T00:00:00"/>
    <d v="2020-01-28T00:00:00"/>
    <s v="Fire"/>
    <n v="13"/>
    <s v="Vididt Saha"/>
    <s v="Ahmedabad"/>
    <s v="Property / BI"/>
    <x v="2"/>
    <n v="5462.5"/>
    <d v="2019-01-29T00:00:00"/>
    <s v="Brokerage"/>
    <s v="Inception"/>
    <m/>
    <d v="2020-01-22T00:00:00"/>
    <n v="5462.5"/>
    <n v="0"/>
    <n v="0"/>
    <m/>
  </r>
  <r>
    <s v="Sanjay Trivedi"/>
    <s v="206312000000"/>
    <s v="Active"/>
    <d v="2019-02-16T00:00:00"/>
    <d v="2020-02-15T00:00:00"/>
    <s v="Employee Benefits"/>
    <n v="13"/>
    <s v="Vididt Saha"/>
    <s v="Ahmedabad"/>
    <s v="Employee Benefits (EB)"/>
    <x v="2"/>
    <n v="1148.93"/>
    <d v="2019-02-16T00:00:00"/>
    <s v="Brokerage"/>
    <s v="Inception"/>
    <m/>
    <d v="2020-01-22T00:00:00"/>
    <n v="1148.93"/>
    <n v="0"/>
    <n v="0"/>
    <m/>
  </r>
  <r>
    <s v="Sanjay Trivedi"/>
    <s v="'1213004416P109402880"/>
    <s v="Active"/>
    <d v="2016-09-23T00:00:00"/>
    <d v="2019-09-22T00:00:00"/>
    <s v="Engineering"/>
    <n v="1"/>
    <s v="Vinay"/>
    <s v="Ahmedabad"/>
    <s v="Construction, Power &amp; Infrastructure"/>
    <x v="2"/>
    <n v="31589.25"/>
    <d v="2017-12-23T00:00:00"/>
    <s v="Brokerage"/>
    <s v="Endorsement"/>
    <m/>
    <d v="2020-01-22T00:00:00"/>
    <n v="31589.25"/>
    <n v="0"/>
    <n v="0"/>
    <m/>
  </r>
  <r>
    <s v="Sanjay Trivedi"/>
    <s v="41047870"/>
    <s v="Active"/>
    <d v="2019-07-05T00:00:00"/>
    <d v="2020-07-04T00:00:00"/>
    <s v="Liability"/>
    <n v="2"/>
    <s v="Abhinav Shivam"/>
    <s v="Ahmedabad"/>
    <s v="Liability"/>
    <x v="2"/>
    <n v="72675"/>
    <d v="2019-07-05T00:00:00"/>
    <s v="Brokerage"/>
    <s v="Inception"/>
    <m/>
    <d v="2020-01-22T00:00:00"/>
    <n v="72675"/>
    <n v="0"/>
    <n v="0"/>
    <m/>
  </r>
  <r>
    <s v="Sanjay Trivedi"/>
    <s v="21300036181700002000"/>
    <s v="Inactive"/>
    <d v="2018-04-01T00:00:00"/>
    <d v="2019-03-31T00:00:00"/>
    <s v="Liability"/>
    <n v="6"/>
    <s v="Ketan Jain"/>
    <s v="Ahmedabad"/>
    <s v="Liability"/>
    <x v="2"/>
    <n v="117812.5"/>
    <d v="2018-04-01T00:00:00"/>
    <s v="Brokerage"/>
    <s v="Inception"/>
    <m/>
    <d v="2020-01-22T00:00:00"/>
    <n v="117812.5"/>
    <n v="0"/>
    <n v="0"/>
    <m/>
  </r>
  <r>
    <s v="Shikha Chauhan"/>
    <s v="668111383"/>
    <s v="Active"/>
    <d v="2017-10-17T00:00:00"/>
    <d v="2018-10-16T00:00:00"/>
    <s v="Fire"/>
    <n v="3"/>
    <s v="Animesh Rawat"/>
    <s v="Ahmedabad"/>
    <s v="Global Client Network (GNB Inward)"/>
    <x v="0"/>
    <n v="29608.99"/>
    <d v="2017-10-17T00:00:00"/>
    <s v="Brokerage"/>
    <s v="Inception"/>
    <m/>
    <d v="2020-01-22T00:00:00"/>
    <n v="0"/>
    <n v="29608.99"/>
    <n v="0"/>
    <m/>
  </r>
  <r>
    <s v="Shikha Chauhan"/>
    <s v="99000046190100005000"/>
    <s v="Active"/>
    <d v="2019-09-08T00:00:00"/>
    <d v="2020-09-07T00:00:00"/>
    <s v="Miscellaneous"/>
    <n v="2"/>
    <s v="Abhinav Shivam"/>
    <s v="Ahmedabad"/>
    <s v="Property / BI"/>
    <x v="2"/>
    <n v="7700"/>
    <d v="2019-09-08T00:00:00"/>
    <s v="Brokerage"/>
    <s v="Inception"/>
    <m/>
    <d v="2020-01-22T00:00:00"/>
    <n v="7700"/>
    <n v="0"/>
    <n v="0"/>
    <m/>
  </r>
  <r>
    <s v="Shikha Chauhan"/>
    <s v="4001/122835467/02/000"/>
    <s v="Active"/>
    <d v="2018-09-28T00:00:00"/>
    <d v="2019-09-27T00:00:00"/>
    <s v="Miscellaneous"/>
    <n v="3"/>
    <s v="Animesh Rawat"/>
    <s v="Ahmedabad"/>
    <s v="Global Client Network (GNB Inward)"/>
    <x v="0"/>
    <m/>
    <d v="2018-10-29T00:00:00"/>
    <s v="Brokerage "/>
    <s v="Endorsement"/>
    <m/>
    <d v="2020-01-22T00:00:00"/>
    <n v="0"/>
    <m/>
    <n v="0"/>
    <m/>
  </r>
  <r>
    <s v="Shikha Chauhan"/>
    <s v="0000000007919559-01"/>
    <s v="Active"/>
    <d v="2018-12-28T00:00:00"/>
    <d v="2019-12-27T00:00:00"/>
    <s v="Marine"/>
    <n v="1"/>
    <s v="Vinay"/>
    <s v="Ahmedabad"/>
    <s v="Marine"/>
    <x v="1"/>
    <n v="0"/>
    <m/>
    <s v="Brokerage "/>
    <s v="Endorsement"/>
    <m/>
    <d v="2020-01-22T00:00:00"/>
    <n v="0"/>
    <n v="0"/>
    <n v="0"/>
    <m/>
  </r>
  <r>
    <s v="Shikha Chauhan"/>
    <s v="99000044190299996000"/>
    <s v="Active"/>
    <d v="2019-12-26T00:00:00"/>
    <d v="2020-06-25T00:00:00"/>
    <s v="Engineering"/>
    <n v="13"/>
    <s v="Vididt Saha"/>
    <s v="Ahmedabad"/>
    <s v="Construction, Power &amp; Infrastructure"/>
    <x v="1"/>
    <n v="25598"/>
    <d v="2019-12-26T00:00:00"/>
    <s v="Brokerage"/>
    <s v="Inception"/>
    <m/>
    <d v="2020-01-22T00:00:00"/>
    <n v="0"/>
    <n v="0"/>
    <n v="25598"/>
    <m/>
  </r>
  <r>
    <s v="Shikha Sethi"/>
    <s v="180876-0000-01"/>
    <s v="Active"/>
    <d v="2019-04-01T00:00:00"/>
    <d v="2020-03-31T00:00:00"/>
    <s v="Employee Benefits"/>
    <n v="10"/>
    <s v="Mark"/>
    <s v="Ahmedabad"/>
    <s v="Employee Benefits (EB)"/>
    <x v="0"/>
    <n v="60000"/>
    <d v="2019-04-01T00:00:00"/>
    <s v="Brokerage"/>
    <s v="Renewal"/>
    <m/>
    <d v="2020-01-22T00:00:00"/>
    <n v="0"/>
    <n v="60000"/>
    <n v="0"/>
    <m/>
  </r>
  <r>
    <s v="Shikha Sethi"/>
    <s v="OG-19-2202-4004-00000034"/>
    <s v="Inactive"/>
    <d v="2018-07-01T00:00:00"/>
    <d v="2019-06-30T00:00:00"/>
    <s v="Fire"/>
    <n v="3"/>
    <s v="Animesh Rawat"/>
    <s v="Ahmedabad"/>
    <s v="Global Client Network (GNB Inward)"/>
    <x v="0"/>
    <n v="55052.69"/>
    <d v="2018-07-01T00:00:00"/>
    <s v="Brokerage"/>
    <s v="Inception"/>
    <m/>
    <d v="2020-01-22T00:00:00"/>
    <n v="0"/>
    <n v="55052.69"/>
    <n v="0"/>
    <m/>
  </r>
  <r>
    <s v="Shikha Sethi"/>
    <s v="OG-19-2202-4091-00000967"/>
    <s v="Active"/>
    <d v="2019-02-20T00:00:00"/>
    <d v="2020-02-19T00:00:00"/>
    <s v="Miscellaneous"/>
    <n v="9"/>
    <s v="Manish Sharma"/>
    <s v="Ahmedabad"/>
    <s v="Property / BI"/>
    <x v="0"/>
    <n v="7162.88"/>
    <d v="2019-02-20T00:00:00"/>
    <s v="Brokerage"/>
    <s v="Renewal"/>
    <m/>
    <d v="2020-01-22T00:00:00"/>
    <n v="0"/>
    <n v="7162.88"/>
    <n v="0"/>
    <m/>
  </r>
  <r>
    <s v="Shikha Sethi"/>
    <s v="'42040044180300000018"/>
    <s v="Active"/>
    <d v="2018-08-28T00:00:00"/>
    <d v="2020-08-23T00:00:00"/>
    <s v="Engineering"/>
    <n v="1"/>
    <s v="Vinay"/>
    <s v="Ahmedabad"/>
    <s v="Construction, Power &amp; Infrastructure"/>
    <x v="2"/>
    <n v="93517.25"/>
    <d v="2020-01-25T00:00:00"/>
    <s v="Brokerage"/>
    <s v="Inception"/>
    <m/>
    <d v="2020-01-22T00:00:00"/>
    <n v="93517.25"/>
    <n v="0"/>
    <n v="0"/>
    <m/>
  </r>
  <r>
    <s v="Shikha Sethi"/>
    <s v="99000044180300005000"/>
    <s v="Active"/>
    <d v="2018-08-10T00:00:00"/>
    <d v="2020-02-09T00:00:00"/>
    <s v="Engineering"/>
    <n v="13"/>
    <s v="Vididt Saha"/>
    <s v="Ahmedabad"/>
    <s v="Construction, Power &amp; Infrastructure"/>
    <x v="1"/>
    <n v="21442.75"/>
    <d v="2019-03-16T00:00:00"/>
    <s v="Brokerage"/>
    <s v="Inception"/>
    <m/>
    <d v="2020-01-22T00:00:00"/>
    <n v="0"/>
    <n v="0"/>
    <n v="21442.75"/>
    <m/>
  </r>
  <r>
    <s v="Shikha Sethi"/>
    <s v="STS1086243000100"/>
    <s v="Active"/>
    <d v="2019-04-22T00:00:00"/>
    <d v="2020-04-21T00:00:00"/>
    <s v="Marine"/>
    <n v="11"/>
    <s v="Raju Kumar"/>
    <s v="Ahmedabad"/>
    <s v="Marine"/>
    <x v="1"/>
    <n v="357.06"/>
    <d v="2019-04-22T00:00:00"/>
    <s v="Brokerage"/>
    <s v="Inception"/>
    <m/>
    <d v="2020-01-22T00:00:00"/>
    <n v="0"/>
    <n v="0"/>
    <n v="357.06"/>
    <m/>
  </r>
  <r>
    <s v="Shivam Shah"/>
    <s v="4016/133979727/01/000"/>
    <s v="Inactive"/>
    <d v="2018-06-29T00:00:00"/>
    <d v="2019-06-28T00:00:00"/>
    <s v="Employee Benefits"/>
    <n v="10"/>
    <s v="Mark"/>
    <s v="Ahmedabad"/>
    <s v="Employee Benefits (EB)"/>
    <x v="0"/>
    <n v="41313.599999999999"/>
    <d v="2018-06-29T00:00:00"/>
    <s v="Brokerage"/>
    <s v="Endorsement"/>
    <m/>
    <d v="2020-01-22T00:00:00"/>
    <n v="0"/>
    <n v="41313.599999999999"/>
    <n v="0"/>
    <m/>
  </r>
  <r>
    <s v="Shivam Shah"/>
    <s v="22531899"/>
    <s v="Active"/>
    <d v="2019-10-27T00:00:00"/>
    <d v="2020-10-26T00:00:00"/>
    <s v="Marine"/>
    <n v="3"/>
    <s v="Animesh Rawat"/>
    <s v="Ahmedabad"/>
    <s v="Marine"/>
    <x v="0"/>
    <n v="35112"/>
    <d v="2019-10-27T00:00:00"/>
    <s v="Brokerage"/>
    <s v="Renewal"/>
    <m/>
    <d v="2020-01-22T00:00:00"/>
    <n v="0"/>
    <n v="35112"/>
    <n v="0"/>
    <m/>
  </r>
  <r>
    <s v="Shivam Shah"/>
    <s v="15552994"/>
    <s v="Active"/>
    <d v="2019-12-02T00:00:00"/>
    <d v="2020-12-01T00:00:00"/>
    <s v="Marine"/>
    <n v="2"/>
    <s v="Abhinav Shivam"/>
    <s v="Ahmedabad"/>
    <s v="Marine"/>
    <x v="2"/>
    <n v="20625"/>
    <d v="2019-12-02T00:00:00"/>
    <s v="Brokerage"/>
    <s v="Inception"/>
    <m/>
    <d v="2020-01-22T00:00:00"/>
    <n v="20625"/>
    <n v="0"/>
    <n v="0"/>
    <m/>
  </r>
  <r>
    <s v="Shivam Shah"/>
    <s v="310304111810000000"/>
    <s v="Inactive"/>
    <d v="2018-09-01T00:00:00"/>
    <d v="2019-08-31T00:00:00"/>
    <s v="Fire"/>
    <n v="1"/>
    <s v="Vinay"/>
    <s v="Ahmedabad"/>
    <s v="Property / BI"/>
    <x v="0"/>
    <n v="5105.2"/>
    <d v="2018-09-01T00:00:00"/>
    <s v="Brokerage"/>
    <s v="Inception"/>
    <m/>
    <d v="2020-01-22T00:00:00"/>
    <n v="0"/>
    <n v="5105.2"/>
    <n v="0"/>
    <m/>
  </r>
  <r>
    <s v="Shivam Shah"/>
    <s v="99000044190299996000"/>
    <s v="Active"/>
    <d v="2019-04-12T00:00:00"/>
    <d v="2019-10-11T00:00:00"/>
    <s v="Engineering"/>
    <n v="13"/>
    <s v="Vididt Saha"/>
    <s v="Ahmedabad"/>
    <s v="Construction, Power &amp; Infrastructure"/>
    <x v="1"/>
    <n v="3007.5"/>
    <d v="2019-04-12T00:00:00"/>
    <s v="Brokerage"/>
    <s v="Inception"/>
    <m/>
    <d v="2020-01-22T00:00:00"/>
    <n v="0"/>
    <n v="0"/>
    <n v="3007.5"/>
    <m/>
  </r>
  <r>
    <s v="Shivam Shah"/>
    <s v="51995029"/>
    <s v="Inactive"/>
    <d v="2018-02-28T00:00:00"/>
    <d v="2019-02-27T00:00:00"/>
    <s v="Employee Benefits"/>
    <n v="10"/>
    <s v="Mark"/>
    <s v="Ahmedabad"/>
    <s v="Employee Benefits (EB)"/>
    <x v="0"/>
    <n v="12699.7"/>
    <d v="2018-02-28T00:00:00"/>
    <s v="Brokerage"/>
    <s v="Endorsement"/>
    <m/>
    <d v="2020-01-22T00:00:00"/>
    <n v="0"/>
    <n v="12699.7"/>
    <n v="0"/>
    <m/>
  </r>
  <r>
    <s v="Shruti Agarwal"/>
    <s v="141400/48/2018/2238"/>
    <s v="Active"/>
    <d v="2018-03-01T00:00:00"/>
    <d v="2019-02-28T00:00:00"/>
    <s v="Liability"/>
    <n v="5"/>
    <s v="Juli"/>
    <s v="Ahmedabad"/>
    <s v="Small Medium Enterpries (SME)"/>
    <x v="2"/>
    <n v="374.88"/>
    <d v="2018-03-01T00:00:00"/>
    <s v="Brokerage"/>
    <s v="Inception"/>
    <m/>
    <d v="2020-01-22T00:00:00"/>
    <n v="374.88"/>
    <n v="0"/>
    <n v="0"/>
    <m/>
  </r>
  <r>
    <s v="Shruti Agarwal"/>
    <s v="23060011180300001000"/>
    <s v="Active"/>
    <d v="2019-02-28T00:00:00"/>
    <d v="2020-02-27T00:00:00"/>
    <s v="Fire"/>
    <n v="2"/>
    <s v="Abhinav Shivam"/>
    <s v="Ahmedabad"/>
    <s v="Small Medium Enterpries (SME)"/>
    <x v="2"/>
    <n v="5240.78"/>
    <d v="2019-07-12T00:00:00"/>
    <s v="Brokerage "/>
    <s v="Endorsement"/>
    <m/>
    <d v="2020-01-22T00:00:00"/>
    <n v="5240.78"/>
    <n v="0"/>
    <n v="0"/>
    <m/>
  </r>
  <r>
    <s v="Shruti Agarwal"/>
    <s v="3114201124820199900"/>
    <s v="Active"/>
    <d v="2019-07-01T00:00:00"/>
    <d v="2020-06-30T00:00:00"/>
    <s v="Miscellaneous"/>
    <n v="3"/>
    <s v="Animesh Rawat"/>
    <s v="Ahmedabad"/>
    <s v="Global Client Network (GNB Inward)"/>
    <x v="0"/>
    <n v="20165.5"/>
    <d v="2019-07-01T00:00:00"/>
    <s v="Brokerage"/>
    <s v="Renewal"/>
    <m/>
    <d v="2020-01-22T00:00:00"/>
    <n v="0"/>
    <n v="20165.5"/>
    <n v="0"/>
    <m/>
  </r>
  <r>
    <s v="Shruti Agarwal"/>
    <s v="OG-19-2202-4010-00000817"/>
    <s v="Inactive"/>
    <d v="2018-07-10T00:00:00"/>
    <d v="2019-07-09T00:00:00"/>
    <s v="Miscellaneous"/>
    <n v="13"/>
    <s v="Vididt Saha"/>
    <s v="Ahmedabad"/>
    <s v="Property / BI"/>
    <x v="1"/>
    <n v="242.5"/>
    <d v="2018-07-10T00:00:00"/>
    <s v="Brokerage"/>
    <s v="Lapse"/>
    <s v="NOLN - No Longer Needed"/>
    <d v="2020-01-22T00:00:00"/>
    <n v="0"/>
    <n v="0"/>
    <n v="242.5"/>
    <m/>
  </r>
  <r>
    <s v="Shruti Agarwal"/>
    <s v="3124202067574900200"/>
    <s v="Active"/>
    <d v="2018-01-10T00:00:00"/>
    <d v="2018-05-31T00:00:00"/>
    <s v="Liability"/>
    <n v="12"/>
    <s v="Shivani Sharma"/>
    <s v="Ahmedabad"/>
    <s v="Global Client Network (GNB Inward)"/>
    <x v="0"/>
    <n v="12084.5"/>
    <d v="2018-01-10T00:00:00"/>
    <s v="Brokerage"/>
    <s v="Inception"/>
    <m/>
    <d v="2020-01-22T00:00:00"/>
    <n v="0"/>
    <n v="12084.5"/>
    <n v="0"/>
    <m/>
  </r>
  <r>
    <s v="Shruti Roy"/>
    <s v="OG-18-2202-3315-00000028"/>
    <s v="Active"/>
    <d v="2019-03-31T00:00:00"/>
    <d v="2020-03-30T00:00:00"/>
    <s v="Liability"/>
    <n v="6"/>
    <s v="Ketan Jain"/>
    <s v="Ahmedabad"/>
    <s v="Liability"/>
    <x v="1"/>
    <n v="28087.5"/>
    <d v="2019-03-31T00:00:00"/>
    <s v="Brokerage"/>
    <s v="Inception"/>
    <m/>
    <d v="2020-01-22T00:00:00"/>
    <n v="0"/>
    <n v="0"/>
    <n v="28087.5"/>
    <m/>
  </r>
  <r>
    <s v="Shruti Roy"/>
    <s v="OG-19-2202-1018-00000047"/>
    <s v="Inactive"/>
    <d v="2018-10-27T00:00:00"/>
    <d v="2019-10-26T00:00:00"/>
    <s v="Marine"/>
    <n v="3"/>
    <s v="Animesh Rawat"/>
    <s v="Ahmedabad"/>
    <s v="Global Client Network (GNB Inward)"/>
    <x v="0"/>
    <n v="71765.36"/>
    <d v="2019-10-26T00:00:00"/>
    <s v="Brokerage "/>
    <s v="Endorsement"/>
    <m/>
    <d v="2020-01-22T00:00:00"/>
    <n v="0"/>
    <n v="71765.36"/>
    <n v="0"/>
    <m/>
  </r>
  <r>
    <s v="Shruti Roy"/>
    <s v="11988092"/>
    <s v="Active"/>
    <d v="2018-02-07T00:00:00"/>
    <d v="2018-02-12T00:00:00"/>
    <s v="Miscellaneous"/>
    <n v="3"/>
    <s v="Animesh Rawat"/>
    <s v="Ahmedabad"/>
    <s v="Global Client Network (GNB Inward)"/>
    <x v="1"/>
    <n v="338.55"/>
    <d v="2018-02-07T00:00:00"/>
    <s v="Brokerage"/>
    <s v="Inception"/>
    <m/>
    <d v="2020-01-22T00:00:00"/>
    <n v="0"/>
    <n v="0"/>
    <n v="338.55"/>
    <m/>
  </r>
  <r>
    <s v="Shruti Roy"/>
    <s v="2412202071829000200"/>
    <s v="Inactive"/>
    <d v="2018-01-12T00:00:00"/>
    <d v="2019-01-11T00:00:00"/>
    <s v="Marine"/>
    <n v="13"/>
    <s v="Vididt Saha"/>
    <s v="Ahmedabad"/>
    <s v="Marine"/>
    <x v="1"/>
    <n v="10395"/>
    <d v="2018-01-12T00:00:00"/>
    <s v="Brokerage"/>
    <s v="Endorsement"/>
    <m/>
    <d v="2020-01-22T00:00:00"/>
    <n v="0"/>
    <n v="0"/>
    <n v="10395"/>
    <m/>
  </r>
  <r>
    <s v="Shruti Roy"/>
    <s v="OG-19-2201-4005-00000001"/>
    <s v="Active"/>
    <d v="2018-04-01T00:00:00"/>
    <d v="2019-03-31T00:00:00"/>
    <s v="Fire"/>
    <n v="3"/>
    <s v="Animesh Rawat"/>
    <s v="Ahmedabad"/>
    <s v="Global Client Network (GNB Inward)"/>
    <x v="0"/>
    <n v="23753.439999999999"/>
    <d v="2018-04-01T00:00:00"/>
    <s v="Brokerage"/>
    <s v="Inception"/>
    <m/>
    <d v="2020-01-22T00:00:00"/>
    <n v="0"/>
    <n v="23753.439999999999"/>
    <n v="0"/>
    <m/>
  </r>
  <r>
    <s v="Shruti Roy"/>
    <s v="H0067187"/>
    <s v="Active"/>
    <d v="2019-02-28T00:00:00"/>
    <d v="2020-02-27T00:00:00"/>
    <s v="Employee Benefits"/>
    <n v="10"/>
    <s v="Mark"/>
    <s v="Ahmedabad"/>
    <s v="Employee Benefits (EB)"/>
    <x v="0"/>
    <n v="6259.35"/>
    <d v="2019-06-21T00:00:00"/>
    <s v="Brokerage "/>
    <s v="Endorsement"/>
    <m/>
    <d v="2020-01-22T00:00:00"/>
    <n v="0"/>
    <n v="6259.35"/>
    <n v="0"/>
    <m/>
  </r>
  <r>
    <s v="Simran Trivedi"/>
    <s v="4101190700000015-00"/>
    <s v="Active"/>
    <d v="2019-06-25T00:00:00"/>
    <d v="2020-06-24T00:00:00"/>
    <s v="Employee Benefits"/>
    <n v="2"/>
    <s v="Abhinav Shivam"/>
    <s v="Ahmedabad"/>
    <s v="Employee Benefits (EB)"/>
    <x v="2"/>
    <n v="11435.86"/>
    <d v="2019-08-02T00:00:00"/>
    <s v="Brokerage "/>
    <s v="Endorsement"/>
    <m/>
    <d v="2020-01-22T00:00:00"/>
    <n v="11435.86"/>
    <n v="0"/>
    <n v="0"/>
    <m/>
  </r>
  <r>
    <s v="Simran Trivedi"/>
    <s v="2018-C1742872-MLO"/>
    <s v="Inactive"/>
    <d v="2018-04-01T00:00:00"/>
    <d v="2019-03-31T00:00:00"/>
    <s v="Marine"/>
    <n v="3"/>
    <s v="Animesh Rawat"/>
    <s v="Ahmedabad"/>
    <s v="Global Client Network (GNB Inward)"/>
    <x v="0"/>
    <n v="208122.92"/>
    <d v="2018-04-01T00:00:00"/>
    <s v="Brokerage"/>
    <s v="Inception"/>
    <m/>
    <d v="2020-01-22T00:00:00"/>
    <n v="0"/>
    <n v="208122.92"/>
    <n v="0"/>
    <m/>
  </r>
  <r>
    <s v="Simran Trivedi"/>
    <s v="2280082714"/>
    <s v="Active"/>
    <d v="2019-03-11T00:00:00"/>
    <d v="2020-03-10T00:00:00"/>
    <s v="Miscellaneous"/>
    <n v="3"/>
    <s v="Animesh Rawat"/>
    <s v="Ahmedabad"/>
    <s v="Global Client Network (GNB Inward)"/>
    <x v="1"/>
    <n v="2645.75"/>
    <d v="2019-03-11T00:00:00"/>
    <s v="Brokerage"/>
    <s v="Inception"/>
    <m/>
    <d v="2020-01-22T00:00:00"/>
    <n v="0"/>
    <n v="0"/>
    <n v="2645.75"/>
    <m/>
  </r>
  <r>
    <s v="Simran Trivedi"/>
    <s v="'1213004416P109402880"/>
    <s v="Active"/>
    <d v="2016-09-23T00:00:00"/>
    <d v="2019-09-22T00:00:00"/>
    <s v="Engineering"/>
    <n v="1"/>
    <s v="Vinay"/>
    <s v="Ahmedabad"/>
    <s v="Construction, Power &amp; Infrastructure"/>
    <x v="2"/>
    <n v="31589.3"/>
    <d v="2016-12-23T00:00:00"/>
    <s v="Brokerage"/>
    <s v="Endorsement"/>
    <m/>
    <d v="2020-01-22T00:00:00"/>
    <n v="31589.3"/>
    <n v="0"/>
    <n v="0"/>
    <m/>
  </r>
  <r>
    <s v="Simran Trivedi"/>
    <s v="99000036180199997000"/>
    <s v="Active"/>
    <d v="2018-09-06T00:00:00"/>
    <d v="2019-09-05T00:00:00"/>
    <s v="Liability"/>
    <n v="13"/>
    <s v="Vididt Saha"/>
    <s v="Ahmedabad"/>
    <s v="Liability"/>
    <x v="1"/>
    <n v="65000"/>
    <d v="2018-09-06T00:00:00"/>
    <s v="Brokerage"/>
    <s v="Inception"/>
    <m/>
    <d v="2020-01-22T00:00:00"/>
    <n v="0"/>
    <n v="0"/>
    <n v="65000"/>
    <m/>
  </r>
  <r>
    <s v="Simran Trivedi"/>
    <s v="43196279"/>
    <s v="Active"/>
    <d v="2019-09-22T00:00:00"/>
    <d v="2020-09-21T00:00:00"/>
    <s v="Miscellaneous"/>
    <n v="3"/>
    <s v="Animesh Rawat"/>
    <s v="Ahmedabad"/>
    <s v="Global Client Network (GNB Inward)"/>
    <x v="0"/>
    <n v="2970"/>
    <d v="2019-09-22T00:00:00"/>
    <s v="Brokerage"/>
    <s v="Renewal"/>
    <m/>
    <d v="2020-01-22T00:00:00"/>
    <n v="0"/>
    <n v="2970"/>
    <n v="0"/>
    <m/>
  </r>
  <r>
    <s v="Snehal Das"/>
    <s v="2280062933"/>
    <s v="Active"/>
    <d v="2019-05-20T00:00:00"/>
    <d v="2020-05-19T00:00:00"/>
    <s v="Miscellaneous"/>
    <n v="1"/>
    <s v="Vinay"/>
    <s v="Ahmedabad"/>
    <s v="Liability"/>
    <x v="0"/>
    <n v="8117"/>
    <d v="2020-01-20T00:00:00"/>
    <s v="Brokerage"/>
    <s v="Renewal"/>
    <m/>
    <d v="2020-01-22T00:00:00"/>
    <n v="0"/>
    <n v="8117"/>
    <n v="0"/>
    <m/>
  </r>
  <r>
    <s v="Snehal Das"/>
    <s v="0000000008502066-01"/>
    <s v="Active"/>
    <d v="2019-03-01T00:00:00"/>
    <d v="2020-02-29T00:00:00"/>
    <s v="Marine"/>
    <n v="3"/>
    <s v="Animesh Rawat"/>
    <s v="Ahmedabad"/>
    <s v="Global Client Network (GNB Inward)"/>
    <x v="0"/>
    <n v="0"/>
    <m/>
    <s v="Brokerage "/>
    <s v="Endorsement"/>
    <m/>
    <d v="2020-01-22T00:00:00"/>
    <n v="0"/>
    <n v="0"/>
    <n v="0"/>
    <m/>
  </r>
  <r>
    <s v="Snehal Das"/>
    <s v="'0000000008539844-01"/>
    <s v="Active"/>
    <d v="2019-02-27T00:00:00"/>
    <d v="2020-02-26T00:00:00"/>
    <s v="Fire"/>
    <n v="1"/>
    <s v="Vinay"/>
    <s v="Ahmedabad"/>
    <s v="Property / BI"/>
    <x v="1"/>
    <n v="2141.5500000000002"/>
    <d v="2019-02-27T00:00:00"/>
    <s v="Brokerage"/>
    <s v="Renewal"/>
    <m/>
    <d v="2020-01-22T00:00:00"/>
    <n v="0"/>
    <n v="0"/>
    <n v="2141.5500000000002"/>
    <m/>
  </r>
  <r>
    <s v="Snehal Das"/>
    <s v="'1213004416P109402880"/>
    <s v="Active"/>
    <d v="2016-09-23T00:00:00"/>
    <d v="2019-09-22T00:00:00"/>
    <s v="Engineering"/>
    <n v="1"/>
    <s v="Vinay"/>
    <s v="Ahmedabad"/>
    <s v="Construction, Power &amp; Infrastructure"/>
    <x v="2"/>
    <n v="0"/>
    <m/>
    <s v="Brokerage "/>
    <s v="Endorsement"/>
    <m/>
    <d v="2020-01-22T00:00:00"/>
    <n v="0"/>
    <n v="0"/>
    <n v="0"/>
    <m/>
  </r>
  <r>
    <s v="Snehal Das"/>
    <s v="43191701"/>
    <s v="Active"/>
    <d v="2019-07-02T00:00:00"/>
    <d v="2020-01-01T00:00:00"/>
    <s v="Miscellaneous"/>
    <n v="13"/>
    <s v="Vididt Saha"/>
    <s v="Ahmedabad"/>
    <s v="Liability"/>
    <x v="1"/>
    <n v="1558.76"/>
    <d v="2019-07-02T00:00:00"/>
    <s v="Brokerage"/>
    <s v="Inception"/>
    <m/>
    <d v="2020-01-22T00:00:00"/>
    <n v="0"/>
    <n v="0"/>
    <n v="1558.76"/>
    <m/>
  </r>
  <r>
    <s v="Snehal Das"/>
    <s v="OG-19-2202-4097-00000079"/>
    <s v="Inactive"/>
    <d v="2018-09-21T00:00:00"/>
    <d v="2019-09-20T00:00:00"/>
    <s v="Miscellaneous"/>
    <n v="3"/>
    <s v="Animesh Rawat"/>
    <s v="Ahmedabad"/>
    <s v="Global Client Network (GNB Inward)"/>
    <x v="0"/>
    <n v="8194.25"/>
    <d v="2018-09-21T00:00:00"/>
    <s v="Brokerage"/>
    <s v="Inception"/>
    <m/>
    <d v="2020-01-22T00:00:00"/>
    <n v="0"/>
    <n v="8194.25"/>
    <n v="0"/>
    <m/>
  </r>
  <r>
    <s v="Snehal Patel"/>
    <s v="2002/E/107876781/03/000"/>
    <s v="Active"/>
    <d v="2018-10-08T00:00:00"/>
    <d v="2019-10-07T00:00:00"/>
    <s v="Marine"/>
    <n v="1"/>
    <s v="Vinay"/>
    <s v="Ahmedabad"/>
    <s v="Marine"/>
    <x v="0"/>
    <n v="3526.88"/>
    <d v="2019-10-08T00:00:00"/>
    <s v="Brokerage"/>
    <s v="Renewal"/>
    <m/>
    <d v="2020-01-22T00:00:00"/>
    <n v="0"/>
    <n v="3526.88"/>
    <n v="0"/>
    <m/>
  </r>
  <r>
    <s v="Snehal Patel"/>
    <s v="APG/I2064820/71/11/006343"/>
    <s v="Active"/>
    <d v="2019-11-27T00:00:00"/>
    <d v="2020-11-26T00:00:00"/>
    <s v="Employee Benefits"/>
    <n v="10"/>
    <s v="Mark"/>
    <s v="Ahmedabad"/>
    <s v="Employee Benefits (EB)"/>
    <x v="0"/>
    <n v="12491.85"/>
    <d v="2019-11-27T00:00:00"/>
    <s v="Brokerage"/>
    <s v="Renewal"/>
    <m/>
    <d v="2020-01-22T00:00:00"/>
    <n v="0"/>
    <n v="12491.85"/>
    <n v="0"/>
    <m/>
  </r>
  <r>
    <s v="Snehal Patel"/>
    <s v="2000010048"/>
    <s v="Active"/>
    <d v="2019-07-28T00:00:00"/>
    <d v="2020-07-27T00:00:00"/>
    <s v="Miscellaneous"/>
    <n v="4"/>
    <s v="Gilbert"/>
    <s v="Ahmedabad"/>
    <s v="Trade Credit &amp;amp; Political Risk"/>
    <x v="0"/>
    <n v="115781.25"/>
    <d v="2019-07-28T00:00:00"/>
    <s v="Brokerage"/>
    <s v="Renewal"/>
    <m/>
    <d v="2020-01-22T00:00:00"/>
    <n v="0"/>
    <n v="115781.25"/>
    <n v="0"/>
    <m/>
  </r>
  <r>
    <s v="Snehal Patel"/>
    <s v="22341873"/>
    <s v="Active"/>
    <d v="2018-09-12T00:00:00"/>
    <d v="2019-09-11T00:00:00"/>
    <s v="Marine"/>
    <n v="5"/>
    <s v="Juli"/>
    <s v="Ahmedabad"/>
    <s v="Marine"/>
    <x v="0"/>
    <n v="8745.18"/>
    <d v="2018-09-12T00:00:00"/>
    <s v="Brokerage"/>
    <s v="Inception"/>
    <m/>
    <d v="2020-01-22T00:00:00"/>
    <n v="0"/>
    <n v="8745.18"/>
    <n v="0"/>
    <m/>
  </r>
  <r>
    <s v="Snehal Patel"/>
    <s v="OG-19-2201-0425-00000001"/>
    <s v="Inactive"/>
    <d v="2018-04-01T00:00:00"/>
    <d v="2019-03-31T00:00:00"/>
    <s v="Miscellaneous"/>
    <n v="3"/>
    <s v="Animesh Rawat"/>
    <s v="Ahmedabad"/>
    <s v="Global Client Network (GNB Inward)"/>
    <x v="0"/>
    <n v="642.36"/>
    <d v="2018-04-01T00:00:00"/>
    <s v="Brokerage"/>
    <s v="Inception"/>
    <m/>
    <d v="2020-01-22T00:00:00"/>
    <n v="0"/>
    <n v="642.36"/>
    <n v="0"/>
    <m/>
  </r>
  <r>
    <s v="Snehal Patel"/>
    <s v="52971603"/>
    <s v="Inactive"/>
    <d v="2018-06-12T00:00:00"/>
    <d v="2019-06-11T00:00:00"/>
    <s v="Employee Benefits"/>
    <n v="10"/>
    <s v="Mark"/>
    <s v="Ahmedabad"/>
    <s v="Employee Benefits (EB)"/>
    <x v="1"/>
    <m/>
    <d v="2018-08-06T00:00:00"/>
    <s v="Brokerage "/>
    <s v="Lapse"/>
    <m/>
    <d v="2020-01-22T00:00:00"/>
    <n v="0"/>
    <n v="0"/>
    <m/>
    <m/>
  </r>
  <r>
    <s v="Sudhir Roy"/>
    <s v="0830017443 01"/>
    <s v="Active"/>
    <d v="2018-05-11T00:00:00"/>
    <d v="2019-05-10T00:00:00"/>
    <s v="Marine"/>
    <n v="3"/>
    <s v="Animesh Rawat"/>
    <s v="Ahmedabad"/>
    <s v="Global Client Network (GNB Inward)"/>
    <x v="0"/>
    <n v="78374.84"/>
    <d v="2018-05-11T00:00:00"/>
    <s v="Brokerage"/>
    <s v="Inception"/>
    <m/>
    <d v="2020-01-22T00:00:00"/>
    <n v="0"/>
    <n v="78374.84"/>
    <n v="0"/>
    <m/>
  </r>
  <r>
    <s v="Sudhir Roy"/>
    <s v="OG-19-2202-3315-00000007-1"/>
    <s v="Inactive"/>
    <d v="2018-07-02T00:00:00"/>
    <d v="2019-06-30T00:00:00"/>
    <s v="Liability"/>
    <n v="3"/>
    <s v="Animesh Rawat"/>
    <s v="Ahmedabad"/>
    <s v="Global Client Network (GNB Inward)"/>
    <x v="0"/>
    <n v="0"/>
    <d v="2019-06-30T00:00:00"/>
    <s v="Brokerage"/>
    <s v="Inception"/>
    <m/>
    <d v="2020-01-22T00:00:00"/>
    <n v="0"/>
    <n v="0"/>
    <n v="0"/>
    <m/>
  </r>
  <r>
    <s v="Sudhir Roy"/>
    <s v="'310304111810000477"/>
    <s v="Active"/>
    <d v="2019-02-11T00:00:00"/>
    <d v="2020-02-10T00:00:00"/>
    <s v="Miscellaneous"/>
    <n v="9"/>
    <s v="Manish Sharma"/>
    <s v="Ahmedabad"/>
    <s v="Property / BI"/>
    <x v="1"/>
    <n v="15563.87"/>
    <d v="2019-02-11T00:00:00"/>
    <s v="Brokerage"/>
    <s v="Inception"/>
    <m/>
    <d v="2020-01-22T00:00:00"/>
    <n v="0"/>
    <n v="0"/>
    <n v="15563.87"/>
    <m/>
  </r>
  <r>
    <s v="Sudhir Roy"/>
    <s v="'42040044180300000018"/>
    <s v="Active"/>
    <d v="2018-08-28T00:00:00"/>
    <d v="2020-08-23T00:00:00"/>
    <s v="Engineering"/>
    <n v="1"/>
    <s v="Vinay"/>
    <s v="Ahmedabad"/>
    <s v="Construction, Power &amp; Infrastructure"/>
    <x v="2"/>
    <n v="93516.75"/>
    <d v="2020-05-07T00:00:00"/>
    <s v="Brokerage"/>
    <s v="Inception"/>
    <m/>
    <d v="2020-01-22T00:00:00"/>
    <n v="93516.75"/>
    <n v="0"/>
    <n v="0"/>
    <m/>
  </r>
  <r>
    <s v="Sudhir Roy"/>
    <s v="99000044180300005000"/>
    <s v="Inactive"/>
    <d v="2018-07-09T00:00:00"/>
    <d v="2018-10-08T00:00:00"/>
    <s v="Engineering"/>
    <n v="13"/>
    <s v="Vididt Saha"/>
    <s v="Ahmedabad"/>
    <s v="Construction, Power &amp; Infrastructure"/>
    <x v="0"/>
    <n v="11239.38"/>
    <d v="2018-07-09T00:00:00"/>
    <s v="Brokerage"/>
    <s v="Lapse"/>
    <s v="NOLN - No Longer Needed"/>
    <d v="2020-01-22T00:00:00"/>
    <n v="0"/>
    <n v="11239.38"/>
    <n v="0"/>
    <m/>
  </r>
  <r>
    <s v="Sudhir Roy"/>
    <s v="'ST20003045000100"/>
    <s v="Active"/>
    <d v="2018-06-13T00:00:00"/>
    <d v="2019-06-12T00:00:00"/>
    <s v="Marine"/>
    <n v="11"/>
    <s v="Raju Kumar"/>
    <s v="Ahmedabad"/>
    <s v="Marine"/>
    <x v="0"/>
    <n v="20625"/>
    <d v="2018-06-13T00:00:00"/>
    <s v="Brokerage"/>
    <s v="Inception"/>
    <m/>
    <d v="2020-01-22T00:00:00"/>
    <n v="0"/>
    <n v="20625"/>
    <n v="0"/>
    <m/>
  </r>
  <r>
    <s v="Suresh Das"/>
    <s v="302102591"/>
    <s v="Inactive"/>
    <d v="2018-09-05T00:00:00"/>
    <d v="2019-09-04T00:00:00"/>
    <s v="Miscellaneous"/>
    <n v="3"/>
    <s v="Animesh Rawat"/>
    <s v="Ahmedabad"/>
    <s v="Global Client Network (GNB Inward)"/>
    <x v="0"/>
    <n v="6058.38"/>
    <d v="2018-09-05T00:00:00"/>
    <s v="Brokerage"/>
    <s v="Inception"/>
    <m/>
    <d v="2020-01-22T00:00:00"/>
    <n v="0"/>
    <n v="6058.38"/>
    <n v="0"/>
    <m/>
  </r>
  <r>
    <s v="Suresh Das"/>
    <s v="99000046190100005000"/>
    <s v="Active"/>
    <d v="2019-09-08T00:00:00"/>
    <d v="2020-09-07T00:00:00"/>
    <s v="Miscellaneous"/>
    <n v="2"/>
    <s v="Abhinav Shivam"/>
    <s v="Ahmedabad"/>
    <s v="Property / BI"/>
    <x v="2"/>
    <n v="11550"/>
    <d v="2019-09-08T00:00:00"/>
    <s v="Brokerage"/>
    <s v="Inception"/>
    <m/>
    <d v="2020-01-22T00:00:00"/>
    <n v="11550"/>
    <n v="0"/>
    <n v="0"/>
    <m/>
  </r>
  <r>
    <s v="Suresh Das"/>
    <s v="4001/122835467/02/000"/>
    <s v="Active"/>
    <d v="2018-09-28T00:00:00"/>
    <d v="2019-09-27T00:00:00"/>
    <s v="Miscellaneous"/>
    <n v="3"/>
    <s v="Animesh Rawat"/>
    <s v="Ahmedabad"/>
    <s v="Global Client Network (GNB Inward)"/>
    <x v="0"/>
    <n v="6250"/>
    <d v="2018-09-28T00:00:00"/>
    <s v="Brokerage"/>
    <s v="Endorsement"/>
    <m/>
    <d v="2020-01-22T00:00:00"/>
    <n v="0"/>
    <n v="6250"/>
    <n v="0"/>
    <m/>
  </r>
  <r>
    <s v="Suresh Das"/>
    <s v="0000000007919559-01"/>
    <s v="Active"/>
    <d v="2018-12-28T00:00:00"/>
    <d v="2019-12-27T00:00:00"/>
    <s v="Marine"/>
    <n v="1"/>
    <s v="Vinay"/>
    <s v="Ahmedabad"/>
    <s v="Marine"/>
    <x v="1"/>
    <n v="6112.76"/>
    <d v="2018-12-28T00:00:00"/>
    <s v="Brokerage"/>
    <s v="Endorsement"/>
    <m/>
    <d v="2020-01-22T00:00:00"/>
    <n v="0"/>
    <n v="0"/>
    <n v="6112.76"/>
    <m/>
  </r>
  <r>
    <s v="Suresh Das"/>
    <s v="99000044190299996000"/>
    <s v="Active"/>
    <d v="2019-11-22T00:00:00"/>
    <d v="2020-03-21T00:00:00"/>
    <s v="Engineering"/>
    <n v="13"/>
    <s v="Vididt Saha"/>
    <s v="Ahmedabad"/>
    <s v="Construction, Power &amp; Infrastructure"/>
    <x v="2"/>
    <n v="12643.38"/>
    <d v="2019-11-22T00:00:00"/>
    <s v="Brokerage"/>
    <s v="Inception"/>
    <m/>
    <d v="2020-01-22T00:00:00"/>
    <n v="12643.38"/>
    <n v="0"/>
    <n v="0"/>
    <m/>
  </r>
  <r>
    <s v="Tarun Shah"/>
    <s v="4016/133979727/02/000"/>
    <s v="Active"/>
    <d v="2019-06-29T00:00:00"/>
    <d v="2020-06-28T00:00:00"/>
    <s v="Employee Benefits"/>
    <n v="10"/>
    <s v="Mark"/>
    <s v="Ahmedabad"/>
    <s v="Employee Benefits (EB)"/>
    <x v="0"/>
    <n v="74672.78"/>
    <d v="2019-06-29T00:00:00"/>
    <s v="Brokerage"/>
    <s v="Renewal"/>
    <m/>
    <d v="2020-01-22T00:00:00"/>
    <n v="0"/>
    <n v="74672.78"/>
    <n v="0"/>
    <m/>
  </r>
  <r>
    <s v="Tarun Shah"/>
    <s v="32099602"/>
    <s v="Inactive"/>
    <d v="2018-01-23T00:00:00"/>
    <d v="2019-01-22T00:00:00"/>
    <s v="Engineering"/>
    <n v="12"/>
    <s v="Shivani Sharma"/>
    <s v="Ahmedabad"/>
    <s v="Global Client Network (GNB Inward)"/>
    <x v="0"/>
    <n v="1072.3399999999999"/>
    <d v="2018-01-23T00:00:00"/>
    <s v="Brokerage"/>
    <s v="Inception"/>
    <m/>
    <d v="2020-01-22T00:00:00"/>
    <n v="0"/>
    <n v="1072.3399999999999"/>
    <n v="0"/>
    <m/>
  </r>
  <r>
    <s v="Tarun Shah"/>
    <s v="99000011190100001000"/>
    <s v="Active"/>
    <d v="2019-07-29T00:00:00"/>
    <d v="2020-07-28T00:00:00"/>
    <s v="Fire"/>
    <n v="2"/>
    <s v="Abhinav Shivam"/>
    <s v="Ahmedabad"/>
    <s v="Small Medium Enterpries (SME)"/>
    <x v="2"/>
    <n v="84590.55"/>
    <d v="2019-07-29T00:00:00"/>
    <s v="Brokerage"/>
    <s v="Inception"/>
    <m/>
    <d v="2020-01-22T00:00:00"/>
    <n v="84590.55"/>
    <n v="0"/>
    <n v="0"/>
    <m/>
  </r>
  <r>
    <s v="Tarun Shah"/>
    <s v="310304111810000000"/>
    <s v="Active"/>
    <d v="2018-09-01T00:00:00"/>
    <d v="2019-08-31T00:00:00"/>
    <s v="Fire"/>
    <n v="1"/>
    <s v="Vinay"/>
    <s v="Ahmedabad"/>
    <s v="Property / BI"/>
    <x v="0"/>
    <n v="153.76"/>
    <d v="2018-09-01T00:00:00"/>
    <s v="Brokerage"/>
    <s v="Inception"/>
    <m/>
    <d v="2020-01-22T00:00:00"/>
    <n v="0"/>
    <n v="153.76"/>
    <n v="0"/>
    <m/>
  </r>
  <r>
    <s v="Tarun Shah"/>
    <s v="OG-19-2201-0420-00000001"/>
    <s v="Inactive"/>
    <d v="2018-04-01T00:00:00"/>
    <d v="2019-03-31T00:00:00"/>
    <s v="Miscellaneous"/>
    <n v="3"/>
    <s v="Animesh Rawat"/>
    <s v="Ahmedabad"/>
    <s v="Global Client Network (GNB Inward)"/>
    <x v="0"/>
    <n v="1771.98"/>
    <d v="2018-04-01T00:00:00"/>
    <s v="Brokerage"/>
    <s v="Inception"/>
    <m/>
    <d v="2020-01-22T00:00:00"/>
    <n v="0"/>
    <n v="1771.98"/>
    <n v="0"/>
    <m/>
  </r>
  <r>
    <s v="Tarun Shah"/>
    <s v="52916488"/>
    <s v="Inactive"/>
    <d v="2018-02-28T00:00:00"/>
    <d v="2019-02-27T00:00:00"/>
    <s v="Employee Benefits"/>
    <n v="10"/>
    <s v="Mark"/>
    <s v="Ahmedabad"/>
    <s v="Employee Benefits (EB)"/>
    <x v="0"/>
    <n v="177405.38"/>
    <d v="2018-02-28T00:00:00"/>
    <s v="Brokerage"/>
    <s v="Endorsement"/>
    <m/>
    <d v="2020-01-22T00:00:00"/>
    <n v="0"/>
    <n v="177405.38"/>
    <n v="0"/>
    <m/>
  </r>
  <r>
    <s v="Tejas Shah"/>
    <s v="141400/11/2018/738"/>
    <s v="Active"/>
    <d v="2018-03-01T00:00:00"/>
    <d v="2019-02-28T00:00:00"/>
    <s v="Fire"/>
    <n v="5"/>
    <s v="Juli"/>
    <s v="Ahmedabad"/>
    <s v="Small Medium Enterpries (SME)"/>
    <x v="2"/>
    <n v="2988.62"/>
    <d v="2018-03-01T00:00:00"/>
    <s v="Brokerage"/>
    <s v="Inception"/>
    <m/>
    <d v="2020-01-22T00:00:00"/>
    <n v="2988.62"/>
    <n v="0"/>
    <n v="0"/>
    <m/>
  </r>
  <r>
    <s v="Tejas Shah"/>
    <s v="43193940"/>
    <s v="Active"/>
    <d v="2019-08-07T00:00:00"/>
    <d v="2020-02-06T00:00:00"/>
    <s v="Miscellaneous"/>
    <n v="13"/>
    <s v="Vididt Saha"/>
    <s v="Ahmedabad"/>
    <s v="Liability"/>
    <x v="1"/>
    <n v="6183.87"/>
    <d v="2019-08-07T00:00:00"/>
    <s v="Brokerage"/>
    <s v="Renewal"/>
    <m/>
    <d v="2020-01-22T00:00:00"/>
    <n v="0"/>
    <n v="0"/>
    <n v="6183.87"/>
    <m/>
  </r>
  <r>
    <s v="Tejas Shah"/>
    <s v="2414202092813599700"/>
    <s v="Active"/>
    <d v="2020-01-01T00:00:00"/>
    <d v="2020-03-31T00:00:00"/>
    <s v="Marine"/>
    <n v="3"/>
    <s v="Animesh Rawat"/>
    <s v="Ahmedabad"/>
    <s v="Global Client Network (GNB Inward)"/>
    <x v="0"/>
    <n v="21680.799999999999"/>
    <d v="2020-01-01T00:00:00"/>
    <s v="Brokerage"/>
    <s v="Renewal"/>
    <m/>
    <d v="2020-01-22T00:00:00"/>
    <n v="0"/>
    <n v="21680.799999999999"/>
    <n v="0"/>
    <m/>
  </r>
  <r>
    <s v="Tejas Shah"/>
    <s v="41050127"/>
    <s v="Active"/>
    <d v="2019-11-25T00:00:00"/>
    <d v="2020-11-24T00:00:00"/>
    <s v="Liability"/>
    <n v="13"/>
    <s v="Vididt Saha"/>
    <s v="Ahmedabad"/>
    <s v="Liability"/>
    <x v="0"/>
    <n v="18975"/>
    <d v="2019-11-25T00:00:00"/>
    <s v="Brokerage"/>
    <s v="Inception"/>
    <m/>
    <d v="2020-01-22T00:00:00"/>
    <n v="0"/>
    <n v="18975"/>
    <n v="0"/>
    <m/>
  </r>
  <r>
    <s v="Tejas Shah"/>
    <s v="OG-19-2201-4011-00000002"/>
    <s v="Inactive"/>
    <d v="2018-04-01T00:00:00"/>
    <d v="2019-03-31T00:00:00"/>
    <s v="Miscellaneous"/>
    <n v="3"/>
    <s v="Animesh Rawat"/>
    <s v="Ahmedabad"/>
    <s v="Global Client Network (GNB Inward)"/>
    <x v="0"/>
    <n v="614.88"/>
    <d v="2018-04-01T00:00:00"/>
    <s v="Brokerage"/>
    <s v="Inception"/>
    <m/>
    <d v="2020-01-22T00:00:00"/>
    <n v="0"/>
    <n v="614.88"/>
    <n v="0"/>
    <m/>
  </r>
  <r>
    <s v="Tina Dutta"/>
    <s v="'310304591810000063"/>
    <s v="Active"/>
    <d v="2018-08-14T00:00:00"/>
    <d v="2019-08-13T00:00:00"/>
    <s v="Miscellaneous"/>
    <n v="1"/>
    <s v="Vinay"/>
    <s v="Ahmedabad"/>
    <s v="Property / BI"/>
    <x v="0"/>
    <n v="445"/>
    <d v="2018-08-14T00:00:00"/>
    <s v="Brokerage"/>
    <s v="Inception"/>
    <m/>
    <d v="2020-01-22T00:00:00"/>
    <n v="0"/>
    <n v="445"/>
    <n v="0"/>
    <m/>
  </r>
  <r>
    <s v="Tina Dutta"/>
    <s v="OG-20-2202-4010-00000905"/>
    <s v="Active"/>
    <d v="2019-07-01T00:00:00"/>
    <d v="2020-06-30T00:00:00"/>
    <s v="Miscellaneous"/>
    <n v="3"/>
    <s v="Animesh Rawat"/>
    <s v="Ahmedabad"/>
    <s v="Global Client Network (GNB Inward)"/>
    <x v="0"/>
    <n v="875"/>
    <d v="2019-07-01T00:00:00"/>
    <s v="Brokerage"/>
    <s v="Renewal"/>
    <m/>
    <d v="2020-01-22T00:00:00"/>
    <n v="0"/>
    <n v="875"/>
    <n v="0"/>
    <m/>
  </r>
  <r>
    <s v="Tina Dutta"/>
    <s v="2018-F0512462-FLO"/>
    <s v="Active"/>
    <d v="2018-07-01T00:00:00"/>
    <d v="2019-06-30T00:00:00"/>
    <s v="Miscellaneous"/>
    <n v="3"/>
    <s v="Animesh Rawat"/>
    <s v="Ahmedabad"/>
    <s v="Global Client Network (GNB Inward)"/>
    <x v="0"/>
    <n v="9436.56"/>
    <d v="2019-06-30T00:00:00"/>
    <s v="Brokerage"/>
    <s v="Inception"/>
    <m/>
    <d v="2020-01-22T00:00:00"/>
    <n v="0"/>
    <n v="9436.56"/>
    <n v="0"/>
    <m/>
  </r>
  <r>
    <s v="Tina Dutta"/>
    <s v="'2414201438068601000"/>
    <s v="Active"/>
    <d v="2017-06-30T00:00:00"/>
    <d v="2018-06-29T00:00:00"/>
    <s v="Marine"/>
    <n v="1"/>
    <s v="Vinay"/>
    <s v="Ahmedabad"/>
    <s v="Marine"/>
    <x v="1"/>
    <n v="37754.15"/>
    <d v="2018-06-30T00:00:00"/>
    <s v="Brokerage"/>
    <s v="Inception"/>
    <m/>
    <d v="2020-01-22T00:00:00"/>
    <n v="0"/>
    <n v="0"/>
    <n v="37754.15"/>
    <m/>
  </r>
  <r>
    <s v="Tina Dutta"/>
    <s v="'310304491710000022"/>
    <s v="Active"/>
    <d v="2018-03-25T00:00:00"/>
    <d v="2019-03-24T00:00:00"/>
    <s v="Liability"/>
    <n v="1"/>
    <s v="Vinay"/>
    <s v="Ahmedabad"/>
    <s v="Liability"/>
    <x v="0"/>
    <n v="6250"/>
    <d v="2018-03-25T00:00:00"/>
    <s v="Brokerage"/>
    <s v="Inception"/>
    <m/>
    <d v="2020-01-22T00:00:00"/>
    <n v="0"/>
    <n v="6250"/>
    <n v="0"/>
    <m/>
  </r>
  <r>
    <s v="Tina Dutta"/>
    <s v="LPGPA0000000200/01"/>
    <s v="Active"/>
    <d v="2019-01-04T00:00:00"/>
    <d v="2020-01-03T00:00:00"/>
    <s v="Employee Benefits"/>
    <n v="10"/>
    <s v="Mark"/>
    <s v="Ahmedabad"/>
    <s v="Employee Benefits (EB)"/>
    <x v="0"/>
    <n v="5550"/>
    <d v="2019-01-04T00:00:00"/>
    <s v="Brokerage"/>
    <s v="Inception"/>
    <m/>
    <d v="2020-01-22T00:00:00"/>
    <n v="0"/>
    <n v="5550"/>
    <n v="0"/>
    <m/>
  </r>
  <r>
    <s v="Uday Prasad"/>
    <s v="OG-19-2202-1018-00000053"/>
    <s v="Active"/>
    <d v="2019-01-01T00:00:00"/>
    <d v="2019-12-31T00:00:00"/>
    <s v="Marine"/>
    <n v="3"/>
    <s v="Animesh Rawat"/>
    <s v="Ahmedabad"/>
    <s v="Global Client Network (GNB Inward)"/>
    <x v="1"/>
    <n v="77787.360000000001"/>
    <d v="2019-01-01T00:00:00"/>
    <s v="Brokerage"/>
    <s v="Inception"/>
    <m/>
    <d v="2020-01-22T00:00:00"/>
    <n v="0"/>
    <n v="0"/>
    <n v="77787.360000000001"/>
    <m/>
  </r>
  <r>
    <s v="Uday Prasad"/>
    <s v="99000044190299996000"/>
    <s v="Active"/>
    <d v="2019-09-22T00:00:00"/>
    <d v="2020-03-21T00:00:00"/>
    <s v="Engineering"/>
    <n v="13"/>
    <s v="Vididt Saha"/>
    <s v="Ahmedabad"/>
    <s v="Construction, Power &amp; Infrastructure"/>
    <x v="1"/>
    <n v="8044.5"/>
    <d v="2019-09-22T00:00:00"/>
    <s v="Brokerage"/>
    <s v="Inception"/>
    <m/>
    <d v="2020-01-22T00:00:00"/>
    <n v="0"/>
    <n v="0"/>
    <n v="8044.5"/>
    <m/>
  </r>
  <r>
    <s v="Uday Prasad"/>
    <s v="OG-19-2202-1002-00001901"/>
    <s v="Active"/>
    <d v="2019-02-17T00:00:00"/>
    <d v="2019-02-22T00:00:00"/>
    <s v="Marine"/>
    <n v="3"/>
    <s v="Animesh Rawat"/>
    <s v="Ahmedabad"/>
    <s v="Global Client Network (GNB Inward)"/>
    <x v="0"/>
    <n v="6739.76"/>
    <d v="2019-02-17T00:00:00"/>
    <s v="Brokerage"/>
    <s v="Inception"/>
    <m/>
    <d v="2020-01-22T00:00:00"/>
    <n v="0"/>
    <n v="6739.76"/>
    <n v="0"/>
    <m/>
  </r>
  <r>
    <s v="Uday Prasad"/>
    <s v="43187020"/>
    <s v="Active"/>
    <d v="2019-04-22T00:00:00"/>
    <d v="2020-04-21T00:00:00"/>
    <s v="Miscellaneous"/>
    <n v="13"/>
    <s v="Vididt Saha"/>
    <s v="Ahmedabad"/>
    <s v="Liability"/>
    <x v="2"/>
    <n v="7451.24"/>
    <d v="2019-04-22T00:00:00"/>
    <s v="Brokerage"/>
    <s v="Inception"/>
    <m/>
    <d v="2020-01-22T00:00:00"/>
    <n v="7451.24"/>
    <n v="0"/>
    <n v="0"/>
    <m/>
  </r>
  <r>
    <s v="Uday Prasad"/>
    <s v="43191791"/>
    <s v="Active"/>
    <d v="2019-07-03T00:00:00"/>
    <d v="2019-10-02T00:00:00"/>
    <s v="Miscellaneous"/>
    <n v="13"/>
    <s v="Vididt Saha"/>
    <s v="Ahmedabad"/>
    <s v="Employee Benefits (EB)"/>
    <x v="0"/>
    <n v="956.34"/>
    <d v="2019-07-03T00:00:00"/>
    <s v="Brokerage"/>
    <s v="Renewal"/>
    <m/>
    <d v="2020-01-22T00:00:00"/>
    <n v="0"/>
    <n v="956.34"/>
    <n v="0"/>
    <m/>
  </r>
  <r>
    <s v="Uday Reddy"/>
    <s v="'14220011190100000062"/>
    <s v="Active"/>
    <d v="2019-04-12T00:00:00"/>
    <d v="2020-04-11T00:00:00"/>
    <s v="Fire"/>
    <n v="11"/>
    <s v="Raju Kumar"/>
    <s v="Ahmedabad"/>
    <s v="Property / BI"/>
    <x v="0"/>
    <n v="5187.3100000000004"/>
    <d v="2019-04-12T00:00:00"/>
    <s v="Brokerage"/>
    <s v="Inception"/>
    <m/>
    <d v="2020-01-22T00:00:00"/>
    <n v="0"/>
    <n v="5187.3100000000004"/>
    <n v="0"/>
    <m/>
  </r>
  <r>
    <s v="Uday Reddy"/>
    <s v="LWC/I2328626/71/04/005537"/>
    <s v="Active"/>
    <d v="2018-04-13T00:00:00"/>
    <d v="2019-04-12T00:00:00"/>
    <s v="Miscellaneous"/>
    <n v="3"/>
    <s v="Animesh Rawat"/>
    <s v="Ahmedabad"/>
    <s v="Global Client Network (GNB Inward)"/>
    <x v="0"/>
    <n v="3125"/>
    <d v="2018-04-13T00:00:00"/>
    <s v="Brokerage"/>
    <s v="Inception"/>
    <m/>
    <d v="2020-01-22T00:00:00"/>
    <n v="0"/>
    <n v="3125"/>
    <n v="0"/>
    <m/>
  </r>
  <r>
    <s v="Uday Reddy"/>
    <s v="0640002526 02"/>
    <s v="Active"/>
    <d v="2018-07-10T00:00:00"/>
    <d v="2019-07-09T00:00:00"/>
    <s v="Miscellaneous"/>
    <n v="3"/>
    <s v="Animesh Rawat"/>
    <s v="Ahmedabad"/>
    <s v="Global Client Network (GNB Inward)"/>
    <x v="0"/>
    <n v="140949.5"/>
    <d v="2018-07-10T00:00:00"/>
    <s v="Brokerage"/>
    <s v="Inception"/>
    <m/>
    <d v="2020-01-22T00:00:00"/>
    <n v="0"/>
    <n v="140949.5"/>
    <n v="0"/>
    <m/>
  </r>
  <r>
    <s v="Uday Reddy"/>
    <s v="310304111810000000"/>
    <s v="Inactive"/>
    <d v="2018-09-01T00:00:00"/>
    <d v="2019-08-31T00:00:00"/>
    <s v="Fire"/>
    <n v="1"/>
    <s v="Vinay"/>
    <s v="Ahmedabad"/>
    <s v="Property / BI"/>
    <x v="0"/>
    <n v="610.77"/>
    <d v="2018-09-01T00:00:00"/>
    <s v="Brokerage"/>
    <s v="Inception"/>
    <m/>
    <d v="2020-01-22T00:00:00"/>
    <n v="0"/>
    <n v="610.77"/>
    <n v="0"/>
    <m/>
  </r>
  <r>
    <s v="Uday Reddy"/>
    <s v="OG-19-2201-4001-00000061"/>
    <s v="Inactive"/>
    <d v="2018-04-01T00:00:00"/>
    <d v="2019-03-31T00:00:00"/>
    <s v="Fire"/>
    <n v="3"/>
    <s v="Animesh Rawat"/>
    <s v="Ahmedabad"/>
    <s v="Global Client Network (GNB Inward)"/>
    <x v="0"/>
    <n v="3671.25"/>
    <d v="2108-03-31T00:00:00"/>
    <s v="Brokerage"/>
    <s v="Inception"/>
    <m/>
    <d v="2020-01-22T00:00:00"/>
    <n v="0"/>
    <n v="3671.25"/>
    <n v="0"/>
    <m/>
  </r>
  <r>
    <s v="Uday Reddy"/>
    <s v="H0067187"/>
    <s v="Active"/>
    <d v="2019-02-28T00:00:00"/>
    <d v="2020-02-27T00:00:00"/>
    <s v="Employee Benefits"/>
    <n v="10"/>
    <s v="Mark"/>
    <s v="Ahmedabad"/>
    <s v="Employee Benefits (EB)"/>
    <x v="0"/>
    <n v="10772.33"/>
    <d v="2019-03-14T00:00:00"/>
    <s v="Brokerage "/>
    <s v="Endorsement"/>
    <m/>
    <d v="2020-01-22T00:00:00"/>
    <n v="0"/>
    <n v="10772.33"/>
    <n v="0"/>
    <m/>
  </r>
  <r>
    <s v="Umesh Agarwal"/>
    <s v="'11120044170300000009"/>
    <s v="Active"/>
    <d v="2017-11-27T00:00:00"/>
    <d v="2020-11-26T00:00:00"/>
    <s v="Engineering"/>
    <n v="11"/>
    <s v="Raju Kumar"/>
    <s v="Ahmedabad"/>
    <s v="Construction, Power &amp; Infrastructure"/>
    <x v="1"/>
    <n v="25302.959999999999"/>
    <d v="2019-11-27T00:00:00"/>
    <s v="Brokerage"/>
    <s v="Inception"/>
    <m/>
    <d v="2020-01-22T00:00:00"/>
    <n v="0"/>
    <n v="0"/>
    <n v="25302.959999999999"/>
    <m/>
  </r>
  <r>
    <s v="Umesh Agarwal"/>
    <s v="'0304001755"/>
    <s v="Active"/>
    <d v="2019-01-31T00:00:00"/>
    <d v="2020-01-30T00:00:00"/>
    <s v="Liability"/>
    <n v="1"/>
    <s v="Vinay"/>
    <s v="Ahmedabad"/>
    <s v="Liability"/>
    <x v="0"/>
    <n v="320000"/>
    <d v="2019-01-31T00:00:00"/>
    <s v="Brokerage"/>
    <s v="Renewal"/>
    <m/>
    <d v="2020-01-22T00:00:00"/>
    <n v="0"/>
    <n v="320000"/>
    <n v="0"/>
    <m/>
  </r>
  <r>
    <s v="Umesh Agarwal"/>
    <s v="'11120044170300000014"/>
    <s v="Active"/>
    <d v="2018-03-23T00:00:00"/>
    <d v="2020-09-22T00:00:00"/>
    <s v="Engineering"/>
    <n v="1"/>
    <s v="Vinay"/>
    <s v="Ahmedabad"/>
    <s v="Construction, Power &amp; Infrastructure"/>
    <x v="1"/>
    <n v="26763.439999999999"/>
    <d v="2018-09-23T00:00:00"/>
    <s v="Brokerage"/>
    <s v="Inception"/>
    <m/>
    <d v="2020-01-22T00:00:00"/>
    <n v="0"/>
    <n v="0"/>
    <n v="26763.439999999999"/>
    <m/>
  </r>
  <r>
    <s v="Umesh Agarwal"/>
    <s v="0000000010619837-01"/>
    <s v="Active"/>
    <d v="2019-10-25T00:00:00"/>
    <d v="2020-10-24T00:00:00"/>
    <s v="Fire"/>
    <n v="3"/>
    <s v="Animesh Rawat"/>
    <s v="Ahmedabad"/>
    <s v="Global Client Network (GNB Inward)"/>
    <x v="0"/>
    <n v="26967.39"/>
    <d v="2019-10-25T00:00:00"/>
    <s v="Brokerage"/>
    <s v="Renewal"/>
    <m/>
    <d v="2020-01-22T00:00:00"/>
    <n v="0"/>
    <n v="26967.39"/>
    <n v="0"/>
    <m/>
  </r>
  <r>
    <s v="Umesh Agarwal"/>
    <s v="2301001342"/>
    <s v="Active"/>
    <d v="2018-11-01T00:00:00"/>
    <d v="2019-10-31T00:00:00"/>
    <s v="Liability"/>
    <n v="3"/>
    <s v="Animesh Rawat"/>
    <s v="Ahmedabad"/>
    <s v="Global Client Network (GNB Inward)"/>
    <x v="0"/>
    <n v="52751.13"/>
    <d v="2018-11-01T00:00:00"/>
    <s v="Brokerage"/>
    <s v="Inception"/>
    <m/>
    <d v="2020-01-22T00:00:00"/>
    <n v="0"/>
    <n v="52751.13"/>
    <n v="0"/>
    <m/>
  </r>
  <r>
    <s v="Vaishali Desai"/>
    <s v="0865080591 00"/>
    <s v="Active"/>
    <d v="2018-08-20T00:00:00"/>
    <d v="2019-08-19T00:00:00"/>
    <s v="Marine"/>
    <n v="1"/>
    <s v="Vinay"/>
    <s v="Ahmedabad"/>
    <s v="Marine"/>
    <x v="0"/>
    <n v="3300"/>
    <d v="2018-08-20T00:00:00"/>
    <s v="Brokerage"/>
    <s v="Inception"/>
    <m/>
    <d v="2020-01-22T00:00:00"/>
    <n v="0"/>
    <n v="3300"/>
    <n v="0"/>
    <m/>
  </r>
  <r>
    <s v="Vaishali Desai"/>
    <s v="OG-20-2202-3383-00000002"/>
    <s v="Active"/>
    <d v="2019-07-01T00:00:00"/>
    <d v="2020-06-30T00:00:00"/>
    <s v="Liability"/>
    <n v="3"/>
    <s v="Animesh Rawat"/>
    <s v="Ahmedabad"/>
    <s v="Global Client Network (GNB Inward)"/>
    <x v="0"/>
    <n v="42500"/>
    <d v="2019-07-01T00:00:00"/>
    <s v="Brokerage"/>
    <s v="Renewal"/>
    <m/>
    <d v="2020-01-22T00:00:00"/>
    <n v="0"/>
    <n v="42500"/>
    <n v="0"/>
    <m/>
  </r>
  <r>
    <s v="Vaishali Desai"/>
    <s v="2999202873309799900"/>
    <s v="Active"/>
    <d v="2019-07-08T00:00:00"/>
    <d v="2020-07-07T00:00:00"/>
    <s v="Liability"/>
    <n v="11"/>
    <s v="Raju Kumar"/>
    <s v="Ahmedabad"/>
    <s v="Liability"/>
    <x v="1"/>
    <n v="60025"/>
    <d v="2019-07-08T00:00:00"/>
    <s v="Brokerage"/>
    <s v="Inception"/>
    <m/>
    <d v="2020-01-22T00:00:00"/>
    <n v="0"/>
    <n v="0"/>
    <n v="60025"/>
    <m/>
  </r>
  <r>
    <s v="Vaishali Desai"/>
    <s v="5004/118413988/00/000"/>
    <s v="Active"/>
    <d v="2016-09-21T00:00:00"/>
    <d v="2020-06-20T00:00:00"/>
    <s v="Engineering"/>
    <n v="1"/>
    <s v="Vinay"/>
    <s v="Ahmedabad"/>
    <s v="Construction, Power &amp; Infrastructure"/>
    <x v="1"/>
    <n v="0"/>
    <d v="2016-09-21T00:00:00"/>
    <s v="Brokerage"/>
    <s v="Endorsement"/>
    <m/>
    <d v="2020-01-22T00:00:00"/>
    <n v="0"/>
    <n v="0"/>
    <n v="0"/>
    <m/>
  </r>
  <r>
    <s v="Vaishali Desai"/>
    <s v="99000044180300005000"/>
    <s v="Active"/>
    <d v="2018-10-09T00:00:00"/>
    <d v="2019-10-08T00:00:00"/>
    <s v="Engineering"/>
    <n v="13"/>
    <s v="Vididt Saha"/>
    <s v="Ahmedabad"/>
    <s v="Construction, Power &amp; Infrastructure"/>
    <x v="1"/>
    <n v="11239.38"/>
    <d v="2018-10-09T00:00:00"/>
    <s v="Brokerage"/>
    <s v="Inception"/>
    <m/>
    <d v="2020-01-22T00:00:00"/>
    <n v="0"/>
    <n v="0"/>
    <n v="11239.38"/>
    <m/>
  </r>
  <r>
    <s v="Vaishali Desai"/>
    <s v="100200080123/01/00"/>
    <s v="Active"/>
    <d v="2019-01-04T00:00:00"/>
    <d v="2020-01-03T00:00:00"/>
    <s v="Employee Benefits"/>
    <n v="10"/>
    <s v="Mark"/>
    <s v="Ahmedabad"/>
    <s v="Employee Benefits (EB)"/>
    <x v="0"/>
    <n v="5253.23"/>
    <d v="2019-02-18T00:00:00"/>
    <s v="Brokerage "/>
    <s v="Endorsement"/>
    <m/>
    <d v="2020-01-22T00:00:00"/>
    <n v="0"/>
    <n v="5253.23"/>
    <n v="0"/>
    <m/>
  </r>
  <r>
    <s v="Veena Bhargava"/>
    <s v="4005/134645920/02/000"/>
    <s v="Active"/>
    <d v="2019-06-29T00:00:00"/>
    <d v="2020-06-28T00:00:00"/>
    <s v="Employee Benefits"/>
    <n v="10"/>
    <s v="Mark"/>
    <s v="Ahmedabad"/>
    <s v="Employee Benefits (EB)"/>
    <x v="0"/>
    <n v="8604.68"/>
    <d v="2019-06-29T00:00:00"/>
    <s v="Brokerage"/>
    <s v="Renewal"/>
    <m/>
    <d v="2020-01-22T00:00:00"/>
    <n v="0"/>
    <n v="8604.68"/>
    <n v="0"/>
    <m/>
  </r>
  <r>
    <s v="Veena Bhargava"/>
    <s v="22515779"/>
    <s v="Active"/>
    <d v="2019-09-30T00:00:00"/>
    <d v="2020-09-29T00:00:00"/>
    <s v="Marine"/>
    <n v="3"/>
    <s v="Animesh Rawat"/>
    <s v="Ahmedabad"/>
    <s v="Global Client Network (GNB Inward)"/>
    <x v="1"/>
    <n v="44259.67"/>
    <d v="2019-09-30T00:00:00"/>
    <s v="Brokerage"/>
    <s v="Inception"/>
    <m/>
    <d v="2020-01-22T00:00:00"/>
    <n v="0"/>
    <n v="0"/>
    <n v="44259.67"/>
    <m/>
  </r>
  <r>
    <s v="Veena Bhargava"/>
    <s v="4010/118434222/02/000"/>
    <s v="Active"/>
    <d v="2018-05-25T00:00:00"/>
    <d v="2019-05-24T00:00:00"/>
    <s v="Miscellaneous"/>
    <n v="1"/>
    <s v="Vinay"/>
    <s v="Ahmedabad"/>
    <s v="Liability"/>
    <x v="0"/>
    <n v="2809.25"/>
    <d v="2018-05-25T00:00:00"/>
    <s v="Brokerage"/>
    <s v="Inception"/>
    <m/>
    <d v="2020-01-22T00:00:00"/>
    <n v="0"/>
    <n v="2809.25"/>
    <n v="0"/>
    <m/>
  </r>
  <r>
    <s v="Veena Bhargava"/>
    <s v="'310300111910000397"/>
    <s v="Active"/>
    <d v="2019-09-01T00:00:00"/>
    <d v="2020-08-31T00:00:00"/>
    <s v="Fire"/>
    <n v="1"/>
    <s v="Vinay"/>
    <s v="Ahmedabad"/>
    <s v="Property / BI"/>
    <x v="0"/>
    <n v="27258.799999999999"/>
    <d v="2019-09-01T00:00:00"/>
    <s v="Brokerage"/>
    <s v="Renewal"/>
    <m/>
    <d v="2020-01-22T00:00:00"/>
    <n v="0"/>
    <n v="27258.799999999999"/>
    <n v="0"/>
    <m/>
  </r>
  <r>
    <s v="Veena Bhargava"/>
    <s v="505373-01"/>
    <s v="Active"/>
    <d v="2019-02-26T00:00:00"/>
    <d v="2020-02-25T00:00:00"/>
    <s v="Employee Benefits"/>
    <n v="10"/>
    <s v="Mark"/>
    <s v="Ahmedabad"/>
    <s v="Employee Benefits (EB)"/>
    <x v="0"/>
    <n v="25336.44"/>
    <d v="2019-02-26T00:00:00"/>
    <s v="Brokerage"/>
    <s v="Renewal"/>
    <m/>
    <d v="2020-01-22T00:00:00"/>
    <n v="0"/>
    <n v="25336.44"/>
    <n v="0"/>
    <m/>
  </r>
  <r>
    <s v="Vikas Gupta"/>
    <s v="'11120044170300000009"/>
    <s v="Active"/>
    <d v="2017-11-27T00:00:00"/>
    <d v="2020-11-26T00:00:00"/>
    <s v="Engineering"/>
    <n v="11"/>
    <s v="Raju Kumar"/>
    <s v="Ahmedabad"/>
    <s v="Construction, Power &amp; Infrastructure"/>
    <x v="1"/>
    <n v="25302.959999999999"/>
    <d v="2019-05-27T00:00:00"/>
    <s v="Brokerage"/>
    <s v="Inception"/>
    <m/>
    <d v="2020-01-22T00:00:00"/>
    <n v="0"/>
    <n v="0"/>
    <n v="25302.959999999999"/>
    <m/>
  </r>
  <r>
    <s v="Vikas Gupta"/>
    <s v="304001755"/>
    <s v="Inactive"/>
    <d v="2018-01-31T00:00:00"/>
    <d v="2019-01-30T00:00:00"/>
    <s v="Liability"/>
    <n v="1"/>
    <s v="Vinay"/>
    <s v="Ahmedabad"/>
    <s v="Liability"/>
    <x v="0"/>
    <n v="80000"/>
    <d v="2018-01-31T00:00:00"/>
    <s v="Brokerage"/>
    <s v="Inception"/>
    <m/>
    <d v="2020-01-22T00:00:00"/>
    <n v="0"/>
    <n v="80000"/>
    <n v="0"/>
    <m/>
  </r>
  <r>
    <s v="Vikas Gupta"/>
    <s v="'11120044170300000014"/>
    <s v="Active"/>
    <d v="2018-03-23T00:00:00"/>
    <d v="2020-09-22T00:00:00"/>
    <s v="Engineering"/>
    <n v="1"/>
    <s v="Vinay"/>
    <s v="Ahmedabad"/>
    <s v="Construction, Power &amp; Infrastructure"/>
    <x v="1"/>
    <n v="26763.4"/>
    <d v="2020-03-23T00:00:00"/>
    <s v="Brokerage"/>
    <s v="Inception"/>
    <m/>
    <d v="2020-01-22T00:00:00"/>
    <n v="0"/>
    <n v="0"/>
    <n v="26763.4"/>
    <m/>
  </r>
  <r>
    <s v="Vikas Gupta"/>
    <s v="0000000007404252-02"/>
    <s v="Active"/>
    <d v="2019-10-26T00:00:00"/>
    <d v="2020-10-25T00:00:00"/>
    <s v="Miscellaneous"/>
    <n v="3"/>
    <s v="Animesh Rawat"/>
    <s v="Ahmedabad"/>
    <s v="Global Client Network (GNB Inward)"/>
    <x v="0"/>
    <n v="2436.75"/>
    <d v="2019-10-26T00:00:00"/>
    <s v="Brokerage"/>
    <s v="Renewal"/>
    <m/>
    <d v="2020-01-22T00:00:00"/>
    <n v="0"/>
    <n v="2436.75"/>
    <n v="0"/>
    <m/>
  </r>
  <r>
    <s v="Vikas Gupta"/>
    <s v="33393"/>
    <s v="Inactive"/>
    <d v="2018-11-01T00:00:00"/>
    <d v="2019-10-31T00:00:00"/>
    <s v="Employee Benefits"/>
    <n v="10"/>
    <s v="Mark"/>
    <s v="Ahmedabad"/>
    <s v="Employee Benefits (EB)"/>
    <x v="0"/>
    <n v="90307.75"/>
    <d v="2018-11-01T00:00:00"/>
    <s v="Brokerage"/>
    <s v="Inception"/>
    <m/>
    <d v="2020-01-22T00:00:00"/>
    <n v="0"/>
    <n v="90307.75"/>
    <n v="0"/>
    <m/>
  </r>
  <r>
    <s v="Vivek Gupta"/>
    <s v="2309002394"/>
    <s v="Active"/>
    <d v="2018-01-01T00:00:00"/>
    <d v="2018-12-31T00:00:00"/>
    <s v="Liability"/>
    <n v="3"/>
    <s v="Animesh Rawat"/>
    <s v="Ahmedabad"/>
    <s v="Global Client Network (GNB Inward)"/>
    <x v="0"/>
    <n v="30875"/>
    <d v="2018-01-01T00:00:00"/>
    <s v="Brokerage"/>
    <s v="Inception"/>
    <m/>
    <d v="2020-01-22T00:00:00"/>
    <n v="0"/>
    <n v="30875"/>
    <n v="0"/>
    <m/>
  </r>
  <r>
    <s v="Vivek Gupta"/>
    <s v="99000044190299996000"/>
    <s v="Active"/>
    <d v="2019-04-25T00:00:00"/>
    <d v="2021-04-24T00:00:00"/>
    <s v="Engineering"/>
    <n v="13"/>
    <s v="Vididt Saha"/>
    <s v="Ahmedabad"/>
    <s v="Construction, Power &amp; Infrastructure"/>
    <x v="1"/>
    <n v="134736.13"/>
    <d v="2019-04-25T00:00:00"/>
    <s v="Brokerage"/>
    <s v="Inception"/>
    <m/>
    <d v="2020-01-22T00:00:00"/>
    <n v="0"/>
    <n v="0"/>
    <n v="134736.13"/>
    <m/>
  </r>
  <r>
    <s v="Vivek Gupta"/>
    <s v="44180169"/>
    <s v="Active"/>
    <d v="2018-01-19T00:00:00"/>
    <d v="2019-01-18T00:00:00"/>
    <s v="Miscellaneous"/>
    <n v="3"/>
    <s v="Animesh Rawat"/>
    <s v="Ahmedabad"/>
    <s v="Global Client Network (GNB Inward)"/>
    <x v="1"/>
    <n v="97.35"/>
    <d v="2018-02-07T00:00:00"/>
    <s v="Brokerage"/>
    <s v="Inception"/>
    <m/>
    <d v="2020-01-22T00:00:00"/>
    <n v="0"/>
    <n v="0"/>
    <n v="97.35"/>
    <m/>
  </r>
  <r>
    <s v="Vivek Gupta"/>
    <s v="310304111810000000"/>
    <s v="Active"/>
    <d v="2019-01-19T00:00:00"/>
    <d v="2019-04-18T00:00:00"/>
    <s v="Fire"/>
    <n v="2"/>
    <s v="Abhinav Shivam"/>
    <s v="Ahmedabad"/>
    <s v="Small Medium Enterpries (SME)"/>
    <x v="1"/>
    <n v="9453.35"/>
    <d v="2019-01-19T00:00:00"/>
    <s v="Brokerage"/>
    <s v="Inception"/>
    <m/>
    <d v="2020-01-22T00:00:00"/>
    <n v="0"/>
    <n v="0"/>
    <n v="9453.35"/>
    <m/>
  </r>
  <r>
    <s v="Vivek Gupta"/>
    <s v="43145480"/>
    <s v="Inactive"/>
    <d v="2017-07-03T00:00:00"/>
    <d v="2018-07-02T00:00:00"/>
    <s v="Miscellaneous"/>
    <n v="13"/>
    <s v="Vididt Saha"/>
    <s v="Ahmedabad"/>
    <s v="Employee Benefits (EB)"/>
    <x v="0"/>
    <n v="15963.92"/>
    <d v="2017-07-03T00:00:00"/>
    <s v="Brokerage"/>
    <s v="Inception"/>
    <m/>
    <d v="2020-01-22T00:00:00"/>
    <n v="0"/>
    <n v="15963.92"/>
    <n v="0"/>
    <m/>
  </r>
  <r>
    <s v="Vivek Rana"/>
    <s v="4005/134645920/01/000"/>
    <s v="Inactive"/>
    <d v="2018-06-29T00:00:00"/>
    <d v="2019-06-28T00:00:00"/>
    <s v="Employee Benefits"/>
    <n v="10"/>
    <s v="Mark"/>
    <s v="Ahmedabad"/>
    <s v="Employee Benefits (EB)"/>
    <x v="0"/>
    <n v="4330.05"/>
    <d v="2018-06-29T00:00:00"/>
    <s v="Brokerage"/>
    <s v="Endorsement"/>
    <m/>
    <d v="2020-01-22T00:00:00"/>
    <n v="0"/>
    <n v="4330.05"/>
    <n v="0"/>
    <m/>
  </r>
  <r>
    <s v="Vivek Rana"/>
    <s v="0640002231 03"/>
    <s v="Inactive"/>
    <d v="2019-04-02T00:00:00"/>
    <d v="2019-04-16T00:00:00"/>
    <s v="Miscellaneous"/>
    <n v="3"/>
    <s v="Animesh Rawat"/>
    <s v="Ahmedabad"/>
    <s v="Global Client Network (GNB Inward)"/>
    <x v="0"/>
    <n v="4362.38"/>
    <d v="2019-04-02T00:00:00"/>
    <s v="Brokerage"/>
    <s v="Renewal"/>
    <m/>
    <d v="2020-01-22T00:00:00"/>
    <n v="0"/>
    <n v="4362.38"/>
    <n v="0"/>
    <m/>
  </r>
  <r>
    <s v="Vivek Rana"/>
    <s v="4010/118287210/02/000"/>
    <s v="Active"/>
    <d v="2018-05-25T00:00:00"/>
    <d v="2019-05-24T00:00:00"/>
    <s v="Miscellaneous"/>
    <n v="1"/>
    <s v="Vinay"/>
    <s v="Ahmedabad"/>
    <s v="Liability"/>
    <x v="1"/>
    <n v="943.5"/>
    <d v="2018-05-26T00:00:00"/>
    <s v="Brokerage"/>
    <s v="Inception"/>
    <m/>
    <d v="2020-01-22T00:00:00"/>
    <n v="0"/>
    <n v="0"/>
    <n v="943.5"/>
    <m/>
  </r>
  <r>
    <s v="Vivek Rana"/>
    <s v="'310300111910000396"/>
    <s v="Active"/>
    <d v="2019-09-01T00:00:00"/>
    <d v="2020-08-31T00:00:00"/>
    <s v="Fire"/>
    <n v="1"/>
    <s v="Vinay"/>
    <s v="Ahmedabad"/>
    <s v="Property / BI"/>
    <x v="0"/>
    <n v="20327.63"/>
    <d v="2019-09-01T00:00:00"/>
    <s v="Brokerage"/>
    <s v="Renewal"/>
    <m/>
    <d v="2020-01-22T00:00:00"/>
    <n v="0"/>
    <n v="20327.63"/>
    <n v="0"/>
    <m/>
  </r>
  <r>
    <s v="Vivek Rana"/>
    <s v="43189992"/>
    <s v="Active"/>
    <d v="2019-06-10T00:00:00"/>
    <d v="2019-12-09T00:00:00"/>
    <s v="Miscellaneous"/>
    <n v="13"/>
    <s v="Vididt Saha"/>
    <s v="Ahmedabad"/>
    <s v="Liability"/>
    <x v="1"/>
    <n v="7835.19"/>
    <d v="2019-06-10T00:00:00"/>
    <s v="Brokerage"/>
    <s v="Inception"/>
    <m/>
    <d v="2020-01-22T00:00:00"/>
    <n v="0"/>
    <n v="0"/>
    <n v="7835.19"/>
    <m/>
  </r>
  <r>
    <s v="Vivek Rana"/>
    <s v="OG-19-2201-4001-00000973"/>
    <s v="Active"/>
    <d v="2018-08-22T00:00:00"/>
    <d v="2019-08-21T00:00:00"/>
    <s v="Fire"/>
    <n v="3"/>
    <s v="Animesh Rawat"/>
    <s v="Ahmedabad"/>
    <s v="Global Client Network (GNB Inward)"/>
    <x v="0"/>
    <n v="19316.669999999998"/>
    <d v="2018-08-22T00:00:00"/>
    <s v="Brokerage"/>
    <s v="Inception"/>
    <m/>
    <d v="2020-01-22T00:00:00"/>
    <n v="0"/>
    <n v="19316.669999999998"/>
    <n v="0"/>
    <m/>
  </r>
  <r>
    <s v="Vivek Yadav"/>
    <s v="2002/E/1078781/02/000"/>
    <s v="Active"/>
    <d v="2017-10-08T00:00:00"/>
    <d v="2018-10-07T00:00:00"/>
    <s v="Marine"/>
    <n v="5"/>
    <s v="Juli"/>
    <s v="Ahmedabad"/>
    <s v="Marine"/>
    <x v="0"/>
    <n v="34950.980000000003"/>
    <d v="2017-10-08T00:00:00"/>
    <s v="Brokerage"/>
    <s v="Inception"/>
    <m/>
    <d v="2020-01-22T00:00:00"/>
    <n v="0"/>
    <n v="34950.980000000003"/>
    <n v="0"/>
    <m/>
  </r>
  <r>
    <s v="Vivek Yadav"/>
    <s v="GHS/Q0226519/71"/>
    <s v="Inactive"/>
    <d v="2018-11-27T00:00:00"/>
    <d v="2019-11-26T00:00:00"/>
    <s v="Employee Benefits"/>
    <n v="10"/>
    <s v="Mark"/>
    <s v="Ahmedabad"/>
    <s v="Employee Benefits (EB)"/>
    <x v="0"/>
    <n v="30620.9"/>
    <d v="2018-11-27T00:00:00"/>
    <s v="Brokerage"/>
    <s v="Inception"/>
    <m/>
    <d v="2020-01-22T00:00:00"/>
    <n v="0"/>
    <n v="30620.9"/>
    <n v="0"/>
    <m/>
  </r>
  <r>
    <s v="Vivek Yadav"/>
    <s v="304001925"/>
    <s v="Inactive"/>
    <d v="2018-04-01T00:00:00"/>
    <d v="2019-03-31T00:00:00"/>
    <s v="Liability"/>
    <n v="3"/>
    <s v="Animesh Rawat"/>
    <s v="Ahmedabad"/>
    <s v="Global Client Network (GNB Inward)"/>
    <x v="0"/>
    <n v="318411.5"/>
    <d v="2019-03-31T00:00:00"/>
    <s v="Brokerage"/>
    <s v="Inception"/>
    <m/>
    <d v="2020-01-22T00:00:00"/>
    <n v="0"/>
    <n v="318411.5"/>
    <n v="0"/>
    <m/>
  </r>
  <r>
    <s v="Vivek Yadav"/>
    <s v="'21300031180100007178"/>
    <s v="Active"/>
    <d v="2019-02-15T00:00:00"/>
    <d v="2020-02-14T00:00:00"/>
    <s v="Motor"/>
    <n v="9"/>
    <s v="Manish Sharma"/>
    <s v="Ahmedabad"/>
    <s v="Motor"/>
    <x v="1"/>
    <n v="10578.39"/>
    <d v="2019-02-15T00:00:00"/>
    <s v="Brokerage"/>
    <s v="Inception"/>
    <m/>
    <d v="2020-01-22T00:00:00"/>
    <n v="0"/>
    <n v="0"/>
    <n v="10578.39"/>
    <m/>
  </r>
  <r>
    <s v="Vivek Yadav"/>
    <s v="OG-19-2201-4001-00000061"/>
    <s v="Inactive"/>
    <d v="2018-04-01T00:00:00"/>
    <d v="2019-03-31T00:00:00"/>
    <s v="Fire"/>
    <n v="3"/>
    <s v="Animesh Rawat"/>
    <s v="Ahmedabad"/>
    <s v="Global Client Network (GNB Inward)"/>
    <x v="0"/>
    <n v="23863.13"/>
    <d v="2108-03-31T00:00:00"/>
    <s v="Brokerage"/>
    <s v="Inception"/>
    <m/>
    <d v="2020-01-22T00:00:00"/>
    <n v="0"/>
    <n v="23863.13"/>
    <n v="0"/>
    <m/>
  </r>
  <r>
    <s v="Vivek Yadav"/>
    <s v="54445288"/>
    <s v="Active"/>
    <d v="2019-02-28T00:00:00"/>
    <d v="2020-02-27T00:00:00"/>
    <s v="Employee Benefits"/>
    <n v="10"/>
    <s v="Mark"/>
    <s v="Ahmedabad"/>
    <s v="Employee Benefits (EB)"/>
    <x v="0"/>
    <n v="11111.4"/>
    <d v="2019-02-28T00:00:00"/>
    <s v="Brokerage"/>
    <s v="Renewal"/>
    <m/>
    <d v="2020-01-22T00:00:00"/>
    <n v="0"/>
    <n v="11111.4"/>
    <n v="0"/>
    <m/>
  </r>
  <r>
    <s v="XYZ"/>
    <s v="'11120044170300000014"/>
    <s v="Active"/>
    <d v="2018-03-23T00:00:00"/>
    <d v="2020-09-22T00:00:00"/>
    <s v="Engineering"/>
    <n v="1"/>
    <s v="Vinay"/>
    <s v="Ahmedabad"/>
    <s v="Construction, Power &amp; Infrastructure"/>
    <x v="1"/>
    <n v="26763.439999999999"/>
    <d v="2019-09-23T00:00:00"/>
    <s v="Brokerage"/>
    <s v="Inception"/>
    <m/>
    <d v="2020-01-22T00:00:00"/>
    <n v="0"/>
    <n v="0"/>
    <n v="26763.439999999999"/>
    <m/>
  </r>
  <r>
    <s v="XYZ"/>
    <s v="'11120044170300000014"/>
    <s v="Active"/>
    <d v="2018-03-23T00:00:00"/>
    <d v="2020-09-22T00:00:00"/>
    <s v="Engineering"/>
    <n v="1"/>
    <s v="Vinay"/>
    <s v="Ahmedabad"/>
    <s v="Construction, Power &amp; Infrastructure"/>
    <x v="1"/>
    <n v="39440.839999999997"/>
    <d v="2018-03-23T00:00:00"/>
    <s v="Brokerage"/>
    <s v="Inception"/>
    <m/>
    <d v="2020-01-22T00:00:00"/>
    <n v="0"/>
    <n v="0"/>
    <n v="39440.839999999997"/>
    <m/>
  </r>
  <r>
    <s v="XYZ"/>
    <s v="11120044180300000010'"/>
    <s v="Active"/>
    <d v="2018-08-09T00:00:00"/>
    <d v="2021-08-08T00:00:00"/>
    <s v="Engineering"/>
    <n v="1"/>
    <s v="Vinay"/>
    <s v="Ahmedabad"/>
    <s v="Construction, Power &amp; Infrastructure"/>
    <x v="1"/>
    <n v="14274.76"/>
    <d v="2019-11-09T00:00:00"/>
    <s v="Brokerage"/>
    <s v="Inception"/>
    <m/>
    <d v="2020-01-22T00:00:00"/>
    <n v="0"/>
    <n v="0"/>
    <n v="14274.76"/>
    <m/>
  </r>
  <r>
    <s v="XYZ"/>
    <s v="11120044180300000010'"/>
    <s v="Active"/>
    <d v="2018-08-09T00:00:00"/>
    <d v="2021-08-08T00:00:00"/>
    <s v="Engineering"/>
    <n v="1"/>
    <s v="Vinay"/>
    <s v="Ahmedabad"/>
    <s v="Construction, Power &amp; Infrastructure"/>
    <x v="1"/>
    <n v="14274.76"/>
    <d v="2020-02-09T00:00:00"/>
    <s v="Brokerage"/>
    <s v="Inception"/>
    <m/>
    <d v="2020-01-22T00:00:00"/>
    <n v="0"/>
    <n v="0"/>
    <n v="14274.76"/>
    <m/>
  </r>
  <r>
    <s v="XYZ"/>
    <s v="11120044180300000010'"/>
    <s v="Active"/>
    <d v="2018-08-09T00:00:00"/>
    <d v="2021-08-08T00:00:00"/>
    <s v="Engineering"/>
    <n v="1"/>
    <s v="Vinay"/>
    <s v="Ahmedabad"/>
    <s v="Construction, Power &amp; Infrastructure"/>
    <x v="1"/>
    <n v="14274.76"/>
    <d v="2020-05-09T00:00:00"/>
    <s v="Brokerage"/>
    <s v="Inception"/>
    <m/>
    <d v="2020-01-22T00:00:00"/>
    <n v="0"/>
    <n v="0"/>
    <n v="14274.76"/>
    <m/>
  </r>
  <r>
    <s v="XYZ"/>
    <s v="11120044180300000010'"/>
    <s v="Active"/>
    <d v="2018-08-09T00:00:00"/>
    <d v="2021-08-08T00:00:00"/>
    <s v="Engineering"/>
    <n v="1"/>
    <s v="Vinay"/>
    <s v="Ahmedabad"/>
    <s v="Construction, Power &amp; Infrastructure"/>
    <x v="1"/>
    <n v="14274.76"/>
    <d v="2020-08-09T00:00:00"/>
    <s v="Brokerage"/>
    <s v="Inception"/>
    <m/>
    <d v="2020-01-22T00:00:00"/>
    <n v="0"/>
    <n v="0"/>
    <n v="14274.76"/>
    <m/>
  </r>
  <r>
    <s v="XYZ"/>
    <s v="11120044180300000010'"/>
    <s v="Active"/>
    <d v="2018-08-09T00:00:00"/>
    <d v="2021-08-08T00:00:00"/>
    <s v="Engineering"/>
    <n v="1"/>
    <s v="Vinay"/>
    <s v="Ahmedabad"/>
    <s v="Construction, Power &amp; Infrastructure"/>
    <x v="1"/>
    <n v="14274.76"/>
    <d v="2020-11-09T00:00:00"/>
    <s v="Brokerage"/>
    <s v="Inception"/>
    <m/>
    <d v="2020-01-22T00:00:00"/>
    <n v="0"/>
    <n v="0"/>
    <n v="14274.76"/>
    <m/>
  </r>
  <r>
    <s v="XYZ"/>
    <s v="11120044180300000010'"/>
    <s v="Active"/>
    <d v="2018-08-09T00:00:00"/>
    <d v="2021-08-08T00:00:00"/>
    <s v="Engineering"/>
    <n v="1"/>
    <s v="Vinay"/>
    <s v="Ahmedabad"/>
    <s v="Construction, Power &amp; Infrastructure"/>
    <x v="1"/>
    <n v="14274.76"/>
    <d v="2021-02-09T00:00:00"/>
    <s v="Brokerage"/>
    <s v="Inception"/>
    <m/>
    <d v="2020-01-22T00:00:00"/>
    <n v="0"/>
    <n v="0"/>
    <n v="14274.76"/>
    <m/>
  </r>
  <r>
    <s v="XYZ"/>
    <s v="11120044180300000010'"/>
    <s v="Active"/>
    <d v="2018-08-09T00:00:00"/>
    <d v="2021-08-08T00:00:00"/>
    <s v="Engineering"/>
    <n v="1"/>
    <s v="Vinay"/>
    <s v="Ahmedabad"/>
    <s v="Construction, Power &amp; Infrastructure"/>
    <x v="1"/>
    <n v="14274.76"/>
    <d v="2019-02-09T00:00:00"/>
    <s v="Brokerage"/>
    <s v="Inception"/>
    <m/>
    <d v="2020-01-22T00:00:00"/>
    <n v="0"/>
    <n v="0"/>
    <n v="14274.76"/>
    <m/>
  </r>
  <r>
    <s v="XYZ"/>
    <s v="11120044180300000010'"/>
    <s v="Active"/>
    <d v="2018-08-09T00:00:00"/>
    <d v="2021-08-08T00:00:00"/>
    <s v="Engineering"/>
    <n v="1"/>
    <s v="Vinay"/>
    <s v="Ahmedabad"/>
    <s v="Construction, Power &amp; Infrastructure"/>
    <x v="1"/>
    <n v="14274.76"/>
    <d v="2019-02-09T00:00:00"/>
    <s v="Brokerage"/>
    <s v="Inception"/>
    <m/>
    <d v="2020-01-22T00:00:00"/>
    <n v="0"/>
    <n v="0"/>
    <n v="14274.76"/>
    <m/>
  </r>
  <r>
    <s v="XYZ"/>
    <s v="11120044180300000010'"/>
    <s v="Active"/>
    <d v="2018-08-09T00:00:00"/>
    <d v="2021-08-08T00:00:00"/>
    <s v="Engineering"/>
    <n v="1"/>
    <s v="Vinay"/>
    <s v="Ahmedabad"/>
    <s v="Construction, Power &amp; Infrastructure"/>
    <x v="1"/>
    <n v="14274.76"/>
    <d v="2019-05-09T00:00:00"/>
    <s v="Brokerage"/>
    <s v="Inception"/>
    <m/>
    <d v="2020-01-22T00:00:00"/>
    <n v="0"/>
    <n v="0"/>
    <n v="14274.76"/>
    <m/>
  </r>
  <r>
    <s v="XYZ"/>
    <s v="11120044180300000010'"/>
    <s v="Active"/>
    <d v="2018-08-09T00:00:00"/>
    <d v="2021-08-08T00:00:00"/>
    <s v="Engineering"/>
    <n v="1"/>
    <s v="Vinay"/>
    <s v="Ahmedabad"/>
    <s v="Construction, Power &amp; Infrastructure"/>
    <x v="1"/>
    <n v="14274.76"/>
    <d v="2019-08-09T00:00:00"/>
    <s v="Brokerage"/>
    <s v="Inception"/>
    <m/>
    <d v="2020-01-22T00:00:00"/>
    <n v="0"/>
    <n v="0"/>
    <n v="14274.76"/>
    <m/>
  </r>
  <r>
    <s v="XYZ"/>
    <s v="11120044180300000010'"/>
    <s v="Active"/>
    <d v="2018-08-09T00:00:00"/>
    <d v="2021-08-08T00:00:00"/>
    <s v="Engineering"/>
    <n v="1"/>
    <s v="Vinay"/>
    <s v="Ahmedabad"/>
    <s v="Construction, Power &amp; Infrastructure"/>
    <x v="1"/>
    <n v="14274.8"/>
    <d v="2018-11-09T00:00:00"/>
    <s v="Brokerage"/>
    <s v="Inception"/>
    <m/>
    <d v="2020-01-22T00:00:00"/>
    <n v="0"/>
    <n v="0"/>
    <n v="14274.8"/>
    <m/>
  </r>
  <r>
    <s v="XYZ"/>
    <s v="11120044180300000010'"/>
    <s v="Active"/>
    <d v="2018-08-09T00:00:00"/>
    <d v="2021-08-08T00:00:00"/>
    <s v="Engineering"/>
    <n v="1"/>
    <s v="Vinay"/>
    <s v="Ahmedabad"/>
    <s v="Construction, Power &amp; Infrastructure"/>
    <x v="1"/>
    <n v="22539.08"/>
    <d v="2018-08-09T00:00:00"/>
    <s v="Brokerage"/>
    <s v="Inception"/>
    <m/>
    <d v="2020-01-22T00:00:00"/>
    <n v="0"/>
    <n v="0"/>
    <n v="22539.08"/>
    <m/>
  </r>
  <r>
    <s v="XYZ"/>
    <s v="'11120044180300000011"/>
    <s v="Active"/>
    <d v="2018-12-13T00:00:00"/>
    <d v="2021-06-12T00:00:00"/>
    <s v="Engineering"/>
    <n v="1"/>
    <s v="Vinay"/>
    <s v="Ahmedabad"/>
    <s v="Construction, Power &amp; Infrastructure"/>
    <x v="1"/>
    <n v="24072.23"/>
    <d v="2019-12-13T00:00:00"/>
    <s v="Brokerage"/>
    <s v="Inception"/>
    <m/>
    <d v="2020-01-22T00:00:00"/>
    <n v="0"/>
    <n v="0"/>
    <n v="24072.23"/>
    <m/>
  </r>
  <r>
    <s v="XYZ"/>
    <s v="'11120044180300000011"/>
    <s v="Active"/>
    <d v="2018-12-13T00:00:00"/>
    <d v="2021-06-12T00:00:00"/>
    <s v="Engineering"/>
    <n v="1"/>
    <s v="Vinay"/>
    <s v="Ahmedabad"/>
    <s v="Construction, Power &amp; Infrastructure"/>
    <x v="1"/>
    <n v="24072.23"/>
    <d v="2020-03-13T00:00:00"/>
    <s v="Brokerage"/>
    <s v="Inception"/>
    <m/>
    <d v="2020-01-22T00:00:00"/>
    <n v="0"/>
    <n v="0"/>
    <n v="24072.23"/>
    <m/>
  </r>
  <r>
    <s v="XYZ"/>
    <s v="'11120044180300000011"/>
    <s v="Active"/>
    <d v="2018-12-13T00:00:00"/>
    <d v="2021-06-12T00:00:00"/>
    <s v="Engineering"/>
    <n v="1"/>
    <s v="Vinay"/>
    <s v="Ahmedabad"/>
    <s v="Construction, Power &amp; Infrastructure"/>
    <x v="1"/>
    <n v="24072.23"/>
    <d v="2020-06-13T00:00:00"/>
    <s v="Brokerage"/>
    <s v="Inception"/>
    <m/>
    <d v="2020-01-22T00:00:00"/>
    <n v="0"/>
    <n v="0"/>
    <n v="24072.23"/>
    <m/>
  </r>
  <r>
    <s v="XYZ"/>
    <s v="'11120044180300000011"/>
    <s v="Active"/>
    <d v="2018-12-13T00:00:00"/>
    <d v="2021-06-12T00:00:00"/>
    <s v="Engineering"/>
    <n v="1"/>
    <s v="Vinay"/>
    <s v="Ahmedabad"/>
    <s v="Construction, Power &amp; Infrastructure"/>
    <x v="1"/>
    <n v="24072.23"/>
    <d v="2020-09-13T00:00:00"/>
    <s v="Brokerage"/>
    <s v="Inception"/>
    <m/>
    <d v="2020-01-22T00:00:00"/>
    <n v="0"/>
    <n v="0"/>
    <n v="24072.23"/>
    <m/>
  </r>
  <r>
    <s v="XYZ"/>
    <s v="'11120044180300000011"/>
    <s v="Active"/>
    <d v="2018-12-13T00:00:00"/>
    <d v="2021-06-12T00:00:00"/>
    <s v="Engineering"/>
    <n v="1"/>
    <s v="Vinay"/>
    <s v="Ahmedabad"/>
    <s v="Construction, Power &amp; Infrastructure"/>
    <x v="1"/>
    <n v="24072.23"/>
    <d v="2020-12-13T00:00:00"/>
    <s v="Brokerage"/>
    <s v="Inception"/>
    <m/>
    <d v="2020-01-22T00:00:00"/>
    <n v="0"/>
    <n v="0"/>
    <n v="24072.23"/>
    <m/>
  </r>
  <r>
    <s v="XYZ"/>
    <s v="'11120044180300000011"/>
    <s v="Active"/>
    <d v="2018-12-13T00:00:00"/>
    <d v="2021-06-12T00:00:00"/>
    <s v="Engineering"/>
    <n v="1"/>
    <s v="Vinay"/>
    <s v="Ahmedabad"/>
    <s v="Construction, Power &amp; Infrastructure"/>
    <x v="1"/>
    <n v="24072.23"/>
    <d v="2019-06-13T00:00:00"/>
    <s v="Brokerage"/>
    <s v="Inception"/>
    <m/>
    <d v="2020-01-22T00:00:00"/>
    <n v="0"/>
    <n v="0"/>
    <n v="24072.23"/>
    <m/>
  </r>
  <r>
    <s v="XYZ"/>
    <s v="'11120044180300000011"/>
    <s v="Active"/>
    <d v="2018-12-13T00:00:00"/>
    <d v="2021-06-12T00:00:00"/>
    <s v="Engineering"/>
    <n v="1"/>
    <s v="Vinay"/>
    <s v="Ahmedabad"/>
    <s v="Construction, Power &amp; Infrastructure"/>
    <x v="1"/>
    <n v="24072.23"/>
    <d v="2019-09-13T00:00:00"/>
    <s v="Brokerage"/>
    <s v="Inception"/>
    <m/>
    <d v="2020-01-22T00:00:00"/>
    <n v="0"/>
    <n v="0"/>
    <n v="24072.23"/>
    <m/>
  </r>
  <r>
    <s v="XYZ"/>
    <s v="'11120044180300000011"/>
    <s v="Active"/>
    <d v="2018-12-13T00:00:00"/>
    <d v="2021-06-12T00:00:00"/>
    <s v="Engineering"/>
    <n v="1"/>
    <s v="Vinay"/>
    <s v="Ahmedabad"/>
    <s v="Construction, Power &amp; Infrastructure"/>
    <x v="1"/>
    <n v="24072.26"/>
    <d v="2019-03-13T00:00:00"/>
    <s v="Brokerage"/>
    <s v="Inception"/>
    <m/>
    <d v="2020-01-22T00:00:00"/>
    <n v="0"/>
    <n v="0"/>
    <n v="24072.26"/>
    <m/>
  </r>
  <r>
    <s v="XYZ"/>
    <s v="'11120044180300000011"/>
    <s v="Active"/>
    <d v="2018-12-13T00:00:00"/>
    <d v="2021-06-12T00:00:00"/>
    <s v="Engineering"/>
    <n v="1"/>
    <s v="Vinay"/>
    <s v="Ahmedabad"/>
    <s v="Construction, Power &amp; Infrastructure"/>
    <x v="1"/>
    <n v="24072.26"/>
    <d v="2019-03-13T00:00:00"/>
    <s v="Brokerage"/>
    <s v="Inception"/>
    <m/>
    <d v="2020-01-22T00:00:00"/>
    <n v="0"/>
    <n v="0"/>
    <n v="24072.26"/>
    <m/>
  </r>
  <r>
    <s v="XYZ"/>
    <s v="'11120044180300000011"/>
    <s v="Active"/>
    <d v="2018-12-13T00:00:00"/>
    <d v="2021-06-12T00:00:00"/>
    <s v="Engineering"/>
    <n v="1"/>
    <s v="Vinay"/>
    <s v="Ahmedabad"/>
    <s v="Construction, Power &amp; Infrastructure"/>
    <x v="1"/>
    <n v="35521.53"/>
    <d v="2018-12-13T00:00:00"/>
    <s v="Brokerage"/>
    <s v="Inception"/>
    <m/>
    <d v="2020-01-22T00:00:00"/>
    <n v="0"/>
    <n v="0"/>
    <n v="35521.53"/>
    <m/>
  </r>
  <r>
    <s v="XYZ"/>
    <s v="'11120044180300000012"/>
    <s v="Active"/>
    <d v="2018-12-11T00:00:00"/>
    <d v="2021-06-10T00:00:00"/>
    <s v="Engineering"/>
    <n v="1"/>
    <s v="Vinay"/>
    <s v="Ahmedabad"/>
    <s v="Construction, Power &amp; Infrastructure"/>
    <x v="1"/>
    <n v="31816.79"/>
    <d v="2019-12-11T00:00:00"/>
    <s v="Brokerage"/>
    <s v="Inception"/>
    <m/>
    <d v="2020-01-22T00:00:00"/>
    <n v="0"/>
    <n v="0"/>
    <n v="31816.79"/>
    <m/>
  </r>
  <r>
    <s v="XYZ"/>
    <s v="'11120044180300000012"/>
    <s v="Active"/>
    <d v="2018-12-11T00:00:00"/>
    <d v="2021-06-10T00:00:00"/>
    <s v="Engineering"/>
    <n v="1"/>
    <s v="Vinay"/>
    <s v="Ahmedabad"/>
    <s v="Construction, Power &amp; Infrastructure"/>
    <x v="1"/>
    <n v="31816.79"/>
    <d v="2020-03-11T00:00:00"/>
    <s v="Brokerage"/>
    <s v="Inception"/>
    <m/>
    <d v="2020-01-22T00:00:00"/>
    <n v="0"/>
    <n v="0"/>
    <n v="31816.79"/>
    <m/>
  </r>
  <r>
    <s v="XYZ"/>
    <s v="'11120044180300000012"/>
    <s v="Active"/>
    <d v="2018-12-11T00:00:00"/>
    <d v="2021-06-10T00:00:00"/>
    <s v="Engineering"/>
    <n v="1"/>
    <s v="Vinay"/>
    <s v="Ahmedabad"/>
    <s v="Construction, Power &amp; Infrastructure"/>
    <x v="1"/>
    <n v="31816.79"/>
    <d v="2020-06-11T00:00:00"/>
    <s v="Brokerage"/>
    <s v="Inception"/>
    <m/>
    <d v="2020-01-22T00:00:00"/>
    <n v="0"/>
    <n v="0"/>
    <n v="31816.79"/>
    <m/>
  </r>
  <r>
    <s v="XYZ"/>
    <s v="'11120044180300000012"/>
    <s v="Active"/>
    <d v="2018-12-11T00:00:00"/>
    <d v="2021-06-10T00:00:00"/>
    <s v="Engineering"/>
    <n v="1"/>
    <s v="Vinay"/>
    <s v="Ahmedabad"/>
    <s v="Construction, Power &amp; Infrastructure"/>
    <x v="1"/>
    <n v="31816.79"/>
    <d v="2020-09-11T00:00:00"/>
    <s v="Brokerage"/>
    <s v="Inception"/>
    <m/>
    <d v="2020-01-22T00:00:00"/>
    <n v="0"/>
    <n v="0"/>
    <n v="31816.79"/>
    <m/>
  </r>
  <r>
    <s v="XYZ"/>
    <s v="'11120044180300000012"/>
    <s v="Active"/>
    <d v="2018-12-11T00:00:00"/>
    <d v="2021-06-10T00:00:00"/>
    <s v="Engineering"/>
    <n v="1"/>
    <s v="Vinay"/>
    <s v="Ahmedabad"/>
    <s v="Construction, Power &amp; Infrastructure"/>
    <x v="1"/>
    <n v="31816.79"/>
    <d v="2020-12-11T00:00:00"/>
    <s v="Brokerage"/>
    <s v="Inception"/>
    <m/>
    <d v="2020-01-22T00:00:00"/>
    <n v="0"/>
    <n v="0"/>
    <n v="31816.79"/>
    <m/>
  </r>
  <r>
    <s v="XYZ"/>
    <s v="'11120044180300000012"/>
    <s v="Active"/>
    <d v="2018-12-11T00:00:00"/>
    <d v="2021-06-10T00:00:00"/>
    <s v="Engineering"/>
    <n v="1"/>
    <s v="Vinay"/>
    <s v="Ahmedabad"/>
    <s v="Construction, Power &amp; Infrastructure"/>
    <x v="1"/>
    <n v="31816.79"/>
    <d v="2019-09-11T00:00:00"/>
    <s v="Brokerage"/>
    <s v="Inception"/>
    <m/>
    <d v="2020-01-22T00:00:00"/>
    <n v="0"/>
    <n v="0"/>
    <n v="31816.79"/>
    <m/>
  </r>
  <r>
    <s v="XYZ"/>
    <s v="'11120044180300000012"/>
    <s v="Active"/>
    <d v="2018-12-11T00:00:00"/>
    <d v="2021-06-10T00:00:00"/>
    <s v="Engineering"/>
    <n v="1"/>
    <s v="Vinay"/>
    <s v="Ahmedabad"/>
    <s v="Construction, Power &amp; Infrastructure"/>
    <x v="1"/>
    <n v="31816.79"/>
    <d v="2019-09-11T00:00:00"/>
    <s v="Brokerage"/>
    <s v="Inception"/>
    <m/>
    <d v="2020-01-22T00:00:00"/>
    <n v="0"/>
    <n v="0"/>
    <n v="31816.79"/>
    <m/>
  </r>
  <r>
    <s v="XYZ"/>
    <s v="'11120044180300000012"/>
    <s v="Active"/>
    <d v="2018-12-11T00:00:00"/>
    <d v="2021-06-10T00:00:00"/>
    <s v="Engineering"/>
    <n v="1"/>
    <s v="Vinay"/>
    <s v="Ahmedabad"/>
    <s v="Construction, Power &amp; Infrastructure"/>
    <x v="1"/>
    <n v="31816.83"/>
    <d v="2019-03-11T00:00:00"/>
    <s v="Brokerage"/>
    <s v="Inception"/>
    <m/>
    <d v="2020-01-22T00:00:00"/>
    <n v="0"/>
    <n v="0"/>
    <n v="31816.83"/>
    <m/>
  </r>
  <r>
    <s v="XYZ"/>
    <s v="'11120044180300000012"/>
    <s v="Active"/>
    <d v="2018-12-11T00:00:00"/>
    <d v="2021-06-10T00:00:00"/>
    <s v="Engineering"/>
    <n v="1"/>
    <s v="Vinay"/>
    <s v="Ahmedabad"/>
    <s v="Construction, Power &amp; Infrastructure"/>
    <x v="1"/>
    <n v="31816.83"/>
    <d v="2019-03-11T00:00:00"/>
    <s v="Brokerage"/>
    <s v="Inception"/>
    <m/>
    <d v="2020-01-22T00:00:00"/>
    <n v="0"/>
    <n v="0"/>
    <n v="31816.83"/>
    <m/>
  </r>
  <r>
    <s v="XYZ"/>
    <s v="'11120044180300000012"/>
    <s v="Active"/>
    <d v="2018-12-11T00:00:00"/>
    <d v="2021-06-10T00:00:00"/>
    <s v="Engineering"/>
    <n v="1"/>
    <s v="Vinay"/>
    <s v="Ahmedabad"/>
    <s v="Construction, Power &amp; Infrastructure"/>
    <x v="1"/>
    <n v="31816.83"/>
    <d v="2019-03-11T00:00:00"/>
    <s v="Brokerage"/>
    <s v="Inception"/>
    <m/>
    <d v="2020-01-22T00:00:00"/>
    <n v="0"/>
    <n v="0"/>
    <n v="31816.83"/>
    <m/>
  </r>
  <r>
    <s v="XYZ"/>
    <s v="'11120044180300000012"/>
    <s v="Active"/>
    <d v="2018-12-11T00:00:00"/>
    <d v="2021-06-10T00:00:00"/>
    <s v="Engineering"/>
    <n v="1"/>
    <s v="Vinay"/>
    <s v="Ahmedabad"/>
    <s v="Construction, Power &amp; Infrastructure"/>
    <x v="1"/>
    <n v="31816.83"/>
    <d v="2019-06-11T00:00:00"/>
    <s v="Brokerage"/>
    <s v="Inception"/>
    <m/>
    <d v="2020-01-22T00:00:00"/>
    <n v="0"/>
    <n v="0"/>
    <n v="31816.83"/>
    <m/>
  </r>
  <r>
    <s v="XYZ"/>
    <s v="'11120044180300000012"/>
    <s v="Active"/>
    <d v="2018-12-11T00:00:00"/>
    <d v="2021-06-10T00:00:00"/>
    <s v="Engineering"/>
    <n v="1"/>
    <s v="Vinay"/>
    <s v="Ahmedabad"/>
    <s v="Construction, Power &amp; Infrastructure"/>
    <x v="1"/>
    <n v="31816.83"/>
    <d v="2019-06-11T00:00:00"/>
    <s v="Brokerage"/>
    <s v="Inception"/>
    <m/>
    <d v="2020-01-22T00:00:00"/>
    <n v="0"/>
    <n v="0"/>
    <n v="31816.83"/>
    <m/>
  </r>
  <r>
    <s v="XYZ"/>
    <s v="'11120044180300000012"/>
    <s v="Active"/>
    <d v="2018-12-11T00:00:00"/>
    <d v="2021-06-10T00:00:00"/>
    <s v="Engineering"/>
    <n v="1"/>
    <s v="Vinay"/>
    <s v="Ahmedabad"/>
    <s v="Construction, Power &amp; Infrastructure"/>
    <x v="1"/>
    <n v="46888.34"/>
    <d v="2018-12-11T00:00:00"/>
    <s v="Brokerage"/>
    <s v="Inception"/>
    <m/>
    <d v="2020-01-22T00:00:00"/>
    <n v="0"/>
    <n v="0"/>
    <n v="46888.34"/>
    <m/>
  </r>
  <r>
    <s v="XYZ"/>
    <s v="'11120044180300000012"/>
    <s v="Active"/>
    <d v="2018-12-11T00:00:00"/>
    <d v="2021-06-10T00:00:00"/>
    <s v="Engineering"/>
    <n v="1"/>
    <s v="Vinay"/>
    <s v="Ahmedabad"/>
    <s v="Construction, Power &amp; Infrastructure"/>
    <x v="1"/>
    <n v="46888.34"/>
    <d v="2018-12-11T00:00:00"/>
    <s v="Brokerage"/>
    <s v="Inception"/>
    <m/>
    <d v="2020-01-22T00:00:00"/>
    <n v="0"/>
    <n v="0"/>
    <n v="46888.34"/>
    <m/>
  </r>
  <r>
    <s v="XYZ"/>
    <s v="'11120044180300000012"/>
    <s v="Active"/>
    <d v="2018-12-11T00:00:00"/>
    <d v="2021-06-10T00:00:00"/>
    <s v="Engineering"/>
    <n v="1"/>
    <s v="Vinay"/>
    <s v="Ahmedabad"/>
    <s v="Construction, Power &amp; Infrastructure"/>
    <x v="1"/>
    <n v="46888.34"/>
    <d v="2018-12-11T00:00:00"/>
    <s v="Brokerage"/>
    <s v="Inception"/>
    <m/>
    <d v="2020-01-22T00:00:00"/>
    <n v="0"/>
    <n v="0"/>
    <n v="46888.34"/>
    <m/>
  </r>
  <r>
    <s v="XYZ"/>
    <s v="'11120044180300000012"/>
    <s v="Active"/>
    <d v="2018-12-11T00:00:00"/>
    <d v="2021-06-10T00:00:00"/>
    <s v="Engineering"/>
    <n v="1"/>
    <s v="Vinay"/>
    <s v="Ahmedabad"/>
    <s v="Construction, Power &amp; Infrastructure"/>
    <x v="1"/>
    <n v="46888.34"/>
    <d v="2018-12-11T00:00:00"/>
    <s v="Brokerage"/>
    <s v="Inception"/>
    <m/>
    <d v="2020-01-22T00:00:00"/>
    <n v="0"/>
    <n v="0"/>
    <n v="46888.34"/>
    <m/>
  </r>
  <r>
    <s v="XYZ"/>
    <s v="'11120044180800000002"/>
    <s v="Active"/>
    <d v="2018-07-14T00:00:00"/>
    <d v="2022-01-13T00:00:00"/>
    <s v="Engineering"/>
    <n v="1"/>
    <s v="Vinay"/>
    <s v="Ahmedabad"/>
    <s v="Construction, Power &amp; Infrastructure"/>
    <x v="1"/>
    <n v="5712.04"/>
    <d v="2019-10-14T00:00:00"/>
    <s v="Brokerage"/>
    <s v="Inception"/>
    <m/>
    <d v="2020-01-22T00:00:00"/>
    <n v="0"/>
    <n v="0"/>
    <n v="5712.04"/>
    <m/>
  </r>
  <r>
    <s v="XYZ"/>
    <s v="'11120044180800000002"/>
    <s v="Active"/>
    <d v="2018-07-14T00:00:00"/>
    <d v="2022-01-13T00:00:00"/>
    <s v="Engineering"/>
    <n v="1"/>
    <s v="Vinay"/>
    <s v="Ahmedabad"/>
    <s v="Construction, Power &amp; Infrastructure"/>
    <x v="1"/>
    <n v="5712.04"/>
    <d v="2020-01-14T00:00:00"/>
    <s v="Brokerage"/>
    <s v="Inception"/>
    <m/>
    <d v="2020-01-22T00:00:00"/>
    <n v="0"/>
    <n v="0"/>
    <n v="5712.04"/>
    <m/>
  </r>
  <r>
    <s v="XYZ"/>
    <s v="'11120044180800000002"/>
    <s v="Active"/>
    <d v="2018-07-14T00:00:00"/>
    <d v="2022-01-13T00:00:00"/>
    <s v="Engineering"/>
    <n v="1"/>
    <s v="Vinay"/>
    <s v="Ahmedabad"/>
    <s v="Construction, Power &amp; Infrastructure"/>
    <x v="1"/>
    <n v="5712.04"/>
    <d v="2020-04-14T00:00:00"/>
    <s v="Brokerage"/>
    <s v="Inception"/>
    <m/>
    <d v="2020-01-22T00:00:00"/>
    <n v="0"/>
    <n v="0"/>
    <n v="5712.04"/>
    <m/>
  </r>
  <r>
    <s v="XYZ"/>
    <s v="'11120044180800000002"/>
    <s v="Active"/>
    <d v="2018-07-14T00:00:00"/>
    <d v="2022-01-13T00:00:00"/>
    <s v="Engineering"/>
    <n v="1"/>
    <s v="Vinay"/>
    <s v="Ahmedabad"/>
    <s v="Construction, Power &amp; Infrastructure"/>
    <x v="1"/>
    <n v="5712.04"/>
    <d v="2020-07-14T00:00:00"/>
    <s v="Brokerage"/>
    <s v="Inception"/>
    <m/>
    <d v="2020-01-22T00:00:00"/>
    <n v="0"/>
    <n v="0"/>
    <n v="5712.04"/>
    <m/>
  </r>
  <r>
    <s v="XYZ"/>
    <s v="'11120044180800000002"/>
    <s v="Active"/>
    <d v="2018-07-14T00:00:00"/>
    <d v="2022-01-13T00:00:00"/>
    <s v="Engineering"/>
    <n v="1"/>
    <s v="Vinay"/>
    <s v="Ahmedabad"/>
    <s v="Construction, Power &amp; Infrastructure"/>
    <x v="1"/>
    <n v="5712.04"/>
    <d v="2020-10-14T00:00:00"/>
    <s v="Brokerage"/>
    <s v="Inception"/>
    <m/>
    <d v="2020-01-22T00:00:00"/>
    <n v="0"/>
    <n v="0"/>
    <n v="5712.04"/>
    <m/>
  </r>
  <r>
    <s v="XYZ"/>
    <s v="'11120044180800000002"/>
    <s v="Active"/>
    <d v="2018-07-14T00:00:00"/>
    <d v="2022-01-13T00:00:00"/>
    <s v="Engineering"/>
    <n v="1"/>
    <s v="Vinay"/>
    <s v="Ahmedabad"/>
    <s v="Construction, Power &amp; Infrastructure"/>
    <x v="1"/>
    <n v="5712.04"/>
    <d v="2021-01-14T00:00:00"/>
    <s v="Brokerage"/>
    <s v="Inception"/>
    <m/>
    <d v="2020-01-22T00:00:00"/>
    <n v="0"/>
    <n v="0"/>
    <n v="5712.04"/>
    <m/>
  </r>
  <r>
    <s v="XYZ"/>
    <s v="'11120044180800000002"/>
    <s v="Active"/>
    <d v="2018-07-14T00:00:00"/>
    <d v="2022-01-13T00:00:00"/>
    <s v="Engineering"/>
    <n v="1"/>
    <s v="Vinay"/>
    <s v="Ahmedabad"/>
    <s v="Construction, Power &amp; Infrastructure"/>
    <x v="1"/>
    <n v="5712.04"/>
    <d v="2021-04-14T00:00:00"/>
    <s v="Brokerage"/>
    <s v="Inception"/>
    <m/>
    <d v="2020-01-22T00:00:00"/>
    <n v="0"/>
    <n v="0"/>
    <n v="5712.04"/>
    <m/>
  </r>
  <r>
    <s v="XYZ"/>
    <s v="'11120044180800000002"/>
    <s v="Active"/>
    <d v="2018-07-14T00:00:00"/>
    <d v="2022-01-13T00:00:00"/>
    <s v="Engineering"/>
    <n v="1"/>
    <s v="Vinay"/>
    <s v="Ahmedabad"/>
    <s v="Construction, Power &amp; Infrastructure"/>
    <x v="1"/>
    <n v="5712.04"/>
    <d v="2021-07-14T00:00:00"/>
    <s v="Brokerage"/>
    <s v="Inception"/>
    <m/>
    <d v="2020-01-22T00:00:00"/>
    <n v="0"/>
    <n v="0"/>
    <n v="5712.04"/>
    <m/>
  </r>
  <r>
    <s v="XYZ"/>
    <s v="'11120044180800000002"/>
    <s v="Active"/>
    <d v="2018-07-14T00:00:00"/>
    <d v="2022-01-13T00:00:00"/>
    <s v="Engineering"/>
    <n v="1"/>
    <s v="Vinay"/>
    <s v="Ahmedabad"/>
    <s v="Construction, Power &amp; Infrastructure"/>
    <x v="1"/>
    <n v="5712.04"/>
    <d v="2021-07-14T00:00:00"/>
    <s v="Brokerage"/>
    <s v="Inception"/>
    <m/>
    <d v="2020-01-22T00:00:00"/>
    <n v="0"/>
    <n v="0"/>
    <n v="5712.04"/>
    <m/>
  </r>
  <r>
    <s v="XYZ"/>
    <s v="'11120044180800000002"/>
    <s v="Active"/>
    <d v="2018-07-14T00:00:00"/>
    <d v="2022-01-13T00:00:00"/>
    <s v="Engineering"/>
    <n v="1"/>
    <s v="Vinay"/>
    <s v="Ahmedabad"/>
    <s v="Construction, Power &amp; Infrastructure"/>
    <x v="1"/>
    <n v="5712.04"/>
    <d v="2021-07-14T00:00:00"/>
    <s v="Brokerage"/>
    <s v="Inception"/>
    <m/>
    <d v="2020-01-22T00:00:00"/>
    <n v="0"/>
    <n v="0"/>
    <n v="5712.04"/>
    <m/>
  </r>
  <r>
    <s v="XYZ"/>
    <s v="'11120044180800000002"/>
    <s v="Active"/>
    <d v="2018-07-14T00:00:00"/>
    <d v="2022-01-13T00:00:00"/>
    <s v="Engineering"/>
    <n v="1"/>
    <s v="Vinay"/>
    <s v="Ahmedabad"/>
    <s v="Construction, Power &amp; Infrastructure"/>
    <x v="1"/>
    <n v="5712.04"/>
    <d v="2021-07-14T00:00:00"/>
    <s v="Brokerage"/>
    <s v="Inception"/>
    <m/>
    <d v="2020-01-22T00:00:00"/>
    <n v="0"/>
    <n v="0"/>
    <n v="5712.04"/>
    <m/>
  </r>
  <r>
    <s v="XYZ"/>
    <s v="'11120044180800000002"/>
    <s v="Active"/>
    <d v="2018-07-14T00:00:00"/>
    <d v="2022-01-13T00:00:00"/>
    <s v="Engineering"/>
    <n v="1"/>
    <s v="Vinay"/>
    <s v="Ahmedabad"/>
    <s v="Construction, Power &amp; Infrastructure"/>
    <x v="1"/>
    <n v="5712.04"/>
    <d v="2018-10-14T00:00:00"/>
    <s v="Brokerage"/>
    <s v="Inception"/>
    <m/>
    <d v="2020-01-22T00:00:00"/>
    <n v="0"/>
    <n v="0"/>
    <n v="5712.04"/>
    <m/>
  </r>
  <r>
    <s v="XYZ"/>
    <s v="'11120044180800000002"/>
    <s v="Active"/>
    <d v="2018-07-14T00:00:00"/>
    <d v="2022-01-13T00:00:00"/>
    <s v="Engineering"/>
    <n v="1"/>
    <s v="Vinay"/>
    <s v="Ahmedabad"/>
    <s v="Construction, Power &amp; Infrastructure"/>
    <x v="1"/>
    <n v="5712.04"/>
    <d v="2019-01-14T00:00:00"/>
    <s v="Brokerage"/>
    <s v="Inception"/>
    <m/>
    <d v="2020-01-22T00:00:00"/>
    <n v="0"/>
    <n v="0"/>
    <n v="5712.04"/>
    <m/>
  </r>
  <r>
    <s v="XYZ"/>
    <s v="'11120044180800000002"/>
    <s v="Active"/>
    <d v="2018-07-14T00:00:00"/>
    <d v="2022-01-13T00:00:00"/>
    <s v="Engineering"/>
    <n v="1"/>
    <s v="Vinay"/>
    <s v="Ahmedabad"/>
    <s v="Construction, Power &amp; Infrastructure"/>
    <x v="1"/>
    <n v="5712.04"/>
    <d v="2019-04-14T00:00:00"/>
    <s v="Brokerage"/>
    <s v="Inception"/>
    <m/>
    <d v="2020-01-22T00:00:00"/>
    <n v="0"/>
    <n v="0"/>
    <n v="5712.04"/>
    <m/>
  </r>
  <r>
    <s v="XYZ"/>
    <s v="'11120044180800000002"/>
    <s v="Active"/>
    <d v="2018-07-14T00:00:00"/>
    <d v="2022-01-13T00:00:00"/>
    <s v="Engineering"/>
    <n v="1"/>
    <s v="Vinay"/>
    <s v="Ahmedabad"/>
    <s v="Construction, Power &amp; Infrastructure"/>
    <x v="1"/>
    <n v="5712.04"/>
    <d v="2019-07-14T00:00:00"/>
    <s v="Brokerage"/>
    <s v="Inception"/>
    <m/>
    <d v="2020-01-22T00:00:00"/>
    <n v="0"/>
    <n v="0"/>
    <n v="5712.04"/>
    <m/>
  </r>
  <r>
    <s v="XYZ"/>
    <s v="'11120044180800000002"/>
    <s v="Active"/>
    <d v="2018-07-14T00:00:00"/>
    <d v="2022-01-13T00:00:00"/>
    <s v="Engineering"/>
    <n v="1"/>
    <s v="Vinay"/>
    <s v="Ahmedabad"/>
    <s v="Construction, Power &amp; Infrastructure"/>
    <x v="1"/>
    <n v="15832.08"/>
    <d v="2018-07-14T00:00:00"/>
    <s v="Brokerage"/>
    <s v="Inception"/>
    <m/>
    <d v="2020-01-22T00:00:00"/>
    <n v="0"/>
    <n v="0"/>
    <n v="15832.08"/>
    <m/>
  </r>
  <r>
    <s v="XYZ"/>
    <s v="'11120044180800000003"/>
    <s v="Active"/>
    <d v="2018-07-14T00:00:00"/>
    <d v="2022-01-13T00:00:00"/>
    <s v="Engineering"/>
    <n v="1"/>
    <s v="Vinay"/>
    <s v="Ahmedabad"/>
    <s v="Construction, Power &amp; Infrastructure"/>
    <x v="1"/>
    <n v="11198.33"/>
    <d v="2021-07-14T00:00:00"/>
    <s v="Brokerage"/>
    <s v="Inception"/>
    <m/>
    <d v="2020-01-22T00:00:00"/>
    <n v="0"/>
    <n v="0"/>
    <n v="11198.33"/>
    <m/>
  </r>
  <r>
    <s v="XYZ"/>
    <s v="'11120044180800000003"/>
    <s v="Active"/>
    <d v="2018-07-14T00:00:00"/>
    <d v="2022-01-13T00:00:00"/>
    <s v="Engineering"/>
    <n v="1"/>
    <s v="Vinay"/>
    <s v="Ahmedabad"/>
    <s v="Construction, Power &amp; Infrastructure"/>
    <x v="1"/>
    <n v="11279.55"/>
    <d v="2020-01-14T00:00:00"/>
    <s v="Brokerage"/>
    <s v="Inception"/>
    <m/>
    <d v="2020-01-22T00:00:00"/>
    <n v="0"/>
    <n v="0"/>
    <n v="11279.55"/>
    <m/>
  </r>
  <r>
    <s v="XYZ"/>
    <s v="'11120044180800000003"/>
    <s v="Active"/>
    <d v="2018-07-14T00:00:00"/>
    <d v="2022-01-13T00:00:00"/>
    <s v="Engineering"/>
    <n v="1"/>
    <s v="Vinay"/>
    <s v="Ahmedabad"/>
    <s v="Construction, Power &amp; Infrastructure"/>
    <x v="1"/>
    <n v="11279.55"/>
    <d v="2020-04-14T00:00:00"/>
    <s v="Brokerage"/>
    <s v="Inception"/>
    <m/>
    <d v="2020-01-22T00:00:00"/>
    <n v="0"/>
    <n v="0"/>
    <n v="11279.55"/>
    <m/>
  </r>
  <r>
    <s v="XYZ"/>
    <s v="'11120044180800000003"/>
    <s v="Active"/>
    <d v="2018-07-14T00:00:00"/>
    <d v="2022-01-13T00:00:00"/>
    <s v="Engineering"/>
    <n v="1"/>
    <s v="Vinay"/>
    <s v="Ahmedabad"/>
    <s v="Construction, Power &amp; Infrastructure"/>
    <x v="1"/>
    <n v="11279.55"/>
    <d v="2020-07-14T00:00:00"/>
    <s v="Brokerage"/>
    <s v="Inception"/>
    <m/>
    <d v="2020-01-22T00:00:00"/>
    <n v="0"/>
    <n v="0"/>
    <n v="11279.55"/>
    <m/>
  </r>
  <r>
    <s v="XYZ"/>
    <s v="'11120044180800000003"/>
    <s v="Active"/>
    <d v="2018-07-14T00:00:00"/>
    <d v="2022-01-13T00:00:00"/>
    <s v="Engineering"/>
    <n v="1"/>
    <s v="Vinay"/>
    <s v="Ahmedabad"/>
    <s v="Construction, Power &amp; Infrastructure"/>
    <x v="1"/>
    <n v="11279.55"/>
    <d v="2020-10-14T00:00:00"/>
    <s v="Brokerage"/>
    <s v="Inception"/>
    <m/>
    <d v="2020-01-22T00:00:00"/>
    <n v="0"/>
    <n v="0"/>
    <n v="11279.55"/>
    <m/>
  </r>
  <r>
    <s v="XYZ"/>
    <s v="'11120044180800000003"/>
    <s v="Active"/>
    <d v="2018-07-14T00:00:00"/>
    <d v="2022-01-13T00:00:00"/>
    <s v="Engineering"/>
    <n v="1"/>
    <s v="Vinay"/>
    <s v="Ahmedabad"/>
    <s v="Construction, Power &amp; Infrastructure"/>
    <x v="1"/>
    <n v="11279.55"/>
    <d v="2021-01-14T00:00:00"/>
    <s v="Brokerage"/>
    <s v="Inception"/>
    <m/>
    <d v="2020-01-22T00:00:00"/>
    <n v="0"/>
    <n v="0"/>
    <n v="11279.55"/>
    <m/>
  </r>
  <r>
    <s v="XYZ"/>
    <s v="'11120044180800000003"/>
    <s v="Active"/>
    <d v="2018-07-14T00:00:00"/>
    <d v="2022-01-13T00:00:00"/>
    <s v="Engineering"/>
    <n v="1"/>
    <s v="Vinay"/>
    <s v="Ahmedabad"/>
    <s v="Construction, Power &amp; Infrastructure"/>
    <x v="1"/>
    <n v="11279.55"/>
    <d v="2021-04-14T00:00:00"/>
    <s v="Brokerage"/>
    <s v="Inception"/>
    <m/>
    <d v="2020-01-22T00:00:00"/>
    <n v="0"/>
    <n v="0"/>
    <n v="11279.55"/>
    <m/>
  </r>
  <r>
    <s v="XYZ"/>
    <s v="'11120044180800000003"/>
    <s v="Active"/>
    <d v="2018-07-14T00:00:00"/>
    <d v="2022-01-13T00:00:00"/>
    <s v="Engineering"/>
    <n v="1"/>
    <s v="Vinay"/>
    <s v="Ahmedabad"/>
    <s v="Construction, Power &amp; Infrastructure"/>
    <x v="1"/>
    <n v="11279.55"/>
    <d v="2018-10-14T00:00:00"/>
    <s v="Brokerage"/>
    <s v="Inception"/>
    <m/>
    <d v="2020-01-22T00:00:00"/>
    <n v="0"/>
    <n v="0"/>
    <n v="11279.55"/>
    <m/>
  </r>
  <r>
    <s v="XYZ"/>
    <s v="'11120044180800000003"/>
    <s v="Active"/>
    <d v="2018-07-14T00:00:00"/>
    <d v="2022-01-13T00:00:00"/>
    <s v="Engineering"/>
    <n v="1"/>
    <s v="Vinay"/>
    <s v="Ahmedabad"/>
    <s v="Construction, Power &amp; Infrastructure"/>
    <x v="1"/>
    <n v="11279.55"/>
    <d v="2019-01-14T00:00:00"/>
    <s v="Brokerage"/>
    <s v="Inception"/>
    <m/>
    <d v="2020-01-22T00:00:00"/>
    <n v="0"/>
    <n v="0"/>
    <n v="11279.55"/>
    <m/>
  </r>
  <r>
    <s v="XYZ"/>
    <s v="'11120044180800000003"/>
    <s v="Active"/>
    <d v="2018-07-14T00:00:00"/>
    <d v="2022-01-13T00:00:00"/>
    <s v="Engineering"/>
    <n v="1"/>
    <s v="Vinay"/>
    <s v="Ahmedabad"/>
    <s v="Construction, Power &amp; Infrastructure"/>
    <x v="1"/>
    <n v="11279.55"/>
    <d v="2019-04-14T00:00:00"/>
    <s v="Brokerage"/>
    <s v="Inception"/>
    <m/>
    <d v="2020-01-22T00:00:00"/>
    <n v="0"/>
    <n v="0"/>
    <n v="11279.55"/>
    <m/>
  </r>
  <r>
    <s v="XYZ"/>
    <s v="'11120044180800000003"/>
    <s v="Active"/>
    <d v="2018-07-14T00:00:00"/>
    <d v="2022-01-13T00:00:00"/>
    <s v="Engineering"/>
    <n v="1"/>
    <s v="Vinay"/>
    <s v="Ahmedabad"/>
    <s v="Construction, Power &amp; Infrastructure"/>
    <x v="1"/>
    <n v="11279.55"/>
    <d v="2019-07-14T00:00:00"/>
    <s v="Brokerage"/>
    <s v="Inception"/>
    <m/>
    <d v="2020-01-22T00:00:00"/>
    <n v="0"/>
    <n v="0"/>
    <n v="11279.55"/>
    <m/>
  </r>
  <r>
    <s v="XYZ"/>
    <s v="'11120044180800000003"/>
    <s v="Active"/>
    <d v="2018-07-14T00:00:00"/>
    <d v="2022-01-13T00:00:00"/>
    <s v="Engineering"/>
    <n v="1"/>
    <s v="Vinay"/>
    <s v="Ahmedabad"/>
    <s v="Construction, Power &amp; Infrastructure"/>
    <x v="1"/>
    <n v="11279.55"/>
    <d v="2019-10-14T00:00:00"/>
    <s v="Brokerage"/>
    <s v="Inception"/>
    <m/>
    <d v="2020-01-22T00:00:00"/>
    <n v="0"/>
    <n v="0"/>
    <n v="11279.55"/>
    <m/>
  </r>
  <r>
    <s v="XYZ"/>
    <s v="'11120044180800000003"/>
    <s v="Active"/>
    <d v="2018-07-14T00:00:00"/>
    <d v="2022-01-13T00:00:00"/>
    <s v="Engineering"/>
    <n v="1"/>
    <s v="Vinay"/>
    <s v="Ahmedabad"/>
    <s v="Construction, Power &amp; Infrastructure"/>
    <x v="1"/>
    <n v="27256.2"/>
    <d v="2018-07-14T00:00:00"/>
    <s v="Brokerage"/>
    <s v="Inception"/>
    <m/>
    <d v="2020-01-22T00:00:00"/>
    <n v="0"/>
    <n v="0"/>
    <n v="27256.2"/>
    <m/>
  </r>
  <r>
    <s v="XYZ"/>
    <s v="'11120044180800000006"/>
    <s v="Active"/>
    <d v="2018-12-14T00:00:00"/>
    <d v="2021-06-13T00:00:00"/>
    <s v="Engineering"/>
    <n v="1"/>
    <s v="Vinay"/>
    <s v="Ahmedabad"/>
    <s v="Construction, Power &amp; Infrastructure"/>
    <x v="1"/>
    <n v="2426.0300000000002"/>
    <d v="2020-12-14T00:00:00"/>
    <s v="Brokerage"/>
    <s v="Inception"/>
    <m/>
    <d v="2020-01-22T00:00:00"/>
    <n v="0"/>
    <n v="0"/>
    <n v="2426.0300000000002"/>
    <m/>
  </r>
  <r>
    <s v="XYZ"/>
    <s v="'11120044180800000006"/>
    <s v="Active"/>
    <d v="2018-12-14T00:00:00"/>
    <d v="2021-06-13T00:00:00"/>
    <s v="Engineering"/>
    <n v="1"/>
    <s v="Vinay"/>
    <s v="Ahmedabad"/>
    <s v="Construction, Power &amp; Infrastructure"/>
    <x v="1"/>
    <n v="2426.06"/>
    <d v="2019-12-14T00:00:00"/>
    <s v="Brokerage"/>
    <s v="Inception"/>
    <m/>
    <d v="2020-01-22T00:00:00"/>
    <n v="0"/>
    <n v="0"/>
    <n v="2426.06"/>
    <m/>
  </r>
  <r>
    <s v="XYZ"/>
    <s v="'11120044180800000006"/>
    <s v="Active"/>
    <d v="2018-12-14T00:00:00"/>
    <d v="2021-06-13T00:00:00"/>
    <s v="Engineering"/>
    <n v="1"/>
    <s v="Vinay"/>
    <s v="Ahmedabad"/>
    <s v="Construction, Power &amp; Infrastructure"/>
    <x v="1"/>
    <n v="2426.06"/>
    <d v="2020-03-14T00:00:00"/>
    <s v="Brokerage"/>
    <s v="Inception"/>
    <m/>
    <d v="2020-01-22T00:00:00"/>
    <n v="0"/>
    <n v="0"/>
    <n v="2426.06"/>
    <m/>
  </r>
  <r>
    <s v="XYZ"/>
    <s v="'11120044180800000006"/>
    <s v="Active"/>
    <d v="2018-12-14T00:00:00"/>
    <d v="2021-06-13T00:00:00"/>
    <s v="Engineering"/>
    <n v="1"/>
    <s v="Vinay"/>
    <s v="Ahmedabad"/>
    <s v="Construction, Power &amp; Infrastructure"/>
    <x v="1"/>
    <n v="2426.06"/>
    <d v="2020-06-14T00:00:00"/>
    <s v="Brokerage"/>
    <s v="Inception"/>
    <m/>
    <d v="2020-01-22T00:00:00"/>
    <n v="0"/>
    <n v="0"/>
    <n v="2426.06"/>
    <m/>
  </r>
  <r>
    <s v="XYZ"/>
    <s v="'11120044180800000006"/>
    <s v="Active"/>
    <d v="2018-12-14T00:00:00"/>
    <d v="2021-06-13T00:00:00"/>
    <s v="Engineering"/>
    <n v="1"/>
    <s v="Vinay"/>
    <s v="Ahmedabad"/>
    <s v="Construction, Power &amp; Infrastructure"/>
    <x v="1"/>
    <n v="2426.06"/>
    <d v="2020-09-14T00:00:00"/>
    <s v="Brokerage"/>
    <s v="Inception"/>
    <m/>
    <d v="2020-01-22T00:00:00"/>
    <n v="0"/>
    <n v="0"/>
    <n v="2426.06"/>
    <m/>
  </r>
  <r>
    <s v="XYZ"/>
    <s v="'11120044180800000006"/>
    <s v="Active"/>
    <d v="2018-12-14T00:00:00"/>
    <d v="2021-06-13T00:00:00"/>
    <s v="Engineering"/>
    <n v="1"/>
    <s v="Vinay"/>
    <s v="Ahmedabad"/>
    <s v="Construction, Power &amp; Infrastructure"/>
    <x v="1"/>
    <n v="2426.06"/>
    <d v="2019-03-14T00:00:00"/>
    <s v="Brokerage"/>
    <s v="Inception"/>
    <m/>
    <d v="2020-01-22T00:00:00"/>
    <n v="0"/>
    <n v="0"/>
    <n v="2426.06"/>
    <m/>
  </r>
  <r>
    <s v="XYZ"/>
    <s v="'11120044180800000006"/>
    <s v="Active"/>
    <d v="2018-12-14T00:00:00"/>
    <d v="2021-06-13T00:00:00"/>
    <s v="Engineering"/>
    <n v="1"/>
    <s v="Vinay"/>
    <s v="Ahmedabad"/>
    <s v="Construction, Power &amp; Infrastructure"/>
    <x v="1"/>
    <n v="2426.06"/>
    <d v="2019-06-14T00:00:00"/>
    <s v="Brokerage"/>
    <s v="Inception"/>
    <m/>
    <d v="2020-01-22T00:00:00"/>
    <n v="0"/>
    <n v="0"/>
    <n v="2426.06"/>
    <m/>
  </r>
  <r>
    <s v="XYZ"/>
    <s v="'11120044180800000006"/>
    <s v="Active"/>
    <d v="2018-12-14T00:00:00"/>
    <d v="2021-06-13T00:00:00"/>
    <s v="Engineering"/>
    <n v="1"/>
    <s v="Vinay"/>
    <s v="Ahmedabad"/>
    <s v="Construction, Power &amp; Infrastructure"/>
    <x v="1"/>
    <n v="2426.06"/>
    <d v="2019-09-14T00:00:00"/>
    <s v="Brokerage"/>
    <s v="Inception"/>
    <m/>
    <d v="2020-01-22T00:00:00"/>
    <n v="0"/>
    <n v="0"/>
    <n v="2426.06"/>
    <m/>
  </r>
  <r>
    <s v="XYZ"/>
    <s v="'11120044180800000006"/>
    <s v="Active"/>
    <d v="2018-12-14T00:00:00"/>
    <d v="2021-06-13T00:00:00"/>
    <s v="Engineering"/>
    <n v="1"/>
    <s v="Vinay"/>
    <s v="Ahmedabad"/>
    <s v="Construction, Power &amp; Infrastructure"/>
    <x v="1"/>
    <n v="6203.49"/>
    <d v="2018-12-14T00:00:00"/>
    <s v="Brokerage"/>
    <s v="Inception"/>
    <m/>
    <d v="2020-01-22T00:00:00"/>
    <n v="0"/>
    <n v="0"/>
    <n v="6203.49"/>
    <m/>
  </r>
  <r>
    <s v="XYZ"/>
    <s v="1210001119P104351661'"/>
    <s v="Active"/>
    <d v="2019-06-26T00:00:00"/>
    <d v="2020-06-25T00:00:00"/>
    <s v="Fire"/>
    <n v="11"/>
    <s v="Raju Kumar"/>
    <s v="Ahmedabad"/>
    <s v="Construction, Power &amp; Infrastructure"/>
    <x v="1"/>
    <n v="137712.39000000001"/>
    <d v="2019-06-26T00:00:00"/>
    <s v="Brokerage"/>
    <s v="Inception"/>
    <m/>
    <d v="2020-01-22T00:00:00"/>
    <n v="0"/>
    <n v="0"/>
    <n v="137712.39000000001"/>
    <m/>
  </r>
  <r>
    <s v="XYZ"/>
    <s v="'1213004416P107726014 / 1213002116P107726019"/>
    <s v="Active"/>
    <d v="2019-02-28T00:00:00"/>
    <d v="2019-05-27T00:00:00"/>
    <s v="Engineering"/>
    <n v="1"/>
    <s v="Vinay"/>
    <s v="Ahmedabad"/>
    <s v="Construction, Power &amp; Infrastructure"/>
    <x v="1"/>
    <n v="21929.45"/>
    <d v="2019-03-01T00:00:00"/>
    <s v="Brokerage"/>
    <s v="Renewal"/>
    <m/>
    <d v="2020-01-22T00:00:00"/>
    <n v="0"/>
    <n v="0"/>
    <n v="21929.45"/>
    <m/>
  </r>
  <r>
    <s v="XYZ"/>
    <s v="1213004416P107726014  (SCE)/1213002116P107726019 ( MCE)"/>
    <s v="Inactive"/>
    <d v="2016-08-29T00:00:00"/>
    <d v="2019-02-28T00:00:00"/>
    <s v="Engineering"/>
    <n v="1"/>
    <s v="Vinay"/>
    <s v="Ahmedabad"/>
    <s v="Construction, Power &amp; Infrastructure"/>
    <x v="1"/>
    <n v="55777.3"/>
    <d v="2016-08-29T00:00:00"/>
    <s v="Brokerage"/>
    <s v="Inception"/>
    <m/>
    <d v="2020-01-22T00:00:00"/>
    <n v="0"/>
    <n v="0"/>
    <n v="55777.3"/>
    <m/>
  </r>
  <r>
    <s v="XYZ"/>
    <s v="1213004416P107744588 "/>
    <s v="Inactive"/>
    <d v="2016-08-26T00:00:00"/>
    <d v="2018-08-25T00:00:00"/>
    <s v="Engineering"/>
    <n v="1"/>
    <s v="Vinay"/>
    <s v="Ahmedabad"/>
    <s v="Construction, Power &amp; Infrastructure"/>
    <x v="1"/>
    <n v="101109.75"/>
    <d v="2018-08-25T00:00:00"/>
    <s v="Brokerage"/>
    <s v="Lapse"/>
    <s v="NOLN - No Longer Needed"/>
    <d v="2020-01-22T00:00:00"/>
    <n v="0"/>
    <n v="0"/>
    <n v="101109.75"/>
    <m/>
  </r>
  <r>
    <m/>
    <s v="304003070"/>
    <s v="Active"/>
    <d v="2018-11-29T00:00:00"/>
    <d v="2019-11-28T00:00:00"/>
    <s v="Liability"/>
    <n v="6"/>
    <s v="Ketan Jain"/>
    <s v="Ahmedabad"/>
    <s v="Liability"/>
    <x v="2"/>
    <n v="115173.38"/>
    <d v="2018-11-29T00:00:00"/>
    <s v="Brokerage"/>
    <s v="Inception"/>
    <m/>
    <d v="2020-01-22T00:00:00"/>
    <n v="115173.38"/>
    <n v="0"/>
    <n v="0"/>
    <m/>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x v="0"/>
    <s v="OPP1900001042"/>
    <n v="3"/>
    <s v="Animesh Rawat"/>
    <n v="8000000"/>
    <n v="400000"/>
    <d v="2019-11-13T00:00:00"/>
    <x v="0"/>
    <x v="0"/>
    <s v="Employee Benefits (EB)"/>
    <s v="Employee Benefits"/>
    <s v="Mediclaim"/>
    <s v="Group Medical"/>
  </r>
  <r>
    <x v="1"/>
    <s v="OPP1900001047"/>
    <n v="1"/>
    <s v="Vinay"/>
    <n v="200000"/>
    <n v="30000"/>
    <d v="2020-03-31T00:00:00"/>
    <x v="0"/>
    <x v="0"/>
    <s v="Employee Benefits (EB)"/>
    <s v="Employee Benefits"/>
    <s v="Mediclaim"/>
    <s v="Group Personal Accident"/>
  </r>
  <r>
    <x v="2"/>
    <s v="OPP1900001048"/>
    <n v="1"/>
    <s v="Vinay"/>
    <n v="0"/>
    <n v="100000"/>
    <d v="2020-06-30T00:00:00"/>
    <x v="0"/>
    <x v="0"/>
    <s v="Marine"/>
    <s v="Marine"/>
    <s v="Marine Hull"/>
    <s v="Charterers' Liability Policy"/>
  </r>
  <r>
    <x v="3"/>
    <s v="OPP1900001050"/>
    <n v="1"/>
    <s v="Vinay"/>
    <n v="0"/>
    <n v="100000"/>
    <d v="2020-03-31T00:00:00"/>
    <x v="0"/>
    <x v="0"/>
    <s v="Marine"/>
    <s v="Marine"/>
    <s v="Marine Hull"/>
    <s v="Charterers' Liability Policy"/>
  </r>
  <r>
    <x v="4"/>
    <s v="OPP1900001051"/>
    <n v="1"/>
    <s v="Vinay"/>
    <n v="1200000"/>
    <n v="100000"/>
    <d v="2020-03-31T00:00:00"/>
    <x v="0"/>
    <x v="0"/>
    <s v="Trade Credit &amp;amp; Political Risk"/>
    <s v="Miscellaneous"/>
    <s v="Miscellaneous"/>
    <s v="Trade Credit Insurance"/>
  </r>
  <r>
    <x v="5"/>
    <s v="OPP1900001052"/>
    <n v="1"/>
    <s v="Vinay"/>
    <n v="0"/>
    <n v="100000"/>
    <d v="2020-05-31T00:00:00"/>
    <x v="0"/>
    <x v="0"/>
    <s v="Liability"/>
    <s v="Liability"/>
    <s v="Financial Lines"/>
    <s v="Commercial General Liability"/>
  </r>
  <r>
    <x v="6"/>
    <s v="OPP1900001053"/>
    <n v="1"/>
    <s v="Vinay"/>
    <n v="0"/>
    <n v="100000"/>
    <d v="2020-05-31T00:00:00"/>
    <x v="0"/>
    <x v="0"/>
    <s v="Marine"/>
    <s v="Marine"/>
    <s v="Marine Hull"/>
    <s v="Charterers' Liability Policy"/>
  </r>
  <r>
    <x v="7"/>
    <s v="OPP1900001054"/>
    <n v="1"/>
    <s v="Vinay"/>
    <n v="0"/>
    <n v="125000"/>
    <d v="2020-06-30T00:00:00"/>
    <x v="0"/>
    <x v="0"/>
    <s v="Employee Benefits (EB)"/>
    <s v="Employee Benefits"/>
    <s v="Mediclaim"/>
    <s v="Group Medical"/>
  </r>
  <r>
    <x v="8"/>
    <s v="OPP1900001055"/>
    <n v="1"/>
    <s v="Vinay"/>
    <n v="0"/>
    <n v="100000"/>
    <d v="2020-03-31T00:00:00"/>
    <x v="0"/>
    <x v="0"/>
    <s v="Marine"/>
    <s v="Marine"/>
    <s v="Marine Hull"/>
    <s v="Charterers' Liability Policy"/>
  </r>
  <r>
    <x v="9"/>
    <s v="OPP1900001056"/>
    <n v="12"/>
    <s v="Shivani Sharma"/>
    <n v="0"/>
    <n v="200000"/>
    <d v="2020-03-31T00:00:00"/>
    <x v="0"/>
    <x v="0"/>
    <s v="Marine"/>
    <s v="Marine"/>
    <s v="Marine Hull"/>
    <s v="Charterers' Liability Policy"/>
  </r>
  <r>
    <x v="10"/>
    <s v="OPP1900001057"/>
    <n v="12"/>
    <s v="Shivani Sharma"/>
    <n v="0"/>
    <n v="75000"/>
    <d v="2020-03-31T00:00:00"/>
    <x v="0"/>
    <x v="0"/>
    <s v="Employee Benefits (EB)"/>
    <s v="Employee Benefits"/>
    <s v="Mediclaim"/>
    <s v="Group Medical"/>
  </r>
  <r>
    <x v="11"/>
    <s v="OPP1900001058"/>
    <n v="12"/>
    <s v="Shivani Sharma"/>
    <n v="0"/>
    <n v="25000"/>
    <d v="2020-03-31T00:00:00"/>
    <x v="0"/>
    <x v="0"/>
    <s v="Employee Benefits (EB)"/>
    <s v="Employee Benefits"/>
    <s v="Mediclaim"/>
    <s v="Group Personal Accident"/>
  </r>
  <r>
    <x v="12"/>
    <s v="OPP1900001072"/>
    <n v="12"/>
    <s v="Shivani Sharma"/>
    <n v="2000000"/>
    <n v="150000"/>
    <d v="2020-05-31T00:00:00"/>
    <x v="0"/>
    <x v="0"/>
    <s v="Employee Benefits (EB)"/>
    <s v="Employee Benefits"/>
    <s v="Mediclaim"/>
    <s v="Group Medical"/>
  </r>
  <r>
    <x v="13"/>
    <s v="OPP1900001138"/>
    <n v="12"/>
    <s v="Shivani Sharma"/>
    <n v="500000"/>
    <n v="75000"/>
    <d v="2020-05-31T00:00:00"/>
    <x v="0"/>
    <x v="0"/>
    <s v="Liability"/>
    <s v="Liability"/>
    <s v="Financial Lines"/>
    <s v="Cyber Liability Insurance"/>
  </r>
  <r>
    <x v="14"/>
    <s v="OPP1900001222"/>
    <n v="3"/>
    <s v="Animesh Rawat"/>
    <n v="2500000"/>
    <n v="125000"/>
    <d v="2019-12-01T00:00:00"/>
    <x v="0"/>
    <x v="0"/>
    <s v="Employee Benefits (EB)"/>
    <s v="Employee Benefits"/>
    <s v="Mediclaim"/>
    <s v="Group Medical"/>
  </r>
  <r>
    <x v="15"/>
    <s v="OPP1900001364"/>
    <n v="10"/>
    <s v="Mark"/>
    <n v="1400000"/>
    <n v="100000"/>
    <d v="2019-12-09T00:00:00"/>
    <x v="0"/>
    <x v="0"/>
    <s v="Employee Benefits (EB)"/>
    <s v="Employee Benefits"/>
    <s v="Mediclaim"/>
    <s v="Group Medical"/>
  </r>
  <r>
    <x v="16"/>
    <s v="OPP1900001365"/>
    <n v="10"/>
    <s v="Mark"/>
    <n v="4500000"/>
    <n v="350000"/>
    <d v="2019-12-11T00:00:00"/>
    <x v="0"/>
    <x v="0"/>
    <s v="Employee Benefits (EB)"/>
    <s v="Miscellaneous"/>
    <s v="Miscellaneous"/>
    <s v="Group Medical"/>
  </r>
  <r>
    <x v="17"/>
    <s v="OPP1900001366"/>
    <n v="3"/>
    <s v="Animesh Rawat"/>
    <n v="9500000"/>
    <n v="200000"/>
    <d v="2019-09-30T00:00:00"/>
    <x v="1"/>
    <x v="0"/>
    <s v="Employee Benefits (EB)"/>
    <s v="Employee Benefits"/>
    <s v="Mediclaim"/>
    <s v="Group Medical"/>
  </r>
  <r>
    <x v="18"/>
    <s v="OPP1900001390"/>
    <n v="10"/>
    <s v="Mark"/>
    <n v="4500000"/>
    <n v="300000"/>
    <d v="2019-10-29T00:00:00"/>
    <x v="0"/>
    <x v="0"/>
    <s v="Employee Benefits (EB)"/>
    <s v="Employee Benefits"/>
    <s v="Mediclaim"/>
    <s v="Group Medical"/>
  </r>
  <r>
    <x v="19"/>
    <s v="OPP1900001391"/>
    <n v="3"/>
    <s v="Animesh Rawat"/>
    <n v="0"/>
    <n v="100000"/>
    <d v="2019-11-15T00:00:00"/>
    <x v="0"/>
    <x v="0"/>
    <s v="Employee Benefits (EB)"/>
    <s v="Employee Benefits"/>
    <s v="Mediclaim"/>
    <s v="Group Medical"/>
  </r>
  <r>
    <x v="20"/>
    <s v="OPP1900001392"/>
    <n v="3"/>
    <s v="Animesh Rawat"/>
    <n v="6000000"/>
    <n v="300000"/>
    <d v="2019-12-01T00:00:00"/>
    <x v="0"/>
    <x v="0"/>
    <s v="Employee Benefits (EB)"/>
    <s v="Employee Benefits"/>
    <s v="Mediclaim"/>
    <s v="Group Medical"/>
  </r>
  <r>
    <x v="21"/>
    <s v="OPP1900001393"/>
    <n v="10"/>
    <s v="Mark"/>
    <n v="600000"/>
    <n v="100000"/>
    <d v="2019-11-30T00:00:00"/>
    <x v="0"/>
    <x v="0"/>
    <s v="Emerging Corporates Group (ECG)"/>
    <s v="Employee Benefits"/>
    <s v="Mediclaim"/>
    <s v="Group Medical"/>
  </r>
  <r>
    <x v="22"/>
    <s v="OPP1900001394"/>
    <n v="10"/>
    <s v="Mark"/>
    <n v="210000"/>
    <n v="35000"/>
    <d v="2019-11-30T00:00:00"/>
    <x v="0"/>
    <x v="0"/>
    <s v="Emerging Corporates Group (ECG)"/>
    <s v="Employee Benefits"/>
    <s v="Mediclaim"/>
    <s v="Group Personal Accident"/>
  </r>
  <r>
    <x v="23"/>
    <s v="OPP1900001655"/>
    <n v="10"/>
    <s v="Mark"/>
    <n v="300000"/>
    <n v="49500"/>
    <d v="2019-09-30T00:00:00"/>
    <x v="1"/>
    <x v="0"/>
    <s v="Liability"/>
    <s v="Liability"/>
    <s v="Financial Lines"/>
    <s v="Commercial General Liability"/>
  </r>
  <r>
    <x v="24"/>
    <s v="OPP1900001656"/>
    <n v="10"/>
    <s v="Mark"/>
    <n v="300000"/>
    <n v="49500"/>
    <d v="2019-09-30T00:00:00"/>
    <x v="1"/>
    <x v="0"/>
    <s v="Liability"/>
    <s v="Liability"/>
    <s v="Financial Lines"/>
    <s v="Commercial Crime Insurance"/>
  </r>
  <r>
    <x v="25"/>
    <s v="OPP1900001803"/>
    <n v="10"/>
    <s v="Mark"/>
    <n v="5000000"/>
    <n v="250000"/>
    <d v="2019-11-30T00:00:00"/>
    <x v="0"/>
    <x v="0"/>
    <s v="Employee Benefits (EB)"/>
    <s v="Employee Benefits"/>
    <s v="Mediclaim"/>
    <s v="Group Medical"/>
  </r>
  <r>
    <x v="26"/>
    <s v="OPP1900001843"/>
    <n v="3"/>
    <s v="Animesh Rawat"/>
    <n v="0"/>
    <n v="100000"/>
    <d v="2019-10-31T00:00:00"/>
    <x v="1"/>
    <x v="0"/>
    <s v="Marine"/>
    <s v="Marine"/>
    <s v="Marine Cargo"/>
    <s v="Marine Combo policy ( EXIM +Inland)"/>
  </r>
  <r>
    <x v="27"/>
    <s v="OPP1900001906"/>
    <n v="12"/>
    <s v="Shivani Sharma"/>
    <n v="90000000"/>
    <n v="200000"/>
    <d v="2020-08-31T00:00:00"/>
    <x v="0"/>
    <x v="0"/>
    <s v="Property / BI"/>
    <s v="Fire"/>
    <s v="Constructions &amp;amp; Infrastructure"/>
    <s v="Industrial All Risks"/>
  </r>
  <r>
    <x v="28"/>
    <s v="OPP1900001923"/>
    <n v="3"/>
    <s v="Animesh Rawat"/>
    <n v="0"/>
    <n v="10000"/>
    <d v="2019-09-30T00:00:00"/>
    <x v="2"/>
    <x v="0"/>
    <s v="Marine"/>
    <s v="Marine"/>
    <s v="Marine Cargo"/>
    <s v="Marine Cargo"/>
  </r>
  <r>
    <x v="29"/>
    <s v="OPP1900001937"/>
    <n v="6"/>
    <s v="Ketan Jain"/>
    <n v="0"/>
    <n v="50000"/>
    <d v="2020-03-31T00:00:00"/>
    <x v="0"/>
    <x v="0"/>
    <s v="Property / BI"/>
    <s v="Fire"/>
    <s v="Constructions &amp;amp; Infrastructure"/>
    <s v="Fire &amp;amp; Special Perils"/>
  </r>
  <r>
    <x v="30"/>
    <s v="OPP1900001938"/>
    <n v="6"/>
    <s v="Ketan Jain"/>
    <n v="300000"/>
    <n v="30000"/>
    <d v="2020-03-31T00:00:00"/>
    <x v="0"/>
    <x v="0"/>
    <s v="Construction, Power &amp; Infrastructure"/>
    <s v="Engineering"/>
    <s v="Engineering"/>
    <s v="Contractors All Risk"/>
  </r>
  <r>
    <x v="31"/>
    <s v="OPP1900001939"/>
    <n v="6"/>
    <s v="Ketan Jain"/>
    <n v="0"/>
    <n v="200000"/>
    <d v="2020-03-31T00:00:00"/>
    <x v="0"/>
    <x v="0"/>
    <s v="Property / BI"/>
    <s v="Fire"/>
    <s v="Constructions &amp;amp; Infrastructure"/>
    <s v="Fire &amp;amp; Special Perils"/>
  </r>
  <r>
    <x v="32"/>
    <s v="OPP1900001940"/>
    <n v="6"/>
    <s v="Ketan Jain"/>
    <n v="300000"/>
    <n v="50000"/>
    <d v="2020-03-31T00:00:00"/>
    <x v="0"/>
    <x v="0"/>
    <s v="Property / BI"/>
    <s v="Fire"/>
    <s v="Constructions &amp;amp; Infrastructure"/>
    <s v="Fire &amp;amp; Special Perils"/>
  </r>
  <r>
    <x v="33"/>
    <s v="OPP1900001941"/>
    <n v="6"/>
    <s v="Ketan Jain"/>
    <n v="1000000"/>
    <n v="100000"/>
    <d v="2020-07-31T00:00:00"/>
    <x v="0"/>
    <x v="0"/>
    <s v="Property / BI"/>
    <s v="Fire"/>
    <s v="Constructions &amp;amp; Infrastructure"/>
    <s v="Fire &amp;amp; Special Perils"/>
  </r>
  <r>
    <x v="34"/>
    <s v="OPP1900001942"/>
    <n v="6"/>
    <s v="Ketan Jain"/>
    <n v="0"/>
    <n v="300000"/>
    <d v="2020-06-30T00:00:00"/>
    <x v="0"/>
    <x v="0"/>
    <s v="Property / BI"/>
    <s v="Fire"/>
    <s v="Constructions &amp;amp; Infrastructure"/>
    <s v="Fire &amp;amp; Special Perils"/>
  </r>
  <r>
    <x v="35"/>
    <s v="OPP1900001943"/>
    <n v="6"/>
    <s v="Ketan Jain"/>
    <n v="0"/>
    <n v="200000"/>
    <d v="2020-06-30T00:00:00"/>
    <x v="0"/>
    <x v="0"/>
    <s v="Property / BI"/>
    <s v="Fire"/>
    <s v="Constructions &amp;amp; Infrastructure"/>
    <s v="Fire &amp;amp; Special Perils"/>
  </r>
  <r>
    <x v="36"/>
    <s v="OPP1900001944"/>
    <n v="6"/>
    <s v="Ketan Jain"/>
    <n v="0"/>
    <n v="200000"/>
    <d v="2020-06-30T00:00:00"/>
    <x v="0"/>
    <x v="0"/>
    <s v="Property / BI"/>
    <s v="Fire"/>
    <s v="Constructions &amp;amp; Infrastructure"/>
    <s v="Fire &amp;amp; Special Perils"/>
  </r>
  <r>
    <x v="37"/>
    <s v="OPP1900001945"/>
    <n v="6"/>
    <s v="Ketan Jain"/>
    <n v="0"/>
    <n v="400000"/>
    <d v="2020-06-30T00:00:00"/>
    <x v="0"/>
    <x v="0"/>
    <s v="Property / BI"/>
    <s v="Fire"/>
    <s v="Constructions &amp;amp; Infrastructure"/>
    <s v="Fire &amp;amp; Special Perils"/>
  </r>
  <r>
    <x v="38"/>
    <s v="OPP1900001946"/>
    <n v="12"/>
    <s v="Shivani Sharma"/>
    <n v="0"/>
    <n v="300000"/>
    <d v="2020-06-30T00:00:00"/>
    <x v="0"/>
    <x v="0"/>
    <s v="Crises Mgmt / Terr / Political Risks / K&amp;amp;R"/>
    <s v="Terrorism"/>
    <s v="Political Risks"/>
    <s v="SABOTAGE &amp;amp; TERRORISM &amp;amp; Political Violence"/>
  </r>
  <r>
    <x v="39"/>
    <s v="OPP1900001947"/>
    <n v="12"/>
    <s v="Shivani Sharma"/>
    <n v="500000"/>
    <n v="50000"/>
    <d v="2019-12-31T00:00:00"/>
    <x v="0"/>
    <x v="0"/>
    <s v="Construction, Power &amp; Infrastructure"/>
    <s v="Engineering"/>
    <s v="Engineering"/>
    <s v="Contractors All Risk"/>
  </r>
  <r>
    <x v="40"/>
    <s v="OPP1900001950"/>
    <n v="12"/>
    <s v="Shivani Sharma"/>
    <n v="1000000"/>
    <n v="100000"/>
    <d v="2019-09-30T00:00:00"/>
    <x v="0"/>
    <x v="0"/>
    <s v="Construction, Power &amp; Infrastructure"/>
    <s v="Engineering"/>
    <s v="Engineering"/>
    <s v="Contractors All Risk"/>
  </r>
  <r>
    <x v="41"/>
    <s v="OPP1900001975"/>
    <n v="10"/>
    <s v="Mark"/>
    <n v="500000"/>
    <n v="62000"/>
    <d v="2019-09-30T00:00:00"/>
    <x v="0"/>
    <x v="0"/>
    <s v="Construction, Power &amp; Infrastructure"/>
    <s v="Engineering"/>
    <s v="Engineering"/>
    <s v="Contractors All Risk"/>
  </r>
  <r>
    <x v="42"/>
    <s v="OPP1900001976"/>
    <n v="10"/>
    <s v="Mark"/>
    <n v="300000"/>
    <n v="37500"/>
    <d v="2019-09-30T00:00:00"/>
    <x v="0"/>
    <x v="0"/>
    <s v="Construction, Power &amp; Infrastructure"/>
    <s v="Engineering"/>
    <s v="Engineering"/>
    <s v="Contractors All Risk"/>
  </r>
  <r>
    <x v="43"/>
    <s v="OPP1900002004"/>
    <n v="3"/>
    <s v="Animesh Rawat"/>
    <n v="700000"/>
    <n v="100000"/>
    <d v="2019-12-31T00:00:00"/>
    <x v="0"/>
    <x v="0"/>
    <s v="Property / BI"/>
    <s v="Fire"/>
    <s v="Constructions &amp;amp; Infrastructure"/>
    <s v="Fire &amp;amp; Special Perils"/>
  </r>
  <r>
    <x v="44"/>
    <s v="OPP1900002039"/>
    <n v="10"/>
    <s v="Mark"/>
    <n v="800000"/>
    <n v="50000"/>
    <d v="2019-09-30T00:00:00"/>
    <x v="0"/>
    <x v="0"/>
    <s v="Construction, Power &amp; Infrastructure"/>
    <s v="Engineering"/>
    <s v="Engineering"/>
    <s v="Contractors All Risk"/>
  </r>
  <r>
    <x v="45"/>
    <s v="OPP1900002070"/>
    <n v="3"/>
    <s v="Animesh Rawat"/>
    <n v="0"/>
    <n v="500000"/>
    <d v="2019-10-01T00:00:00"/>
    <x v="1"/>
    <x v="0"/>
    <s v="Property / BI"/>
    <s v="Fire"/>
    <s v="Constructions &amp;amp; Infrastructure"/>
    <s v="Fire &amp;amp; Special Perils"/>
  </r>
  <r>
    <x v="46"/>
    <s v="OPP1900002092"/>
    <n v="12"/>
    <s v="Shivani Sharma"/>
    <n v="1000000"/>
    <n v="100000"/>
    <d v="2019-12-31T00:00:00"/>
    <x v="0"/>
    <x v="0"/>
    <s v="Property / BI"/>
    <s v="Fire"/>
    <s v="Constructions &amp;amp; Infrastructure"/>
    <s v="Fire &amp;amp; Special Perils"/>
  </r>
  <r>
    <x v="47"/>
    <s v="OPP1900002098"/>
    <n v="3"/>
    <s v="Animesh Rawat"/>
    <n v="0"/>
    <n v="50000"/>
    <d v="2019-09-30T00:00:00"/>
    <x v="2"/>
    <x v="0"/>
    <s v="Property / BI"/>
    <s v="Fire"/>
    <s v="Constructions &amp;amp; Infrastructure"/>
    <s v="Fire &amp;amp; Special Perils"/>
  </r>
  <r>
    <x v="48"/>
    <s v="OPP1900002104"/>
    <n v="12"/>
    <s v="Shivani Sharma"/>
    <n v="0"/>
    <n v="50000"/>
    <d v="2020-03-31T00:00:00"/>
    <x v="0"/>
    <x v="0"/>
    <s v="Liability"/>
    <s v="Liability"/>
    <s v="Financial Lines"/>
    <s v="Director &amp;amp; Officers / Management  Liabilit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9C2168E-633F-4E29-B4A7-ED2B946ED492}"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9:B43" firstHeaderRow="1" firstDataRow="1" firstDataCol="1"/>
  <pivotFields count="21">
    <pivotField showAll="0"/>
    <pivotField showAll="0"/>
    <pivotField showAll="0"/>
    <pivotField numFmtId="14" showAll="0"/>
    <pivotField numFmtId="14" showAll="0"/>
    <pivotField showAll="0"/>
    <pivotField showAll="0"/>
    <pivotField showAll="0"/>
    <pivotField showAll="0"/>
    <pivotField showAll="0"/>
    <pivotField axis="axisRow" showAll="0">
      <items count="4">
        <item x="1"/>
        <item x="2"/>
        <item x="0"/>
        <item t="default"/>
      </items>
    </pivotField>
    <pivotField dataField="1" showAll="0"/>
    <pivotField showAll="0"/>
    <pivotField showAll="0"/>
    <pivotField showAll="0"/>
    <pivotField showAll="0"/>
    <pivotField numFmtId="14" showAll="0"/>
    <pivotField showAll="0"/>
    <pivotField showAll="0"/>
    <pivotField showAll="0"/>
    <pivotField showAll="0"/>
  </pivotFields>
  <rowFields count="1">
    <field x="10"/>
  </rowFields>
  <rowItems count="4">
    <i>
      <x/>
    </i>
    <i>
      <x v="1"/>
    </i>
    <i>
      <x v="2"/>
    </i>
    <i t="grand">
      <x/>
    </i>
  </rowItems>
  <colItems count="1">
    <i/>
  </colItems>
  <dataFields count="1">
    <dataField name="Sum of Amount"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61CBEFF-1A3B-46AC-975A-AF0D3C259010}"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7:D56" firstHeaderRow="0" firstDataRow="1" firstDataCol="1"/>
  <pivotFields count="5">
    <pivotField showAll="0">
      <items count="10">
        <item x="2"/>
        <item x="6"/>
        <item x="7"/>
        <item x="1"/>
        <item x="3"/>
        <item x="4"/>
        <item x="0"/>
        <item x="5"/>
        <item x="8"/>
        <item t="default"/>
      </items>
    </pivotField>
    <pivotField axis="axisRow" showAll="0" sortType="descending">
      <items count="10">
        <item h="1" x="8"/>
        <item x="2"/>
        <item x="5"/>
        <item x="0"/>
        <item x="4"/>
        <item x="3"/>
        <item x="1"/>
        <item x="7"/>
        <item x="6"/>
        <item t="default"/>
      </items>
      <autoSortScope>
        <pivotArea dataOnly="0" outline="0" fieldPosition="0">
          <references count="1">
            <reference field="4294967294" count="1" selected="0">
              <x v="1"/>
            </reference>
          </references>
        </pivotArea>
      </autoSortScope>
    </pivotField>
    <pivotField dataField="1" showAll="0">
      <items count="29">
        <item x="13"/>
        <item x="5"/>
        <item x="6"/>
        <item x="11"/>
        <item x="17"/>
        <item x="23"/>
        <item x="10"/>
        <item x="21"/>
        <item x="26"/>
        <item x="27"/>
        <item x="15"/>
        <item x="22"/>
        <item x="25"/>
        <item x="4"/>
        <item x="24"/>
        <item x="20"/>
        <item x="8"/>
        <item x="14"/>
        <item x="3"/>
        <item x="16"/>
        <item x="7"/>
        <item x="19"/>
        <item x="2"/>
        <item x="9"/>
        <item x="18"/>
        <item x="12"/>
        <item x="0"/>
        <item x="1"/>
        <item t="default"/>
      </items>
    </pivotField>
    <pivotField dataField="1" showAll="0"/>
    <pivotField dataField="1" showAll="0"/>
  </pivotFields>
  <rowFields count="1">
    <field x="1"/>
  </rowFields>
  <rowItems count="9">
    <i>
      <x v="6"/>
    </i>
    <i>
      <x v="4"/>
    </i>
    <i>
      <x v="2"/>
    </i>
    <i>
      <x v="5"/>
    </i>
    <i>
      <x v="1"/>
    </i>
    <i>
      <x v="3"/>
    </i>
    <i>
      <x v="8"/>
    </i>
    <i>
      <x v="7"/>
    </i>
    <i t="grand">
      <x/>
    </i>
  </rowItems>
  <colFields count="1">
    <field x="-2"/>
  </colFields>
  <colItems count="3">
    <i>
      <x/>
    </i>
    <i i="1">
      <x v="1"/>
    </i>
    <i i="2">
      <x v="2"/>
    </i>
  </colItems>
  <dataFields count="3">
    <dataField name=" new" fld="2" subtotal="count" baseField="0" baseItem="0"/>
    <dataField name=" Renewal" fld="3" subtotal="count" baseField="0" baseItem="0"/>
    <dataField name="Cross Sell" fld="4" subtotal="count" baseField="0" baseItem="0"/>
  </dataFields>
  <chartFormats count="1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2"/>
          </reference>
        </references>
      </pivotArea>
    </chartFormat>
    <chartFormat chart="6"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1"/>
          </reference>
        </references>
      </pivotArea>
    </chartFormat>
    <chartFormat chart="6" format="5" series="1">
      <pivotArea type="data" outline="0" fieldPosition="0">
        <references count="1">
          <reference field="4294967294" count="1" selected="0">
            <x v="2"/>
          </reference>
        </references>
      </pivotArea>
    </chartFormat>
    <chartFormat chart="7" format="6"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1"/>
          </reference>
        </references>
      </pivotArea>
    </chartFormat>
    <chartFormat chart="7" format="8" series="1">
      <pivotArea type="data" outline="0" fieldPosition="0">
        <references count="1">
          <reference field="4294967294" count="1" selected="0">
            <x v="2"/>
          </reference>
        </references>
      </pivotArea>
    </chartFormat>
    <chartFormat chart="8" format="6"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1"/>
          </reference>
        </references>
      </pivotArea>
    </chartFormat>
    <chartFormat chart="8"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C87A36B-3391-4504-9DCE-601480C9B3C0}" name="PivotTable1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92:B96" firstHeaderRow="1" firstDataRow="1" firstDataCol="1"/>
  <pivotFields count="13">
    <pivotField showAll="0"/>
    <pivotField showAll="0"/>
    <pivotField showAll="0"/>
    <pivotField showAll="0"/>
    <pivotField showAll="0"/>
    <pivotField dataField="1" showAll="0">
      <items count="19">
        <item x="13"/>
        <item x="6"/>
        <item x="1"/>
        <item x="10"/>
        <item x="16"/>
        <item x="11"/>
        <item x="14"/>
        <item x="15"/>
        <item x="5"/>
        <item x="2"/>
        <item x="3"/>
        <item x="7"/>
        <item x="4"/>
        <item x="12"/>
        <item x="9"/>
        <item x="8"/>
        <item x="0"/>
        <item x="17"/>
        <item t="default"/>
      </items>
    </pivotField>
    <pivotField numFmtId="14" showAll="0"/>
    <pivotField axis="axisRow" showAll="0">
      <items count="4">
        <item x="1"/>
        <item x="2"/>
        <item x="0"/>
        <item t="default"/>
      </items>
    </pivotField>
    <pivotField showAll="0"/>
    <pivotField showAll="0"/>
    <pivotField showAll="0"/>
    <pivotField showAll="0"/>
    <pivotField showAll="0"/>
  </pivotFields>
  <rowFields count="1">
    <field x="7"/>
  </rowFields>
  <rowItems count="4">
    <i>
      <x/>
    </i>
    <i>
      <x v="1"/>
    </i>
    <i>
      <x v="2"/>
    </i>
    <i t="grand">
      <x/>
    </i>
  </rowItems>
  <colItems count="1">
    <i/>
  </colItems>
  <dataFields count="1">
    <dataField name="Sum of revenue_amount" fld="5"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38F30D3-7E7D-41AF-BAA5-C4F3250BEF6F}" name="PivotTable10"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75:B80" firstHeaderRow="1" firstDataRow="1" firstDataCol="1"/>
  <pivotFields count="13">
    <pivotField showAll="0"/>
    <pivotField showAll="0"/>
    <pivotField showAll="0"/>
    <pivotField showAll="0"/>
    <pivotField showAll="0"/>
    <pivotField dataField="1" showAll="0"/>
    <pivotField numFmtId="14" showAll="0"/>
    <pivotField showAll="0"/>
    <pivotField showAll="0"/>
    <pivotField axis="axisRow" showAll="0" measureFilter="1">
      <items count="9">
        <item x="6"/>
        <item x="7"/>
        <item x="4"/>
        <item x="0"/>
        <item x="3"/>
        <item x="1"/>
        <item x="5"/>
        <item x="2"/>
        <item t="default"/>
      </items>
    </pivotField>
    <pivotField showAll="0"/>
    <pivotField showAll="0"/>
    <pivotField showAll="0"/>
  </pivotFields>
  <rowFields count="1">
    <field x="9"/>
  </rowFields>
  <rowItems count="5">
    <i>
      <x/>
    </i>
    <i>
      <x v="3"/>
    </i>
    <i>
      <x v="5"/>
    </i>
    <i>
      <x v="6"/>
    </i>
    <i t="grand">
      <x/>
    </i>
  </rowItems>
  <colItems count="1">
    <i/>
  </colItems>
  <dataFields count="1">
    <dataField name="Sum of revenue_amount" fld="5"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2"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DA4492-04D9-405F-98E3-AB1BE83FAA29}"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7:B27" firstHeaderRow="1" firstDataRow="1" firstDataCol="1"/>
  <pivotFields count="8">
    <pivotField dataField="1" showAll="0"/>
    <pivotField axis="axisRow" showAll="0" sortType="ascending">
      <items count="10">
        <item x="0"/>
        <item x="2"/>
        <item x="4"/>
        <item x="3"/>
        <item x="6"/>
        <item x="8"/>
        <item x="7"/>
        <item x="5"/>
        <item x="1"/>
        <item t="default"/>
      </items>
      <autoSortScope>
        <pivotArea dataOnly="0" outline="0" fieldPosition="0">
          <references count="1">
            <reference field="4294967294" count="1" selected="0">
              <x v="0"/>
            </reference>
          </references>
        </pivotArea>
      </autoSortScope>
    </pivotField>
    <pivotField showAll="0"/>
    <pivotField showAll="0"/>
    <pivotField numFmtId="14" showAll="0">
      <items count="14">
        <item x="0"/>
        <item x="1"/>
        <item x="5"/>
        <item x="2"/>
        <item x="6"/>
        <item x="7"/>
        <item x="3"/>
        <item x="4"/>
        <item x="9"/>
        <item x="8"/>
        <item x="10"/>
        <item x="11"/>
        <item x="12"/>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
  </rowFields>
  <rowItems count="10">
    <i>
      <x v="6"/>
    </i>
    <i>
      <x v="5"/>
    </i>
    <i>
      <x v="4"/>
    </i>
    <i>
      <x v="2"/>
    </i>
    <i>
      <x v="1"/>
    </i>
    <i>
      <x v="3"/>
    </i>
    <i>
      <x v="7"/>
    </i>
    <i>
      <x v="8"/>
    </i>
    <i>
      <x/>
    </i>
    <i t="grand">
      <x/>
    </i>
  </rowItems>
  <colItems count="1">
    <i/>
  </colItems>
  <dataFields count="1">
    <dataField name="Meetings " fld="0" subtotal="count" baseField="1" baseItem="0"/>
  </dataFields>
  <chartFormats count="3">
    <chartFormat chart="0" format="0" series="1">
      <pivotArea type="data" outline="0" fieldPosition="0">
        <references count="1">
          <reference field="4294967294" count="1" selected="0">
            <x v="0"/>
          </reference>
        </references>
      </pivotArea>
    </chartFormat>
    <chartFormat chart="2" format="14" series="1">
      <pivotArea type="data" outline="0" fieldPosition="0">
        <references count="1">
          <reference field="4294967294" count="1" selected="0">
            <x v="0"/>
          </reference>
        </references>
      </pivotArea>
    </chartFormat>
    <chartFormat chart="5" format="1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0E72598-6725-4D70-8C8F-CAD7C624A29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C4" firstHeaderRow="0" firstDataRow="1" firstDataCol="0" rowPageCount="1" colPageCount="1"/>
  <pivotFields count="7">
    <pivotField showAll="0"/>
    <pivotField showAll="0"/>
    <pivotField axis="axisPage" showAll="0">
      <items count="11">
        <item x="1"/>
        <item x="2"/>
        <item x="3"/>
        <item x="4"/>
        <item x="6"/>
        <item x="5"/>
        <item x="7"/>
        <item x="8"/>
        <item x="9"/>
        <item x="0"/>
        <item t="default"/>
      </items>
    </pivotField>
    <pivotField showAll="0"/>
    <pivotField dataField="1" showAll="0"/>
    <pivotField dataField="1" showAll="0"/>
    <pivotField dataField="1" showAll="0"/>
  </pivotFields>
  <rowItems count="1">
    <i/>
  </rowItems>
  <colFields count="1">
    <field x="-2"/>
  </colFields>
  <colItems count="3">
    <i>
      <x/>
    </i>
    <i i="1">
      <x v="1"/>
    </i>
    <i i="2">
      <x v="2"/>
    </i>
  </colItems>
  <pageFields count="1">
    <pageField fld="2" hier="-1"/>
  </pageFields>
  <dataFields count="3">
    <dataField name="Sum of New Budget" fld="4" baseField="0" baseItem="0"/>
    <dataField name="Sum of Cross sell bugdet" fld="5" baseField="0" baseItem="0"/>
    <dataField name="Sum of Renewal Budget" fld="6" baseField="0" baseItem="0"/>
  </dataFields>
  <formats count="3">
    <format dxfId="14">
      <pivotArea type="all" dataOnly="0" outline="0" fieldPosition="0"/>
    </format>
    <format dxfId="13">
      <pivotArea outline="0" collapsedLevelsAreSubtotals="1" fieldPosition="0"/>
    </format>
    <format dxfId="12">
      <pivotArea dataOnly="0" labelOnly="1" outline="0" fieldPosition="0">
        <references count="1">
          <reference field="4294967294" count="3">
            <x v="0"/>
            <x v="1"/>
            <x v="2"/>
          </reference>
        </references>
      </pivotArea>
    </format>
  </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2721D4B-C7C9-4717-908E-3755A72E8351}" name="PivotTable1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40:B148" firstHeaderRow="1" firstDataRow="1" firstDataCol="1" rowPageCount="1" colPageCount="1"/>
  <pivotFields count="13">
    <pivotField axis="axisRow" showAll="0" measureFilter="1">
      <items count="50">
        <item x="33"/>
        <item x="1"/>
        <item x="35"/>
        <item x="29"/>
        <item x="34"/>
        <item x="2"/>
        <item x="22"/>
        <item x="21"/>
        <item x="30"/>
        <item x="36"/>
        <item x="16"/>
        <item x="13"/>
        <item x="37"/>
        <item x="38"/>
        <item x="20"/>
        <item x="15"/>
        <item x="0"/>
        <item x="45"/>
        <item x="18"/>
        <item x="40"/>
        <item x="12"/>
        <item x="23"/>
        <item x="24"/>
        <item x="42"/>
        <item x="10"/>
        <item x="11"/>
        <item x="3"/>
        <item x="44"/>
        <item x="27"/>
        <item x="14"/>
        <item x="39"/>
        <item x="28"/>
        <item x="26"/>
        <item x="25"/>
        <item x="43"/>
        <item x="46"/>
        <item x="6"/>
        <item x="5"/>
        <item x="4"/>
        <item x="8"/>
        <item x="31"/>
        <item x="47"/>
        <item x="7"/>
        <item x="41"/>
        <item x="17"/>
        <item x="19"/>
        <item x="48"/>
        <item x="9"/>
        <item x="32"/>
        <item t="default"/>
      </items>
    </pivotField>
    <pivotField showAll="0"/>
    <pivotField showAll="0"/>
    <pivotField showAll="0"/>
    <pivotField showAll="0"/>
    <pivotField dataField="1" showAll="0"/>
    <pivotField numFmtId="14" showAll="0"/>
    <pivotField axis="axisPage" multipleItemSelectionAllowed="1" showAll="0">
      <items count="4">
        <item h="1" x="1"/>
        <item h="1" x="2"/>
        <item x="0"/>
        <item t="default"/>
      </items>
    </pivotField>
    <pivotField showAll="0"/>
    <pivotField showAll="0"/>
    <pivotField showAll="0"/>
    <pivotField showAll="0"/>
    <pivotField showAll="0"/>
  </pivotFields>
  <rowFields count="1">
    <field x="0"/>
  </rowFields>
  <rowItems count="8">
    <i>
      <x v="4"/>
    </i>
    <i>
      <x v="10"/>
    </i>
    <i>
      <x v="12"/>
    </i>
    <i>
      <x v="13"/>
    </i>
    <i>
      <x v="14"/>
    </i>
    <i>
      <x v="16"/>
    </i>
    <i>
      <x v="18"/>
    </i>
    <i t="grand">
      <x/>
    </i>
  </rowItems>
  <colItems count="1">
    <i/>
  </colItems>
  <pageFields count="1">
    <pageField fld="7" hier="-1"/>
  </pageFields>
  <dataFields count="1">
    <dataField name="Sum of revenue_amount" fld="5" baseField="0" baseItem="0"/>
  </dataFields>
  <pivotTableStyleInfo name="PivotStyleLight16" showRowHeaders="1" showColHeaders="1" showRowStripes="0" showColStripes="0" showLastColumn="1"/>
  <filters count="1">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04FCA25-293D-46A0-9957-9B69B21B355C}" name="PivotTable6"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25:B133" firstHeaderRow="1" firstDataRow="1" firstDataCol="1" rowPageCount="1" colPageCount="1"/>
  <pivotFields count="13">
    <pivotField axis="axisRow" showAll="0" measureFilter="1">
      <items count="50">
        <item x="33"/>
        <item x="1"/>
        <item x="35"/>
        <item x="29"/>
        <item x="34"/>
        <item x="2"/>
        <item x="22"/>
        <item x="21"/>
        <item x="30"/>
        <item x="36"/>
        <item x="16"/>
        <item x="13"/>
        <item x="37"/>
        <item x="38"/>
        <item x="20"/>
        <item x="15"/>
        <item x="0"/>
        <item x="45"/>
        <item x="18"/>
        <item x="40"/>
        <item x="12"/>
        <item x="23"/>
        <item x="24"/>
        <item x="42"/>
        <item x="10"/>
        <item x="11"/>
        <item x="3"/>
        <item x="44"/>
        <item x="27"/>
        <item x="14"/>
        <item x="39"/>
        <item x="28"/>
        <item x="26"/>
        <item x="25"/>
        <item x="43"/>
        <item x="46"/>
        <item x="6"/>
        <item x="5"/>
        <item x="4"/>
        <item x="8"/>
        <item x="31"/>
        <item x="47"/>
        <item x="7"/>
        <item x="41"/>
        <item x="17"/>
        <item x="19"/>
        <item x="48"/>
        <item x="9"/>
        <item x="32"/>
        <item t="default"/>
      </items>
    </pivotField>
    <pivotField showAll="0"/>
    <pivotField showAll="0"/>
    <pivotField showAll="0"/>
    <pivotField showAll="0"/>
    <pivotField dataField="1" showAll="0"/>
    <pivotField numFmtId="14" showAll="0"/>
    <pivotField axis="axisPage" multipleItemSelectionAllowed="1" showAll="0">
      <items count="4">
        <item h="1" x="1"/>
        <item h="1" x="2"/>
        <item x="0"/>
        <item t="default"/>
      </items>
    </pivotField>
    <pivotField showAll="0"/>
    <pivotField showAll="0"/>
    <pivotField showAll="0"/>
    <pivotField showAll="0"/>
    <pivotField showAll="0"/>
  </pivotFields>
  <rowFields count="1">
    <field x="0"/>
  </rowFields>
  <rowItems count="8">
    <i>
      <x v="4"/>
    </i>
    <i>
      <x v="10"/>
    </i>
    <i>
      <x v="12"/>
    </i>
    <i>
      <x v="13"/>
    </i>
    <i>
      <x v="14"/>
    </i>
    <i>
      <x v="16"/>
    </i>
    <i>
      <x v="18"/>
    </i>
    <i t="grand">
      <x/>
    </i>
  </rowItems>
  <colItems count="1">
    <i/>
  </colItems>
  <pageFields count="1">
    <pageField fld="7" hier="-1"/>
  </pageFields>
  <dataFields count="1">
    <dataField name="Sum of revenue_amount" fld="5"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E7A86B3-B58F-43E5-B8DE-0B4814B89CDA}" name="PivotTable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60:D70" firstHeaderRow="0" firstDataRow="1" firstDataCol="1"/>
  <pivotFields count="5">
    <pivotField showAll="0">
      <items count="10">
        <item x="2"/>
        <item x="6"/>
        <item x="7"/>
        <item x="1"/>
        <item x="3"/>
        <item x="4"/>
        <item x="0"/>
        <item x="5"/>
        <item x="8"/>
        <item t="default"/>
      </items>
    </pivotField>
    <pivotField axis="axisRow" showAll="0">
      <items count="10">
        <item x="6"/>
        <item x="7"/>
        <item x="1"/>
        <item x="3"/>
        <item x="4"/>
        <item x="0"/>
        <item x="5"/>
        <item x="2"/>
        <item x="8"/>
        <item t="default"/>
      </items>
    </pivotField>
    <pivotField dataField="1" showAll="0">
      <items count="29">
        <item x="13"/>
        <item x="5"/>
        <item x="6"/>
        <item x="11"/>
        <item x="17"/>
        <item x="23"/>
        <item x="10"/>
        <item x="21"/>
        <item x="26"/>
        <item x="27"/>
        <item x="15"/>
        <item x="22"/>
        <item x="25"/>
        <item x="4"/>
        <item x="24"/>
        <item x="20"/>
        <item x="8"/>
        <item x="14"/>
        <item x="3"/>
        <item x="16"/>
        <item x="7"/>
        <item x="19"/>
        <item x="2"/>
        <item x="9"/>
        <item x="18"/>
        <item x="12"/>
        <item x="0"/>
        <item x="1"/>
        <item t="default"/>
      </items>
    </pivotField>
    <pivotField dataField="1" showAll="0"/>
    <pivotField dataField="1" showAll="0"/>
  </pivotFields>
  <rowFields count="1">
    <field x="1"/>
  </rowFields>
  <rowItems count="10">
    <i>
      <x/>
    </i>
    <i>
      <x v="1"/>
    </i>
    <i>
      <x v="2"/>
    </i>
    <i>
      <x v="3"/>
    </i>
    <i>
      <x v="4"/>
    </i>
    <i>
      <x v="5"/>
    </i>
    <i>
      <x v="6"/>
    </i>
    <i>
      <x v="7"/>
    </i>
    <i>
      <x v="8"/>
    </i>
    <i t="grand">
      <x/>
    </i>
  </rowItems>
  <colFields count="1">
    <field x="-2"/>
  </colFields>
  <colItems count="3">
    <i>
      <x/>
    </i>
    <i i="1">
      <x v="1"/>
    </i>
    <i i="2">
      <x v="2"/>
    </i>
  </colItems>
  <dataFields count="3">
    <dataField name=" new" fld="2" subtotal="count" baseField="0" baseItem="0"/>
    <dataField name=" Renewal" fld="3" subtotal="count" baseField="0" baseItem="0"/>
    <dataField name="Cross Sell" fld="4" subtotal="count" baseField="0" baseItem="0"/>
  </dataFields>
  <formats count="8">
    <format dxfId="22">
      <pivotArea type="all" dataOnly="0" outline="0" fieldPosition="0"/>
    </format>
    <format dxfId="21">
      <pivotArea outline="0" collapsedLevelsAreSubtotals="1" fieldPosition="0"/>
    </format>
    <format dxfId="20">
      <pivotArea field="1" type="button" dataOnly="0" labelOnly="1" outline="0" axis="axisRow" fieldPosition="0"/>
    </format>
    <format dxfId="19">
      <pivotArea dataOnly="0" labelOnly="1" fieldPosition="0">
        <references count="1">
          <reference field="1" count="0"/>
        </references>
      </pivotArea>
    </format>
    <format dxfId="18">
      <pivotArea dataOnly="0" labelOnly="1" grandRow="1" outline="0" fieldPosition="0"/>
    </format>
    <format dxfId="17">
      <pivotArea dataOnly="0" labelOnly="1" outline="0" fieldPosition="0">
        <references count="1">
          <reference field="4294967294" count="3">
            <x v="0"/>
            <x v="1"/>
            <x v="2"/>
          </reference>
        </references>
      </pivotArea>
    </format>
    <format dxfId="16">
      <pivotArea outline="0" collapsedLevelsAreSubtotals="1" fieldPosition="0">
        <references count="1">
          <reference field="4294967294" count="1" selected="0">
            <x v="2"/>
          </reference>
        </references>
      </pivotArea>
    </format>
    <format dxfId="15">
      <pivotArea dataOnly="0" labelOnly="1" outline="0" fieldPosition="0">
        <references count="1">
          <reference field="4294967294" count="1">
            <x v="2"/>
          </reference>
        </references>
      </pivotArea>
    </format>
  </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159127F-D678-4BF8-8571-2045FE984571}" name="PivotTable1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09:B117" firstHeaderRow="1" firstDataRow="1" firstDataCol="1"/>
  <pivotFields count="13">
    <pivotField showAll="0"/>
    <pivotField dataField="1" showAl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showAll="0"/>
    <pivotField showAll="0"/>
    <pivotField showAll="0"/>
    <pivotField showAll="0"/>
    <pivotField numFmtId="14" showAll="0"/>
    <pivotField showAll="0"/>
    <pivotField showAll="0"/>
    <pivotField showAll="0"/>
    <pivotField axis="axisRow" showAll="0">
      <items count="8">
        <item x="0"/>
        <item x="5"/>
        <item x="4"/>
        <item x="3"/>
        <item x="1"/>
        <item x="2"/>
        <item x="6"/>
        <item t="default"/>
      </items>
    </pivotField>
    <pivotField showAll="0"/>
    <pivotField showAll="0"/>
  </pivotFields>
  <rowFields count="1">
    <field x="10"/>
  </rowFields>
  <rowItems count="8">
    <i>
      <x/>
    </i>
    <i>
      <x v="1"/>
    </i>
    <i>
      <x v="2"/>
    </i>
    <i>
      <x v="3"/>
    </i>
    <i>
      <x v="4"/>
    </i>
    <i>
      <x v="5"/>
    </i>
    <i>
      <x v="6"/>
    </i>
    <i t="grand">
      <x/>
    </i>
  </rowItems>
  <colItems count="1">
    <i/>
  </colItems>
  <dataFields count="1">
    <dataField name="Count of opportunity_id" fld="1" subtotal="count" baseField="0" baseItem="0"/>
  </dataFields>
  <chartFormats count="1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6"/>
          </reference>
        </references>
      </pivotArea>
    </chartFormat>
    <chartFormat chart="0" format="2">
      <pivotArea type="data" outline="0" fieldPosition="0">
        <references count="2">
          <reference field="4294967294" count="1" selected="0">
            <x v="0"/>
          </reference>
          <reference field="10" count="1" selected="0">
            <x v="5"/>
          </reference>
        </references>
      </pivotArea>
    </chartFormat>
    <chartFormat chart="0" format="3">
      <pivotArea type="data" outline="0" fieldPosition="0">
        <references count="2">
          <reference field="4294967294" count="1" selected="0">
            <x v="0"/>
          </reference>
          <reference field="10" count="1" selected="0">
            <x v="4"/>
          </reference>
        </references>
      </pivotArea>
    </chartFormat>
    <chartFormat chart="0" format="4">
      <pivotArea type="data" outline="0" fieldPosition="0">
        <references count="2">
          <reference field="4294967294" count="1" selected="0">
            <x v="0"/>
          </reference>
          <reference field="10" count="1" selected="0">
            <x v="3"/>
          </reference>
        </references>
      </pivotArea>
    </chartFormat>
    <chartFormat chart="0" format="5">
      <pivotArea type="data" outline="0" fieldPosition="0">
        <references count="2">
          <reference field="4294967294" count="1" selected="0">
            <x v="0"/>
          </reference>
          <reference field="10" count="1" selected="0">
            <x v="2"/>
          </reference>
        </references>
      </pivotArea>
    </chartFormat>
    <chartFormat chart="0" format="6">
      <pivotArea type="data" outline="0" fieldPosition="0">
        <references count="2">
          <reference field="4294967294" count="1" selected="0">
            <x v="0"/>
          </reference>
          <reference field="10" count="1" selected="0">
            <x v="1"/>
          </reference>
        </references>
      </pivotArea>
    </chartFormat>
    <chartFormat chart="0" format="7">
      <pivotArea type="data" outline="0" fieldPosition="0">
        <references count="2">
          <reference field="4294967294" count="1" selected="0">
            <x v="0"/>
          </reference>
          <reference field="10" count="1" selected="0">
            <x v="0"/>
          </reference>
        </references>
      </pivotArea>
    </chartFormat>
    <chartFormat chart="7" format="16" series="1">
      <pivotArea type="data" outline="0" fieldPosition="0">
        <references count="1">
          <reference field="4294967294" count="1" selected="0">
            <x v="0"/>
          </reference>
        </references>
      </pivotArea>
    </chartFormat>
    <chartFormat chart="7" format="17">
      <pivotArea type="data" outline="0" fieldPosition="0">
        <references count="2">
          <reference field="4294967294" count="1" selected="0">
            <x v="0"/>
          </reference>
          <reference field="10" count="1" selected="0">
            <x v="0"/>
          </reference>
        </references>
      </pivotArea>
    </chartFormat>
    <chartFormat chart="7" format="18">
      <pivotArea type="data" outline="0" fieldPosition="0">
        <references count="2">
          <reference field="4294967294" count="1" selected="0">
            <x v="0"/>
          </reference>
          <reference field="10" count="1" selected="0">
            <x v="1"/>
          </reference>
        </references>
      </pivotArea>
    </chartFormat>
    <chartFormat chart="7" format="19">
      <pivotArea type="data" outline="0" fieldPosition="0">
        <references count="2">
          <reference field="4294967294" count="1" selected="0">
            <x v="0"/>
          </reference>
          <reference field="10" count="1" selected="0">
            <x v="2"/>
          </reference>
        </references>
      </pivotArea>
    </chartFormat>
    <chartFormat chart="7" format="20">
      <pivotArea type="data" outline="0" fieldPosition="0">
        <references count="2">
          <reference field="4294967294" count="1" selected="0">
            <x v="0"/>
          </reference>
          <reference field="10" count="1" selected="0">
            <x v="3"/>
          </reference>
        </references>
      </pivotArea>
    </chartFormat>
    <chartFormat chart="7" format="21">
      <pivotArea type="data" outline="0" fieldPosition="0">
        <references count="2">
          <reference field="4294967294" count="1" selected="0">
            <x v="0"/>
          </reference>
          <reference field="10" count="1" selected="0">
            <x v="4"/>
          </reference>
        </references>
      </pivotArea>
    </chartFormat>
    <chartFormat chart="7" format="22">
      <pivotArea type="data" outline="0" fieldPosition="0">
        <references count="2">
          <reference field="4294967294" count="1" selected="0">
            <x v="0"/>
          </reference>
          <reference field="10" count="1" selected="0">
            <x v="5"/>
          </reference>
        </references>
      </pivotArea>
    </chartFormat>
    <chartFormat chart="7" format="23">
      <pivotArea type="data" outline="0" fieldPosition="0">
        <references count="2">
          <reference field="4294967294" count="1" selected="0">
            <x v="0"/>
          </reference>
          <reference field="1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435E2D4-2F5A-4183-9F3B-341C9CF2029D}" name="PivotTable3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F133:AG136" firstHeaderRow="1" firstDataRow="1" firstDataCol="1"/>
  <pivotFields count="15">
    <pivotField showAll="0"/>
    <pivotField dataField="1" showAl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showAll="0"/>
    <pivotField showAll="0"/>
    <pivotField showAll="0"/>
    <pivotField showAll="0"/>
    <pivotField numFmtId="14" showAll="0"/>
    <pivotField showAll="0">
      <items count="4">
        <item x="1"/>
        <item x="2"/>
        <item x="0"/>
        <item t="default"/>
      </items>
    </pivotField>
    <pivotField axis="axisRow" showAll="0">
      <items count="3">
        <item x="1"/>
        <item x="0"/>
        <item t="default"/>
      </items>
    </pivotField>
    <pivotField showAll="0"/>
    <pivotField showAll="0"/>
    <pivotField showAll="0"/>
    <pivotField showAll="0"/>
    <pivotField showAll="0"/>
    <pivotField showAll="0"/>
  </pivotFields>
  <rowFields count="1">
    <field x="8"/>
  </rowFields>
  <rowItems count="3">
    <i>
      <x/>
    </i>
    <i>
      <x v="1"/>
    </i>
    <i t="grand">
      <x/>
    </i>
  </rowItems>
  <colItems count="1">
    <i/>
  </colItems>
  <dataFields count="1">
    <dataField name="Count of opportunity_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14DC883-208E-40B4-BE2B-914C631993F7}"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2:B35" firstHeaderRow="1" firstDataRow="1" firstDataCol="1"/>
  <pivotFields count="8">
    <pivotField dataField="1" showAll="0"/>
    <pivotField showAll="0">
      <items count="10">
        <item x="0"/>
        <item x="2"/>
        <item x="4"/>
        <item x="3"/>
        <item x="6"/>
        <item x="8"/>
        <item x="7"/>
        <item x="5"/>
        <item x="1"/>
        <item t="default"/>
      </items>
    </pivotField>
    <pivotField showAll="0"/>
    <pivotField showAll="0"/>
    <pivotField numFmtId="14" showAll="0">
      <items count="14">
        <item x="0"/>
        <item x="1"/>
        <item x="5"/>
        <item x="2"/>
        <item x="6"/>
        <item x="7"/>
        <item x="3"/>
        <item x="4"/>
        <item x="9"/>
        <item x="8"/>
        <item x="10"/>
        <item x="11"/>
        <item x="12"/>
        <item t="default"/>
      </items>
    </pivotField>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axis="axisRow" showAll="0" defaultSubtotal="0">
      <items count="4">
        <item sd="0" x="0"/>
        <item sd="0" x="1"/>
        <item sd="0" x="2"/>
        <item sd="0" x="3"/>
      </items>
    </pivotField>
  </pivotFields>
  <rowFields count="1">
    <field x="7"/>
  </rowFields>
  <rowItems count="3">
    <i>
      <x v="1"/>
    </i>
    <i>
      <x v="2"/>
    </i>
    <i t="grand">
      <x/>
    </i>
  </rowItems>
  <colItems count="1">
    <i/>
  </colItems>
  <dataFields count="1">
    <dataField name="Count of Account Exe ID" fld="0" subtotal="count" baseField="1"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1"/>
          </reference>
        </references>
      </pivotArea>
    </chartFormat>
    <chartFormat chart="0" format="2">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142D85C2-6353-494B-AB5A-5500C5D55826}" autoFormatId="16" applyNumberFormats="0" applyBorderFormats="0" applyFontFormats="0" applyPatternFormats="0" applyAlignmentFormats="0" applyWidthHeightFormats="0">
  <queryTableRefresh nextId="22" unboundColumnsRight="1">
    <queryTableFields count="21">
      <queryTableField id="1" name="client_name" tableColumnId="1"/>
      <queryTableField id="2" name="policy_number" tableColumnId="2"/>
      <queryTableField id="3" name="policy_status" tableColumnId="3"/>
      <queryTableField id="4" name="policy_start_date" tableColumnId="4"/>
      <queryTableField id="5" name="policy_end_date" tableColumnId="5"/>
      <queryTableField id="6" name="product_group" tableColumnId="6"/>
      <queryTableField id="7" name="Account Exe ID" tableColumnId="7"/>
      <queryTableField id="8" name="Exe Name" tableColumnId="8"/>
      <queryTableField id="9" name="branch_name" tableColumnId="9"/>
      <queryTableField id="10" name="solution_group" tableColumnId="10"/>
      <queryTableField id="11" name="income_class" tableColumnId="11"/>
      <queryTableField id="12" name="Amount" tableColumnId="12"/>
      <queryTableField id="13" name="income_due_date" tableColumnId="13"/>
      <queryTableField id="14" name="revenue_transaction_type" tableColumnId="14"/>
      <queryTableField id="15" name="renewal_status" tableColumnId="15"/>
      <queryTableField id="16" name="lapse_reason" tableColumnId="16"/>
      <queryTableField id="17" name="last_updated_date" tableColumnId="17"/>
      <queryTableField id="18" name="Brokerage new " tableColumnId="18"/>
      <queryTableField id="19" name="Brokerage renewal " tableColumnId="19"/>
      <queryTableField id="20" name="Brokerage Cross sell" tableColumnId="20"/>
      <queryTableField id="21" dataBound="0" tableColumnId="21"/>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xternalData_2" connectionId="3" xr16:uid="{F52CE5C1-6F01-4C8C-9474-65041FFE8123}" autoFormatId="16" applyNumberFormats="0" applyBorderFormats="0" applyFontFormats="0" applyPatternFormats="0" applyAlignmentFormats="0" applyWidthHeightFormats="0">
  <queryTableRefresh nextId="8">
    <queryTableFields count="7">
      <queryTableField id="1" name="Claim ID" tableColumnId="1"/>
      <queryTableField id="2" name="Date of Claim" tableColumnId="2"/>
      <queryTableField id="3" name="Claim Amount" tableColumnId="3"/>
      <queryTableField id="4" name="Claim Status" tableColumnId="4"/>
      <queryTableField id="5" name="Reason for Claim" tableColumnId="5"/>
      <queryTableField id="6" name="Settlement Date" tableColumnId="6"/>
      <queryTableField id="7" name="Policy ID" tableColumnId="7"/>
    </queryTableFields>
  </queryTableRefresh>
</queryTable>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ExternalData_6" connectionId="6" xr16:uid="{6E24F25D-9292-4DC0-842A-7835F6E3A833}" autoFormatId="16" applyNumberFormats="0" applyBorderFormats="0" applyFontFormats="0" applyPatternFormats="0" applyAlignmentFormats="0" applyWidthHeightFormats="0">
  <queryTableRefresh nextId="14">
    <queryTableFields count="13">
      <queryTableField id="1" name="opportunity_name" tableColumnId="1"/>
      <queryTableField id="2" name="opportunity_id" tableColumnId="2"/>
      <queryTableField id="3" name="Account Exe Id" tableColumnId="3"/>
      <queryTableField id="4" name="Account Executive" tableColumnId="4"/>
      <queryTableField id="5" name="premium_amount" tableColumnId="5"/>
      <queryTableField id="6" name="revenue_amount" tableColumnId="6"/>
      <queryTableField id="7" name="closing_date" tableColumnId="7"/>
      <queryTableField id="8" name="stage" tableColumnId="8"/>
      <queryTableField id="9" name="branch" tableColumnId="9"/>
      <queryTableField id="10" name="specialty" tableColumnId="10"/>
      <queryTableField id="11" name="product_group" tableColumnId="11"/>
      <queryTableField id="12" name="product_sub_group" tableColumnId="12"/>
      <queryTableField id="13" name="risk_details" tableColumnId="13"/>
    </queryTableFields>
  </queryTableRefresh>
</queryTable>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ExternalData_1" connectionId="8" xr16:uid="{9CF5499A-858C-4413-8353-9A5B053CA13B}" autoFormatId="16" applyNumberFormats="0" applyBorderFormats="0" applyFontFormats="0" applyPatternFormats="0" applyAlignmentFormats="0" applyWidthHeightFormats="0">
  <queryTableRefresh nextId="16">
    <queryTableFields count="15">
      <queryTableField id="1" name="opportunity_name" tableColumnId="1"/>
      <queryTableField id="2" name="opportunity_id" tableColumnId="2"/>
      <queryTableField id="3" name="Account Exe Id" tableColumnId="3"/>
      <queryTableField id="4" name="Account Executive" tableColumnId="4"/>
      <queryTableField id="5" name="premium_amount" tableColumnId="5"/>
      <queryTableField id="6" name="revenue_amount" tableColumnId="6"/>
      <queryTableField id="7" name="closing_date" tableColumnId="7"/>
      <queryTableField id="8" name="stage" tableColumnId="8"/>
      <queryTableField id="15" dataBound="0" tableColumnId="16"/>
      <queryTableField id="9" name="branch" tableColumnId="9"/>
      <queryTableField id="10" name="specialty" tableColumnId="10"/>
      <queryTableField id="11" name="product_group" tableColumnId="11"/>
      <queryTableField id="12" name="product_sub_group" tableColumnId="12"/>
      <queryTableField id="13" name="risk_details" tableColumnId="13"/>
      <queryTableField id="14" name="Status " tableColumnId="1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5" xr16:uid="{786F1979-5387-4D19-A576-985C39AE8E1E}" autoFormatId="16" applyNumberFormats="0" applyBorderFormats="0" applyFontFormats="0" applyPatternFormats="0" applyAlignmentFormats="0" applyWidthHeightFormats="0">
  <queryTableRefresh nextId="13" unboundColumnsRight="3">
    <queryTableFields count="12">
      <queryTableField id="1" name="client_name" tableColumnId="1"/>
      <queryTableField id="2" name="branch_name" tableColumnId="2"/>
      <queryTableField id="3" name="solution_group" tableColumnId="3"/>
      <queryTableField id="4" name="Account Exe ID" tableColumnId="4"/>
      <queryTableField id="5" name="Account Executive" tableColumnId="5"/>
      <queryTableField id="6" name="income_class" tableColumnId="6"/>
      <queryTableField id="7" name="Amount" tableColumnId="7"/>
      <queryTableField id="8" name="income_due_date" tableColumnId="8"/>
      <queryTableField id="9" name="revenue_transaction_type" tableColumnId="9"/>
      <queryTableField id="10" dataBound="0" tableColumnId="10"/>
      <queryTableField id="11" dataBound="0" tableColumnId="11"/>
      <queryTableField id="12" dataBound="0" tableColumnId="1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4" xr16:uid="{8F0E216D-0A56-44C0-9AA7-0199D06C5FFC}" autoFormatId="16" applyNumberFormats="0" applyBorderFormats="0" applyFontFormats="0" applyPatternFormats="0" applyAlignmentFormats="0" applyWidthHeightFormats="0">
  <queryTableRefresh nextId="8">
    <queryTableFields count="7">
      <queryTableField id="1" name="Branch" tableColumnId="1"/>
      <queryTableField id="2" name="Account Exe ID" tableColumnId="2"/>
      <queryTableField id="3" name="Employee Name" tableColumnId="3"/>
      <queryTableField id="4" name="New Role2" tableColumnId="4"/>
      <queryTableField id="5" name="New Budget" tableColumnId="5"/>
      <queryTableField id="6" name="Cross sell bugdet" tableColumnId="6"/>
      <queryTableField id="7" name="Renewal Budget" tableColumnId="7"/>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10" xr16:uid="{550BE22E-2070-46F5-A899-4A9C935DC8DE}" autoFormatId="16" applyNumberFormats="0" applyBorderFormats="0" applyFontFormats="0" applyPatternFormats="0" applyAlignmentFormats="0" applyWidthHeightFormats="0">
  <queryTableRefresh nextId="20">
    <queryTableFields count="15">
      <queryTableField id="1" name="invoice_number" tableColumnId="1"/>
      <queryTableField id="2" name="invoice_date" tableColumnId="2"/>
      <queryTableField id="3" name="revenue_transaction_type" tableColumnId="3"/>
      <queryTableField id="4" name="branch_name" tableColumnId="4"/>
      <queryTableField id="5" name="solution_group" tableColumnId="5"/>
      <queryTableField id="6" name="Account Exe ID" tableColumnId="6"/>
      <queryTableField id="7" name="Account Executive" tableColumnId="7"/>
      <queryTableField id="8" name="income_class" tableColumnId="8"/>
      <queryTableField id="9" name="Client Name" tableColumnId="9"/>
      <queryTableField id="10" name="policy_number" tableColumnId="10"/>
      <queryTableField id="11" name="Amount" tableColumnId="11"/>
      <queryTableField id="12" name="income_due_date" tableColumnId="12"/>
      <queryTableField id="17" name="invoice new" tableColumnId="17"/>
      <queryTableField id="18" name="invoice Renewal" tableColumnId="18"/>
      <queryTableField id="19" name="invoice Cross Sell" tableColumnId="19"/>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9" xr16:uid="{44F2B2D4-2860-4C37-BBD2-ADAC742561D7}" autoFormatId="16" applyNumberFormats="0" applyBorderFormats="0" applyFontFormats="0" applyPatternFormats="0" applyAlignmentFormats="0" applyWidthHeightFormats="0">
  <queryTableRefresh nextId="16">
    <queryTableFields count="15">
      <queryTableField id="1" name="opportunity_name" tableColumnId="1"/>
      <queryTableField id="2" name="opportunity_id" tableColumnId="2"/>
      <queryTableField id="3" name="Account Exe Id" tableColumnId="3"/>
      <queryTableField id="4" name="Account Executive" tableColumnId="4"/>
      <queryTableField id="5" name="premium_amount" tableColumnId="5"/>
      <queryTableField id="6" name="revenue_amount" tableColumnId="6"/>
      <queryTableField id="7" name="closing_date" tableColumnId="7"/>
      <queryTableField id="8" name="stage" tableColumnId="8"/>
      <queryTableField id="15" dataBound="0" tableColumnId="16"/>
      <queryTableField id="9" name="branch" tableColumnId="9"/>
      <queryTableField id="10" name="specialty" tableColumnId="10"/>
      <queryTableField id="11" name="product_group" tableColumnId="11"/>
      <queryTableField id="12" name="product_sub_group" tableColumnId="12"/>
      <queryTableField id="13" name="risk_details" tableColumnId="13"/>
      <queryTableField id="14" name="Status " tableColumnId="14"/>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11" xr16:uid="{5E0407B2-34CD-407E-A090-8B7BB77DAFA8}" autoFormatId="16" applyNumberFormats="0" applyBorderFormats="0" applyFontFormats="0" applyPatternFormats="0" applyAlignmentFormats="0" applyWidthHeightFormats="0">
  <queryTableRefresh nextId="6">
    <queryTableFields count="5">
      <queryTableField id="1" name="Account Exe ID" tableColumnId="1"/>
      <queryTableField id="2" name="Account Executive" tableColumnId="2"/>
      <queryTableField id="3" name="branch_name" tableColumnId="3"/>
      <queryTableField id="4" name="global_attendees" tableColumnId="4"/>
      <queryTableField id="5" name="meeting_date" tableColumnId="5"/>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 connectionId="7" xr16:uid="{9E201261-C0BC-4345-81B1-270D5083AED2}" autoFormatId="16" applyNumberFormats="0" applyBorderFormats="0" applyFontFormats="0" applyPatternFormats="0" applyAlignmentFormats="0" applyWidthHeightFormats="0">
  <queryTableRefresh nextId="16">
    <queryTableFields count="15">
      <queryTableField id="1" name="opportunity_name" tableColumnId="1"/>
      <queryTableField id="2" name="opportunity_id" tableColumnId="2"/>
      <queryTableField id="3" name="Account Exe Id" tableColumnId="3"/>
      <queryTableField id="4" name="Account Executive" tableColumnId="4"/>
      <queryTableField id="5" name="premium_amount" tableColumnId="5"/>
      <queryTableField id="6" name="revenue_amount" tableColumnId="6"/>
      <queryTableField id="7" name="closing_date" tableColumnId="7"/>
      <queryTableField id="8" name="stage" tableColumnId="8"/>
      <queryTableField id="15" dataBound="0" tableColumnId="16"/>
      <queryTableField id="9" name="branch" tableColumnId="9"/>
      <queryTableField id="10" name="specialty" tableColumnId="10"/>
      <queryTableField id="11" name="product_group" tableColumnId="11"/>
      <queryTableField id="12" name="product_sub_group" tableColumnId="12"/>
      <queryTableField id="13" name="risk_details" tableColumnId="13"/>
      <queryTableField id="14" name="Status " tableColumnId="14"/>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7" connectionId="13" xr16:uid="{2086C4AF-C56B-4C30-AB9A-E2B4165D3A66}" autoFormatId="16" applyNumberFormats="0" applyBorderFormats="0" applyFontFormats="0" applyPatternFormats="0" applyAlignmentFormats="0" applyWidthHeightFormats="0">
  <queryTableRefresh nextId="10">
    <queryTableFields count="9">
      <queryTableField id="1" name="Policy ID" tableColumnId="1"/>
      <queryTableField id="2" name="Policy Type" tableColumnId="2"/>
      <queryTableField id="3" name="Coverage Amount" tableColumnId="3"/>
      <queryTableField id="4" name="Premium Amount" tableColumnId="4"/>
      <queryTableField id="5" name="Policy Start Date" tableColumnId="5"/>
      <queryTableField id="6" name="Policy End Date" tableColumnId="6"/>
      <queryTableField id="7" name="Payment Frequency" tableColumnId="7"/>
      <queryTableField id="8" name="Status" tableColumnId="8"/>
      <queryTableField id="9" name="Customer ID" tableColumnId="9"/>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4" connectionId="15" xr16:uid="{F6357B88-06A7-4417-86E3-05649E451AFF}" autoFormatId="16" applyNumberFormats="0" applyBorderFormats="0" applyFontFormats="0" applyPatternFormats="0" applyAlignmentFormats="0" applyWidthHeightFormats="0">
  <queryTableRefresh nextId="7">
    <queryTableFields count="6">
      <queryTableField id="1" name="Payment ID" tableColumnId="1"/>
      <queryTableField id="2" name="Date of Payment" tableColumnId="2"/>
      <queryTableField id="3" name="Amount Paid" tableColumnId="3"/>
      <queryTableField id="4" name="Payment Method" tableColumnId="4"/>
      <queryTableField id="5" name="Payment Status" tableColumnId="5"/>
      <queryTableField id="6" name="Policy ID"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meeting_date" xr10:uid="{8652E4E0-63CA-45B6-80FA-D743AE23F043}" sourceName="Years (meeting_date)">
  <pivotTables>
    <pivotTable tabId="15" name="PivotTable4"/>
  </pivotTables>
  <data>
    <tabular pivotCacheId="1253080669">
      <items count="4">
        <i x="1" s="1"/>
        <i x="2" s="1"/>
        <i x="0" s="1" nd="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Executive" xr10:uid="{B3F6D632-3D7C-46F6-A445-BEB80130AAA8}" sourceName="Account Executive">
  <extLst>
    <x:ext xmlns:x15="http://schemas.microsoft.com/office/spreadsheetml/2010/11/main" uri="{2F2917AC-EB37-4324-AD4E-5DD8C200BD13}">
      <x15:tableSlicerCache tableId="5" column="2"/>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eting_date" xr10:uid="{BB28CBDD-F3E3-4DF6-A9FE-4A6795EC1189}" sourceName="meeting_date">
  <extLst>
    <x:ext xmlns:x15="http://schemas.microsoft.com/office/spreadsheetml/2010/11/main" uri="{2F2917AC-EB37-4324-AD4E-5DD8C200BD13}">
      <x15:tableSlicerCache tableId="5"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Name " xr10:uid="{895BE5A8-34D3-4E0C-A907-8BD26B7B1414}" cache="Slicer_Account_Executive" caption="Employee Name " rowHeight="234950"/>
  <slicer name="meeting_date" xr10:uid="{346D6AA7-DB57-43C5-A8E6-8B2D0BE593D3}" cache="Slicer_meeting_date" caption="year " startItem="9"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meeting_date)" xr10:uid="{B154FA08-8054-4F99-8FA9-4DCD0D8DAD57}" cache="Slicer_Years__meeting_date" caption="Years (meeting_date)"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meeting_date) 1" xr10:uid="{9C3B1E65-F1FB-431A-884B-E5AC3A536D17}" cache="Slicer_Years__meeting_date" caption="Years (meeting_date)"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Name  1" xr10:uid="{A2BD781A-DF2B-4A25-8F32-BD790CC411CB}" cache="Slicer_Account_Executive" caption="Employee Name "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090851E-688D-4A09-BD49-8A1ADCB2F43B}" name="brokerage_202001231040" displayName="brokerage_202001231040" ref="A1:U962" tableType="queryTable" totalsRowCount="1">
  <autoFilter ref="A1:U961" xr:uid="{E090851E-688D-4A09-BD49-8A1ADCB2F43B}">
    <filterColumn colId="20">
      <filters>
        <filter val="FALSE"/>
      </filters>
    </filterColumn>
  </autoFilter>
  <sortState xmlns:xlrd2="http://schemas.microsoft.com/office/spreadsheetml/2017/richdata2" ref="A2:T961">
    <sortCondition ref="A1:A961"/>
  </sortState>
  <tableColumns count="21">
    <tableColumn id="1" xr3:uid="{D5BB02A6-2B26-4047-80AF-B9960852FD7E}" uniqueName="1" name="client_name" queryTableFieldId="1" dataDxfId="140"/>
    <tableColumn id="2" xr3:uid="{C3F347D3-29A3-4312-9359-4A5C8294214B}" uniqueName="2" name="policy_number" queryTableFieldId="2" dataDxfId="139"/>
    <tableColumn id="3" xr3:uid="{CFAFFEF8-E2D7-4B00-A08F-2B6D005C9812}" uniqueName="3" name="policy_status" queryTableFieldId="3" dataDxfId="138"/>
    <tableColumn id="4" xr3:uid="{25820067-C85E-4A1B-99FD-BAE16497FC97}" uniqueName="4" name="policy_start_date" queryTableFieldId="4" dataDxfId="137" totalsRowDxfId="136"/>
    <tableColumn id="5" xr3:uid="{A78BE9A8-897B-40C4-9F7C-DBEFE1FBD224}" uniqueName="5" name="policy_end_date" queryTableFieldId="5" dataDxfId="135" totalsRowDxfId="134"/>
    <tableColumn id="6" xr3:uid="{94AA25E6-C001-4DB0-8A31-EFB5EDCEED35}" uniqueName="6" name="product_group" queryTableFieldId="6" dataDxfId="133"/>
    <tableColumn id="7" xr3:uid="{EAE947AA-D945-4D5A-80C7-421EF8A1C0DF}" uniqueName="7" name="Account Exe ID" queryTableFieldId="7"/>
    <tableColumn id="8" xr3:uid="{81B063B5-AE3C-4262-9905-BEBA4D7AB985}" uniqueName="8" name="Exe Name" queryTableFieldId="8" dataDxfId="132"/>
    <tableColumn id="9" xr3:uid="{802CF7D2-CD6D-41CC-BBE2-6DA7856BE9EC}" uniqueName="9" name="branch_name" queryTableFieldId="9" dataDxfId="131"/>
    <tableColumn id="10" xr3:uid="{E24D55C8-7DE3-4A79-956D-87DC8FAF8CFE}" uniqueName="10" name="solution_group" queryTableFieldId="10" dataDxfId="130"/>
    <tableColumn id="11" xr3:uid="{E3566968-0380-4233-BBF3-83AC38C6275C}" uniqueName="11" name="income_class" queryTableFieldId="11" dataDxfId="129"/>
    <tableColumn id="12" xr3:uid="{B5FBC40C-9603-42D5-BE8C-58B875E9AFB0}" uniqueName="12" name="Amount" totalsRowFunction="sum" queryTableFieldId="12"/>
    <tableColumn id="13" xr3:uid="{ED1FD8A7-4997-48E7-85AF-FF2CBDA66EC2}" uniqueName="13" name="income_due_date" queryTableFieldId="13" dataDxfId="128" totalsRowDxfId="127"/>
    <tableColumn id="14" xr3:uid="{9A2379E0-B7A5-43C1-9816-A02C42508DA8}" uniqueName="14" name="revenue_transaction_type" queryTableFieldId="14" dataDxfId="126"/>
    <tableColumn id="15" xr3:uid="{AB979315-38EF-456C-A232-0472062CEFFA}" uniqueName="15" name="renewal_status" queryTableFieldId="15" dataDxfId="125"/>
    <tableColumn id="16" xr3:uid="{AE28BA84-C902-4EEA-8ED3-4668653B938F}" uniqueName="16" name="lapse_reason" queryTableFieldId="16" dataDxfId="124"/>
    <tableColumn id="17" xr3:uid="{A64734F8-419C-4DE1-822F-C528648FD8A1}" uniqueName="17" name="last_updated_date" queryTableFieldId="17" dataDxfId="123" totalsRowDxfId="122"/>
    <tableColumn id="18" xr3:uid="{667000C7-00DF-42E5-959A-1AF9724A8DDA}" uniqueName="18" name="Brokerage new " totalsRowFunction="sum" queryTableFieldId="18" dataDxfId="121"/>
    <tableColumn id="19" xr3:uid="{2F7A9572-C88C-47B2-BA06-BC99F171CF88}" uniqueName="19" name="Brokerage renewal " totalsRowFunction="sum" queryTableFieldId="19" dataDxfId="120"/>
    <tableColumn id="20" xr3:uid="{9B66A78C-A1DD-49FB-8868-C11F916113A1}" uniqueName="20" name="Brokerage Cross sell" totalsRowFunction="sum" queryTableFieldId="20" dataDxfId="119"/>
    <tableColumn id="21" xr3:uid="{D05A6CB2-B905-4A04-AFFB-F2468A39AD0F}" uniqueName="21" name="Column1" queryTableFieldId="21" dataDxfId="118"/>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C57A8A9-BCCB-46F0-B542-255932B6EB42}" name="Payment_History" displayName="Payment_History" ref="A1:F5001" tableType="queryTable" totalsRowShown="0">
  <autoFilter ref="A1:F5001" xr:uid="{5C57A8A9-BCCB-46F0-B542-255932B6EB42}"/>
  <tableColumns count="6">
    <tableColumn id="1" xr3:uid="{5D9E1B4C-54E1-4AB0-87B6-D67ABE1FC382}" uniqueName="1" name="Payment ID" queryTableFieldId="1" dataDxfId="43"/>
    <tableColumn id="2" xr3:uid="{875F8542-6360-4A2A-A23B-7F5E9B13F1D4}" uniqueName="2" name="Date of Payment" queryTableFieldId="2" dataDxfId="42"/>
    <tableColumn id="3" xr3:uid="{C1D37BEB-0868-4FF5-8AC8-70A13605EFA1}" uniqueName="3" name="Amount Paid" queryTableFieldId="3"/>
    <tableColumn id="4" xr3:uid="{CF56ECE7-BBB6-4208-AEFD-14E5A6F86EFC}" uniqueName="4" name="Payment Method" queryTableFieldId="4" dataDxfId="41"/>
    <tableColumn id="5" xr3:uid="{73BAA341-2973-454A-87EC-775551620990}" uniqueName="5" name="Payment Status" queryTableFieldId="5" dataDxfId="40"/>
    <tableColumn id="6" xr3:uid="{879AB2FB-734F-49DD-B4AE-5EA5E6B3585A}" uniqueName="6" name="Policy ID" queryTableFieldId="6" dataDxfId="39"/>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E1CCF73-C07C-4AF2-8D74-1F8AEB5BF95A}" name="Claims" displayName="Claims" ref="A1:G5001" tableType="queryTable" totalsRowShown="0">
  <autoFilter ref="A1:G5001" xr:uid="{9E1CCF73-C07C-4AF2-8D74-1F8AEB5BF95A}"/>
  <tableColumns count="7">
    <tableColumn id="1" xr3:uid="{4429EB8B-C8ED-4BC7-9684-130643648D45}" uniqueName="1" name="Claim ID" queryTableFieldId="1" dataDxfId="38"/>
    <tableColumn id="2" xr3:uid="{3039F960-9456-4FD1-B2B5-67A5A2123174}" uniqueName="2" name="Date of Claim" queryTableFieldId="2" dataDxfId="37"/>
    <tableColumn id="3" xr3:uid="{56522E8C-62D3-4A7C-B0E2-1A7937024E78}" uniqueName="3" name="Claim Amount" queryTableFieldId="3"/>
    <tableColumn id="4" xr3:uid="{63E2012F-8A14-4ED2-84F3-CEA2EF22833A}" uniqueName="4" name="Claim Status" queryTableFieldId="4" dataDxfId="36"/>
    <tableColumn id="5" xr3:uid="{4948CA19-CF11-4487-875C-7119F4422F1B}" uniqueName="5" name="Reason for Claim" queryTableFieldId="5" dataDxfId="35"/>
    <tableColumn id="6" xr3:uid="{80D4AFE3-9411-44A1-B0C3-CA102F8C09ED}" uniqueName="6" name="Settlement Date" queryTableFieldId="6" dataDxfId="34"/>
    <tableColumn id="7" xr3:uid="{2E572BA1-B63B-4B80-80B9-DBBFF2AB3655}" uniqueName="7" name="Policy ID" queryTableFieldId="7" dataDxfId="33"/>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DA030396-1FAA-4483-ABB6-C536785BFD31}" name="gcrm_opportunity" displayName="gcrm_opportunity" ref="A1:M50" tableType="queryTable" totalsRowShown="0">
  <autoFilter ref="A1:M50" xr:uid="{DA030396-1FAA-4483-ABB6-C536785BFD31}"/>
  <tableColumns count="13">
    <tableColumn id="1" xr3:uid="{42735994-BB9F-4B50-9F2E-8CC369715C77}" uniqueName="1" name="opportunity_name" queryTableFieldId="1" dataDxfId="32"/>
    <tableColumn id="2" xr3:uid="{E0DC3700-6F64-4E9C-A50E-E8EA03CCF94A}" uniqueName="2" name="opportunity_id" queryTableFieldId="2" dataDxfId="31"/>
    <tableColumn id="3" xr3:uid="{8C00BEB1-DCFE-4EEE-B455-F95C7BD66894}" uniqueName="3" name="Account Exe Id" queryTableFieldId="3"/>
    <tableColumn id="4" xr3:uid="{AFEF61C8-D6FD-4FF6-97F1-146C335AC96B}" uniqueName="4" name="Account Executive" queryTableFieldId="4" dataDxfId="30"/>
    <tableColumn id="5" xr3:uid="{72EDA6AE-9E13-4B0D-858F-36D124DFB7AA}" uniqueName="5" name="premium_amount" queryTableFieldId="5"/>
    <tableColumn id="6" xr3:uid="{22C33A3F-25BF-4CE2-BDF3-370392B35ABC}" uniqueName="6" name="revenue_amount" queryTableFieldId="6"/>
    <tableColumn id="7" xr3:uid="{CD3FE3E9-F948-496F-B968-6CEE655C0B18}" uniqueName="7" name="closing_date" queryTableFieldId="7" dataDxfId="29"/>
    <tableColumn id="8" xr3:uid="{29ACFFC5-167C-4F85-A716-CF5C1BA80587}" uniqueName="8" name="stage" queryTableFieldId="8" dataDxfId="28"/>
    <tableColumn id="9" xr3:uid="{532591EF-B533-40C8-A9A5-157EEE9148D3}" uniqueName="9" name="branch" queryTableFieldId="9" dataDxfId="27"/>
    <tableColumn id="10" xr3:uid="{ADA37E2E-71D7-43E9-8F55-86B5291CA215}" uniqueName="10" name="specialty" queryTableFieldId="10" dataDxfId="26"/>
    <tableColumn id="11" xr3:uid="{93C7E7D5-D914-4C4B-AD35-DEAF2CA8A689}" uniqueName="11" name="product_group" queryTableFieldId="11" dataDxfId="25"/>
    <tableColumn id="12" xr3:uid="{C1DB2229-C842-4EE5-A131-8F2539D7E14A}" uniqueName="12" name="product_sub_group" queryTableFieldId="12" dataDxfId="24"/>
    <tableColumn id="13" xr3:uid="{A49D4525-376A-42D0-BD6C-D2E100FC9A9F}" uniqueName="13" name="risk_details" queryTableFieldId="13" dataDxfId="23"/>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4ADD69ED-FECF-4A7E-8124-B86FD0A69003}" name="gcrm_opportunity_20200123104112" displayName="gcrm_opportunity_20200123104112" ref="P126:AD175" tableType="queryTable" totalsRowShown="0">
  <autoFilter ref="P126:AD175" xr:uid="{4ADD69ED-FECF-4A7E-8124-B86FD0A69003}"/>
  <tableColumns count="15">
    <tableColumn id="1" xr3:uid="{979098D3-FD3A-45D5-9393-1D65D93288C5}" uniqueName="1" name="opportunity_name" queryTableFieldId="1" dataDxfId="11"/>
    <tableColumn id="2" xr3:uid="{97E7AFF6-F9CE-4C9A-855E-A0EBCDAF0199}" uniqueName="2" name="opportunity_id" queryTableFieldId="2" dataDxfId="10"/>
    <tableColumn id="3" xr3:uid="{E1471CC7-A102-48FC-AF90-B1A3E6E9F213}" uniqueName="3" name="Account Exe Id" queryTableFieldId="3"/>
    <tableColumn id="4" xr3:uid="{D132461A-24FD-4727-9F02-6AC7BE64B93B}" uniqueName="4" name="Account Executive" queryTableFieldId="4" dataDxfId="9"/>
    <tableColumn id="5" xr3:uid="{822F0939-D59A-4095-8526-058242C833A3}" uniqueName="5" name="premium_amount" queryTableFieldId="5"/>
    <tableColumn id="6" xr3:uid="{5129A8EF-9A3A-42E0-9C20-C8288A7C3036}" uniqueName="6" name="revenue_amount" queryTableFieldId="6"/>
    <tableColumn id="7" xr3:uid="{5AA81BE4-5353-444C-A56A-DCBB0E655F4A}" uniqueName="7" name="closing_date" queryTableFieldId="7" dataDxfId="8"/>
    <tableColumn id="8" xr3:uid="{2AF58686-BAD0-48FD-B798-9F3B304456EB}" uniqueName="8" name="stage" queryTableFieldId="8" dataDxfId="7"/>
    <tableColumn id="16" xr3:uid="{C918728D-CF2D-4D8F-9950-954DEF969560}" uniqueName="16" name="Open opportunity" queryTableFieldId="15" dataDxfId="6">
      <calculatedColumnFormula>IF(gcrm_opportunity_20200123104112[[#This Row],[stage]]="Negotiate"," ","Open")</calculatedColumnFormula>
    </tableColumn>
    <tableColumn id="9" xr3:uid="{273D184B-A201-4FC4-A7E9-D495A46574FF}" uniqueName="9" name="branch" queryTableFieldId="9" dataDxfId="5"/>
    <tableColumn id="10" xr3:uid="{7AB9E28F-FC3C-4E98-A8BF-9563719C3A0A}" uniqueName="10" name="specialty" queryTableFieldId="10" dataDxfId="4"/>
    <tableColumn id="11" xr3:uid="{65CB12A6-7D78-47E0-A6EB-E464F6576DB4}" uniqueName="11" name="product_group" queryTableFieldId="11" dataDxfId="3"/>
    <tableColumn id="12" xr3:uid="{4033C6AB-8A2B-4978-8DA9-791CE6AD2BDD}" uniqueName="12" name="product_sub_group" queryTableFieldId="12" dataDxfId="2"/>
    <tableColumn id="13" xr3:uid="{FA92EFE6-49A8-49A7-90E0-0E8BF7BB984F}" uniqueName="13" name="risk_details" queryTableFieldId="13" dataDxfId="1"/>
    <tableColumn id="14" xr3:uid="{1E868D8C-CD6E-4C1B-B084-032E88ADB7B6}" uniqueName="14" name="Status " queryTableFieldId="14"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913160A-638D-489F-8E73-5CBE4B4EC757}" name="fees_202001231041" displayName="fees_202001231041" ref="A1:L11" tableType="queryTable" totalsRowCount="1">
  <autoFilter ref="A1:L10" xr:uid="{C913160A-638D-489F-8E73-5CBE4B4EC757}"/>
  <tableColumns count="12">
    <tableColumn id="1" xr3:uid="{5274560D-371A-4608-A6D4-A113C6137D15}" uniqueName="1" name="client_name" queryTableFieldId="1" dataDxfId="117" totalsRowDxfId="116"/>
    <tableColumn id="2" xr3:uid="{B4D8000F-9448-4FDB-BD76-64A80FF49BAB}" uniqueName="2" name="branch_name" queryTableFieldId="2" dataDxfId="115" totalsRowDxfId="114"/>
    <tableColumn id="3" xr3:uid="{5A922F89-73BE-4EB3-BB32-05BCA41FBE0D}" uniqueName="3" name="solution_group" queryTableFieldId="3" dataDxfId="113" totalsRowDxfId="112"/>
    <tableColumn id="4" xr3:uid="{CAB86FBA-93F8-48B7-A227-F0949DEAB414}" uniqueName="4" name="Account Exe ID" queryTableFieldId="4"/>
    <tableColumn id="5" xr3:uid="{EE8D2D87-6436-42DE-B768-75849C540FB9}" uniqueName="5" name="Account Executive" queryTableFieldId="5" dataDxfId="111" totalsRowDxfId="110"/>
    <tableColumn id="6" xr3:uid="{AEDF25D3-F96F-4D09-9ACA-D0356B82855D}" uniqueName="6" name="income_class" queryTableFieldId="6" dataDxfId="109" totalsRowDxfId="108"/>
    <tableColumn id="7" xr3:uid="{6DBA7B80-925B-4507-BD13-397F4DE67D37}" uniqueName="7" name="Amount" queryTableFieldId="7"/>
    <tableColumn id="8" xr3:uid="{E0ABF715-6BB5-47C0-BEE1-78A0471E3EDF}" uniqueName="8" name="income_due_date" queryTableFieldId="8" dataDxfId="107" totalsRowDxfId="106"/>
    <tableColumn id="9" xr3:uid="{E34FD57C-033D-4A9C-94F3-3C4301621E0E}" uniqueName="9" name="revenue_transaction_type" queryTableFieldId="9" dataDxfId="105" totalsRowDxfId="104"/>
    <tableColumn id="10" xr3:uid="{48603D94-BDB8-4A64-8FFC-E90688DEA5BE}" uniqueName="10" name="Cross Sell" totalsRowFunction="sum" queryTableFieldId="10" dataDxfId="103" totalsRowDxfId="102">
      <calculatedColumnFormula>IF(fees_202001231041[[#This Row],[income_class]]="cross Sell",fees_202001231041[[#This Row],[Amount]]," ")</calculatedColumnFormula>
    </tableColumn>
    <tableColumn id="11" xr3:uid="{D3E24AF3-DCA4-4B45-8280-921C8401634E}" uniqueName="11" name="Renewal" totalsRowFunction="sum" queryTableFieldId="11" dataDxfId="101" totalsRowDxfId="100">
      <calculatedColumnFormula>IF(fees_202001231041[[#This Row],[income_class]]="Renewal",fees_202001231041[[#This Row],[Amount]]," ")</calculatedColumnFormula>
    </tableColumn>
    <tableColumn id="12" xr3:uid="{E9882460-7CA9-416E-8062-BD74D6C0E3BE}" uniqueName="12" name="NEW" totalsRowFunction="sum" queryTableFieldId="12" dataDxfId="99" totalsRowDxfId="98">
      <calculatedColumnFormula>IF(fees_202001231041[[#This Row],[income_class]]="New",fees_202001231041[[#This Row],[Amount]]," ")</calculatedColumnFormula>
    </tableColum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2AC81F2-CD54-496D-B6DB-944A35E128BF}" name="NN_EN_EE_Indi_bdgt__20012020" displayName="NN_EN_EE_Indi_bdgt__20012020" ref="A1:G12" tableType="queryTable" totalsRowShown="0">
  <autoFilter ref="A1:G12" xr:uid="{62AC81F2-CD54-496D-B6DB-944A35E128BF}"/>
  <tableColumns count="7">
    <tableColumn id="1" xr3:uid="{E781AAEC-4FA3-4EC9-B6B4-E03FFBB977DA}" uniqueName="1" name="Branch" queryTableFieldId="1" dataDxfId="97"/>
    <tableColumn id="2" xr3:uid="{11097759-6C94-4D73-9218-1CA769727039}" uniqueName="2" name="Account Exe ID" queryTableFieldId="2"/>
    <tableColumn id="3" xr3:uid="{6A3F2BAB-5A30-4FA2-A6DA-28A78BDBC43F}" uniqueName="3" name="Employee Name" queryTableFieldId="3" dataDxfId="96"/>
    <tableColumn id="4" xr3:uid="{CB17CC1B-39C3-44BF-B48F-A5B2BD7AD1C4}" uniqueName="4" name="New Role2" queryTableFieldId="4" dataDxfId="95"/>
    <tableColumn id="5" xr3:uid="{E5C21D43-4951-4D85-9834-DE90886FB0D7}" uniqueName="5" name="New Budget" queryTableFieldId="5"/>
    <tableColumn id="6" xr3:uid="{516127AC-8F9C-4A64-9166-93BE74DE7A26}" uniqueName="6" name="Cross sell bugdet" queryTableFieldId="6"/>
    <tableColumn id="7" xr3:uid="{E475695D-6BB9-41D4-ABC7-1B1FF1396AC8}" uniqueName="7" name="Renewal Budget" queryTableFieldId="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0153A3C-801E-4717-BDA8-0A317F79B2A2}" name="invoice_202001231041" displayName="invoice_202001231041" ref="A1:O206" tableType="queryTable" totalsRowCount="1">
  <autoFilter ref="A1:O205" xr:uid="{10153A3C-801E-4717-BDA8-0A317F79B2A2}"/>
  <tableColumns count="15">
    <tableColumn id="1" xr3:uid="{24CEDDA9-CB36-4B6F-BCD8-CD6309A821D6}" uniqueName="1" name="invoice_number" queryTableFieldId="1"/>
    <tableColumn id="2" xr3:uid="{C5AFE93C-B84C-4A1D-83C6-8C432A7A2259}" uniqueName="2" name="invoice_date" queryTableFieldId="2" dataDxfId="94" totalsRowDxfId="93"/>
    <tableColumn id="3" xr3:uid="{435B8883-FA3C-4AE2-AABC-20875CF8E1E5}" uniqueName="3" name="revenue_transaction_type" queryTableFieldId="3" dataDxfId="92"/>
    <tableColumn id="4" xr3:uid="{FCF143C7-F958-4DDD-93ED-050C495D3D8D}" uniqueName="4" name="branch_name" queryTableFieldId="4" dataDxfId="91"/>
    <tableColumn id="5" xr3:uid="{2B846755-B91C-49B2-A687-BA067F8D0EE0}" uniqueName="5" name="solution_group" queryTableFieldId="5" dataDxfId="90"/>
    <tableColumn id="6" xr3:uid="{1EA20277-D8E3-4F7F-BF49-8870194858C3}" uniqueName="6" name="Account Exe ID" queryTableFieldId="6"/>
    <tableColumn id="7" xr3:uid="{39092C70-7D73-4F34-BBDC-F101AC0C5A4E}" uniqueName="7" name="Account Executive" queryTableFieldId="7" dataDxfId="89"/>
    <tableColumn id="8" xr3:uid="{6EA9323B-F6C4-4B61-B4DE-6C3D0312ACEC}" uniqueName="8" name="income_class" queryTableFieldId="8" dataDxfId="88"/>
    <tableColumn id="9" xr3:uid="{FF4A5703-F3C6-4760-AA85-0C727F6CF267}" uniqueName="9" name="Client Name" queryTableFieldId="9" dataDxfId="87"/>
    <tableColumn id="10" xr3:uid="{C7179225-5BD6-4BF6-8E7C-2C485F9E13CB}" uniqueName="10" name="policy_number" queryTableFieldId="10"/>
    <tableColumn id="11" xr3:uid="{6789EA30-5722-4774-97E6-D1DA6067E421}" uniqueName="11" name="Amount" totalsRowFunction="sum" queryTableFieldId="11"/>
    <tableColumn id="12" xr3:uid="{D53661C7-73DD-4D57-8FBB-CD2732A5EACA}" uniqueName="12" name="income_due_date" queryTableFieldId="12" dataDxfId="86" totalsRowDxfId="85"/>
    <tableColumn id="17" xr3:uid="{4C366A06-98C0-4C76-B02A-08A96A8A4D51}" uniqueName="17" name="invoice new" totalsRowFunction="sum" queryTableFieldId="17" dataDxfId="84"/>
    <tableColumn id="18" xr3:uid="{02A6690A-C027-4B63-AD6A-C0C02995C4D6}" uniqueName="18" name="invoice Renewal" totalsRowFunction="sum" queryTableFieldId="18" dataDxfId="83"/>
    <tableColumn id="19" xr3:uid="{E4908939-4D9A-494F-A93C-8DE0092BEB45}" uniqueName="19" name="invoice Cross Sell" totalsRowFunction="sum" queryTableFieldId="19" dataDxfId="82"/>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C583A14-9525-4227-AE8E-B066B1BD48EE}" name="Table7" displayName="Table7" ref="A1:E206" totalsRowShown="0">
  <autoFilter ref="A1:E206" xr:uid="{6C583A14-9525-4227-AE8E-B066B1BD48EE}"/>
  <tableColumns count="5">
    <tableColumn id="1" xr3:uid="{2ED620C4-F444-4F3D-8358-7CDF8C9447C2}" name="Account Exe ID"/>
    <tableColumn id="2" xr3:uid="{8D3C4050-F94B-4CEE-8EA9-9EFF3B370E77}" name="Account Executive"/>
    <tableColumn id="3" xr3:uid="{3C56109F-5627-4CB3-B748-245253BC63C6}" name="invoice new" dataDxfId="81"/>
    <tableColumn id="4" xr3:uid="{1A4AAE64-F1A5-4496-B543-224674852633}" name="invoice Renewal" dataDxfId="80"/>
    <tableColumn id="5" xr3:uid="{D570E2C2-4660-4791-B4EE-E46D7FB9021B}" name="invoice Cross Sell" dataDxfId="7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200DB4C-68DD-4C44-BC9C-3FAC660FA8F1}" name="gcrm_opportunity_20200123104113" displayName="gcrm_opportunity_20200123104113" ref="H19:V68" tableType="queryTable" totalsRowShown="0">
  <autoFilter ref="H19:V68" xr:uid="{4200DB4C-68DD-4C44-BC9C-3FAC660FA8F1}"/>
  <tableColumns count="15">
    <tableColumn id="1" xr3:uid="{8E47D77B-CC1B-4E44-940C-3101DD3819FB}" uniqueName="1" name="opportunity_name" queryTableFieldId="1" dataDxfId="78"/>
    <tableColumn id="2" xr3:uid="{8CA24F72-77D6-4453-BCD0-3A61BD40E061}" uniqueName="2" name="opportunity_id" queryTableFieldId="2" dataDxfId="77"/>
    <tableColumn id="3" xr3:uid="{7571936E-1BED-4170-BA7B-50107494AD68}" uniqueName="3" name="Account Exe Id" queryTableFieldId="3"/>
    <tableColumn id="4" xr3:uid="{2780A738-34EA-436A-8D15-36BE2D0D90DC}" uniqueName="4" name="Account Executive" queryTableFieldId="4" dataDxfId="76"/>
    <tableColumn id="5" xr3:uid="{B72554BD-DB9C-4B44-8EA1-A006046AFAB9}" uniqueName="5" name="premium_amount" queryTableFieldId="5"/>
    <tableColumn id="6" xr3:uid="{DA95C62C-FB3A-409C-8D5A-EC5341A11CE8}" uniqueName="6" name="revenue_amount" queryTableFieldId="6"/>
    <tableColumn id="7" xr3:uid="{A2FC2905-E6E0-438F-A688-89231A0191B5}" uniqueName="7" name="closing_date" queryTableFieldId="7" dataDxfId="75"/>
    <tableColumn id="8" xr3:uid="{7F65252B-C57D-4124-9916-F5D13C3D91AA}" uniqueName="8" name="stage" queryTableFieldId="8" dataDxfId="74"/>
    <tableColumn id="16" xr3:uid="{3E51429B-296E-40F2-9E3C-62A49A413463}" uniqueName="16" name="Open opportunity" queryTableFieldId="15" dataDxfId="73">
      <calculatedColumnFormula>IF(gcrm_opportunity_20200123104113[[#This Row],[stage]]="Negotiate"," ","Open")</calculatedColumnFormula>
    </tableColumn>
    <tableColumn id="9" xr3:uid="{8C9A63BD-4A30-431A-A671-3B27BC2848FE}" uniqueName="9" name="branch" queryTableFieldId="9" dataDxfId="72"/>
    <tableColumn id="10" xr3:uid="{D5949425-627C-4C30-9D14-3427D34726D0}" uniqueName="10" name="specialty" queryTableFieldId="10" dataDxfId="71"/>
    <tableColumn id="11" xr3:uid="{A3E279A3-C598-4C35-9E46-67DC45866ACC}" uniqueName="11" name="product_group" queryTableFieldId="11" dataDxfId="70"/>
    <tableColumn id="12" xr3:uid="{3AA0C354-E603-43D3-A21C-527FC2A064A5}" uniqueName="12" name="product_sub_group" queryTableFieldId="12" dataDxfId="69"/>
    <tableColumn id="13" xr3:uid="{8A1F597D-D95F-4897-A06D-5F181050C9FB}" uniqueName="13" name="risk_details" queryTableFieldId="13" dataDxfId="68"/>
    <tableColumn id="14" xr3:uid="{7F373401-FD1B-40C5-8160-2DC08E770E95}" uniqueName="14" name="Status " queryTableFieldId="14" dataDxfId="67"/>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29798E2-1B1D-4FDD-A7E1-89B654A37162}" name="meeting_list_202001231041" displayName="meeting_list_202001231041" ref="A1:E35" tableType="queryTable" totalsRowShown="0">
  <autoFilter ref="A1:E35" xr:uid="{729798E2-1B1D-4FDD-A7E1-89B654A37162}"/>
  <tableColumns count="5">
    <tableColumn id="1" xr3:uid="{943F129F-12F5-417B-80A9-8C5D99ABD338}" uniqueName="1" name="Account Exe ID" queryTableFieldId="1"/>
    <tableColumn id="2" xr3:uid="{6FD02848-9EE9-416F-B00D-1923044352AD}" uniqueName="2" name="Account Executive" queryTableFieldId="2" dataDxfId="66"/>
    <tableColumn id="3" xr3:uid="{0937CAD6-28A6-4B8B-AF17-8405D79395EC}" uniqueName="3" name="branch_name" queryTableFieldId="3" dataDxfId="65"/>
    <tableColumn id="4" xr3:uid="{8ED825D3-BBE5-41CC-979E-744EA2FF3F40}" uniqueName="4" name="global_attendees" queryTableFieldId="4" dataDxfId="64"/>
    <tableColumn id="5" xr3:uid="{C46D8F81-A604-417E-AE36-CE4DE210397B}" uniqueName="5" name="meeting_date" queryTableFieldId="5" dataDxfId="63"/>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A6147FF-59E0-4B9B-A7E7-4382840F960A}" name="gcrm_opportunity_202001231041" displayName="gcrm_opportunity_202001231041" ref="A1:O50" tableType="queryTable" totalsRowShown="0">
  <autoFilter ref="A1:O50" xr:uid="{EA6147FF-59E0-4B9B-A7E7-4382840F960A}"/>
  <tableColumns count="15">
    <tableColumn id="1" xr3:uid="{391D6E04-5423-43E2-BC6B-9BFCAB198F4B}" uniqueName="1" name="opportunity_name" queryTableFieldId="1" dataDxfId="62"/>
    <tableColumn id="2" xr3:uid="{2BF1A214-A459-4218-89C0-4910D4EFCB0F}" uniqueName="2" name="opportunity_id" queryTableFieldId="2" dataDxfId="61"/>
    <tableColumn id="3" xr3:uid="{0620BF92-9C7C-447E-9941-2BE3344372B3}" uniqueName="3" name="Account Exe Id" queryTableFieldId="3"/>
    <tableColumn id="4" xr3:uid="{ED6A033C-46DF-417B-BB49-56328C20CACB}" uniqueName="4" name="Account Executive" queryTableFieldId="4" dataDxfId="60"/>
    <tableColumn id="5" xr3:uid="{CFE97A86-7C5A-4DBC-9339-E2D89D7AA929}" uniqueName="5" name="premium_amount" queryTableFieldId="5"/>
    <tableColumn id="6" xr3:uid="{03CE7268-766D-433E-8148-EB57CE244AC7}" uniqueName="6" name="revenue_amount" queryTableFieldId="6"/>
    <tableColumn id="7" xr3:uid="{64076A11-0BE3-4747-B2C5-D0DEB856E75E}" uniqueName="7" name="closing_date" queryTableFieldId="7" dataDxfId="59"/>
    <tableColumn id="8" xr3:uid="{6355A904-A48C-41E1-A8F4-515CCE58FC8C}" uniqueName="8" name="stage" queryTableFieldId="8" dataDxfId="58"/>
    <tableColumn id="16" xr3:uid="{4AD7D605-FD63-410E-9325-5B3ECFF433B3}" uniqueName="16" name="Open opportunity" queryTableFieldId="15" dataDxfId="57">
      <calculatedColumnFormula>IF(gcrm_opportunity_202001231041[[#This Row],[stage]]="Negotiate"," ","Open")</calculatedColumnFormula>
    </tableColumn>
    <tableColumn id="9" xr3:uid="{B7A99521-F9AD-44E0-90DC-FA3A66AF646F}" uniqueName="9" name="branch" queryTableFieldId="9" dataDxfId="56"/>
    <tableColumn id="10" xr3:uid="{22C410B6-D201-4EA4-A1A9-2280A4C2E3A1}" uniqueName="10" name="specialty" queryTableFieldId="10" dataDxfId="55"/>
    <tableColumn id="11" xr3:uid="{67D6E5F2-40EF-4F91-BE68-E3882455D908}" uniqueName="11" name="product_group" queryTableFieldId="11" dataDxfId="54"/>
    <tableColumn id="12" xr3:uid="{2AF7035B-26EC-47C8-A8E6-69DE548C0EF4}" uniqueName="12" name="product_sub_group" queryTableFieldId="12" dataDxfId="53"/>
    <tableColumn id="13" xr3:uid="{F5AB1456-5B99-40BE-8EFF-EA90214A5F1C}" uniqueName="13" name="risk_details" queryTableFieldId="13" dataDxfId="52"/>
    <tableColumn id="14" xr3:uid="{F8F4BAB8-F776-4B6C-BBE6-62858812535B}" uniqueName="14" name="Status " queryTableFieldId="14" dataDxfId="51"/>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6AA1E2A-32B6-491F-96EF-019439C544B0}" name="Merge2" displayName="Merge2" ref="A1:I5001" tableType="queryTable" totalsRowShown="0">
  <autoFilter ref="A1:I5001" xr:uid="{96AA1E2A-32B6-491F-96EF-019439C544B0}"/>
  <tableColumns count="9">
    <tableColumn id="1" xr3:uid="{1B130FDE-5819-4337-94FC-F15A56749ED2}" uniqueName="1" name="Policy ID" queryTableFieldId="1" dataDxfId="50"/>
    <tableColumn id="2" xr3:uid="{5A6E30C0-5685-4874-A9D1-8D97320B56BF}" uniqueName="2" name="Policy Type" queryTableFieldId="2" dataDxfId="49"/>
    <tableColumn id="3" xr3:uid="{31AF90F6-A6DC-48FD-90E0-4121E6BEFD1F}" uniqueName="3" name="Coverage Amount" queryTableFieldId="3"/>
    <tableColumn id="4" xr3:uid="{4E71C873-5F52-4EFF-9183-26DD5FD6DABE}" uniqueName="4" name="Premium Amount" queryTableFieldId="4"/>
    <tableColumn id="5" xr3:uid="{EE8D4C7A-FACE-4877-A4EA-778917F24EB8}" uniqueName="5" name="Policy Start Date" queryTableFieldId="5" dataDxfId="48"/>
    <tableColumn id="6" xr3:uid="{A6D7BA35-AEBD-457E-ABDA-6E160C08CE79}" uniqueName="6" name="Policy End Date" queryTableFieldId="6" dataDxfId="47"/>
    <tableColumn id="7" xr3:uid="{F5EB2BBF-2BFB-420C-A607-E2D577693F45}" uniqueName="7" name="Payment Frequency" queryTableFieldId="7" dataDxfId="46"/>
    <tableColumn id="8" xr3:uid="{DEC78E60-21BF-4A0B-8A5A-8C1AEF62913B}" uniqueName="8" name="Status" queryTableFieldId="8" dataDxfId="45"/>
    <tableColumn id="9" xr3:uid="{E83559B0-D74D-4261-8361-6D6BFF8612AD}" uniqueName="9" name="Customer ID" queryTableFieldId="9" dataDxfId="4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3.xml.rels><?xml version="1.0" encoding="UTF-8" standalone="yes"?>
<Relationships xmlns="http://schemas.openxmlformats.org/package/2006/relationships"><Relationship Id="rId8" Type="http://schemas.openxmlformats.org/officeDocument/2006/relationships/pivotTable" Target="../pivotTables/pivotTable9.xml"/><Relationship Id="rId13" Type="http://schemas.openxmlformats.org/officeDocument/2006/relationships/table" Target="../tables/table13.xml"/><Relationship Id="rId3" Type="http://schemas.openxmlformats.org/officeDocument/2006/relationships/pivotTable" Target="../pivotTables/pivotTable4.xml"/><Relationship Id="rId7" Type="http://schemas.openxmlformats.org/officeDocument/2006/relationships/pivotTable" Target="../pivotTables/pivotTable8.xml"/><Relationship Id="rId12" Type="http://schemas.openxmlformats.org/officeDocument/2006/relationships/drawing" Target="../drawings/drawing3.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11" Type="http://schemas.openxmlformats.org/officeDocument/2006/relationships/pivotTable" Target="../pivotTables/pivotTable12.xml"/><Relationship Id="rId5" Type="http://schemas.openxmlformats.org/officeDocument/2006/relationships/pivotTable" Target="../pivotTables/pivotTable6.xml"/><Relationship Id="rId10" Type="http://schemas.openxmlformats.org/officeDocument/2006/relationships/pivotTable" Target="../pivotTables/pivotTable11.xml"/><Relationship Id="rId4" Type="http://schemas.openxmlformats.org/officeDocument/2006/relationships/pivotTable" Target="../pivotTables/pivotTable5.xml"/><Relationship Id="rId9" Type="http://schemas.openxmlformats.org/officeDocument/2006/relationships/pivotTable" Target="../pivotTables/pivotTable10.xml"/><Relationship Id="rId14" Type="http://schemas.microsoft.com/office/2007/relationships/slicer" Target="../slicers/slicer2.xml"/></Relationships>
</file>

<file path=xl/worksheets/_rels/sheet14.xml.rels><?xml version="1.0" encoding="UTF-8" standalone="yes"?>
<Relationships xmlns="http://schemas.openxmlformats.org/package/2006/relationships"><Relationship Id="rId3" Type="http://schemas.microsoft.com/office/2007/relationships/slicer" Target="../slicers/slicer4.xml"/><Relationship Id="rId2" Type="http://schemas.microsoft.com/office/2007/relationships/slicer" Target="../slicers/slicer3.xml"/><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7.xml"/><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8.xml"/></Relationships>
</file>

<file path=xl/worksheets/_rels/sheet8.xml.rels><?xml version="1.0" encoding="UTF-8" standalone="yes"?>
<Relationships xmlns="http://schemas.openxmlformats.org/package/2006/relationships"><Relationship Id="rId1" Type="http://schemas.openxmlformats.org/officeDocument/2006/relationships/table" Target="../tables/table9.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C731C-36F6-42AA-A281-3E1D461EA2C0}">
  <dimension ref="A1:U962"/>
  <sheetViews>
    <sheetView topLeftCell="L937" zoomScaleNormal="100" workbookViewId="0">
      <selection activeCell="Q955" sqref="Q955"/>
    </sheetView>
  </sheetViews>
  <sheetFormatPr defaultRowHeight="14.4" x14ac:dyDescent="0.3"/>
  <cols>
    <col min="1" max="1" width="16.44140625" bestFit="1" customWidth="1"/>
    <col min="2" max="2" width="55.33203125" bestFit="1" customWidth="1"/>
    <col min="3" max="3" width="14.88671875" bestFit="1" customWidth="1"/>
    <col min="4" max="4" width="18.6640625" bestFit="1" customWidth="1"/>
    <col min="5" max="5" width="18.109375" bestFit="1" customWidth="1"/>
    <col min="6" max="6" width="18" bestFit="1" customWidth="1"/>
    <col min="7" max="7" width="16.44140625" bestFit="1" customWidth="1"/>
    <col min="8" max="8" width="15.33203125" bestFit="1" customWidth="1"/>
    <col min="9" max="9" width="15.44140625" bestFit="1" customWidth="1"/>
    <col min="10" max="10" width="34.33203125" bestFit="1" customWidth="1"/>
    <col min="11" max="11" width="15" bestFit="1" customWidth="1"/>
    <col min="12" max="12" width="12" bestFit="1" customWidth="1"/>
    <col min="13" max="13" width="19.5546875" bestFit="1" customWidth="1"/>
    <col min="14" max="14" width="27" bestFit="1" customWidth="1"/>
    <col min="15" max="15" width="17" bestFit="1" customWidth="1"/>
    <col min="16" max="16" width="41.33203125" bestFit="1" customWidth="1"/>
    <col min="17" max="17" width="20.109375" bestFit="1" customWidth="1"/>
    <col min="18" max="18" width="17.109375" bestFit="1" customWidth="1"/>
    <col min="19" max="19" width="20.6640625" bestFit="1" customWidth="1"/>
    <col min="20" max="20" width="21.33203125" bestFit="1" customWidth="1"/>
    <col min="23" max="23" width="10.6640625" bestFit="1" customWidth="1"/>
  </cols>
  <sheetData>
    <row r="1" spans="1:21"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24192</v>
      </c>
      <c r="S1" t="s">
        <v>24193</v>
      </c>
      <c r="T1" t="s">
        <v>24194</v>
      </c>
      <c r="U1" t="s">
        <v>24214</v>
      </c>
    </row>
    <row r="2" spans="1:21" hidden="1" x14ac:dyDescent="0.3">
      <c r="A2" t="s">
        <v>17</v>
      </c>
      <c r="B2" t="s">
        <v>18</v>
      </c>
      <c r="C2" t="s">
        <v>19</v>
      </c>
      <c r="D2" s="1">
        <v>43209</v>
      </c>
      <c r="E2" s="1">
        <v>43573</v>
      </c>
      <c r="F2" t="s">
        <v>20</v>
      </c>
      <c r="G2">
        <v>1</v>
      </c>
      <c r="H2" t="s">
        <v>21</v>
      </c>
      <c r="I2" t="s">
        <v>22</v>
      </c>
      <c r="J2" t="s">
        <v>20</v>
      </c>
      <c r="K2" t="s">
        <v>23</v>
      </c>
      <c r="L2">
        <v>32186.720000000001</v>
      </c>
      <c r="M2" s="1">
        <v>43209</v>
      </c>
      <c r="N2" t="s">
        <v>24</v>
      </c>
      <c r="O2" t="s">
        <v>25</v>
      </c>
      <c r="Q2" s="1">
        <v>43852</v>
      </c>
      <c r="R2">
        <v>0</v>
      </c>
      <c r="S2">
        <v>32186.720000000001</v>
      </c>
      <c r="T2">
        <v>0</v>
      </c>
      <c r="U2" t="b">
        <f>W2=brokerage_202001231040[[#This Row],[Amount]]</f>
        <v>0</v>
      </c>
    </row>
    <row r="3" spans="1:21" x14ac:dyDescent="0.3">
      <c r="A3" t="s">
        <v>319</v>
      </c>
      <c r="B3" t="s">
        <v>320</v>
      </c>
      <c r="C3" t="s">
        <v>19</v>
      </c>
      <c r="D3" s="1">
        <v>43525</v>
      </c>
      <c r="E3" s="1">
        <v>43890</v>
      </c>
      <c r="F3" t="s">
        <v>20</v>
      </c>
      <c r="G3">
        <v>1</v>
      </c>
      <c r="H3" t="s">
        <v>21</v>
      </c>
      <c r="I3" t="s">
        <v>22</v>
      </c>
      <c r="J3" t="s">
        <v>20</v>
      </c>
      <c r="K3" t="s">
        <v>23</v>
      </c>
      <c r="L3">
        <v>50332.73</v>
      </c>
      <c r="M3" s="1">
        <v>43525</v>
      </c>
      <c r="N3" t="s">
        <v>24</v>
      </c>
      <c r="O3" t="s">
        <v>23</v>
      </c>
      <c r="Q3" s="1">
        <v>43852</v>
      </c>
      <c r="R3">
        <v>0</v>
      </c>
      <c r="S3">
        <v>50332.73</v>
      </c>
      <c r="T3">
        <v>0</v>
      </c>
    </row>
    <row r="4" spans="1:21" x14ac:dyDescent="0.3">
      <c r="A4" t="s">
        <v>319</v>
      </c>
      <c r="B4" t="s">
        <v>321</v>
      </c>
      <c r="C4" t="s">
        <v>32</v>
      </c>
      <c r="D4" s="1">
        <v>43160</v>
      </c>
      <c r="E4" s="1">
        <v>43524</v>
      </c>
      <c r="F4" t="s">
        <v>20</v>
      </c>
      <c r="G4">
        <v>1</v>
      </c>
      <c r="H4" t="s">
        <v>21</v>
      </c>
      <c r="I4" t="s">
        <v>22</v>
      </c>
      <c r="J4" t="s">
        <v>20</v>
      </c>
      <c r="K4" t="s">
        <v>23</v>
      </c>
      <c r="L4">
        <v>57539.3</v>
      </c>
      <c r="M4" s="1">
        <v>43160</v>
      </c>
      <c r="N4" t="s">
        <v>24</v>
      </c>
      <c r="O4" t="s">
        <v>25</v>
      </c>
      <c r="Q4" s="1">
        <v>43852</v>
      </c>
      <c r="R4">
        <v>0</v>
      </c>
      <c r="S4">
        <v>57539.3</v>
      </c>
      <c r="T4">
        <v>0</v>
      </c>
    </row>
    <row r="5" spans="1:21" x14ac:dyDescent="0.3">
      <c r="A5" t="s">
        <v>319</v>
      </c>
      <c r="B5" t="s">
        <v>322</v>
      </c>
      <c r="C5" t="s">
        <v>19</v>
      </c>
      <c r="D5" s="1">
        <v>43448</v>
      </c>
      <c r="E5" s="1">
        <v>43812</v>
      </c>
      <c r="F5" t="s">
        <v>33</v>
      </c>
      <c r="G5">
        <v>1</v>
      </c>
      <c r="H5" t="s">
        <v>21</v>
      </c>
      <c r="I5" t="s">
        <v>22</v>
      </c>
      <c r="J5" t="s">
        <v>59</v>
      </c>
      <c r="K5" t="s">
        <v>23</v>
      </c>
      <c r="L5">
        <v>212357.74</v>
      </c>
      <c r="M5" s="1">
        <v>43448</v>
      </c>
      <c r="N5" t="s">
        <v>24</v>
      </c>
      <c r="O5" t="s">
        <v>25</v>
      </c>
      <c r="Q5" s="1">
        <v>43852</v>
      </c>
      <c r="R5">
        <v>0</v>
      </c>
      <c r="S5">
        <v>212357.74</v>
      </c>
      <c r="T5">
        <v>0</v>
      </c>
    </row>
    <row r="6" spans="1:21" x14ac:dyDescent="0.3">
      <c r="A6" t="s">
        <v>319</v>
      </c>
      <c r="B6" t="s">
        <v>323</v>
      </c>
      <c r="C6" t="s">
        <v>32</v>
      </c>
      <c r="D6" s="1">
        <v>43160</v>
      </c>
      <c r="E6" s="1">
        <v>43524</v>
      </c>
      <c r="F6" t="s">
        <v>40</v>
      </c>
      <c r="G6">
        <v>1</v>
      </c>
      <c r="H6" t="s">
        <v>21</v>
      </c>
      <c r="I6" t="s">
        <v>22</v>
      </c>
      <c r="J6" t="s">
        <v>40</v>
      </c>
      <c r="K6" t="s">
        <v>73</v>
      </c>
      <c r="L6">
        <v>31250</v>
      </c>
      <c r="M6" s="1">
        <v>43160</v>
      </c>
      <c r="N6" t="s">
        <v>24</v>
      </c>
      <c r="O6" t="s">
        <v>25</v>
      </c>
      <c r="Q6" s="1">
        <v>43852</v>
      </c>
      <c r="R6">
        <v>0</v>
      </c>
      <c r="S6">
        <v>0</v>
      </c>
      <c r="T6">
        <v>31250</v>
      </c>
    </row>
    <row r="7" spans="1:21" x14ac:dyDescent="0.3">
      <c r="A7" t="s">
        <v>319</v>
      </c>
      <c r="B7" t="s">
        <v>324</v>
      </c>
      <c r="C7" t="s">
        <v>32</v>
      </c>
      <c r="D7" s="1">
        <v>43160</v>
      </c>
      <c r="E7" s="1">
        <v>43524</v>
      </c>
      <c r="F7" t="s">
        <v>40</v>
      </c>
      <c r="G7">
        <v>1</v>
      </c>
      <c r="H7" t="s">
        <v>21</v>
      </c>
      <c r="I7" t="s">
        <v>22</v>
      </c>
      <c r="J7" t="s">
        <v>40</v>
      </c>
      <c r="K7" t="s">
        <v>23</v>
      </c>
      <c r="L7">
        <v>43750</v>
      </c>
      <c r="M7" s="1">
        <v>43160</v>
      </c>
      <c r="N7" t="s">
        <v>24</v>
      </c>
      <c r="O7" t="s">
        <v>25</v>
      </c>
      <c r="Q7" s="1">
        <v>43852</v>
      </c>
      <c r="R7">
        <v>0</v>
      </c>
      <c r="S7">
        <v>43750</v>
      </c>
      <c r="T7">
        <v>0</v>
      </c>
    </row>
    <row r="8" spans="1:21" x14ac:dyDescent="0.3">
      <c r="A8" t="s">
        <v>319</v>
      </c>
      <c r="B8" t="s">
        <v>325</v>
      </c>
      <c r="C8" t="s">
        <v>32</v>
      </c>
      <c r="D8" s="1">
        <v>43160</v>
      </c>
      <c r="E8" s="1">
        <v>43524</v>
      </c>
      <c r="F8" t="s">
        <v>40</v>
      </c>
      <c r="G8">
        <v>1</v>
      </c>
      <c r="H8" t="s">
        <v>21</v>
      </c>
      <c r="I8" t="s">
        <v>22</v>
      </c>
      <c r="J8" t="s">
        <v>40</v>
      </c>
      <c r="K8" t="s">
        <v>73</v>
      </c>
      <c r="L8">
        <v>75000</v>
      </c>
      <c r="M8" s="1">
        <v>43160</v>
      </c>
      <c r="N8" t="s">
        <v>24</v>
      </c>
      <c r="O8" t="s">
        <v>25</v>
      </c>
      <c r="Q8" s="1">
        <v>43852</v>
      </c>
      <c r="R8">
        <v>0</v>
      </c>
      <c r="S8">
        <v>0</v>
      </c>
      <c r="T8">
        <v>75000</v>
      </c>
    </row>
    <row r="9" spans="1:21" x14ac:dyDescent="0.3">
      <c r="A9" t="s">
        <v>319</v>
      </c>
      <c r="B9" t="s">
        <v>326</v>
      </c>
      <c r="C9" t="s">
        <v>19</v>
      </c>
      <c r="D9" s="1">
        <v>43525</v>
      </c>
      <c r="E9" s="1">
        <v>43890</v>
      </c>
      <c r="F9" t="s">
        <v>40</v>
      </c>
      <c r="G9">
        <v>1</v>
      </c>
      <c r="H9" t="s">
        <v>21</v>
      </c>
      <c r="I9" t="s">
        <v>22</v>
      </c>
      <c r="J9" t="s">
        <v>40</v>
      </c>
      <c r="K9" t="s">
        <v>73</v>
      </c>
      <c r="L9">
        <v>31250</v>
      </c>
      <c r="M9" s="1">
        <v>43525</v>
      </c>
      <c r="N9" t="s">
        <v>24</v>
      </c>
      <c r="O9" t="s">
        <v>23</v>
      </c>
      <c r="Q9" s="1">
        <v>43852</v>
      </c>
      <c r="R9">
        <v>0</v>
      </c>
      <c r="S9">
        <v>0</v>
      </c>
      <c r="T9">
        <v>31250</v>
      </c>
    </row>
    <row r="10" spans="1:21" x14ac:dyDescent="0.3">
      <c r="A10" t="s">
        <v>319</v>
      </c>
      <c r="B10" t="s">
        <v>327</v>
      </c>
      <c r="C10" t="s">
        <v>19</v>
      </c>
      <c r="D10" s="1">
        <v>43525</v>
      </c>
      <c r="E10" s="1">
        <v>43890</v>
      </c>
      <c r="F10" t="s">
        <v>40</v>
      </c>
      <c r="G10">
        <v>1</v>
      </c>
      <c r="H10" t="s">
        <v>21</v>
      </c>
      <c r="I10" t="s">
        <v>22</v>
      </c>
      <c r="J10" t="s">
        <v>40</v>
      </c>
      <c r="K10" t="s">
        <v>23</v>
      </c>
      <c r="L10">
        <v>43750</v>
      </c>
      <c r="M10" s="1">
        <v>43525</v>
      </c>
      <c r="N10" t="s">
        <v>24</v>
      </c>
      <c r="O10" t="s">
        <v>23</v>
      </c>
      <c r="Q10" s="1">
        <v>43852</v>
      </c>
      <c r="R10">
        <v>0</v>
      </c>
      <c r="S10">
        <v>43750</v>
      </c>
      <c r="T10">
        <v>0</v>
      </c>
    </row>
    <row r="11" spans="1:21" x14ac:dyDescent="0.3">
      <c r="A11" t="s">
        <v>319</v>
      </c>
      <c r="B11" t="s">
        <v>328</v>
      </c>
      <c r="C11" t="s">
        <v>19</v>
      </c>
      <c r="D11" s="1">
        <v>43525</v>
      </c>
      <c r="E11" s="1">
        <v>43890</v>
      </c>
      <c r="F11" t="s">
        <v>40</v>
      </c>
      <c r="G11">
        <v>1</v>
      </c>
      <c r="H11" t="s">
        <v>21</v>
      </c>
      <c r="I11" t="s">
        <v>22</v>
      </c>
      <c r="J11" t="s">
        <v>40</v>
      </c>
      <c r="K11" t="s">
        <v>73</v>
      </c>
      <c r="L11">
        <v>75000</v>
      </c>
      <c r="M11" s="1">
        <v>43525</v>
      </c>
      <c r="N11" t="s">
        <v>24</v>
      </c>
      <c r="O11" t="s">
        <v>23</v>
      </c>
      <c r="Q11" s="1">
        <v>43852</v>
      </c>
      <c r="R11">
        <v>0</v>
      </c>
      <c r="S11">
        <v>0</v>
      </c>
      <c r="T11">
        <v>75000</v>
      </c>
    </row>
    <row r="12" spans="1:21" x14ac:dyDescent="0.3">
      <c r="A12" t="s">
        <v>319</v>
      </c>
      <c r="B12" t="s">
        <v>329</v>
      </c>
      <c r="C12" t="s">
        <v>32</v>
      </c>
      <c r="D12" s="1">
        <v>43142</v>
      </c>
      <c r="E12" s="1">
        <v>43506</v>
      </c>
      <c r="F12" t="s">
        <v>40</v>
      </c>
      <c r="G12">
        <v>1</v>
      </c>
      <c r="H12" t="s">
        <v>21</v>
      </c>
      <c r="I12" t="s">
        <v>22</v>
      </c>
      <c r="J12" t="s">
        <v>40</v>
      </c>
      <c r="K12" t="s">
        <v>73</v>
      </c>
      <c r="L12">
        <v>23125</v>
      </c>
      <c r="M12" s="1">
        <v>43142</v>
      </c>
      <c r="N12" t="s">
        <v>24</v>
      </c>
      <c r="O12" t="s">
        <v>25</v>
      </c>
      <c r="Q12" s="1">
        <v>43852</v>
      </c>
      <c r="R12">
        <v>0</v>
      </c>
      <c r="S12">
        <v>0</v>
      </c>
      <c r="T12">
        <v>23125</v>
      </c>
    </row>
    <row r="13" spans="1:21" x14ac:dyDescent="0.3">
      <c r="A13" t="s">
        <v>319</v>
      </c>
      <c r="B13" t="s">
        <v>330</v>
      </c>
      <c r="C13" t="s">
        <v>19</v>
      </c>
      <c r="D13" s="1">
        <v>43507</v>
      </c>
      <c r="E13" s="1">
        <v>43871</v>
      </c>
      <c r="F13" t="s">
        <v>40</v>
      </c>
      <c r="G13">
        <v>1</v>
      </c>
      <c r="H13" t="s">
        <v>21</v>
      </c>
      <c r="I13" t="s">
        <v>22</v>
      </c>
      <c r="J13" t="s">
        <v>40</v>
      </c>
      <c r="K13" t="s">
        <v>73</v>
      </c>
      <c r="L13">
        <v>21875</v>
      </c>
      <c r="M13" s="1">
        <v>43507</v>
      </c>
      <c r="N13" t="s">
        <v>24</v>
      </c>
      <c r="O13" t="s">
        <v>23</v>
      </c>
      <c r="Q13" s="1">
        <v>43852</v>
      </c>
      <c r="R13">
        <v>0</v>
      </c>
      <c r="S13">
        <v>0</v>
      </c>
      <c r="T13">
        <v>21875</v>
      </c>
    </row>
    <row r="14" spans="1:21" x14ac:dyDescent="0.3">
      <c r="A14" t="s">
        <v>319</v>
      </c>
      <c r="B14" t="s">
        <v>331</v>
      </c>
      <c r="C14" t="s">
        <v>19</v>
      </c>
      <c r="D14" s="1">
        <v>43332</v>
      </c>
      <c r="E14" s="1">
        <v>45523</v>
      </c>
      <c r="F14" t="s">
        <v>40</v>
      </c>
      <c r="G14">
        <v>1</v>
      </c>
      <c r="H14" t="s">
        <v>21</v>
      </c>
      <c r="I14" t="s">
        <v>22</v>
      </c>
      <c r="J14" t="s">
        <v>40</v>
      </c>
      <c r="K14" t="s">
        <v>73</v>
      </c>
      <c r="L14">
        <v>47500</v>
      </c>
      <c r="M14" s="1">
        <v>43332</v>
      </c>
      <c r="N14" t="s">
        <v>24</v>
      </c>
      <c r="O14" t="s">
        <v>25</v>
      </c>
      <c r="Q14" s="1">
        <v>43852</v>
      </c>
      <c r="R14">
        <v>0</v>
      </c>
      <c r="S14">
        <v>0</v>
      </c>
      <c r="T14">
        <v>47500</v>
      </c>
    </row>
    <row r="15" spans="1:21" x14ac:dyDescent="0.3">
      <c r="A15" t="s">
        <v>319</v>
      </c>
      <c r="B15" t="s">
        <v>332</v>
      </c>
      <c r="C15" t="s">
        <v>19</v>
      </c>
      <c r="D15" s="1">
        <v>43100</v>
      </c>
      <c r="E15" s="1">
        <v>43464</v>
      </c>
      <c r="F15" t="s">
        <v>39</v>
      </c>
      <c r="G15">
        <v>1</v>
      </c>
      <c r="H15" t="s">
        <v>21</v>
      </c>
      <c r="I15" t="s">
        <v>22</v>
      </c>
      <c r="J15" t="s">
        <v>59</v>
      </c>
      <c r="K15" t="s">
        <v>23</v>
      </c>
      <c r="L15">
        <v>7632.55</v>
      </c>
      <c r="M15" s="1">
        <v>43100</v>
      </c>
      <c r="N15" t="s">
        <v>24</v>
      </c>
      <c r="O15" t="s">
        <v>25</v>
      </c>
      <c r="Q15" s="1">
        <v>43852</v>
      </c>
      <c r="R15">
        <v>0</v>
      </c>
      <c r="S15">
        <v>7632.55</v>
      </c>
      <c r="T15">
        <v>0</v>
      </c>
    </row>
    <row r="16" spans="1:21" x14ac:dyDescent="0.3">
      <c r="A16" t="s">
        <v>319</v>
      </c>
      <c r="B16" t="s">
        <v>333</v>
      </c>
      <c r="C16" t="s">
        <v>19</v>
      </c>
      <c r="D16" s="1">
        <v>43448</v>
      </c>
      <c r="E16" s="1">
        <v>43812</v>
      </c>
      <c r="F16" t="s">
        <v>39</v>
      </c>
      <c r="G16">
        <v>1</v>
      </c>
      <c r="H16" t="s">
        <v>21</v>
      </c>
      <c r="I16" t="s">
        <v>22</v>
      </c>
      <c r="J16" t="s">
        <v>59</v>
      </c>
      <c r="K16" t="s">
        <v>23</v>
      </c>
      <c r="L16">
        <v>2563.13</v>
      </c>
      <c r="M16" s="1">
        <v>43448</v>
      </c>
      <c r="N16" t="s">
        <v>24</v>
      </c>
      <c r="O16" t="s">
        <v>25</v>
      </c>
      <c r="Q16" s="1">
        <v>43852</v>
      </c>
      <c r="R16">
        <v>0</v>
      </c>
      <c r="S16">
        <v>2563.13</v>
      </c>
      <c r="T16">
        <v>0</v>
      </c>
    </row>
    <row r="17" spans="1:20" x14ac:dyDescent="0.3">
      <c r="A17" t="s">
        <v>319</v>
      </c>
      <c r="B17" t="s">
        <v>334</v>
      </c>
      <c r="C17" t="s">
        <v>32</v>
      </c>
      <c r="D17" s="1">
        <v>43274</v>
      </c>
      <c r="E17" s="1">
        <v>43638</v>
      </c>
      <c r="F17" t="s">
        <v>39</v>
      </c>
      <c r="G17">
        <v>12</v>
      </c>
      <c r="H17" t="s">
        <v>93</v>
      </c>
      <c r="I17" t="s">
        <v>22</v>
      </c>
      <c r="J17" t="s">
        <v>72</v>
      </c>
      <c r="K17" t="s">
        <v>23</v>
      </c>
      <c r="L17">
        <v>8269.74</v>
      </c>
      <c r="M17" s="1">
        <v>43274</v>
      </c>
      <c r="N17" t="s">
        <v>24</v>
      </c>
      <c r="O17" t="s">
        <v>48</v>
      </c>
      <c r="Q17" s="1">
        <v>43852</v>
      </c>
      <c r="R17">
        <v>0</v>
      </c>
      <c r="S17">
        <v>8269.74</v>
      </c>
      <c r="T17">
        <v>0</v>
      </c>
    </row>
    <row r="18" spans="1:20" x14ac:dyDescent="0.3">
      <c r="A18" t="s">
        <v>319</v>
      </c>
      <c r="B18" t="s">
        <v>334</v>
      </c>
      <c r="C18" t="s">
        <v>32</v>
      </c>
      <c r="D18" s="1">
        <v>43274</v>
      </c>
      <c r="E18" s="1">
        <v>43638</v>
      </c>
      <c r="F18" t="s">
        <v>39</v>
      </c>
      <c r="G18">
        <v>12</v>
      </c>
      <c r="H18" t="s">
        <v>93</v>
      </c>
      <c r="I18" t="s">
        <v>22</v>
      </c>
      <c r="J18" t="s">
        <v>72</v>
      </c>
      <c r="K18" t="s">
        <v>23</v>
      </c>
      <c r="L18">
        <v>8269.74</v>
      </c>
      <c r="M18" s="1">
        <v>43274</v>
      </c>
      <c r="N18" t="s">
        <v>24</v>
      </c>
      <c r="O18" t="s">
        <v>48</v>
      </c>
      <c r="Q18" s="1">
        <v>43852</v>
      </c>
      <c r="R18">
        <v>0</v>
      </c>
      <c r="S18">
        <v>8269.74</v>
      </c>
      <c r="T18">
        <v>0</v>
      </c>
    </row>
    <row r="19" spans="1:20" x14ac:dyDescent="0.3">
      <c r="A19" t="s">
        <v>319</v>
      </c>
      <c r="B19" t="s">
        <v>334</v>
      </c>
      <c r="C19" t="s">
        <v>32</v>
      </c>
      <c r="D19" s="1">
        <v>43274</v>
      </c>
      <c r="E19" s="1">
        <v>43638</v>
      </c>
      <c r="F19" t="s">
        <v>39</v>
      </c>
      <c r="G19">
        <v>12</v>
      </c>
      <c r="H19" t="s">
        <v>93</v>
      </c>
      <c r="I19" t="s">
        <v>22</v>
      </c>
      <c r="J19" t="s">
        <v>72</v>
      </c>
      <c r="K19" t="s">
        <v>23</v>
      </c>
      <c r="L19">
        <v>5891</v>
      </c>
      <c r="M19" s="1">
        <v>43500</v>
      </c>
      <c r="N19" t="s">
        <v>50</v>
      </c>
      <c r="O19" t="s">
        <v>48</v>
      </c>
      <c r="Q19" s="1">
        <v>43852</v>
      </c>
      <c r="R19">
        <v>0</v>
      </c>
      <c r="S19">
        <v>5891</v>
      </c>
      <c r="T19">
        <v>0</v>
      </c>
    </row>
    <row r="20" spans="1:20" x14ac:dyDescent="0.3">
      <c r="A20" t="s">
        <v>319</v>
      </c>
      <c r="B20" t="s">
        <v>334</v>
      </c>
      <c r="C20" t="s">
        <v>32</v>
      </c>
      <c r="D20" s="1">
        <v>43274</v>
      </c>
      <c r="E20" s="1">
        <v>43638</v>
      </c>
      <c r="F20" t="s">
        <v>39</v>
      </c>
      <c r="G20">
        <v>12</v>
      </c>
      <c r="H20" t="s">
        <v>93</v>
      </c>
      <c r="I20" t="s">
        <v>22</v>
      </c>
      <c r="J20" t="s">
        <v>72</v>
      </c>
      <c r="K20" t="s">
        <v>23</v>
      </c>
      <c r="L20">
        <v>5891</v>
      </c>
      <c r="M20" s="1">
        <v>43500</v>
      </c>
      <c r="N20" t="s">
        <v>50</v>
      </c>
      <c r="O20" t="s">
        <v>48</v>
      </c>
      <c r="Q20" s="1">
        <v>43852</v>
      </c>
      <c r="R20">
        <v>0</v>
      </c>
      <c r="S20">
        <v>5891</v>
      </c>
      <c r="T20">
        <v>0</v>
      </c>
    </row>
    <row r="21" spans="1:20" x14ac:dyDescent="0.3">
      <c r="A21" t="s">
        <v>319</v>
      </c>
      <c r="B21" t="s">
        <v>335</v>
      </c>
      <c r="C21" t="s">
        <v>32</v>
      </c>
      <c r="D21" s="1">
        <v>43274</v>
      </c>
      <c r="E21" s="1">
        <v>43638</v>
      </c>
      <c r="F21" t="s">
        <v>40</v>
      </c>
      <c r="G21">
        <v>12</v>
      </c>
      <c r="H21" t="s">
        <v>93</v>
      </c>
      <c r="I21" t="s">
        <v>22</v>
      </c>
      <c r="J21" t="s">
        <v>72</v>
      </c>
      <c r="K21" t="s">
        <v>23</v>
      </c>
      <c r="L21">
        <v>2720.25</v>
      </c>
      <c r="M21" s="1">
        <v>43274</v>
      </c>
      <c r="N21" t="s">
        <v>24</v>
      </c>
      <c r="O21" t="s">
        <v>25</v>
      </c>
      <c r="Q21" s="1">
        <v>43852</v>
      </c>
      <c r="R21">
        <v>0</v>
      </c>
      <c r="S21">
        <v>2720.25</v>
      </c>
      <c r="T21">
        <v>0</v>
      </c>
    </row>
    <row r="22" spans="1:20" x14ac:dyDescent="0.3">
      <c r="A22" t="s">
        <v>319</v>
      </c>
      <c r="B22" t="s">
        <v>336</v>
      </c>
      <c r="C22" t="s">
        <v>32</v>
      </c>
      <c r="D22" s="1">
        <v>43274</v>
      </c>
      <c r="E22" s="1">
        <v>43638</v>
      </c>
      <c r="F22" t="s">
        <v>40</v>
      </c>
      <c r="G22">
        <v>12</v>
      </c>
      <c r="H22" t="s">
        <v>93</v>
      </c>
      <c r="I22" t="s">
        <v>22</v>
      </c>
      <c r="J22" t="s">
        <v>72</v>
      </c>
      <c r="K22" t="s">
        <v>23</v>
      </c>
      <c r="L22">
        <v>375</v>
      </c>
      <c r="M22" s="1">
        <v>43274</v>
      </c>
      <c r="N22" t="s">
        <v>24</v>
      </c>
      <c r="O22" t="s">
        <v>25</v>
      </c>
      <c r="Q22" s="1">
        <v>43852</v>
      </c>
      <c r="R22">
        <v>0</v>
      </c>
      <c r="S22">
        <v>375</v>
      </c>
      <c r="T22">
        <v>0</v>
      </c>
    </row>
    <row r="23" spans="1:20" x14ac:dyDescent="0.3">
      <c r="A23" t="s">
        <v>319</v>
      </c>
      <c r="B23" t="s">
        <v>337</v>
      </c>
      <c r="C23" t="s">
        <v>19</v>
      </c>
      <c r="D23" s="1">
        <v>43639</v>
      </c>
      <c r="E23" s="1">
        <v>44004</v>
      </c>
      <c r="F23" t="s">
        <v>39</v>
      </c>
      <c r="G23">
        <v>3</v>
      </c>
      <c r="H23" t="s">
        <v>71</v>
      </c>
      <c r="I23" t="s">
        <v>22</v>
      </c>
      <c r="J23" t="s">
        <v>72</v>
      </c>
      <c r="K23" t="s">
        <v>23</v>
      </c>
      <c r="L23">
        <v>15047.5</v>
      </c>
      <c r="M23" s="1">
        <v>43639</v>
      </c>
      <c r="N23" t="s">
        <v>24</v>
      </c>
      <c r="O23" t="s">
        <v>23</v>
      </c>
      <c r="Q23" s="1">
        <v>43852</v>
      </c>
      <c r="R23">
        <v>0</v>
      </c>
      <c r="S23">
        <v>15047.5</v>
      </c>
      <c r="T23">
        <v>0</v>
      </c>
    </row>
    <row r="24" spans="1:20" x14ac:dyDescent="0.3">
      <c r="A24" t="s">
        <v>319</v>
      </c>
      <c r="B24" t="s">
        <v>338</v>
      </c>
      <c r="C24" t="s">
        <v>19</v>
      </c>
      <c r="D24" s="1">
        <v>43639</v>
      </c>
      <c r="E24" s="1">
        <v>44004</v>
      </c>
      <c r="F24" t="s">
        <v>40</v>
      </c>
      <c r="G24">
        <v>3</v>
      </c>
      <c r="H24" t="s">
        <v>71</v>
      </c>
      <c r="I24" t="s">
        <v>22</v>
      </c>
      <c r="J24" t="s">
        <v>72</v>
      </c>
      <c r="K24" t="s">
        <v>23</v>
      </c>
      <c r="L24">
        <v>2852.5</v>
      </c>
      <c r="M24" s="1">
        <v>43639</v>
      </c>
      <c r="N24" t="s">
        <v>24</v>
      </c>
      <c r="O24" t="s">
        <v>23</v>
      </c>
      <c r="Q24" s="1">
        <v>43852</v>
      </c>
      <c r="R24">
        <v>0</v>
      </c>
      <c r="S24">
        <v>2852.5</v>
      </c>
      <c r="T24">
        <v>0</v>
      </c>
    </row>
    <row r="25" spans="1:20" x14ac:dyDescent="0.3">
      <c r="A25" t="s">
        <v>319</v>
      </c>
      <c r="B25" t="s">
        <v>339</v>
      </c>
      <c r="C25" t="s">
        <v>19</v>
      </c>
      <c r="D25" s="1">
        <v>43639</v>
      </c>
      <c r="E25" s="1">
        <v>44004</v>
      </c>
      <c r="F25" t="s">
        <v>40</v>
      </c>
      <c r="G25">
        <v>3</v>
      </c>
      <c r="H25" t="s">
        <v>71</v>
      </c>
      <c r="I25" t="s">
        <v>22</v>
      </c>
      <c r="J25" t="s">
        <v>72</v>
      </c>
      <c r="K25" t="s">
        <v>23</v>
      </c>
      <c r="L25">
        <v>495</v>
      </c>
      <c r="M25" s="1">
        <v>43639</v>
      </c>
      <c r="N25" t="s">
        <v>24</v>
      </c>
      <c r="O25" t="s">
        <v>23</v>
      </c>
      <c r="Q25" s="1">
        <v>43852</v>
      </c>
      <c r="R25">
        <v>0</v>
      </c>
      <c r="S25">
        <v>495</v>
      </c>
      <c r="T25">
        <v>0</v>
      </c>
    </row>
    <row r="26" spans="1:20" x14ac:dyDescent="0.3">
      <c r="A26" t="s">
        <v>319</v>
      </c>
      <c r="B26" t="s">
        <v>340</v>
      </c>
      <c r="C26" t="s">
        <v>19</v>
      </c>
      <c r="D26" s="1">
        <v>43580</v>
      </c>
      <c r="E26" s="1">
        <v>43945</v>
      </c>
      <c r="F26" t="s">
        <v>43</v>
      </c>
      <c r="G26">
        <v>10</v>
      </c>
      <c r="H26" t="s">
        <v>44</v>
      </c>
      <c r="I26" t="s">
        <v>22</v>
      </c>
      <c r="J26" t="s">
        <v>45</v>
      </c>
      <c r="K26" t="s">
        <v>23</v>
      </c>
      <c r="L26">
        <v>9294.35</v>
      </c>
      <c r="M26" s="1">
        <v>43580</v>
      </c>
      <c r="N26" t="s">
        <v>24</v>
      </c>
      <c r="O26" t="s">
        <v>25</v>
      </c>
      <c r="Q26" s="1">
        <v>43852</v>
      </c>
      <c r="R26">
        <v>0</v>
      </c>
      <c r="S26">
        <v>9294.35</v>
      </c>
      <c r="T26">
        <v>0</v>
      </c>
    </row>
    <row r="27" spans="1:20" x14ac:dyDescent="0.3">
      <c r="A27" t="s">
        <v>319</v>
      </c>
      <c r="B27" t="s">
        <v>341</v>
      </c>
      <c r="C27" t="s">
        <v>32</v>
      </c>
      <c r="D27" s="1">
        <v>43274</v>
      </c>
      <c r="E27" s="1">
        <v>43638</v>
      </c>
      <c r="F27" t="s">
        <v>43</v>
      </c>
      <c r="G27">
        <v>12</v>
      </c>
      <c r="H27" t="s">
        <v>93</v>
      </c>
      <c r="I27" t="s">
        <v>22</v>
      </c>
      <c r="J27" t="s">
        <v>72</v>
      </c>
      <c r="K27" t="s">
        <v>23</v>
      </c>
      <c r="L27">
        <v>2440.25</v>
      </c>
      <c r="M27" s="1">
        <v>43274</v>
      </c>
      <c r="N27" t="s">
        <v>24</v>
      </c>
      <c r="O27" t="s">
        <v>25</v>
      </c>
      <c r="Q27" s="1">
        <v>43852</v>
      </c>
      <c r="R27">
        <v>0</v>
      </c>
      <c r="S27">
        <v>2440.25</v>
      </c>
      <c r="T27">
        <v>0</v>
      </c>
    </row>
    <row r="28" spans="1:20" x14ac:dyDescent="0.3">
      <c r="A28" t="s">
        <v>319</v>
      </c>
      <c r="B28" t="s">
        <v>342</v>
      </c>
      <c r="C28" t="s">
        <v>19</v>
      </c>
      <c r="D28" s="1">
        <v>43639</v>
      </c>
      <c r="E28" s="1">
        <v>44004</v>
      </c>
      <c r="F28" t="s">
        <v>43</v>
      </c>
      <c r="G28">
        <v>3</v>
      </c>
      <c r="H28" t="s">
        <v>71</v>
      </c>
      <c r="I28" t="s">
        <v>22</v>
      </c>
      <c r="J28" t="s">
        <v>72</v>
      </c>
      <c r="K28" t="s">
        <v>23</v>
      </c>
      <c r="L28">
        <v>1412.55</v>
      </c>
      <c r="M28" s="1">
        <v>43639</v>
      </c>
      <c r="N28" t="s">
        <v>24</v>
      </c>
      <c r="O28" t="s">
        <v>23</v>
      </c>
      <c r="Q28" s="1">
        <v>43852</v>
      </c>
      <c r="R28">
        <v>0</v>
      </c>
      <c r="S28">
        <v>1412.55</v>
      </c>
      <c r="T28">
        <v>0</v>
      </c>
    </row>
    <row r="29" spans="1:20" x14ac:dyDescent="0.3">
      <c r="A29" t="s">
        <v>319</v>
      </c>
      <c r="B29" t="s">
        <v>343</v>
      </c>
      <c r="C29" t="s">
        <v>19</v>
      </c>
      <c r="D29" s="1">
        <v>43579</v>
      </c>
      <c r="E29" s="1">
        <v>43944</v>
      </c>
      <c r="F29" t="s">
        <v>43</v>
      </c>
      <c r="G29">
        <v>10</v>
      </c>
      <c r="H29" t="s">
        <v>44</v>
      </c>
      <c r="I29" t="s">
        <v>22</v>
      </c>
      <c r="J29" t="s">
        <v>45</v>
      </c>
      <c r="K29" t="s">
        <v>23</v>
      </c>
      <c r="L29">
        <v>63750</v>
      </c>
      <c r="M29" s="1">
        <v>43579</v>
      </c>
      <c r="N29" t="s">
        <v>24</v>
      </c>
      <c r="O29" t="s">
        <v>48</v>
      </c>
      <c r="Q29" s="1">
        <v>43852</v>
      </c>
      <c r="R29">
        <v>0</v>
      </c>
      <c r="S29">
        <v>63750</v>
      </c>
      <c r="T29">
        <v>0</v>
      </c>
    </row>
    <row r="30" spans="1:20" x14ac:dyDescent="0.3">
      <c r="A30" t="s">
        <v>319</v>
      </c>
      <c r="B30" t="s">
        <v>343</v>
      </c>
      <c r="C30" t="s">
        <v>19</v>
      </c>
      <c r="D30" s="1">
        <v>43579</v>
      </c>
      <c r="E30" s="1">
        <v>43944</v>
      </c>
      <c r="F30" t="s">
        <v>43</v>
      </c>
      <c r="G30">
        <v>10</v>
      </c>
      <c r="H30" t="s">
        <v>44</v>
      </c>
      <c r="I30" t="s">
        <v>22</v>
      </c>
      <c r="J30" t="s">
        <v>45</v>
      </c>
      <c r="K30" t="s">
        <v>23</v>
      </c>
      <c r="L30">
        <v>3098.63</v>
      </c>
      <c r="M30" s="1">
        <v>43659</v>
      </c>
      <c r="N30" t="s">
        <v>50</v>
      </c>
      <c r="O30" t="s">
        <v>48</v>
      </c>
      <c r="Q30" s="1">
        <v>43852</v>
      </c>
      <c r="R30">
        <v>0</v>
      </c>
      <c r="S30">
        <v>3098.63</v>
      </c>
      <c r="T30">
        <v>0</v>
      </c>
    </row>
    <row r="31" spans="1:20" x14ac:dyDescent="0.3">
      <c r="A31" t="s">
        <v>319</v>
      </c>
      <c r="B31" t="s">
        <v>343</v>
      </c>
      <c r="C31" t="s">
        <v>19</v>
      </c>
      <c r="D31" s="1">
        <v>43579</v>
      </c>
      <c r="E31" s="1">
        <v>43944</v>
      </c>
      <c r="F31" t="s">
        <v>43</v>
      </c>
      <c r="G31">
        <v>10</v>
      </c>
      <c r="H31" t="s">
        <v>44</v>
      </c>
      <c r="I31" t="s">
        <v>22</v>
      </c>
      <c r="J31" t="s">
        <v>45</v>
      </c>
      <c r="K31" t="s">
        <v>23</v>
      </c>
      <c r="L31">
        <v>1747.2</v>
      </c>
      <c r="M31" s="1">
        <v>43663</v>
      </c>
      <c r="N31" t="s">
        <v>50</v>
      </c>
      <c r="O31" t="s">
        <v>48</v>
      </c>
      <c r="Q31" s="1">
        <v>43852</v>
      </c>
      <c r="R31">
        <v>0</v>
      </c>
      <c r="S31">
        <v>1747.2</v>
      </c>
      <c r="T31">
        <v>0</v>
      </c>
    </row>
    <row r="32" spans="1:20" x14ac:dyDescent="0.3">
      <c r="A32" t="s">
        <v>319</v>
      </c>
      <c r="B32" t="s">
        <v>343</v>
      </c>
      <c r="C32" t="s">
        <v>19</v>
      </c>
      <c r="D32" s="1">
        <v>43579</v>
      </c>
      <c r="E32" s="1">
        <v>43944</v>
      </c>
      <c r="F32" t="s">
        <v>43</v>
      </c>
      <c r="G32">
        <v>10</v>
      </c>
      <c r="H32" t="s">
        <v>44</v>
      </c>
      <c r="I32" t="s">
        <v>22</v>
      </c>
      <c r="J32" t="s">
        <v>45</v>
      </c>
      <c r="K32" t="s">
        <v>23</v>
      </c>
      <c r="L32">
        <v>2458.58</v>
      </c>
      <c r="M32" s="1">
        <v>43599</v>
      </c>
      <c r="N32" t="s">
        <v>50</v>
      </c>
      <c r="O32" t="s">
        <v>48</v>
      </c>
      <c r="Q32" s="1">
        <v>43852</v>
      </c>
      <c r="R32">
        <v>0</v>
      </c>
      <c r="S32">
        <v>2458.58</v>
      </c>
      <c r="T32">
        <v>0</v>
      </c>
    </row>
    <row r="33" spans="1:20" x14ac:dyDescent="0.3">
      <c r="A33" t="s">
        <v>319</v>
      </c>
      <c r="B33" t="s">
        <v>344</v>
      </c>
      <c r="C33" t="s">
        <v>32</v>
      </c>
      <c r="D33" s="1">
        <v>43191</v>
      </c>
      <c r="E33" s="1">
        <v>43555</v>
      </c>
      <c r="F33" t="s">
        <v>43</v>
      </c>
      <c r="G33">
        <v>10</v>
      </c>
      <c r="H33" t="s">
        <v>44</v>
      </c>
      <c r="I33" t="s">
        <v>22</v>
      </c>
      <c r="J33" t="s">
        <v>45</v>
      </c>
      <c r="K33" t="s">
        <v>23</v>
      </c>
      <c r="L33">
        <v>11249.93</v>
      </c>
      <c r="M33" s="1">
        <v>43191</v>
      </c>
      <c r="N33" t="s">
        <v>24</v>
      </c>
      <c r="O33" t="s">
        <v>301</v>
      </c>
      <c r="P33" t="s">
        <v>345</v>
      </c>
      <c r="Q33" s="1">
        <v>43852</v>
      </c>
      <c r="R33">
        <v>0</v>
      </c>
      <c r="S33">
        <v>11249.93</v>
      </c>
      <c r="T33">
        <v>0</v>
      </c>
    </row>
    <row r="34" spans="1:20" x14ac:dyDescent="0.3">
      <c r="A34" t="s">
        <v>319</v>
      </c>
      <c r="B34" t="s">
        <v>346</v>
      </c>
      <c r="C34" t="s">
        <v>32</v>
      </c>
      <c r="D34" s="1">
        <v>43191</v>
      </c>
      <c r="E34" s="1">
        <v>43555</v>
      </c>
      <c r="F34" t="s">
        <v>43</v>
      </c>
      <c r="G34">
        <v>10</v>
      </c>
      <c r="H34" t="s">
        <v>44</v>
      </c>
      <c r="I34" t="s">
        <v>22</v>
      </c>
      <c r="J34" t="s">
        <v>45</v>
      </c>
      <c r="K34" t="s">
        <v>23</v>
      </c>
      <c r="L34">
        <v>14603.3</v>
      </c>
      <c r="M34" s="1">
        <v>43191</v>
      </c>
      <c r="N34" t="s">
        <v>24</v>
      </c>
      <c r="O34" t="s">
        <v>301</v>
      </c>
      <c r="P34" t="s">
        <v>345</v>
      </c>
      <c r="Q34" s="1">
        <v>43852</v>
      </c>
      <c r="R34">
        <v>0</v>
      </c>
      <c r="S34">
        <v>14603.3</v>
      </c>
      <c r="T34">
        <v>0</v>
      </c>
    </row>
    <row r="35" spans="1:20" x14ac:dyDescent="0.3">
      <c r="A35" t="s">
        <v>319</v>
      </c>
      <c r="B35" t="s">
        <v>347</v>
      </c>
      <c r="C35" t="s">
        <v>32</v>
      </c>
      <c r="D35" s="1">
        <v>43264</v>
      </c>
      <c r="E35" s="1">
        <v>43628</v>
      </c>
      <c r="F35" t="s">
        <v>43</v>
      </c>
      <c r="G35">
        <v>10</v>
      </c>
      <c r="H35" t="s">
        <v>44</v>
      </c>
      <c r="I35" t="s">
        <v>22</v>
      </c>
      <c r="J35" t="s">
        <v>45</v>
      </c>
      <c r="K35" t="s">
        <v>23</v>
      </c>
      <c r="L35">
        <v>28940.65</v>
      </c>
      <c r="M35" s="1">
        <v>43264</v>
      </c>
      <c r="N35" t="s">
        <v>24</v>
      </c>
      <c r="O35" t="s">
        <v>301</v>
      </c>
      <c r="P35" t="s">
        <v>345</v>
      </c>
      <c r="Q35" s="1">
        <v>43852</v>
      </c>
      <c r="R35">
        <v>0</v>
      </c>
      <c r="S35">
        <v>28940.65</v>
      </c>
      <c r="T35">
        <v>0</v>
      </c>
    </row>
    <row r="36" spans="1:20" x14ac:dyDescent="0.3">
      <c r="A36" t="s">
        <v>319</v>
      </c>
      <c r="B36" t="s">
        <v>348</v>
      </c>
      <c r="C36" t="s">
        <v>32</v>
      </c>
      <c r="D36" s="1">
        <v>43191</v>
      </c>
      <c r="E36" s="1">
        <v>43555</v>
      </c>
      <c r="F36" t="s">
        <v>43</v>
      </c>
      <c r="G36">
        <v>10</v>
      </c>
      <c r="H36" t="s">
        <v>44</v>
      </c>
      <c r="I36" t="s">
        <v>22</v>
      </c>
      <c r="J36" t="s">
        <v>45</v>
      </c>
      <c r="K36" t="s">
        <v>23</v>
      </c>
      <c r="L36">
        <v>146052.65</v>
      </c>
      <c r="M36" s="1">
        <v>43191</v>
      </c>
      <c r="N36" t="s">
        <v>24</v>
      </c>
      <c r="O36" t="s">
        <v>301</v>
      </c>
      <c r="P36" t="s">
        <v>345</v>
      </c>
      <c r="Q36" s="1">
        <v>43852</v>
      </c>
      <c r="R36">
        <v>0</v>
      </c>
      <c r="S36">
        <v>146052.65</v>
      </c>
      <c r="T36">
        <v>0</v>
      </c>
    </row>
    <row r="37" spans="1:20" x14ac:dyDescent="0.3">
      <c r="A37" t="s">
        <v>319</v>
      </c>
      <c r="B37" t="s">
        <v>349</v>
      </c>
      <c r="C37" t="s">
        <v>19</v>
      </c>
      <c r="D37" s="1">
        <v>43587</v>
      </c>
      <c r="E37" s="1">
        <v>43952</v>
      </c>
      <c r="F37" t="s">
        <v>40</v>
      </c>
      <c r="G37">
        <v>1</v>
      </c>
      <c r="H37" t="s">
        <v>21</v>
      </c>
      <c r="I37" t="s">
        <v>22</v>
      </c>
      <c r="J37" t="s">
        <v>40</v>
      </c>
      <c r="K37" t="s">
        <v>23</v>
      </c>
      <c r="L37">
        <v>25000</v>
      </c>
      <c r="M37" s="1">
        <v>43587</v>
      </c>
      <c r="N37" t="s">
        <v>24</v>
      </c>
      <c r="O37" t="s">
        <v>25</v>
      </c>
      <c r="Q37" s="1">
        <v>43852</v>
      </c>
      <c r="R37">
        <v>0</v>
      </c>
      <c r="S37">
        <v>25000</v>
      </c>
      <c r="T37">
        <v>0</v>
      </c>
    </row>
    <row r="38" spans="1:20" x14ac:dyDescent="0.3">
      <c r="A38" t="s">
        <v>89</v>
      </c>
      <c r="B38" t="s">
        <v>90</v>
      </c>
      <c r="C38" t="s">
        <v>19</v>
      </c>
      <c r="D38" s="1">
        <v>43191</v>
      </c>
      <c r="E38" s="1">
        <v>43555</v>
      </c>
      <c r="F38" t="s">
        <v>40</v>
      </c>
      <c r="G38">
        <v>3</v>
      </c>
      <c r="H38" t="s">
        <v>71</v>
      </c>
      <c r="I38" t="s">
        <v>22</v>
      </c>
      <c r="J38" t="s">
        <v>72</v>
      </c>
      <c r="K38" t="s">
        <v>23</v>
      </c>
      <c r="L38">
        <v>22755.25</v>
      </c>
      <c r="M38" s="1">
        <v>43191</v>
      </c>
      <c r="N38" t="s">
        <v>24</v>
      </c>
      <c r="O38" t="s">
        <v>25</v>
      </c>
      <c r="Q38" s="1">
        <v>43852</v>
      </c>
      <c r="R38">
        <v>0</v>
      </c>
      <c r="S38">
        <v>22755.25</v>
      </c>
      <c r="T38">
        <v>0</v>
      </c>
    </row>
    <row r="39" spans="1:20" x14ac:dyDescent="0.3">
      <c r="A39" t="s">
        <v>89</v>
      </c>
      <c r="B39" t="s">
        <v>255</v>
      </c>
      <c r="C39" t="s">
        <v>32</v>
      </c>
      <c r="D39" s="1">
        <v>43282</v>
      </c>
      <c r="E39" s="1">
        <v>43646</v>
      </c>
      <c r="F39" t="s">
        <v>39</v>
      </c>
      <c r="G39">
        <v>3</v>
      </c>
      <c r="H39" t="s">
        <v>71</v>
      </c>
      <c r="I39" t="s">
        <v>22</v>
      </c>
      <c r="J39" t="s">
        <v>72</v>
      </c>
      <c r="K39" t="s">
        <v>23</v>
      </c>
      <c r="L39">
        <v>3125</v>
      </c>
      <c r="M39" s="1">
        <v>43282</v>
      </c>
      <c r="N39" t="s">
        <v>24</v>
      </c>
      <c r="O39" t="s">
        <v>25</v>
      </c>
      <c r="Q39" s="1">
        <v>43852</v>
      </c>
      <c r="R39">
        <v>0</v>
      </c>
      <c r="S39">
        <v>3125</v>
      </c>
      <c r="T39">
        <v>0</v>
      </c>
    </row>
    <row r="40" spans="1:20" x14ac:dyDescent="0.3">
      <c r="A40" t="s">
        <v>89</v>
      </c>
      <c r="B40" t="s">
        <v>373</v>
      </c>
      <c r="C40" t="s">
        <v>19</v>
      </c>
      <c r="D40" s="1">
        <v>43169</v>
      </c>
      <c r="E40" s="1">
        <v>43533</v>
      </c>
      <c r="F40" t="s">
        <v>33</v>
      </c>
      <c r="G40">
        <v>1</v>
      </c>
      <c r="H40" t="s">
        <v>21</v>
      </c>
      <c r="I40" t="s">
        <v>22</v>
      </c>
      <c r="J40" t="s">
        <v>59</v>
      </c>
      <c r="K40" t="s">
        <v>29</v>
      </c>
      <c r="L40">
        <v>2340.25</v>
      </c>
      <c r="M40" s="1">
        <v>43169</v>
      </c>
      <c r="N40" t="s">
        <v>24</v>
      </c>
      <c r="O40" t="s">
        <v>25</v>
      </c>
      <c r="Q40" s="1">
        <v>43852</v>
      </c>
      <c r="R40">
        <v>2340.25</v>
      </c>
      <c r="S40">
        <v>0</v>
      </c>
      <c r="T40">
        <v>0</v>
      </c>
    </row>
    <row r="41" spans="1:20" x14ac:dyDescent="0.3">
      <c r="A41" t="s">
        <v>89</v>
      </c>
      <c r="B41" t="s">
        <v>454</v>
      </c>
      <c r="C41" t="s">
        <v>19</v>
      </c>
      <c r="D41" s="1">
        <v>43340</v>
      </c>
      <c r="E41" s="1">
        <v>44066</v>
      </c>
      <c r="F41" t="s">
        <v>225</v>
      </c>
      <c r="G41">
        <v>1</v>
      </c>
      <c r="H41" t="s">
        <v>21</v>
      </c>
      <c r="I41" t="s">
        <v>22</v>
      </c>
      <c r="J41" t="s">
        <v>34</v>
      </c>
      <c r="K41" t="s">
        <v>29</v>
      </c>
      <c r="L41">
        <v>100710.88</v>
      </c>
      <c r="M41" s="1">
        <v>43546</v>
      </c>
      <c r="N41" t="s">
        <v>24</v>
      </c>
      <c r="O41" t="s">
        <v>25</v>
      </c>
      <c r="Q41" s="1">
        <v>43852</v>
      </c>
      <c r="R41">
        <v>100710.88</v>
      </c>
      <c r="S41">
        <v>0</v>
      </c>
      <c r="T41">
        <v>0</v>
      </c>
    </row>
    <row r="42" spans="1:20" x14ac:dyDescent="0.3">
      <c r="A42" t="s">
        <v>89</v>
      </c>
      <c r="B42" t="s">
        <v>300</v>
      </c>
      <c r="C42" t="s">
        <v>19</v>
      </c>
      <c r="D42" s="1">
        <v>43322</v>
      </c>
      <c r="E42" s="1">
        <v>43870</v>
      </c>
      <c r="F42" t="s">
        <v>225</v>
      </c>
      <c r="G42">
        <v>13</v>
      </c>
      <c r="H42" t="s">
        <v>238</v>
      </c>
      <c r="I42" t="s">
        <v>22</v>
      </c>
      <c r="J42" t="s">
        <v>34</v>
      </c>
      <c r="K42" t="s">
        <v>73</v>
      </c>
      <c r="L42">
        <v>27085.5</v>
      </c>
      <c r="M42" s="1">
        <v>43322</v>
      </c>
      <c r="N42" t="s">
        <v>24</v>
      </c>
      <c r="O42" t="s">
        <v>25</v>
      </c>
      <c r="Q42" s="1">
        <v>43852</v>
      </c>
      <c r="R42">
        <v>0</v>
      </c>
      <c r="S42">
        <v>0</v>
      </c>
      <c r="T42">
        <v>27085.5</v>
      </c>
    </row>
    <row r="43" spans="1:20" x14ac:dyDescent="0.3">
      <c r="A43" t="s">
        <v>89</v>
      </c>
      <c r="B43" t="s">
        <v>717</v>
      </c>
      <c r="C43" t="s">
        <v>19</v>
      </c>
      <c r="D43" s="1">
        <v>43531</v>
      </c>
      <c r="E43" s="1">
        <v>43896</v>
      </c>
      <c r="F43" t="s">
        <v>39</v>
      </c>
      <c r="G43">
        <v>11</v>
      </c>
      <c r="H43" t="s">
        <v>153</v>
      </c>
      <c r="I43" t="s">
        <v>22</v>
      </c>
      <c r="J43" t="s">
        <v>160</v>
      </c>
      <c r="K43" t="s">
        <v>23</v>
      </c>
      <c r="L43">
        <v>41625</v>
      </c>
      <c r="M43" s="1">
        <v>43773</v>
      </c>
      <c r="N43" t="s">
        <v>24</v>
      </c>
      <c r="O43" t="s">
        <v>25</v>
      </c>
      <c r="Q43" s="1">
        <v>43852</v>
      </c>
      <c r="R43">
        <v>0</v>
      </c>
      <c r="S43">
        <v>41625</v>
      </c>
      <c r="T43">
        <v>0</v>
      </c>
    </row>
    <row r="44" spans="1:20" x14ac:dyDescent="0.3">
      <c r="A44" t="s">
        <v>158</v>
      </c>
      <c r="B44" t="s">
        <v>159</v>
      </c>
      <c r="C44" t="s">
        <v>19</v>
      </c>
      <c r="D44" s="1">
        <v>43586</v>
      </c>
      <c r="E44" s="1">
        <v>43951</v>
      </c>
      <c r="F44" t="s">
        <v>39</v>
      </c>
      <c r="G44">
        <v>6</v>
      </c>
      <c r="H44" t="s">
        <v>117</v>
      </c>
      <c r="I44" t="s">
        <v>22</v>
      </c>
      <c r="J44" t="s">
        <v>160</v>
      </c>
      <c r="K44" t="s">
        <v>29</v>
      </c>
      <c r="L44">
        <v>379836.08</v>
      </c>
      <c r="M44" s="1">
        <v>43586</v>
      </c>
      <c r="N44" t="s">
        <v>24</v>
      </c>
      <c r="O44" t="s">
        <v>25</v>
      </c>
      <c r="Q44" s="1">
        <v>43852</v>
      </c>
      <c r="R44">
        <v>379836.08</v>
      </c>
      <c r="S44">
        <v>0</v>
      </c>
      <c r="T44">
        <v>0</v>
      </c>
    </row>
    <row r="45" spans="1:20" x14ac:dyDescent="0.3">
      <c r="A45" t="s">
        <v>158</v>
      </c>
      <c r="B45" t="s">
        <v>288</v>
      </c>
      <c r="C45" t="s">
        <v>32</v>
      </c>
      <c r="D45" s="1">
        <v>43400</v>
      </c>
      <c r="E45" s="1">
        <v>43764</v>
      </c>
      <c r="F45" t="s">
        <v>20</v>
      </c>
      <c r="G45">
        <v>3</v>
      </c>
      <c r="H45" t="s">
        <v>71</v>
      </c>
      <c r="I45" t="s">
        <v>22</v>
      </c>
      <c r="J45" t="s">
        <v>72</v>
      </c>
      <c r="K45" t="s">
        <v>23</v>
      </c>
      <c r="L45">
        <v>21450</v>
      </c>
      <c r="M45" s="1">
        <v>43400</v>
      </c>
      <c r="N45" t="s">
        <v>24</v>
      </c>
      <c r="O45" t="s">
        <v>48</v>
      </c>
      <c r="Q45" s="1">
        <v>43852</v>
      </c>
      <c r="R45">
        <v>0</v>
      </c>
      <c r="S45">
        <v>21450</v>
      </c>
      <c r="T45">
        <v>0</v>
      </c>
    </row>
    <row r="46" spans="1:20" x14ac:dyDescent="0.3">
      <c r="A46" t="s">
        <v>158</v>
      </c>
      <c r="B46" t="s">
        <v>404</v>
      </c>
      <c r="C46" t="s">
        <v>19</v>
      </c>
      <c r="D46" s="1">
        <v>43466</v>
      </c>
      <c r="E46" s="1">
        <v>43555</v>
      </c>
      <c r="F46" t="s">
        <v>33</v>
      </c>
      <c r="G46">
        <v>3</v>
      </c>
      <c r="H46" t="s">
        <v>71</v>
      </c>
      <c r="I46" t="s">
        <v>22</v>
      </c>
      <c r="J46" t="s">
        <v>72</v>
      </c>
      <c r="K46" t="s">
        <v>23</v>
      </c>
      <c r="L46">
        <v>-98802.02</v>
      </c>
      <c r="M46" s="1">
        <v>43466</v>
      </c>
      <c r="N46" t="s">
        <v>50</v>
      </c>
      <c r="O46" t="s">
        <v>48</v>
      </c>
      <c r="Q46" s="1">
        <v>43852</v>
      </c>
      <c r="R46">
        <v>0</v>
      </c>
      <c r="S46">
        <v>-98802.02</v>
      </c>
      <c r="T46">
        <v>0</v>
      </c>
    </row>
    <row r="47" spans="1:20" x14ac:dyDescent="0.3">
      <c r="A47" t="s">
        <v>158</v>
      </c>
      <c r="B47" t="s">
        <v>479</v>
      </c>
      <c r="C47" t="s">
        <v>32</v>
      </c>
      <c r="D47" s="1">
        <v>43414</v>
      </c>
      <c r="E47" s="1">
        <v>43778</v>
      </c>
      <c r="F47" t="s">
        <v>43</v>
      </c>
      <c r="G47">
        <v>13</v>
      </c>
      <c r="H47" t="s">
        <v>238</v>
      </c>
      <c r="I47" t="s">
        <v>22</v>
      </c>
      <c r="J47" t="s">
        <v>45</v>
      </c>
      <c r="K47" t="s">
        <v>73</v>
      </c>
      <c r="L47">
        <v>0</v>
      </c>
      <c r="M47" s="1">
        <v>43414</v>
      </c>
      <c r="N47" t="s">
        <v>24</v>
      </c>
      <c r="O47" t="s">
        <v>25</v>
      </c>
      <c r="Q47" s="1">
        <v>43852</v>
      </c>
      <c r="R47">
        <v>0</v>
      </c>
      <c r="S47">
        <v>0</v>
      </c>
      <c r="T47">
        <v>0</v>
      </c>
    </row>
    <row r="48" spans="1:20" x14ac:dyDescent="0.3">
      <c r="A48" t="s">
        <v>158</v>
      </c>
      <c r="B48" t="s">
        <v>630</v>
      </c>
      <c r="C48" t="s">
        <v>32</v>
      </c>
      <c r="D48" s="1">
        <v>43191</v>
      </c>
      <c r="E48" s="1">
        <v>43555</v>
      </c>
      <c r="F48" t="s">
        <v>33</v>
      </c>
      <c r="G48">
        <v>3</v>
      </c>
      <c r="H48" t="s">
        <v>71</v>
      </c>
      <c r="I48" t="s">
        <v>22</v>
      </c>
      <c r="J48" t="s">
        <v>72</v>
      </c>
      <c r="K48" t="s">
        <v>23</v>
      </c>
      <c r="L48">
        <v>24.17</v>
      </c>
      <c r="M48" s="1">
        <v>43191</v>
      </c>
      <c r="N48" t="s">
        <v>24</v>
      </c>
      <c r="O48" t="s">
        <v>25</v>
      </c>
      <c r="Q48" s="1">
        <v>43852</v>
      </c>
      <c r="R48">
        <v>0</v>
      </c>
      <c r="S48">
        <v>24.17</v>
      </c>
      <c r="T48">
        <v>0</v>
      </c>
    </row>
    <row r="49" spans="1:20" x14ac:dyDescent="0.3">
      <c r="A49" t="s">
        <v>158</v>
      </c>
      <c r="B49" t="s">
        <v>739</v>
      </c>
      <c r="C49" t="s">
        <v>19</v>
      </c>
      <c r="D49" s="1">
        <v>43524</v>
      </c>
      <c r="E49" s="1">
        <v>43888</v>
      </c>
      <c r="F49" t="s">
        <v>43</v>
      </c>
      <c r="G49">
        <v>10</v>
      </c>
      <c r="H49" t="s">
        <v>44</v>
      </c>
      <c r="I49" t="s">
        <v>22</v>
      </c>
      <c r="J49" t="s">
        <v>45</v>
      </c>
      <c r="K49" t="s">
        <v>23</v>
      </c>
      <c r="L49">
        <v>399.23</v>
      </c>
      <c r="M49" s="1">
        <v>43637</v>
      </c>
      <c r="N49" t="s">
        <v>50</v>
      </c>
      <c r="O49" t="s">
        <v>48</v>
      </c>
      <c r="Q49" s="1">
        <v>43852</v>
      </c>
      <c r="R49">
        <v>0</v>
      </c>
      <c r="S49">
        <v>399.23</v>
      </c>
      <c r="T49">
        <v>0</v>
      </c>
    </row>
    <row r="50" spans="1:20" x14ac:dyDescent="0.3">
      <c r="A50" t="s">
        <v>221</v>
      </c>
      <c r="B50" t="s">
        <v>222</v>
      </c>
      <c r="C50" t="s">
        <v>19</v>
      </c>
      <c r="D50" s="1">
        <v>43359</v>
      </c>
      <c r="E50" s="1">
        <v>43723</v>
      </c>
      <c r="F50" t="s">
        <v>33</v>
      </c>
      <c r="G50">
        <v>1</v>
      </c>
      <c r="H50" t="s">
        <v>21</v>
      </c>
      <c r="I50" t="s">
        <v>22</v>
      </c>
      <c r="J50" t="s">
        <v>59</v>
      </c>
      <c r="K50" t="s">
        <v>23</v>
      </c>
      <c r="L50">
        <v>33977.82</v>
      </c>
      <c r="M50" s="1">
        <v>43359</v>
      </c>
      <c r="N50" t="s">
        <v>24</v>
      </c>
      <c r="O50" t="s">
        <v>25</v>
      </c>
      <c r="Q50" s="1">
        <v>43852</v>
      </c>
      <c r="R50">
        <v>0</v>
      </c>
      <c r="S50">
        <v>33977.82</v>
      </c>
      <c r="T50">
        <v>0</v>
      </c>
    </row>
    <row r="51" spans="1:20" x14ac:dyDescent="0.3">
      <c r="A51" t="s">
        <v>221</v>
      </c>
      <c r="B51" t="s">
        <v>312</v>
      </c>
      <c r="C51" t="s">
        <v>32</v>
      </c>
      <c r="D51" s="1">
        <v>43131</v>
      </c>
      <c r="E51" s="1">
        <v>43495</v>
      </c>
      <c r="F51" t="s">
        <v>40</v>
      </c>
      <c r="G51">
        <v>1</v>
      </c>
      <c r="H51" t="s">
        <v>21</v>
      </c>
      <c r="I51" t="s">
        <v>22</v>
      </c>
      <c r="J51" t="s">
        <v>40</v>
      </c>
      <c r="K51" t="s">
        <v>23</v>
      </c>
      <c r="L51">
        <v>125000</v>
      </c>
      <c r="M51" s="1">
        <v>43131</v>
      </c>
      <c r="N51" t="s">
        <v>24</v>
      </c>
      <c r="O51" t="s">
        <v>25</v>
      </c>
      <c r="Q51" s="1">
        <v>43852</v>
      </c>
      <c r="R51">
        <v>0</v>
      </c>
      <c r="S51">
        <v>125000</v>
      </c>
      <c r="T51">
        <v>0</v>
      </c>
    </row>
    <row r="52" spans="1:20" x14ac:dyDescent="0.3">
      <c r="A52" t="s">
        <v>221</v>
      </c>
      <c r="B52" t="s">
        <v>434</v>
      </c>
      <c r="C52" t="s">
        <v>19</v>
      </c>
      <c r="D52" s="1">
        <v>43547</v>
      </c>
      <c r="E52" s="1">
        <v>43912</v>
      </c>
      <c r="F52" t="s">
        <v>40</v>
      </c>
      <c r="G52">
        <v>1</v>
      </c>
      <c r="H52" t="s">
        <v>21</v>
      </c>
      <c r="I52" t="s">
        <v>22</v>
      </c>
      <c r="J52" t="s">
        <v>40</v>
      </c>
      <c r="K52" t="s">
        <v>23</v>
      </c>
      <c r="L52">
        <v>59322</v>
      </c>
      <c r="M52" s="1">
        <v>43577</v>
      </c>
      <c r="N52" t="s">
        <v>24</v>
      </c>
      <c r="O52" t="s">
        <v>23</v>
      </c>
      <c r="Q52" s="1">
        <v>43852</v>
      </c>
      <c r="R52">
        <v>0</v>
      </c>
      <c r="S52">
        <v>59322</v>
      </c>
      <c r="T52">
        <v>0</v>
      </c>
    </row>
    <row r="53" spans="1:20" x14ac:dyDescent="0.3">
      <c r="A53" t="s">
        <v>221</v>
      </c>
      <c r="B53" t="s">
        <v>504</v>
      </c>
      <c r="C53" t="s">
        <v>19</v>
      </c>
      <c r="D53" s="1">
        <v>43566</v>
      </c>
      <c r="E53" s="1">
        <v>43930</v>
      </c>
      <c r="F53" t="s">
        <v>39</v>
      </c>
      <c r="G53">
        <v>3</v>
      </c>
      <c r="H53" t="s">
        <v>71</v>
      </c>
      <c r="I53" t="s">
        <v>22</v>
      </c>
      <c r="J53" t="s">
        <v>72</v>
      </c>
      <c r="K53" t="s">
        <v>73</v>
      </c>
      <c r="L53">
        <v>2942.25</v>
      </c>
      <c r="M53" s="1">
        <v>43566</v>
      </c>
      <c r="N53" t="s">
        <v>24</v>
      </c>
      <c r="O53" t="s">
        <v>25</v>
      </c>
      <c r="Q53" s="1">
        <v>43852</v>
      </c>
      <c r="R53">
        <v>0</v>
      </c>
      <c r="S53">
        <v>0</v>
      </c>
      <c r="T53">
        <v>2942.25</v>
      </c>
    </row>
    <row r="54" spans="1:20" x14ac:dyDescent="0.3">
      <c r="A54" t="s">
        <v>221</v>
      </c>
      <c r="B54" t="s">
        <v>649</v>
      </c>
      <c r="C54" t="s">
        <v>19</v>
      </c>
      <c r="D54" s="1">
        <v>43477</v>
      </c>
      <c r="E54" s="1">
        <v>43841</v>
      </c>
      <c r="F54" t="s">
        <v>39</v>
      </c>
      <c r="G54">
        <v>13</v>
      </c>
      <c r="H54" t="s">
        <v>238</v>
      </c>
      <c r="I54" t="s">
        <v>22</v>
      </c>
      <c r="J54" t="s">
        <v>59</v>
      </c>
      <c r="K54" t="s">
        <v>73</v>
      </c>
      <c r="L54">
        <v>521.25</v>
      </c>
      <c r="M54" s="1">
        <v>43477</v>
      </c>
      <c r="N54" t="s">
        <v>24</v>
      </c>
      <c r="O54" t="s">
        <v>23</v>
      </c>
      <c r="Q54" s="1">
        <v>43852</v>
      </c>
      <c r="R54">
        <v>0</v>
      </c>
      <c r="S54">
        <v>0</v>
      </c>
      <c r="T54">
        <v>521.25</v>
      </c>
    </row>
    <row r="55" spans="1:20" x14ac:dyDescent="0.3">
      <c r="A55" t="s">
        <v>87</v>
      </c>
      <c r="B55" t="s">
        <v>88</v>
      </c>
      <c r="C55" t="s">
        <v>19</v>
      </c>
      <c r="D55" s="1">
        <v>43191</v>
      </c>
      <c r="E55" s="1">
        <v>43555</v>
      </c>
      <c r="F55" t="s">
        <v>39</v>
      </c>
      <c r="G55">
        <v>3</v>
      </c>
      <c r="H55" t="s">
        <v>71</v>
      </c>
      <c r="I55" t="s">
        <v>22</v>
      </c>
      <c r="J55" t="s">
        <v>72</v>
      </c>
      <c r="K55" t="s">
        <v>23</v>
      </c>
      <c r="L55">
        <v>4715.63</v>
      </c>
      <c r="M55" s="1">
        <v>43191</v>
      </c>
      <c r="N55" t="s">
        <v>24</v>
      </c>
      <c r="O55" t="s">
        <v>25</v>
      </c>
      <c r="Q55" s="1">
        <v>43852</v>
      </c>
      <c r="R55">
        <v>0</v>
      </c>
      <c r="S55">
        <v>4715.63</v>
      </c>
      <c r="T55">
        <v>0</v>
      </c>
    </row>
    <row r="56" spans="1:20" x14ac:dyDescent="0.3">
      <c r="A56" t="s">
        <v>87</v>
      </c>
      <c r="B56" t="s">
        <v>254</v>
      </c>
      <c r="C56" t="s">
        <v>32</v>
      </c>
      <c r="D56" s="1">
        <v>43282</v>
      </c>
      <c r="E56" s="1">
        <v>43646</v>
      </c>
      <c r="F56" t="s">
        <v>33</v>
      </c>
      <c r="G56">
        <v>3</v>
      </c>
      <c r="H56" t="s">
        <v>71</v>
      </c>
      <c r="I56" t="s">
        <v>22</v>
      </c>
      <c r="J56" t="s">
        <v>72</v>
      </c>
      <c r="K56" t="s">
        <v>23</v>
      </c>
      <c r="L56">
        <v>14131.43</v>
      </c>
      <c r="M56" s="1">
        <v>43282</v>
      </c>
      <c r="N56" t="s">
        <v>24</v>
      </c>
      <c r="O56" t="s">
        <v>25</v>
      </c>
      <c r="Q56" s="1">
        <v>43852</v>
      </c>
      <c r="R56">
        <v>0</v>
      </c>
      <c r="S56">
        <v>14131.43</v>
      </c>
      <c r="T56">
        <v>0</v>
      </c>
    </row>
    <row r="57" spans="1:20" x14ac:dyDescent="0.3">
      <c r="A57" t="s">
        <v>87</v>
      </c>
      <c r="B57" t="s">
        <v>372</v>
      </c>
      <c r="C57" t="s">
        <v>19</v>
      </c>
      <c r="D57" s="1">
        <v>43504</v>
      </c>
      <c r="E57" s="1">
        <v>43868</v>
      </c>
      <c r="F57" t="s">
        <v>33</v>
      </c>
      <c r="G57">
        <v>13</v>
      </c>
      <c r="H57" t="s">
        <v>238</v>
      </c>
      <c r="I57" t="s">
        <v>22</v>
      </c>
      <c r="J57" t="s">
        <v>59</v>
      </c>
      <c r="K57" t="s">
        <v>29</v>
      </c>
      <c r="L57">
        <v>1569.64</v>
      </c>
      <c r="M57" s="1">
        <v>43504</v>
      </c>
      <c r="N57" t="s">
        <v>24</v>
      </c>
      <c r="O57" t="s">
        <v>25</v>
      </c>
      <c r="Q57" s="1">
        <v>43852</v>
      </c>
      <c r="R57">
        <v>1569.64</v>
      </c>
      <c r="S57">
        <v>0</v>
      </c>
      <c r="T57">
        <v>0</v>
      </c>
    </row>
    <row r="58" spans="1:20" x14ac:dyDescent="0.3">
      <c r="A58" t="s">
        <v>87</v>
      </c>
      <c r="B58" t="s">
        <v>454</v>
      </c>
      <c r="C58" t="s">
        <v>19</v>
      </c>
      <c r="D58" s="1">
        <v>43340</v>
      </c>
      <c r="E58" s="1">
        <v>44066</v>
      </c>
      <c r="F58" t="s">
        <v>225</v>
      </c>
      <c r="G58">
        <v>1</v>
      </c>
      <c r="H58" t="s">
        <v>21</v>
      </c>
      <c r="I58" t="s">
        <v>22</v>
      </c>
      <c r="J58" t="s">
        <v>34</v>
      </c>
      <c r="K58" t="s">
        <v>29</v>
      </c>
      <c r="L58">
        <v>100710.88</v>
      </c>
      <c r="M58" s="1">
        <v>43443</v>
      </c>
      <c r="N58" t="s">
        <v>24</v>
      </c>
      <c r="O58" t="s">
        <v>25</v>
      </c>
      <c r="Q58" s="1">
        <v>43852</v>
      </c>
      <c r="R58">
        <v>100710.88</v>
      </c>
      <c r="S58">
        <v>0</v>
      </c>
      <c r="T58">
        <v>0</v>
      </c>
    </row>
    <row r="59" spans="1:20" x14ac:dyDescent="0.3">
      <c r="A59" t="s">
        <v>87</v>
      </c>
      <c r="B59" t="s">
        <v>300</v>
      </c>
      <c r="C59" t="s">
        <v>19</v>
      </c>
      <c r="D59" s="1">
        <v>43322</v>
      </c>
      <c r="E59" s="1">
        <v>43870</v>
      </c>
      <c r="F59" t="s">
        <v>225</v>
      </c>
      <c r="G59">
        <v>13</v>
      </c>
      <c r="H59" t="s">
        <v>238</v>
      </c>
      <c r="I59" t="s">
        <v>22</v>
      </c>
      <c r="J59" t="s">
        <v>34</v>
      </c>
      <c r="K59" t="s">
        <v>73</v>
      </c>
      <c r="L59">
        <v>21442.75</v>
      </c>
      <c r="M59" s="1">
        <v>43649</v>
      </c>
      <c r="N59" t="s">
        <v>24</v>
      </c>
      <c r="O59" t="s">
        <v>25</v>
      </c>
      <c r="Q59" s="1">
        <v>43852</v>
      </c>
      <c r="R59">
        <v>0</v>
      </c>
      <c r="S59">
        <v>0</v>
      </c>
      <c r="T59">
        <v>21442.75</v>
      </c>
    </row>
    <row r="60" spans="1:20" x14ac:dyDescent="0.3">
      <c r="A60" t="s">
        <v>87</v>
      </c>
      <c r="B60" t="s">
        <v>717</v>
      </c>
      <c r="C60" t="s">
        <v>19</v>
      </c>
      <c r="D60" s="1">
        <v>43531</v>
      </c>
      <c r="E60" s="1">
        <v>43896</v>
      </c>
      <c r="F60" t="s">
        <v>39</v>
      </c>
      <c r="G60">
        <v>11</v>
      </c>
      <c r="H60" t="s">
        <v>153</v>
      </c>
      <c r="I60" t="s">
        <v>22</v>
      </c>
      <c r="J60" t="s">
        <v>160</v>
      </c>
      <c r="K60" t="s">
        <v>23</v>
      </c>
      <c r="L60">
        <v>41625</v>
      </c>
      <c r="M60" s="1">
        <v>43652</v>
      </c>
      <c r="N60" t="s">
        <v>24</v>
      </c>
      <c r="O60" t="s">
        <v>25</v>
      </c>
      <c r="Q60" s="1">
        <v>43852</v>
      </c>
      <c r="R60">
        <v>0</v>
      </c>
      <c r="S60">
        <v>41625</v>
      </c>
      <c r="T60">
        <v>0</v>
      </c>
    </row>
    <row r="61" spans="1:20" x14ac:dyDescent="0.3">
      <c r="A61" t="s">
        <v>46</v>
      </c>
      <c r="B61" t="s">
        <v>47</v>
      </c>
      <c r="C61" t="s">
        <v>19</v>
      </c>
      <c r="D61" s="1">
        <v>43641</v>
      </c>
      <c r="E61" s="1">
        <v>44006</v>
      </c>
      <c r="F61" t="s">
        <v>43</v>
      </c>
      <c r="G61">
        <v>2</v>
      </c>
      <c r="H61" t="s">
        <v>28</v>
      </c>
      <c r="I61" t="s">
        <v>22</v>
      </c>
      <c r="J61" t="s">
        <v>45</v>
      </c>
      <c r="K61" t="s">
        <v>29</v>
      </c>
      <c r="L61">
        <v>79833.600000000006</v>
      </c>
      <c r="M61" s="1">
        <v>43641</v>
      </c>
      <c r="N61" t="s">
        <v>24</v>
      </c>
      <c r="O61" t="s">
        <v>48</v>
      </c>
      <c r="Q61" s="1">
        <v>43852</v>
      </c>
      <c r="R61">
        <v>79833.600000000006</v>
      </c>
      <c r="S61">
        <v>0</v>
      </c>
      <c r="T61">
        <v>0</v>
      </c>
    </row>
    <row r="62" spans="1:20" x14ac:dyDescent="0.3">
      <c r="A62" t="s">
        <v>46</v>
      </c>
      <c r="B62" t="s">
        <v>242</v>
      </c>
      <c r="C62" t="s">
        <v>19</v>
      </c>
      <c r="D62" s="1">
        <v>43543</v>
      </c>
      <c r="E62" s="1">
        <v>43908</v>
      </c>
      <c r="F62" t="s">
        <v>40</v>
      </c>
      <c r="G62">
        <v>13</v>
      </c>
      <c r="H62" t="s">
        <v>238</v>
      </c>
      <c r="I62" t="s">
        <v>22</v>
      </c>
      <c r="J62" t="s">
        <v>40</v>
      </c>
      <c r="K62" t="s">
        <v>29</v>
      </c>
      <c r="L62">
        <v>70125</v>
      </c>
      <c r="M62" s="1">
        <v>43543</v>
      </c>
      <c r="N62" t="s">
        <v>24</v>
      </c>
      <c r="O62" t="s">
        <v>25</v>
      </c>
      <c r="Q62" s="1">
        <v>43852</v>
      </c>
      <c r="R62">
        <v>70125</v>
      </c>
      <c r="S62">
        <v>0</v>
      </c>
      <c r="T62">
        <v>0</v>
      </c>
    </row>
    <row r="63" spans="1:20" x14ac:dyDescent="0.3">
      <c r="A63" t="s">
        <v>46</v>
      </c>
      <c r="B63" t="s">
        <v>355</v>
      </c>
      <c r="C63" t="s">
        <v>19</v>
      </c>
      <c r="D63" s="1">
        <v>43522</v>
      </c>
      <c r="E63" s="1">
        <v>43886</v>
      </c>
      <c r="F63" t="s">
        <v>40</v>
      </c>
      <c r="G63">
        <v>3</v>
      </c>
      <c r="H63" t="s">
        <v>71</v>
      </c>
      <c r="I63" t="s">
        <v>22</v>
      </c>
      <c r="J63" t="s">
        <v>72</v>
      </c>
      <c r="K63" t="s">
        <v>23</v>
      </c>
      <c r="L63">
        <v>12500</v>
      </c>
      <c r="M63" s="1">
        <v>43522</v>
      </c>
      <c r="N63" t="s">
        <v>24</v>
      </c>
      <c r="O63" t="s">
        <v>23</v>
      </c>
      <c r="Q63" s="1">
        <v>43852</v>
      </c>
      <c r="R63">
        <v>0</v>
      </c>
      <c r="S63">
        <v>12500</v>
      </c>
      <c r="T63">
        <v>0</v>
      </c>
    </row>
    <row r="64" spans="1:20" x14ac:dyDescent="0.3">
      <c r="A64" t="s">
        <v>46</v>
      </c>
      <c r="B64" t="s">
        <v>448</v>
      </c>
      <c r="C64" t="s">
        <v>19</v>
      </c>
      <c r="D64" s="1">
        <v>42636</v>
      </c>
      <c r="E64" s="1">
        <v>43730</v>
      </c>
      <c r="F64" t="s">
        <v>225</v>
      </c>
      <c r="G64">
        <v>1</v>
      </c>
      <c r="H64" t="s">
        <v>21</v>
      </c>
      <c r="I64" t="s">
        <v>22</v>
      </c>
      <c r="J64" t="s">
        <v>34</v>
      </c>
      <c r="K64" t="s">
        <v>29</v>
      </c>
      <c r="L64">
        <v>31589.25</v>
      </c>
      <c r="M64" s="1">
        <v>43547</v>
      </c>
      <c r="N64" t="s">
        <v>24</v>
      </c>
      <c r="O64" t="s">
        <v>48</v>
      </c>
      <c r="Q64" s="1">
        <v>43852</v>
      </c>
      <c r="R64">
        <v>31589.25</v>
      </c>
      <c r="S64">
        <v>0</v>
      </c>
      <c r="T64">
        <v>0</v>
      </c>
    </row>
    <row r="65" spans="1:20" x14ac:dyDescent="0.3">
      <c r="A65" t="s">
        <v>46</v>
      </c>
      <c r="B65" t="s">
        <v>606</v>
      </c>
      <c r="C65" t="s">
        <v>19</v>
      </c>
      <c r="D65" s="1">
        <v>43458</v>
      </c>
      <c r="E65" s="1">
        <v>43822</v>
      </c>
      <c r="F65" t="s">
        <v>20</v>
      </c>
      <c r="G65">
        <v>1</v>
      </c>
      <c r="H65" t="s">
        <v>21</v>
      </c>
      <c r="I65" t="s">
        <v>22</v>
      </c>
      <c r="J65" t="s">
        <v>20</v>
      </c>
      <c r="K65" t="s">
        <v>23</v>
      </c>
      <c r="L65">
        <v>1113.92</v>
      </c>
      <c r="M65" s="1">
        <v>43458</v>
      </c>
      <c r="N65" t="s">
        <v>24</v>
      </c>
      <c r="O65" t="s">
        <v>25</v>
      </c>
      <c r="Q65" s="1">
        <v>43852</v>
      </c>
      <c r="R65">
        <v>0</v>
      </c>
      <c r="S65">
        <v>1113.92</v>
      </c>
      <c r="T65">
        <v>0</v>
      </c>
    </row>
    <row r="66" spans="1:20" x14ac:dyDescent="0.3">
      <c r="A66" t="s">
        <v>46</v>
      </c>
      <c r="B66" t="s">
        <v>700</v>
      </c>
      <c r="C66" t="s">
        <v>32</v>
      </c>
      <c r="D66" s="1">
        <v>43365</v>
      </c>
      <c r="E66" s="1">
        <v>43729</v>
      </c>
      <c r="F66" t="s">
        <v>39</v>
      </c>
      <c r="G66">
        <v>3</v>
      </c>
      <c r="H66" t="s">
        <v>71</v>
      </c>
      <c r="I66" t="s">
        <v>22</v>
      </c>
      <c r="J66" t="s">
        <v>72</v>
      </c>
      <c r="K66" t="s">
        <v>23</v>
      </c>
      <c r="L66">
        <v>1772.75</v>
      </c>
      <c r="M66" s="1">
        <v>43730</v>
      </c>
      <c r="N66" t="s">
        <v>24</v>
      </c>
      <c r="O66" t="s">
        <v>25</v>
      </c>
      <c r="Q66" s="1">
        <v>43852</v>
      </c>
      <c r="R66">
        <v>0</v>
      </c>
      <c r="S66">
        <v>1772.75</v>
      </c>
      <c r="T66">
        <v>0</v>
      </c>
    </row>
    <row r="67" spans="1:20" x14ac:dyDescent="0.3">
      <c r="A67" t="s">
        <v>154</v>
      </c>
      <c r="B67" t="s">
        <v>155</v>
      </c>
      <c r="C67" t="s">
        <v>19</v>
      </c>
      <c r="D67" s="1">
        <v>43337</v>
      </c>
      <c r="E67" s="1">
        <v>43701</v>
      </c>
      <c r="F67" t="s">
        <v>33</v>
      </c>
      <c r="G67">
        <v>1</v>
      </c>
      <c r="H67" t="s">
        <v>21</v>
      </c>
      <c r="I67" t="s">
        <v>22</v>
      </c>
      <c r="J67" t="s">
        <v>59</v>
      </c>
      <c r="K67" t="s">
        <v>73</v>
      </c>
      <c r="L67">
        <v>2116.48</v>
      </c>
      <c r="M67" s="1">
        <v>43337</v>
      </c>
      <c r="N67" t="s">
        <v>24</v>
      </c>
      <c r="O67" t="s">
        <v>25</v>
      </c>
      <c r="Q67" s="1">
        <v>43852</v>
      </c>
      <c r="R67">
        <v>0</v>
      </c>
      <c r="S67">
        <v>0</v>
      </c>
      <c r="T67">
        <v>2116.48</v>
      </c>
    </row>
    <row r="68" spans="1:20" x14ac:dyDescent="0.3">
      <c r="A68" t="s">
        <v>154</v>
      </c>
      <c r="B68" t="s">
        <v>287</v>
      </c>
      <c r="C68" t="s">
        <v>19</v>
      </c>
      <c r="D68" s="1">
        <v>43035</v>
      </c>
      <c r="E68" s="1">
        <v>43399</v>
      </c>
      <c r="F68" t="s">
        <v>20</v>
      </c>
      <c r="G68">
        <v>3</v>
      </c>
      <c r="H68" t="s">
        <v>71</v>
      </c>
      <c r="I68" t="s">
        <v>22</v>
      </c>
      <c r="J68" t="s">
        <v>72</v>
      </c>
      <c r="K68" t="s">
        <v>23</v>
      </c>
      <c r="L68">
        <v>62714.03</v>
      </c>
      <c r="M68" s="1">
        <v>43035</v>
      </c>
      <c r="N68" t="s">
        <v>24</v>
      </c>
      <c r="O68" t="s">
        <v>25</v>
      </c>
      <c r="Q68" s="1">
        <v>43852</v>
      </c>
      <c r="R68">
        <v>0</v>
      </c>
      <c r="S68">
        <v>62714.03</v>
      </c>
      <c r="T68">
        <v>0</v>
      </c>
    </row>
    <row r="69" spans="1:20" x14ac:dyDescent="0.3">
      <c r="A69" t="s">
        <v>154</v>
      </c>
      <c r="B69" t="s">
        <v>403</v>
      </c>
      <c r="C69" t="s">
        <v>32</v>
      </c>
      <c r="D69" s="1">
        <v>43101</v>
      </c>
      <c r="E69" s="1">
        <v>43465</v>
      </c>
      <c r="F69" t="s">
        <v>33</v>
      </c>
      <c r="G69">
        <v>3</v>
      </c>
      <c r="H69" t="s">
        <v>71</v>
      </c>
      <c r="I69" t="s">
        <v>22</v>
      </c>
      <c r="J69" t="s">
        <v>72</v>
      </c>
      <c r="K69" t="s">
        <v>23</v>
      </c>
      <c r="L69">
        <v>460832.14</v>
      </c>
      <c r="M69" s="1">
        <v>43101</v>
      </c>
      <c r="N69" t="s">
        <v>24</v>
      </c>
      <c r="O69" t="s">
        <v>25</v>
      </c>
      <c r="Q69" s="1">
        <v>43852</v>
      </c>
      <c r="R69">
        <v>0</v>
      </c>
      <c r="S69">
        <v>460832.14</v>
      </c>
      <c r="T69">
        <v>0</v>
      </c>
    </row>
    <row r="70" spans="1:20" x14ac:dyDescent="0.3">
      <c r="A70" t="s">
        <v>154</v>
      </c>
      <c r="B70" t="s">
        <v>477</v>
      </c>
      <c r="C70" t="s">
        <v>32</v>
      </c>
      <c r="D70" s="1">
        <v>43168</v>
      </c>
      <c r="E70" s="1">
        <v>43532</v>
      </c>
      <c r="F70" t="s">
        <v>40</v>
      </c>
      <c r="G70">
        <v>12</v>
      </c>
      <c r="H70" t="s">
        <v>93</v>
      </c>
      <c r="I70" t="s">
        <v>22</v>
      </c>
      <c r="J70" t="s">
        <v>72</v>
      </c>
      <c r="K70" t="s">
        <v>23</v>
      </c>
      <c r="L70">
        <v>25000</v>
      </c>
      <c r="M70" s="1">
        <v>43168</v>
      </c>
      <c r="N70" t="s">
        <v>24</v>
      </c>
      <c r="O70" t="s">
        <v>25</v>
      </c>
      <c r="Q70" s="1">
        <v>43852</v>
      </c>
      <c r="R70">
        <v>0</v>
      </c>
      <c r="S70">
        <v>25000</v>
      </c>
      <c r="T70">
        <v>0</v>
      </c>
    </row>
    <row r="71" spans="1:20" x14ac:dyDescent="0.3">
      <c r="A71" t="s">
        <v>154</v>
      </c>
      <c r="B71" t="s">
        <v>630</v>
      </c>
      <c r="C71" t="s">
        <v>32</v>
      </c>
      <c r="D71" s="1">
        <v>43191</v>
      </c>
      <c r="E71" s="1">
        <v>43555</v>
      </c>
      <c r="F71" t="s">
        <v>33</v>
      </c>
      <c r="G71">
        <v>3</v>
      </c>
      <c r="H71" t="s">
        <v>71</v>
      </c>
      <c r="I71" t="s">
        <v>22</v>
      </c>
      <c r="J71" t="s">
        <v>72</v>
      </c>
      <c r="K71" t="s">
        <v>23</v>
      </c>
      <c r="L71">
        <v>157.13999999999999</v>
      </c>
      <c r="M71" s="1">
        <v>43191</v>
      </c>
      <c r="N71" t="s">
        <v>24</v>
      </c>
      <c r="O71" t="s">
        <v>25</v>
      </c>
      <c r="Q71" s="1">
        <v>43852</v>
      </c>
      <c r="R71">
        <v>0</v>
      </c>
      <c r="S71">
        <v>157.13999999999999</v>
      </c>
      <c r="T71">
        <v>0</v>
      </c>
    </row>
    <row r="72" spans="1:20" x14ac:dyDescent="0.3">
      <c r="A72" t="s">
        <v>154</v>
      </c>
      <c r="B72" t="s">
        <v>739</v>
      </c>
      <c r="C72" t="s">
        <v>19</v>
      </c>
      <c r="D72" s="1">
        <v>43524</v>
      </c>
      <c r="E72" s="1">
        <v>43888</v>
      </c>
      <c r="F72" t="s">
        <v>43</v>
      </c>
      <c r="G72">
        <v>10</v>
      </c>
      <c r="H72" t="s">
        <v>44</v>
      </c>
      <c r="I72" t="s">
        <v>22</v>
      </c>
      <c r="J72" t="s">
        <v>45</v>
      </c>
      <c r="K72" t="s">
        <v>23</v>
      </c>
      <c r="L72">
        <v>9283.0499999999993</v>
      </c>
      <c r="M72" s="1">
        <v>43573</v>
      </c>
      <c r="N72" t="s">
        <v>50</v>
      </c>
      <c r="O72" t="s">
        <v>48</v>
      </c>
      <c r="Q72" s="1">
        <v>43852</v>
      </c>
      <c r="R72">
        <v>0</v>
      </c>
      <c r="S72">
        <v>9283.0499999999993</v>
      </c>
      <c r="T72">
        <v>0</v>
      </c>
    </row>
    <row r="73" spans="1:20" x14ac:dyDescent="0.3">
      <c r="A73" t="s">
        <v>30</v>
      </c>
      <c r="B73" t="s">
        <v>31</v>
      </c>
      <c r="C73" t="s">
        <v>32</v>
      </c>
      <c r="D73" s="1">
        <v>43356</v>
      </c>
      <c r="E73" s="1">
        <v>43720</v>
      </c>
      <c r="F73" t="s">
        <v>33</v>
      </c>
      <c r="G73">
        <v>1</v>
      </c>
      <c r="H73" t="s">
        <v>21</v>
      </c>
      <c r="I73" t="s">
        <v>22</v>
      </c>
      <c r="J73" t="s">
        <v>34</v>
      </c>
      <c r="K73" t="s">
        <v>23</v>
      </c>
      <c r="L73">
        <v>4611.96</v>
      </c>
      <c r="M73" s="1">
        <v>43356</v>
      </c>
      <c r="N73" t="s">
        <v>24</v>
      </c>
      <c r="O73" t="s">
        <v>25</v>
      </c>
      <c r="Q73" s="1">
        <v>43852</v>
      </c>
      <c r="R73">
        <v>0</v>
      </c>
      <c r="S73">
        <v>4611.96</v>
      </c>
      <c r="T73">
        <v>0</v>
      </c>
    </row>
    <row r="74" spans="1:20" x14ac:dyDescent="0.3">
      <c r="A74" t="s">
        <v>30</v>
      </c>
      <c r="B74" t="s">
        <v>239</v>
      </c>
      <c r="C74" t="s">
        <v>19</v>
      </c>
      <c r="D74" s="1">
        <v>43472</v>
      </c>
      <c r="E74" s="1">
        <v>43836</v>
      </c>
      <c r="F74" t="s">
        <v>20</v>
      </c>
      <c r="G74">
        <v>1</v>
      </c>
      <c r="H74" t="s">
        <v>21</v>
      </c>
      <c r="I74" t="s">
        <v>22</v>
      </c>
      <c r="J74" t="s">
        <v>20</v>
      </c>
      <c r="K74" t="s">
        <v>23</v>
      </c>
      <c r="L74">
        <v>13612.5</v>
      </c>
      <c r="M74" s="1">
        <v>43472</v>
      </c>
      <c r="N74" t="s">
        <v>24</v>
      </c>
      <c r="O74" t="s">
        <v>48</v>
      </c>
      <c r="Q74" s="1">
        <v>43852</v>
      </c>
      <c r="R74">
        <v>0</v>
      </c>
      <c r="S74">
        <v>13612.5</v>
      </c>
      <c r="T74">
        <v>0</v>
      </c>
    </row>
    <row r="75" spans="1:20" x14ac:dyDescent="0.3">
      <c r="A75" t="s">
        <v>30</v>
      </c>
      <c r="B75" t="s">
        <v>351</v>
      </c>
      <c r="C75" t="s">
        <v>19</v>
      </c>
      <c r="D75" s="1">
        <v>43512</v>
      </c>
      <c r="E75" s="1">
        <v>43876</v>
      </c>
      <c r="F75" t="s">
        <v>43</v>
      </c>
      <c r="G75">
        <v>13</v>
      </c>
      <c r="H75" t="s">
        <v>238</v>
      </c>
      <c r="I75" t="s">
        <v>22</v>
      </c>
      <c r="J75" t="s">
        <v>45</v>
      </c>
      <c r="K75" t="s">
        <v>29</v>
      </c>
      <c r="L75">
        <v>58300</v>
      </c>
      <c r="M75" s="1">
        <v>43512</v>
      </c>
      <c r="N75" t="s">
        <v>24</v>
      </c>
      <c r="O75" t="s">
        <v>25</v>
      </c>
      <c r="Q75" s="1">
        <v>43852</v>
      </c>
      <c r="R75">
        <v>58300</v>
      </c>
      <c r="S75">
        <v>0</v>
      </c>
      <c r="T75">
        <v>0</v>
      </c>
    </row>
    <row r="76" spans="1:20" x14ac:dyDescent="0.3">
      <c r="A76" t="s">
        <v>30</v>
      </c>
      <c r="B76" t="s">
        <v>448</v>
      </c>
      <c r="C76" t="s">
        <v>19</v>
      </c>
      <c r="D76" s="1">
        <v>42636</v>
      </c>
      <c r="E76" s="1">
        <v>43730</v>
      </c>
      <c r="F76" t="s">
        <v>225</v>
      </c>
      <c r="G76">
        <v>1</v>
      </c>
      <c r="H76" t="s">
        <v>21</v>
      </c>
      <c r="I76" t="s">
        <v>22</v>
      </c>
      <c r="J76" t="s">
        <v>34</v>
      </c>
      <c r="K76" t="s">
        <v>29</v>
      </c>
      <c r="L76">
        <v>31589.25</v>
      </c>
      <c r="M76" s="1">
        <v>43182</v>
      </c>
      <c r="N76" t="s">
        <v>24</v>
      </c>
      <c r="O76" t="s">
        <v>48</v>
      </c>
      <c r="Q76" s="1">
        <v>43852</v>
      </c>
      <c r="R76">
        <v>31589.25</v>
      </c>
      <c r="S76">
        <v>0</v>
      </c>
      <c r="T76">
        <v>0</v>
      </c>
    </row>
    <row r="77" spans="1:20" x14ac:dyDescent="0.3">
      <c r="A77" t="s">
        <v>30</v>
      </c>
      <c r="B77" t="s">
        <v>601</v>
      </c>
      <c r="C77" t="s">
        <v>19</v>
      </c>
      <c r="D77" s="1">
        <v>43651</v>
      </c>
      <c r="E77" s="1">
        <v>44016</v>
      </c>
      <c r="F77" t="s">
        <v>40</v>
      </c>
      <c r="G77">
        <v>2</v>
      </c>
      <c r="H77" t="s">
        <v>28</v>
      </c>
      <c r="I77" t="s">
        <v>22</v>
      </c>
      <c r="J77" t="s">
        <v>40</v>
      </c>
      <c r="K77" t="s">
        <v>29</v>
      </c>
      <c r="L77">
        <v>72675</v>
      </c>
      <c r="M77" s="1">
        <v>43651</v>
      </c>
      <c r="N77" t="s">
        <v>24</v>
      </c>
      <c r="O77" t="s">
        <v>25</v>
      </c>
      <c r="Q77" s="1">
        <v>43852</v>
      </c>
      <c r="R77">
        <v>72675</v>
      </c>
      <c r="S77">
        <v>0</v>
      </c>
      <c r="T77">
        <v>0</v>
      </c>
    </row>
    <row r="78" spans="1:20" x14ac:dyDescent="0.3">
      <c r="A78" t="s">
        <v>30</v>
      </c>
      <c r="B78" t="s">
        <v>696</v>
      </c>
      <c r="C78" t="s">
        <v>19</v>
      </c>
      <c r="D78" s="1">
        <v>43556</v>
      </c>
      <c r="E78" s="1">
        <v>43921</v>
      </c>
      <c r="F78" t="s">
        <v>40</v>
      </c>
      <c r="G78">
        <v>6</v>
      </c>
      <c r="H78" t="s">
        <v>117</v>
      </c>
      <c r="I78" t="s">
        <v>22</v>
      </c>
      <c r="J78" t="s">
        <v>40</v>
      </c>
      <c r="K78" t="s">
        <v>23</v>
      </c>
      <c r="L78">
        <v>115625</v>
      </c>
      <c r="M78" s="1">
        <v>43556</v>
      </c>
      <c r="N78" t="s">
        <v>24</v>
      </c>
      <c r="O78" t="s">
        <v>23</v>
      </c>
      <c r="Q78" s="1">
        <v>43852</v>
      </c>
      <c r="R78">
        <v>0</v>
      </c>
      <c r="S78">
        <v>115625</v>
      </c>
      <c r="T78">
        <v>0</v>
      </c>
    </row>
    <row r="79" spans="1:20" x14ac:dyDescent="0.3">
      <c r="A79" t="s">
        <v>229</v>
      </c>
      <c r="B79" t="s">
        <v>224</v>
      </c>
      <c r="C79" t="s">
        <v>19</v>
      </c>
      <c r="D79" s="1">
        <v>43066</v>
      </c>
      <c r="E79" s="1">
        <v>44161</v>
      </c>
      <c r="F79" t="s">
        <v>225</v>
      </c>
      <c r="G79">
        <v>11</v>
      </c>
      <c r="H79" t="s">
        <v>153</v>
      </c>
      <c r="I79" t="s">
        <v>22</v>
      </c>
      <c r="J79" t="s">
        <v>34</v>
      </c>
      <c r="K79" t="s">
        <v>73</v>
      </c>
      <c r="L79">
        <v>25302.959999999999</v>
      </c>
      <c r="M79" s="1">
        <v>43888</v>
      </c>
      <c r="N79" t="s">
        <v>24</v>
      </c>
      <c r="O79" t="s">
        <v>25</v>
      </c>
      <c r="Q79" s="1">
        <v>43852</v>
      </c>
      <c r="R79">
        <v>0</v>
      </c>
      <c r="S79">
        <v>0</v>
      </c>
      <c r="T79">
        <v>25302.959999999999</v>
      </c>
    </row>
    <row r="80" spans="1:20" x14ac:dyDescent="0.3">
      <c r="A80" t="s">
        <v>229</v>
      </c>
      <c r="B80" t="s">
        <v>316</v>
      </c>
      <c r="C80" t="s">
        <v>32</v>
      </c>
      <c r="D80" s="1">
        <v>43100</v>
      </c>
      <c r="E80" s="1">
        <v>43464</v>
      </c>
      <c r="F80" t="s">
        <v>39</v>
      </c>
      <c r="G80">
        <v>1</v>
      </c>
      <c r="H80" t="s">
        <v>21</v>
      </c>
      <c r="I80" t="s">
        <v>22</v>
      </c>
      <c r="J80" t="s">
        <v>59</v>
      </c>
      <c r="K80" t="s">
        <v>23</v>
      </c>
      <c r="L80">
        <v>211206.7</v>
      </c>
      <c r="M80" s="1">
        <v>43100</v>
      </c>
      <c r="N80" t="s">
        <v>24</v>
      </c>
      <c r="O80" t="s">
        <v>301</v>
      </c>
      <c r="P80" t="s">
        <v>302</v>
      </c>
      <c r="Q80" s="1">
        <v>43852</v>
      </c>
      <c r="R80">
        <v>0</v>
      </c>
      <c r="S80">
        <v>211206.7</v>
      </c>
      <c r="T80">
        <v>0</v>
      </c>
    </row>
    <row r="81" spans="1:20" x14ac:dyDescent="0.3">
      <c r="A81" t="s">
        <v>229</v>
      </c>
      <c r="B81" t="s">
        <v>435</v>
      </c>
      <c r="C81" t="s">
        <v>19</v>
      </c>
      <c r="D81" s="1">
        <v>43182</v>
      </c>
      <c r="E81" s="1">
        <v>44096</v>
      </c>
      <c r="F81" t="s">
        <v>225</v>
      </c>
      <c r="G81">
        <v>1</v>
      </c>
      <c r="H81" t="s">
        <v>21</v>
      </c>
      <c r="I81" t="s">
        <v>22</v>
      </c>
      <c r="J81" t="s">
        <v>34</v>
      </c>
      <c r="K81" t="s">
        <v>73</v>
      </c>
      <c r="L81">
        <v>26763.439999999999</v>
      </c>
      <c r="M81" s="1">
        <v>43457</v>
      </c>
      <c r="N81" t="s">
        <v>24</v>
      </c>
      <c r="O81" t="s">
        <v>25</v>
      </c>
      <c r="Q81" s="1">
        <v>43852</v>
      </c>
      <c r="R81">
        <v>0</v>
      </c>
      <c r="S81">
        <v>0</v>
      </c>
      <c r="T81">
        <v>26763.439999999999</v>
      </c>
    </row>
    <row r="82" spans="1:20" x14ac:dyDescent="0.3">
      <c r="A82" t="s">
        <v>229</v>
      </c>
      <c r="B82" t="s">
        <v>509</v>
      </c>
      <c r="C82" t="s">
        <v>19</v>
      </c>
      <c r="D82" s="1">
        <v>43101</v>
      </c>
      <c r="E82" s="1">
        <v>43465</v>
      </c>
      <c r="F82" t="s">
        <v>39</v>
      </c>
      <c r="G82">
        <v>3</v>
      </c>
      <c r="H82" t="s">
        <v>71</v>
      </c>
      <c r="I82" t="s">
        <v>22</v>
      </c>
      <c r="J82" t="s">
        <v>72</v>
      </c>
      <c r="K82" t="s">
        <v>23</v>
      </c>
      <c r="L82">
        <v>159956.76</v>
      </c>
      <c r="M82" s="1">
        <v>43101</v>
      </c>
      <c r="N82" t="s">
        <v>24</v>
      </c>
      <c r="O82" t="s">
        <v>25</v>
      </c>
      <c r="Q82" s="1">
        <v>43852</v>
      </c>
      <c r="R82">
        <v>0</v>
      </c>
      <c r="S82">
        <v>159956.76</v>
      </c>
      <c r="T82">
        <v>0</v>
      </c>
    </row>
    <row r="83" spans="1:20" x14ac:dyDescent="0.3">
      <c r="A83" t="s">
        <v>229</v>
      </c>
      <c r="B83" t="s">
        <v>654</v>
      </c>
      <c r="C83" t="s">
        <v>19</v>
      </c>
      <c r="D83" s="1">
        <v>43405</v>
      </c>
      <c r="E83" s="1">
        <v>43769</v>
      </c>
      <c r="F83" t="s">
        <v>40</v>
      </c>
      <c r="G83">
        <v>3</v>
      </c>
      <c r="H83" t="s">
        <v>71</v>
      </c>
      <c r="I83" t="s">
        <v>22</v>
      </c>
      <c r="J83" t="s">
        <v>72</v>
      </c>
      <c r="K83" t="s">
        <v>23</v>
      </c>
      <c r="L83">
        <v>53125</v>
      </c>
      <c r="M83" s="1">
        <v>43405</v>
      </c>
      <c r="N83" t="s">
        <v>24</v>
      </c>
      <c r="O83" t="s">
        <v>25</v>
      </c>
      <c r="Q83" s="1">
        <v>43852</v>
      </c>
      <c r="R83">
        <v>0</v>
      </c>
      <c r="S83">
        <v>53125</v>
      </c>
      <c r="T83">
        <v>0</v>
      </c>
    </row>
    <row r="84" spans="1:20" x14ac:dyDescent="0.3">
      <c r="A84" t="s">
        <v>231</v>
      </c>
      <c r="B84" t="s">
        <v>224</v>
      </c>
      <c r="C84" t="s">
        <v>19</v>
      </c>
      <c r="D84" s="1">
        <v>43066</v>
      </c>
      <c r="E84" s="1">
        <v>44161</v>
      </c>
      <c r="F84" t="s">
        <v>225</v>
      </c>
      <c r="G84">
        <v>11</v>
      </c>
      <c r="H84" t="s">
        <v>153</v>
      </c>
      <c r="I84" t="s">
        <v>22</v>
      </c>
      <c r="J84" t="s">
        <v>34</v>
      </c>
      <c r="K84" t="s">
        <v>73</v>
      </c>
      <c r="L84">
        <v>25302.959999999999</v>
      </c>
      <c r="M84" s="1">
        <v>43339</v>
      </c>
      <c r="N84" t="s">
        <v>24</v>
      </c>
      <c r="O84" t="s">
        <v>25</v>
      </c>
      <c r="Q84" s="1">
        <v>43852</v>
      </c>
      <c r="R84">
        <v>0</v>
      </c>
      <c r="S84">
        <v>0</v>
      </c>
      <c r="T84">
        <v>25302.959999999999</v>
      </c>
    </row>
    <row r="85" spans="1:20" x14ac:dyDescent="0.3">
      <c r="A85" t="s">
        <v>231</v>
      </c>
      <c r="B85" t="s">
        <v>318</v>
      </c>
      <c r="C85" t="s">
        <v>19</v>
      </c>
      <c r="D85" s="1">
        <v>43525</v>
      </c>
      <c r="E85" s="1">
        <v>43890</v>
      </c>
      <c r="F85" t="s">
        <v>33</v>
      </c>
      <c r="G85">
        <v>1</v>
      </c>
      <c r="H85" t="s">
        <v>21</v>
      </c>
      <c r="I85" t="s">
        <v>22</v>
      </c>
      <c r="J85" t="s">
        <v>59</v>
      </c>
      <c r="K85" t="s">
        <v>23</v>
      </c>
      <c r="L85">
        <v>275569.44</v>
      </c>
      <c r="M85" s="1">
        <v>43525</v>
      </c>
      <c r="N85" t="s">
        <v>24</v>
      </c>
      <c r="O85" t="s">
        <v>23</v>
      </c>
      <c r="Q85" s="1">
        <v>43852</v>
      </c>
      <c r="R85">
        <v>0</v>
      </c>
      <c r="S85">
        <v>275569.44</v>
      </c>
      <c r="T85">
        <v>0</v>
      </c>
    </row>
    <row r="86" spans="1:20" x14ac:dyDescent="0.3">
      <c r="A86" t="s">
        <v>231</v>
      </c>
      <c r="B86" t="s">
        <v>435</v>
      </c>
      <c r="C86" t="s">
        <v>19</v>
      </c>
      <c r="D86" s="1">
        <v>43182</v>
      </c>
      <c r="E86" s="1">
        <v>44096</v>
      </c>
      <c r="F86" t="s">
        <v>225</v>
      </c>
      <c r="G86">
        <v>1</v>
      </c>
      <c r="H86" t="s">
        <v>21</v>
      </c>
      <c r="I86" t="s">
        <v>22</v>
      </c>
      <c r="J86" t="s">
        <v>34</v>
      </c>
      <c r="K86" t="s">
        <v>73</v>
      </c>
      <c r="L86">
        <v>26763.439999999999</v>
      </c>
      <c r="M86" s="1">
        <v>43639</v>
      </c>
      <c r="N86" t="s">
        <v>24</v>
      </c>
      <c r="O86" t="s">
        <v>25</v>
      </c>
      <c r="Q86" s="1">
        <v>43852</v>
      </c>
      <c r="R86">
        <v>0</v>
      </c>
      <c r="S86">
        <v>0</v>
      </c>
      <c r="T86">
        <v>26763.439999999999</v>
      </c>
    </row>
    <row r="87" spans="1:20" x14ac:dyDescent="0.3">
      <c r="A87" t="s">
        <v>231</v>
      </c>
      <c r="B87" t="s">
        <v>511</v>
      </c>
      <c r="C87" t="s">
        <v>19</v>
      </c>
      <c r="D87" s="1">
        <v>43251</v>
      </c>
      <c r="E87" s="1">
        <v>43373</v>
      </c>
      <c r="F87" t="s">
        <v>225</v>
      </c>
      <c r="G87">
        <v>3</v>
      </c>
      <c r="H87" t="s">
        <v>71</v>
      </c>
      <c r="I87" t="s">
        <v>22</v>
      </c>
      <c r="J87" t="s">
        <v>72</v>
      </c>
      <c r="K87" t="s">
        <v>23</v>
      </c>
      <c r="L87">
        <v>8268.1299999999992</v>
      </c>
      <c r="M87" s="1">
        <v>43373</v>
      </c>
      <c r="N87" t="s">
        <v>24</v>
      </c>
      <c r="O87" t="s">
        <v>25</v>
      </c>
      <c r="Q87" s="1">
        <v>43852</v>
      </c>
      <c r="R87">
        <v>0</v>
      </c>
      <c r="S87">
        <v>8268.1299999999992</v>
      </c>
      <c r="T87">
        <v>0</v>
      </c>
    </row>
    <row r="88" spans="1:20" x14ac:dyDescent="0.3">
      <c r="A88" t="s">
        <v>231</v>
      </c>
      <c r="B88" t="s">
        <v>656</v>
      </c>
      <c r="C88" t="s">
        <v>19</v>
      </c>
      <c r="D88" s="1">
        <v>43405</v>
      </c>
      <c r="E88" s="1">
        <v>43769</v>
      </c>
      <c r="F88" t="s">
        <v>39</v>
      </c>
      <c r="G88">
        <v>3</v>
      </c>
      <c r="H88" t="s">
        <v>71</v>
      </c>
      <c r="I88" t="s">
        <v>22</v>
      </c>
      <c r="J88" t="s">
        <v>72</v>
      </c>
      <c r="K88" t="s">
        <v>23</v>
      </c>
      <c r="L88">
        <v>0</v>
      </c>
      <c r="M88" s="1">
        <v>43405</v>
      </c>
      <c r="N88" t="s">
        <v>24</v>
      </c>
      <c r="O88" t="s">
        <v>25</v>
      </c>
      <c r="Q88" s="1">
        <v>43852</v>
      </c>
      <c r="R88">
        <v>0</v>
      </c>
      <c r="S88">
        <v>0</v>
      </c>
      <c r="T88">
        <v>0</v>
      </c>
    </row>
    <row r="89" spans="1:20" x14ac:dyDescent="0.3">
      <c r="A89" t="s">
        <v>64</v>
      </c>
      <c r="B89" t="s">
        <v>65</v>
      </c>
      <c r="C89" t="s">
        <v>19</v>
      </c>
      <c r="D89" s="1">
        <v>43263</v>
      </c>
      <c r="E89" s="1">
        <v>43627</v>
      </c>
      <c r="F89" t="s">
        <v>20</v>
      </c>
      <c r="G89">
        <v>9</v>
      </c>
      <c r="H89" t="s">
        <v>66</v>
      </c>
      <c r="I89" t="s">
        <v>22</v>
      </c>
      <c r="J89" t="s">
        <v>67</v>
      </c>
      <c r="K89" t="s">
        <v>23</v>
      </c>
      <c r="L89">
        <v>1980</v>
      </c>
      <c r="M89" s="1">
        <v>43263</v>
      </c>
      <c r="N89" t="s">
        <v>24</v>
      </c>
      <c r="O89" t="s">
        <v>48</v>
      </c>
      <c r="Q89" s="1">
        <v>43852</v>
      </c>
      <c r="R89">
        <v>0</v>
      </c>
      <c r="S89">
        <v>1980</v>
      </c>
      <c r="T89">
        <v>0</v>
      </c>
    </row>
    <row r="90" spans="1:20" x14ac:dyDescent="0.3">
      <c r="A90" t="s">
        <v>64</v>
      </c>
      <c r="B90" t="s">
        <v>246</v>
      </c>
      <c r="C90" t="s">
        <v>32</v>
      </c>
      <c r="D90" s="1">
        <v>43405</v>
      </c>
      <c r="E90" s="1">
        <v>43769</v>
      </c>
      <c r="F90" t="s">
        <v>43</v>
      </c>
      <c r="G90">
        <v>10</v>
      </c>
      <c r="H90" t="s">
        <v>44</v>
      </c>
      <c r="I90" t="s">
        <v>22</v>
      </c>
      <c r="J90" t="s">
        <v>45</v>
      </c>
      <c r="K90" t="s">
        <v>23</v>
      </c>
      <c r="M90" s="1">
        <v>43439</v>
      </c>
      <c r="N90" t="s">
        <v>50</v>
      </c>
      <c r="O90" t="s">
        <v>48</v>
      </c>
      <c r="Q90" s="1">
        <v>43852</v>
      </c>
      <c r="R90">
        <v>0</v>
      </c>
      <c r="T90">
        <v>0</v>
      </c>
    </row>
    <row r="91" spans="1:20" x14ac:dyDescent="0.3">
      <c r="A91" t="s">
        <v>64</v>
      </c>
      <c r="B91" t="s">
        <v>362</v>
      </c>
      <c r="C91" t="s">
        <v>19</v>
      </c>
      <c r="D91" s="1">
        <v>43784</v>
      </c>
      <c r="E91" s="1">
        <v>44149</v>
      </c>
      <c r="F91" t="s">
        <v>33</v>
      </c>
      <c r="G91">
        <v>1</v>
      </c>
      <c r="H91" t="s">
        <v>21</v>
      </c>
      <c r="I91" t="s">
        <v>22</v>
      </c>
      <c r="J91" t="s">
        <v>67</v>
      </c>
      <c r="K91" t="s">
        <v>23</v>
      </c>
      <c r="L91">
        <v>35127.9</v>
      </c>
      <c r="M91" s="1">
        <v>43784</v>
      </c>
      <c r="N91" t="s">
        <v>24</v>
      </c>
      <c r="O91" t="s">
        <v>25</v>
      </c>
      <c r="Q91" s="1">
        <v>43852</v>
      </c>
      <c r="R91">
        <v>0</v>
      </c>
      <c r="S91">
        <v>35127.9</v>
      </c>
      <c r="T91">
        <v>0</v>
      </c>
    </row>
    <row r="92" spans="1:20" x14ac:dyDescent="0.3">
      <c r="A92" t="s">
        <v>64</v>
      </c>
      <c r="B92" t="s">
        <v>448</v>
      </c>
      <c r="C92" t="s">
        <v>19</v>
      </c>
      <c r="D92" s="1">
        <v>42636</v>
      </c>
      <c r="E92" s="1">
        <v>43730</v>
      </c>
      <c r="F92" t="s">
        <v>225</v>
      </c>
      <c r="G92">
        <v>1</v>
      </c>
      <c r="H92" t="s">
        <v>21</v>
      </c>
      <c r="I92" t="s">
        <v>22</v>
      </c>
      <c r="J92" t="s">
        <v>34</v>
      </c>
      <c r="K92" t="s">
        <v>29</v>
      </c>
      <c r="L92">
        <v>0</v>
      </c>
      <c r="M92" s="1"/>
      <c r="N92" t="s">
        <v>50</v>
      </c>
      <c r="O92" t="s">
        <v>48</v>
      </c>
      <c r="Q92" s="1">
        <v>43852</v>
      </c>
      <c r="R92">
        <v>0</v>
      </c>
      <c r="S92">
        <v>0</v>
      </c>
      <c r="T92">
        <v>0</v>
      </c>
    </row>
    <row r="93" spans="1:20" x14ac:dyDescent="0.3">
      <c r="A93" t="s">
        <v>64</v>
      </c>
      <c r="B93" t="s">
        <v>553</v>
      </c>
      <c r="C93" t="s">
        <v>32</v>
      </c>
      <c r="D93" s="1">
        <v>42744</v>
      </c>
      <c r="E93" s="1">
        <v>43198</v>
      </c>
      <c r="F93" t="s">
        <v>225</v>
      </c>
      <c r="G93">
        <v>13</v>
      </c>
      <c r="H93" t="s">
        <v>238</v>
      </c>
      <c r="I93" t="s">
        <v>22</v>
      </c>
      <c r="J93" t="s">
        <v>34</v>
      </c>
      <c r="K93" t="s">
        <v>73</v>
      </c>
      <c r="L93">
        <v>56150.75</v>
      </c>
      <c r="M93" s="1">
        <v>42744</v>
      </c>
      <c r="N93" t="s">
        <v>24</v>
      </c>
      <c r="O93" t="s">
        <v>301</v>
      </c>
      <c r="P93" t="s">
        <v>447</v>
      </c>
      <c r="Q93" s="1">
        <v>43852</v>
      </c>
      <c r="R93">
        <v>0</v>
      </c>
      <c r="S93">
        <v>0</v>
      </c>
      <c r="T93">
        <v>56150.75</v>
      </c>
    </row>
    <row r="94" spans="1:20" x14ac:dyDescent="0.3">
      <c r="A94" t="s">
        <v>64</v>
      </c>
      <c r="B94" t="s">
        <v>707</v>
      </c>
      <c r="C94" t="s">
        <v>19</v>
      </c>
      <c r="D94" s="1">
        <v>43729</v>
      </c>
      <c r="E94" s="1">
        <v>44094</v>
      </c>
      <c r="F94" t="s">
        <v>39</v>
      </c>
      <c r="G94">
        <v>3</v>
      </c>
      <c r="H94" t="s">
        <v>71</v>
      </c>
      <c r="I94" t="s">
        <v>22</v>
      </c>
      <c r="J94" t="s">
        <v>72</v>
      </c>
      <c r="K94" t="s">
        <v>23</v>
      </c>
      <c r="L94">
        <v>4579</v>
      </c>
      <c r="M94" s="1">
        <v>43729</v>
      </c>
      <c r="N94" t="s">
        <v>24</v>
      </c>
      <c r="O94" t="s">
        <v>23</v>
      </c>
      <c r="Q94" s="1">
        <v>43852</v>
      </c>
      <c r="R94">
        <v>0</v>
      </c>
      <c r="S94">
        <v>4579</v>
      </c>
      <c r="T94">
        <v>0</v>
      </c>
    </row>
    <row r="95" spans="1:20" x14ac:dyDescent="0.3">
      <c r="A95" t="s">
        <v>199</v>
      </c>
      <c r="B95" t="s">
        <v>200</v>
      </c>
      <c r="C95" t="s">
        <v>19</v>
      </c>
      <c r="D95" s="1">
        <v>43390</v>
      </c>
      <c r="E95" s="1">
        <v>43754</v>
      </c>
      <c r="F95" t="s">
        <v>39</v>
      </c>
      <c r="G95">
        <v>3</v>
      </c>
      <c r="H95" t="s">
        <v>71</v>
      </c>
      <c r="I95" t="s">
        <v>22</v>
      </c>
      <c r="J95" t="s">
        <v>72</v>
      </c>
      <c r="K95" t="s">
        <v>23</v>
      </c>
      <c r="L95">
        <v>295501.76</v>
      </c>
      <c r="M95" s="1">
        <v>43390</v>
      </c>
      <c r="N95" t="s">
        <v>24</v>
      </c>
      <c r="O95" t="s">
        <v>25</v>
      </c>
      <c r="Q95" s="1">
        <v>43852</v>
      </c>
      <c r="R95">
        <v>0</v>
      </c>
      <c r="S95">
        <v>295501.76</v>
      </c>
      <c r="T95">
        <v>0</v>
      </c>
    </row>
    <row r="96" spans="1:20" x14ac:dyDescent="0.3">
      <c r="A96" t="s">
        <v>199</v>
      </c>
      <c r="B96" t="s">
        <v>300</v>
      </c>
      <c r="C96" t="s">
        <v>32</v>
      </c>
      <c r="D96" s="1">
        <v>43194</v>
      </c>
      <c r="E96" s="1">
        <v>45478</v>
      </c>
      <c r="F96" t="s">
        <v>225</v>
      </c>
      <c r="G96">
        <v>13</v>
      </c>
      <c r="H96" t="s">
        <v>238</v>
      </c>
      <c r="I96" t="s">
        <v>22</v>
      </c>
      <c r="J96" t="s">
        <v>34</v>
      </c>
      <c r="K96" t="s">
        <v>29</v>
      </c>
      <c r="L96">
        <v>0</v>
      </c>
      <c r="M96" s="1">
        <v>43194</v>
      </c>
      <c r="N96" t="s">
        <v>24</v>
      </c>
      <c r="O96" t="s">
        <v>301</v>
      </c>
      <c r="P96" t="s">
        <v>302</v>
      </c>
      <c r="Q96" s="1">
        <v>43852</v>
      </c>
      <c r="R96">
        <v>0</v>
      </c>
      <c r="S96">
        <v>0</v>
      </c>
      <c r="T96">
        <v>0</v>
      </c>
    </row>
    <row r="97" spans="1:20" x14ac:dyDescent="0.3">
      <c r="A97" t="s">
        <v>199</v>
      </c>
      <c r="B97" t="s">
        <v>421</v>
      </c>
      <c r="C97" t="s">
        <v>32</v>
      </c>
      <c r="D97" s="1">
        <v>43199</v>
      </c>
      <c r="E97" s="1">
        <v>43548</v>
      </c>
      <c r="F97" t="s">
        <v>40</v>
      </c>
      <c r="G97">
        <v>3</v>
      </c>
      <c r="H97" t="s">
        <v>71</v>
      </c>
      <c r="I97" t="s">
        <v>22</v>
      </c>
      <c r="J97" t="s">
        <v>72</v>
      </c>
      <c r="K97" t="s">
        <v>23</v>
      </c>
      <c r="L97">
        <v>200659.63</v>
      </c>
      <c r="M97" s="1">
        <v>43555</v>
      </c>
      <c r="N97" t="s">
        <v>24</v>
      </c>
      <c r="O97" t="s">
        <v>25</v>
      </c>
      <c r="Q97" s="1">
        <v>43852</v>
      </c>
      <c r="R97">
        <v>0</v>
      </c>
      <c r="S97">
        <v>200659.63</v>
      </c>
      <c r="T97">
        <v>0</v>
      </c>
    </row>
    <row r="98" spans="1:20" x14ac:dyDescent="0.3">
      <c r="A98" t="s">
        <v>199</v>
      </c>
      <c r="B98" t="s">
        <v>107</v>
      </c>
      <c r="C98" t="s">
        <v>32</v>
      </c>
      <c r="D98" s="1">
        <v>43191</v>
      </c>
      <c r="E98" s="1">
        <v>43555</v>
      </c>
      <c r="F98" t="s">
        <v>39</v>
      </c>
      <c r="G98">
        <v>1</v>
      </c>
      <c r="H98" t="s">
        <v>21</v>
      </c>
      <c r="I98" t="s">
        <v>22</v>
      </c>
      <c r="J98" t="s">
        <v>59</v>
      </c>
      <c r="K98" t="s">
        <v>73</v>
      </c>
      <c r="L98">
        <v>106033.91</v>
      </c>
      <c r="M98" s="1">
        <v>43191</v>
      </c>
      <c r="N98" t="s">
        <v>24</v>
      </c>
      <c r="O98" t="s">
        <v>301</v>
      </c>
      <c r="P98" t="s">
        <v>497</v>
      </c>
      <c r="Q98" s="1">
        <v>43852</v>
      </c>
      <c r="R98">
        <v>0</v>
      </c>
      <c r="S98">
        <v>0</v>
      </c>
      <c r="T98">
        <v>106033.91</v>
      </c>
    </row>
    <row r="99" spans="1:20" x14ac:dyDescent="0.3">
      <c r="A99" t="s">
        <v>199</v>
      </c>
      <c r="B99" t="s">
        <v>638</v>
      </c>
      <c r="C99" t="s">
        <v>32</v>
      </c>
      <c r="D99" s="1">
        <v>43101</v>
      </c>
      <c r="E99" s="1">
        <v>43465</v>
      </c>
      <c r="F99" t="s">
        <v>43</v>
      </c>
      <c r="G99">
        <v>10</v>
      </c>
      <c r="H99" t="s">
        <v>44</v>
      </c>
      <c r="I99" t="s">
        <v>22</v>
      </c>
      <c r="J99" t="s">
        <v>45</v>
      </c>
      <c r="K99" t="s">
        <v>23</v>
      </c>
      <c r="L99">
        <v>34349.81</v>
      </c>
      <c r="M99" s="1">
        <v>43101</v>
      </c>
      <c r="N99" t="s">
        <v>24</v>
      </c>
      <c r="O99" t="s">
        <v>301</v>
      </c>
      <c r="P99" t="s">
        <v>345</v>
      </c>
      <c r="Q99" s="1">
        <v>43852</v>
      </c>
      <c r="R99">
        <v>0</v>
      </c>
      <c r="S99">
        <v>34349.81</v>
      </c>
      <c r="T99">
        <v>0</v>
      </c>
    </row>
    <row r="100" spans="1:20" x14ac:dyDescent="0.3">
      <c r="A100" t="s">
        <v>163</v>
      </c>
      <c r="B100" t="s">
        <v>164</v>
      </c>
      <c r="C100" t="s">
        <v>19</v>
      </c>
      <c r="D100" s="1">
        <v>43466</v>
      </c>
      <c r="E100" s="1">
        <v>43830</v>
      </c>
      <c r="F100" t="s">
        <v>40</v>
      </c>
      <c r="G100">
        <v>1</v>
      </c>
      <c r="H100" t="s">
        <v>21</v>
      </c>
      <c r="I100" t="s">
        <v>22</v>
      </c>
      <c r="J100" t="s">
        <v>40</v>
      </c>
      <c r="K100" t="s">
        <v>23</v>
      </c>
      <c r="L100">
        <v>137500</v>
      </c>
      <c r="M100" s="1">
        <v>43466</v>
      </c>
      <c r="N100" t="s">
        <v>24</v>
      </c>
      <c r="O100" t="s">
        <v>25</v>
      </c>
      <c r="Q100" s="1">
        <v>43852</v>
      </c>
      <c r="R100">
        <v>0</v>
      </c>
      <c r="S100">
        <v>137500</v>
      </c>
      <c r="T100">
        <v>0</v>
      </c>
    </row>
    <row r="101" spans="1:20" x14ac:dyDescent="0.3">
      <c r="A101" t="s">
        <v>163</v>
      </c>
      <c r="B101" t="s">
        <v>288</v>
      </c>
      <c r="C101" t="s">
        <v>32</v>
      </c>
      <c r="D101" s="1">
        <v>43400</v>
      </c>
      <c r="E101" s="1">
        <v>43764</v>
      </c>
      <c r="F101" t="s">
        <v>20</v>
      </c>
      <c r="G101">
        <v>3</v>
      </c>
      <c r="H101" t="s">
        <v>71</v>
      </c>
      <c r="I101" t="s">
        <v>22</v>
      </c>
      <c r="J101" t="s">
        <v>72</v>
      </c>
      <c r="K101" t="s">
        <v>23</v>
      </c>
      <c r="L101">
        <v>17941.34</v>
      </c>
      <c r="M101" s="1">
        <v>43764</v>
      </c>
      <c r="N101" t="s">
        <v>50</v>
      </c>
      <c r="O101" t="s">
        <v>48</v>
      </c>
      <c r="Q101" s="1">
        <v>43852</v>
      </c>
      <c r="R101">
        <v>0</v>
      </c>
      <c r="S101">
        <v>17941.34</v>
      </c>
      <c r="T101">
        <v>0</v>
      </c>
    </row>
    <row r="102" spans="1:20" x14ac:dyDescent="0.3">
      <c r="A102" t="s">
        <v>163</v>
      </c>
      <c r="B102" t="s">
        <v>406</v>
      </c>
      <c r="C102" t="s">
        <v>32</v>
      </c>
      <c r="D102" s="1">
        <v>43191</v>
      </c>
      <c r="E102" s="1">
        <v>43555</v>
      </c>
      <c r="F102" t="s">
        <v>40</v>
      </c>
      <c r="G102">
        <v>3</v>
      </c>
      <c r="H102" t="s">
        <v>71</v>
      </c>
      <c r="I102" t="s">
        <v>22</v>
      </c>
      <c r="J102" t="s">
        <v>72</v>
      </c>
      <c r="K102" t="s">
        <v>23</v>
      </c>
      <c r="L102">
        <v>40625</v>
      </c>
      <c r="M102" s="1">
        <v>43555</v>
      </c>
      <c r="N102" t="s">
        <v>24</v>
      </c>
      <c r="O102" t="s">
        <v>25</v>
      </c>
      <c r="Q102" s="1">
        <v>43852</v>
      </c>
      <c r="R102">
        <v>0</v>
      </c>
      <c r="S102">
        <v>40625</v>
      </c>
      <c r="T102">
        <v>0</v>
      </c>
    </row>
    <row r="103" spans="1:20" x14ac:dyDescent="0.3">
      <c r="A103" t="s">
        <v>163</v>
      </c>
      <c r="B103" t="s">
        <v>480</v>
      </c>
      <c r="C103" t="s">
        <v>32</v>
      </c>
      <c r="D103" s="1">
        <v>43112</v>
      </c>
      <c r="E103" s="1">
        <v>43476</v>
      </c>
      <c r="F103" t="s">
        <v>20</v>
      </c>
      <c r="G103">
        <v>13</v>
      </c>
      <c r="H103" t="s">
        <v>238</v>
      </c>
      <c r="I103" t="s">
        <v>22</v>
      </c>
      <c r="J103" t="s">
        <v>20</v>
      </c>
      <c r="K103" t="s">
        <v>73</v>
      </c>
      <c r="L103">
        <v>0</v>
      </c>
      <c r="M103" s="1"/>
      <c r="N103" t="s">
        <v>50</v>
      </c>
      <c r="O103" t="s">
        <v>48</v>
      </c>
      <c r="Q103" s="1">
        <v>43852</v>
      </c>
      <c r="R103">
        <v>0</v>
      </c>
      <c r="S103">
        <v>0</v>
      </c>
      <c r="T103">
        <v>0</v>
      </c>
    </row>
    <row r="104" spans="1:20" x14ac:dyDescent="0.3">
      <c r="A104" t="s">
        <v>163</v>
      </c>
      <c r="B104" t="s">
        <v>631</v>
      </c>
      <c r="C104" t="s">
        <v>19</v>
      </c>
      <c r="D104" s="1">
        <v>43191</v>
      </c>
      <c r="E104" s="1">
        <v>43555</v>
      </c>
      <c r="F104" t="s">
        <v>33</v>
      </c>
      <c r="G104">
        <v>3</v>
      </c>
      <c r="H104" t="s">
        <v>71</v>
      </c>
      <c r="I104" t="s">
        <v>22</v>
      </c>
      <c r="J104" t="s">
        <v>72</v>
      </c>
      <c r="K104" t="s">
        <v>23</v>
      </c>
      <c r="L104">
        <v>9135.94</v>
      </c>
      <c r="M104" s="1">
        <v>43191</v>
      </c>
      <c r="N104" t="s">
        <v>24</v>
      </c>
      <c r="O104" t="s">
        <v>25</v>
      </c>
      <c r="Q104" s="1">
        <v>43852</v>
      </c>
      <c r="R104">
        <v>0</v>
      </c>
      <c r="S104">
        <v>9135.94</v>
      </c>
      <c r="T104">
        <v>0</v>
      </c>
    </row>
    <row r="105" spans="1:20" x14ac:dyDescent="0.3">
      <c r="A105" t="s">
        <v>163</v>
      </c>
      <c r="B105" t="s">
        <v>739</v>
      </c>
      <c r="C105" t="s">
        <v>19</v>
      </c>
      <c r="D105" s="1">
        <v>43524</v>
      </c>
      <c r="E105" s="1">
        <v>43888</v>
      </c>
      <c r="F105" t="s">
        <v>43</v>
      </c>
      <c r="G105">
        <v>10</v>
      </c>
      <c r="H105" t="s">
        <v>44</v>
      </c>
      <c r="I105" t="s">
        <v>22</v>
      </c>
      <c r="J105" t="s">
        <v>45</v>
      </c>
      <c r="K105" t="s">
        <v>23</v>
      </c>
      <c r="L105">
        <v>7110.45</v>
      </c>
      <c r="M105" s="1">
        <v>43675</v>
      </c>
      <c r="N105" t="s">
        <v>50</v>
      </c>
      <c r="O105" t="s">
        <v>48</v>
      </c>
      <c r="Q105" s="1">
        <v>43852</v>
      </c>
      <c r="R105">
        <v>0</v>
      </c>
      <c r="S105">
        <v>7110.45</v>
      </c>
      <c r="T105">
        <v>0</v>
      </c>
    </row>
    <row r="106" spans="1:20" x14ac:dyDescent="0.3">
      <c r="A106" t="s">
        <v>41</v>
      </c>
      <c r="B106" t="s">
        <v>42</v>
      </c>
      <c r="C106" t="s">
        <v>19</v>
      </c>
      <c r="D106" s="1">
        <v>43497</v>
      </c>
      <c r="E106" s="1">
        <v>43861</v>
      </c>
      <c r="F106" t="s">
        <v>43</v>
      </c>
      <c r="G106">
        <v>10</v>
      </c>
      <c r="H106" t="s">
        <v>44</v>
      </c>
      <c r="I106" t="s">
        <v>22</v>
      </c>
      <c r="J106" t="s">
        <v>45</v>
      </c>
      <c r="K106" t="s">
        <v>23</v>
      </c>
      <c r="L106">
        <v>1825.43</v>
      </c>
      <c r="M106" s="1">
        <v>43497</v>
      </c>
      <c r="N106" t="s">
        <v>24</v>
      </c>
      <c r="O106" t="s">
        <v>25</v>
      </c>
      <c r="Q106" s="1">
        <v>43852</v>
      </c>
      <c r="R106">
        <v>0</v>
      </c>
      <c r="S106">
        <v>1825.43</v>
      </c>
      <c r="T106">
        <v>0</v>
      </c>
    </row>
    <row r="107" spans="1:20" x14ac:dyDescent="0.3">
      <c r="A107" t="s">
        <v>41</v>
      </c>
      <c r="B107" t="s">
        <v>241</v>
      </c>
      <c r="C107" t="s">
        <v>19</v>
      </c>
      <c r="D107" s="1">
        <v>43543</v>
      </c>
      <c r="E107" s="1">
        <v>43908</v>
      </c>
      <c r="F107" t="s">
        <v>40</v>
      </c>
      <c r="G107">
        <v>13</v>
      </c>
      <c r="H107" t="s">
        <v>238</v>
      </c>
      <c r="I107" t="s">
        <v>22</v>
      </c>
      <c r="J107" t="s">
        <v>40</v>
      </c>
      <c r="K107" t="s">
        <v>29</v>
      </c>
      <c r="L107">
        <v>70125</v>
      </c>
      <c r="M107" s="1">
        <v>43543</v>
      </c>
      <c r="N107" t="s">
        <v>24</v>
      </c>
      <c r="O107" t="s">
        <v>25</v>
      </c>
      <c r="Q107" s="1">
        <v>43852</v>
      </c>
      <c r="R107">
        <v>70125</v>
      </c>
      <c r="S107">
        <v>0</v>
      </c>
      <c r="T107">
        <v>0</v>
      </c>
    </row>
    <row r="108" spans="1:20" x14ac:dyDescent="0.3">
      <c r="A108" t="s">
        <v>41</v>
      </c>
      <c r="B108" t="s">
        <v>354</v>
      </c>
      <c r="C108" t="s">
        <v>32</v>
      </c>
      <c r="D108" s="1">
        <v>43157</v>
      </c>
      <c r="E108" s="1">
        <v>43521</v>
      </c>
      <c r="F108" t="s">
        <v>40</v>
      </c>
      <c r="G108">
        <v>12</v>
      </c>
      <c r="H108" t="s">
        <v>93</v>
      </c>
      <c r="I108" t="s">
        <v>22</v>
      </c>
      <c r="J108" t="s">
        <v>72</v>
      </c>
      <c r="K108" t="s">
        <v>23</v>
      </c>
      <c r="L108">
        <v>12500</v>
      </c>
      <c r="M108" s="1">
        <v>43157</v>
      </c>
      <c r="N108" t="s">
        <v>24</v>
      </c>
      <c r="O108" t="s">
        <v>25</v>
      </c>
      <c r="Q108" s="1">
        <v>43852</v>
      </c>
      <c r="R108">
        <v>0</v>
      </c>
      <c r="S108">
        <v>12500</v>
      </c>
      <c r="T108">
        <v>0</v>
      </c>
    </row>
    <row r="109" spans="1:20" x14ac:dyDescent="0.3">
      <c r="A109" t="s">
        <v>41</v>
      </c>
      <c r="B109" t="s">
        <v>448</v>
      </c>
      <c r="C109" t="s">
        <v>19</v>
      </c>
      <c r="D109" s="1">
        <v>42636</v>
      </c>
      <c r="E109" s="1">
        <v>43730</v>
      </c>
      <c r="F109" t="s">
        <v>225</v>
      </c>
      <c r="G109">
        <v>1</v>
      </c>
      <c r="H109" t="s">
        <v>21</v>
      </c>
      <c r="I109" t="s">
        <v>22</v>
      </c>
      <c r="J109" t="s">
        <v>34</v>
      </c>
      <c r="K109" t="s">
        <v>29</v>
      </c>
      <c r="L109">
        <v>31589.25</v>
      </c>
      <c r="M109" s="1">
        <v>43457</v>
      </c>
      <c r="N109" t="s">
        <v>24</v>
      </c>
      <c r="O109" t="s">
        <v>48</v>
      </c>
      <c r="Q109" s="1">
        <v>43852</v>
      </c>
      <c r="R109">
        <v>31589.25</v>
      </c>
      <c r="S109">
        <v>0</v>
      </c>
      <c r="T109">
        <v>0</v>
      </c>
    </row>
    <row r="110" spans="1:20" x14ac:dyDescent="0.3">
      <c r="A110" t="s">
        <v>41</v>
      </c>
      <c r="B110" t="s">
        <v>604</v>
      </c>
      <c r="C110" t="s">
        <v>19</v>
      </c>
      <c r="D110" s="1">
        <v>43405</v>
      </c>
      <c r="E110" s="1">
        <v>43769</v>
      </c>
      <c r="F110" t="s">
        <v>20</v>
      </c>
      <c r="G110">
        <v>1</v>
      </c>
      <c r="H110" t="s">
        <v>21</v>
      </c>
      <c r="I110" t="s">
        <v>22</v>
      </c>
      <c r="J110" t="s">
        <v>605</v>
      </c>
      <c r="K110" t="s">
        <v>23</v>
      </c>
      <c r="L110">
        <v>23100.17</v>
      </c>
      <c r="M110" s="1">
        <v>43769</v>
      </c>
      <c r="N110" t="s">
        <v>24</v>
      </c>
      <c r="O110" t="s">
        <v>25</v>
      </c>
      <c r="Q110" s="1">
        <v>43852</v>
      </c>
      <c r="R110">
        <v>0</v>
      </c>
      <c r="S110">
        <v>23100.17</v>
      </c>
      <c r="T110">
        <v>0</v>
      </c>
    </row>
    <row r="111" spans="1:20" x14ac:dyDescent="0.3">
      <c r="A111" t="s">
        <v>41</v>
      </c>
      <c r="B111" t="s">
        <v>699</v>
      </c>
      <c r="C111" t="s">
        <v>19</v>
      </c>
      <c r="D111" s="1">
        <v>43649</v>
      </c>
      <c r="E111" s="1">
        <v>44014</v>
      </c>
      <c r="F111" t="s">
        <v>40</v>
      </c>
      <c r="G111">
        <v>13</v>
      </c>
      <c r="H111" t="s">
        <v>238</v>
      </c>
      <c r="I111" t="s">
        <v>22</v>
      </c>
      <c r="J111" t="s">
        <v>40</v>
      </c>
      <c r="K111" t="s">
        <v>23</v>
      </c>
      <c r="L111">
        <v>6213.24</v>
      </c>
      <c r="M111" s="1">
        <v>43649</v>
      </c>
      <c r="N111" t="s">
        <v>24</v>
      </c>
      <c r="O111" t="s">
        <v>23</v>
      </c>
      <c r="Q111" s="1">
        <v>43852</v>
      </c>
      <c r="R111">
        <v>0</v>
      </c>
      <c r="S111">
        <v>6213.24</v>
      </c>
      <c r="T111">
        <v>0</v>
      </c>
    </row>
    <row r="112" spans="1:20" x14ac:dyDescent="0.3">
      <c r="A112" t="s">
        <v>35</v>
      </c>
      <c r="B112" t="s">
        <v>36</v>
      </c>
      <c r="C112" t="s">
        <v>19</v>
      </c>
      <c r="D112" s="1">
        <v>43721</v>
      </c>
      <c r="E112" s="1">
        <v>44086</v>
      </c>
      <c r="F112" t="s">
        <v>33</v>
      </c>
      <c r="G112">
        <v>1</v>
      </c>
      <c r="H112" t="s">
        <v>21</v>
      </c>
      <c r="I112" t="s">
        <v>22</v>
      </c>
      <c r="J112" t="s">
        <v>34</v>
      </c>
      <c r="K112" t="s">
        <v>23</v>
      </c>
      <c r="L112">
        <v>4975.41</v>
      </c>
      <c r="M112" s="1">
        <v>43721</v>
      </c>
      <c r="N112" t="s">
        <v>24</v>
      </c>
      <c r="O112" t="s">
        <v>23</v>
      </c>
      <c r="Q112" s="1">
        <v>43852</v>
      </c>
      <c r="R112">
        <v>0</v>
      </c>
      <c r="S112">
        <v>4975.41</v>
      </c>
      <c r="T112">
        <v>0</v>
      </c>
    </row>
    <row r="113" spans="1:20" x14ac:dyDescent="0.3">
      <c r="A113" t="s">
        <v>35</v>
      </c>
      <c r="B113" t="s">
        <v>239</v>
      </c>
      <c r="C113" t="s">
        <v>19</v>
      </c>
      <c r="D113" s="1">
        <v>43472</v>
      </c>
      <c r="E113" s="1">
        <v>43836</v>
      </c>
      <c r="F113" t="s">
        <v>20</v>
      </c>
      <c r="G113">
        <v>1</v>
      </c>
      <c r="H113" t="s">
        <v>21</v>
      </c>
      <c r="I113" t="s">
        <v>22</v>
      </c>
      <c r="J113" t="s">
        <v>20</v>
      </c>
      <c r="K113" t="s">
        <v>23</v>
      </c>
      <c r="L113">
        <v>6991.55</v>
      </c>
      <c r="M113" s="1">
        <v>43559</v>
      </c>
      <c r="N113" t="s">
        <v>50</v>
      </c>
      <c r="O113" t="s">
        <v>48</v>
      </c>
      <c r="Q113" s="1">
        <v>43852</v>
      </c>
      <c r="R113">
        <v>0</v>
      </c>
      <c r="S113">
        <v>6991.55</v>
      </c>
      <c r="T113">
        <v>0</v>
      </c>
    </row>
    <row r="114" spans="1:20" x14ac:dyDescent="0.3">
      <c r="A114" t="s">
        <v>35</v>
      </c>
      <c r="B114" t="s">
        <v>352</v>
      </c>
      <c r="C114" t="s">
        <v>32</v>
      </c>
      <c r="D114" s="1">
        <v>43155</v>
      </c>
      <c r="E114" s="1">
        <v>43519</v>
      </c>
      <c r="F114" t="s">
        <v>40</v>
      </c>
      <c r="G114">
        <v>12</v>
      </c>
      <c r="H114" t="s">
        <v>93</v>
      </c>
      <c r="I114" t="s">
        <v>22</v>
      </c>
      <c r="J114" t="s">
        <v>72</v>
      </c>
      <c r="K114" t="s">
        <v>23</v>
      </c>
      <c r="L114">
        <v>6250</v>
      </c>
      <c r="M114" s="1">
        <v>43155</v>
      </c>
      <c r="N114" t="s">
        <v>24</v>
      </c>
      <c r="O114" t="s">
        <v>25</v>
      </c>
      <c r="Q114" s="1">
        <v>43852</v>
      </c>
      <c r="R114">
        <v>0</v>
      </c>
      <c r="S114">
        <v>6250</v>
      </c>
      <c r="T114">
        <v>0</v>
      </c>
    </row>
    <row r="115" spans="1:20" x14ac:dyDescent="0.3">
      <c r="A115" t="s">
        <v>35</v>
      </c>
      <c r="B115" t="s">
        <v>448</v>
      </c>
      <c r="C115" t="s">
        <v>19</v>
      </c>
      <c r="D115" s="1">
        <v>42636</v>
      </c>
      <c r="E115" s="1">
        <v>43730</v>
      </c>
      <c r="F115" t="s">
        <v>225</v>
      </c>
      <c r="G115">
        <v>1</v>
      </c>
      <c r="H115" t="s">
        <v>21</v>
      </c>
      <c r="I115" t="s">
        <v>22</v>
      </c>
      <c r="J115" t="s">
        <v>34</v>
      </c>
      <c r="K115" t="s">
        <v>29</v>
      </c>
      <c r="L115">
        <v>31589.25</v>
      </c>
      <c r="M115" s="1">
        <v>43274</v>
      </c>
      <c r="N115" t="s">
        <v>24</v>
      </c>
      <c r="O115" t="s">
        <v>48</v>
      </c>
      <c r="Q115" s="1">
        <v>43852</v>
      </c>
      <c r="R115">
        <v>31589.25</v>
      </c>
      <c r="S115">
        <v>0</v>
      </c>
      <c r="T115">
        <v>0</v>
      </c>
    </row>
    <row r="116" spans="1:20" x14ac:dyDescent="0.3">
      <c r="A116" t="s">
        <v>35</v>
      </c>
      <c r="B116" t="s">
        <v>602</v>
      </c>
      <c r="C116" t="s">
        <v>32</v>
      </c>
      <c r="D116" s="1">
        <v>43191</v>
      </c>
      <c r="E116" s="1">
        <v>43555</v>
      </c>
      <c r="F116" t="s">
        <v>20</v>
      </c>
      <c r="G116">
        <v>6</v>
      </c>
      <c r="H116" t="s">
        <v>117</v>
      </c>
      <c r="I116" t="s">
        <v>22</v>
      </c>
      <c r="J116" t="s">
        <v>20</v>
      </c>
      <c r="K116" t="s">
        <v>23</v>
      </c>
      <c r="L116">
        <v>23771.05</v>
      </c>
      <c r="M116" s="1">
        <v>43191</v>
      </c>
      <c r="N116" t="s">
        <v>24</v>
      </c>
      <c r="O116" t="s">
        <v>25</v>
      </c>
      <c r="Q116" s="1">
        <v>43852</v>
      </c>
      <c r="R116">
        <v>0</v>
      </c>
      <c r="S116">
        <v>23771.05</v>
      </c>
      <c r="T116">
        <v>0</v>
      </c>
    </row>
    <row r="117" spans="1:20" x14ac:dyDescent="0.3">
      <c r="A117" t="s">
        <v>35</v>
      </c>
      <c r="B117" t="s">
        <v>697</v>
      </c>
      <c r="C117" t="s">
        <v>19</v>
      </c>
      <c r="D117" s="1">
        <v>43588</v>
      </c>
      <c r="E117" s="1">
        <v>43953</v>
      </c>
      <c r="F117" t="s">
        <v>33</v>
      </c>
      <c r="G117">
        <v>1</v>
      </c>
      <c r="H117" t="s">
        <v>21</v>
      </c>
      <c r="I117" t="s">
        <v>22</v>
      </c>
      <c r="J117" t="s">
        <v>40</v>
      </c>
      <c r="K117" t="s">
        <v>23</v>
      </c>
      <c r="L117">
        <v>10427</v>
      </c>
      <c r="M117" s="1">
        <v>43588</v>
      </c>
      <c r="N117" t="s">
        <v>24</v>
      </c>
      <c r="O117" t="s">
        <v>25</v>
      </c>
      <c r="Q117" s="1">
        <v>43852</v>
      </c>
      <c r="R117">
        <v>0</v>
      </c>
      <c r="S117">
        <v>10427</v>
      </c>
      <c r="T117">
        <v>0</v>
      </c>
    </row>
    <row r="118" spans="1:20" x14ac:dyDescent="0.3">
      <c r="A118" t="s">
        <v>140</v>
      </c>
      <c r="B118" t="s">
        <v>141</v>
      </c>
      <c r="C118" t="s">
        <v>32</v>
      </c>
      <c r="D118" s="1">
        <v>43405</v>
      </c>
      <c r="E118" s="1">
        <v>43769</v>
      </c>
      <c r="F118" t="s">
        <v>20</v>
      </c>
      <c r="G118">
        <v>1</v>
      </c>
      <c r="H118" t="s">
        <v>21</v>
      </c>
      <c r="I118" t="s">
        <v>22</v>
      </c>
      <c r="J118" t="s">
        <v>20</v>
      </c>
      <c r="K118" t="s">
        <v>23</v>
      </c>
      <c r="L118">
        <v>92812.5</v>
      </c>
      <c r="M118" s="1">
        <v>43405</v>
      </c>
      <c r="N118" t="s">
        <v>24</v>
      </c>
      <c r="O118" t="s">
        <v>23</v>
      </c>
      <c r="Q118" s="1">
        <v>43852</v>
      </c>
      <c r="R118">
        <v>0</v>
      </c>
      <c r="S118">
        <v>92812.5</v>
      </c>
      <c r="T118">
        <v>0</v>
      </c>
    </row>
    <row r="119" spans="1:20" x14ac:dyDescent="0.3">
      <c r="A119" t="s">
        <v>140</v>
      </c>
      <c r="B119" t="s">
        <v>281</v>
      </c>
      <c r="C119" t="s">
        <v>19</v>
      </c>
      <c r="D119" s="1">
        <v>43677</v>
      </c>
      <c r="E119" s="1">
        <v>44042</v>
      </c>
      <c r="F119" t="s">
        <v>225</v>
      </c>
      <c r="G119">
        <v>3</v>
      </c>
      <c r="H119" t="s">
        <v>71</v>
      </c>
      <c r="I119" t="s">
        <v>22</v>
      </c>
      <c r="J119" t="s">
        <v>72</v>
      </c>
      <c r="K119" t="s">
        <v>73</v>
      </c>
      <c r="L119">
        <v>87500</v>
      </c>
      <c r="M119" s="1">
        <v>43677</v>
      </c>
      <c r="N119" t="s">
        <v>24</v>
      </c>
      <c r="O119" t="s">
        <v>23</v>
      </c>
      <c r="Q119" s="1">
        <v>43852</v>
      </c>
      <c r="R119">
        <v>0</v>
      </c>
      <c r="S119">
        <v>0</v>
      </c>
      <c r="T119">
        <v>87500</v>
      </c>
    </row>
    <row r="120" spans="1:20" x14ac:dyDescent="0.3">
      <c r="A120" t="s">
        <v>140</v>
      </c>
      <c r="B120" t="s">
        <v>397</v>
      </c>
      <c r="C120" t="s">
        <v>32</v>
      </c>
      <c r="D120" s="1">
        <v>43309</v>
      </c>
      <c r="E120" s="1">
        <v>43673</v>
      </c>
      <c r="F120" t="s">
        <v>39</v>
      </c>
      <c r="G120">
        <v>8</v>
      </c>
      <c r="H120" t="s">
        <v>398</v>
      </c>
      <c r="I120" t="s">
        <v>22</v>
      </c>
      <c r="J120" t="s">
        <v>160</v>
      </c>
      <c r="K120" t="s">
        <v>23</v>
      </c>
      <c r="L120">
        <v>121875</v>
      </c>
      <c r="M120" s="1">
        <v>43309</v>
      </c>
      <c r="N120" t="s">
        <v>24</v>
      </c>
      <c r="O120" t="s">
        <v>48</v>
      </c>
      <c r="Q120" s="1">
        <v>43852</v>
      </c>
      <c r="R120">
        <v>0</v>
      </c>
      <c r="S120">
        <v>121875</v>
      </c>
      <c r="T120">
        <v>0</v>
      </c>
    </row>
    <row r="121" spans="1:20" x14ac:dyDescent="0.3">
      <c r="A121" t="s">
        <v>140</v>
      </c>
      <c r="B121" t="s">
        <v>471</v>
      </c>
      <c r="C121" t="s">
        <v>19</v>
      </c>
      <c r="D121" s="1">
        <v>43405</v>
      </c>
      <c r="E121" s="1">
        <v>43769</v>
      </c>
      <c r="F121" t="s">
        <v>20</v>
      </c>
      <c r="G121">
        <v>1</v>
      </c>
      <c r="H121" t="s">
        <v>21</v>
      </c>
      <c r="I121" t="s">
        <v>22</v>
      </c>
      <c r="J121" t="s">
        <v>20</v>
      </c>
      <c r="K121" t="s">
        <v>23</v>
      </c>
      <c r="L121">
        <v>7424.84</v>
      </c>
      <c r="M121" s="1">
        <v>43405</v>
      </c>
      <c r="N121" t="s">
        <v>24</v>
      </c>
      <c r="O121" t="s">
        <v>23</v>
      </c>
      <c r="Q121" s="1">
        <v>43852</v>
      </c>
      <c r="R121">
        <v>0</v>
      </c>
      <c r="S121">
        <v>7424.84</v>
      </c>
      <c r="T121">
        <v>0</v>
      </c>
    </row>
    <row r="122" spans="1:20" x14ac:dyDescent="0.3">
      <c r="A122" t="s">
        <v>140</v>
      </c>
      <c r="B122" t="s">
        <v>628</v>
      </c>
      <c r="C122" t="s">
        <v>32</v>
      </c>
      <c r="D122" s="1">
        <v>43191</v>
      </c>
      <c r="E122" s="1">
        <v>43555</v>
      </c>
      <c r="F122" t="s">
        <v>39</v>
      </c>
      <c r="G122">
        <v>3</v>
      </c>
      <c r="H122" t="s">
        <v>71</v>
      </c>
      <c r="I122" t="s">
        <v>22</v>
      </c>
      <c r="J122" t="s">
        <v>72</v>
      </c>
      <c r="K122" t="s">
        <v>23</v>
      </c>
      <c r="L122">
        <v>4175.3599999999997</v>
      </c>
      <c r="M122" s="1">
        <v>43191</v>
      </c>
      <c r="N122" t="s">
        <v>24</v>
      </c>
      <c r="O122" t="s">
        <v>25</v>
      </c>
      <c r="Q122" s="1">
        <v>43852</v>
      </c>
      <c r="R122">
        <v>0</v>
      </c>
      <c r="S122">
        <v>4175.3599999999997</v>
      </c>
      <c r="T122">
        <v>0</v>
      </c>
    </row>
    <row r="123" spans="1:20" x14ac:dyDescent="0.3">
      <c r="A123" t="s">
        <v>140</v>
      </c>
      <c r="B123" t="s">
        <v>736</v>
      </c>
      <c r="C123" t="s">
        <v>32</v>
      </c>
      <c r="D123" s="1">
        <v>43159</v>
      </c>
      <c r="E123" s="1">
        <v>43523</v>
      </c>
      <c r="F123" t="s">
        <v>43</v>
      </c>
      <c r="G123">
        <v>10</v>
      </c>
      <c r="H123" t="s">
        <v>44</v>
      </c>
      <c r="I123" t="s">
        <v>22</v>
      </c>
      <c r="J123" t="s">
        <v>45</v>
      </c>
      <c r="K123" t="s">
        <v>23</v>
      </c>
      <c r="M123" s="1">
        <v>43200</v>
      </c>
      <c r="N123" t="s">
        <v>50</v>
      </c>
      <c r="O123" t="s">
        <v>48</v>
      </c>
      <c r="Q123" s="1">
        <v>43852</v>
      </c>
      <c r="R123">
        <v>0</v>
      </c>
      <c r="T123">
        <v>0</v>
      </c>
    </row>
    <row r="124" spans="1:20" x14ac:dyDescent="0.3">
      <c r="A124" t="s">
        <v>68</v>
      </c>
      <c r="B124" t="s">
        <v>65</v>
      </c>
      <c r="C124" t="s">
        <v>19</v>
      </c>
      <c r="D124" s="1">
        <v>43263</v>
      </c>
      <c r="E124" s="1">
        <v>43627</v>
      </c>
      <c r="F124" t="s">
        <v>20</v>
      </c>
      <c r="G124">
        <v>9</v>
      </c>
      <c r="H124" t="s">
        <v>66</v>
      </c>
      <c r="I124" t="s">
        <v>22</v>
      </c>
      <c r="J124" t="s">
        <v>67</v>
      </c>
      <c r="K124" t="s">
        <v>23</v>
      </c>
      <c r="L124">
        <v>1980</v>
      </c>
      <c r="M124" s="1">
        <v>43475</v>
      </c>
      <c r="N124" t="s">
        <v>50</v>
      </c>
      <c r="O124" t="s">
        <v>48</v>
      </c>
      <c r="Q124" s="1">
        <v>43852</v>
      </c>
      <c r="R124">
        <v>0</v>
      </c>
      <c r="S124">
        <v>1980</v>
      </c>
      <c r="T124">
        <v>0</v>
      </c>
    </row>
    <row r="125" spans="1:20" x14ac:dyDescent="0.3">
      <c r="A125" t="s">
        <v>68</v>
      </c>
      <c r="B125" t="s">
        <v>246</v>
      </c>
      <c r="C125" t="s">
        <v>32</v>
      </c>
      <c r="D125" s="1">
        <v>43405</v>
      </c>
      <c r="E125" s="1">
        <v>43769</v>
      </c>
      <c r="F125" t="s">
        <v>43</v>
      </c>
      <c r="G125">
        <v>10</v>
      </c>
      <c r="H125" t="s">
        <v>44</v>
      </c>
      <c r="I125" t="s">
        <v>22</v>
      </c>
      <c r="J125" t="s">
        <v>45</v>
      </c>
      <c r="K125" t="s">
        <v>23</v>
      </c>
      <c r="L125">
        <v>113.48</v>
      </c>
      <c r="M125" s="1">
        <v>43504</v>
      </c>
      <c r="N125" t="s">
        <v>50</v>
      </c>
      <c r="O125" t="s">
        <v>48</v>
      </c>
      <c r="Q125" s="1">
        <v>43852</v>
      </c>
      <c r="R125">
        <v>0</v>
      </c>
      <c r="S125">
        <v>113.48</v>
      </c>
      <c r="T125">
        <v>0</v>
      </c>
    </row>
    <row r="126" spans="1:20" x14ac:dyDescent="0.3">
      <c r="A126" t="s">
        <v>68</v>
      </c>
      <c r="B126" t="s">
        <v>363</v>
      </c>
      <c r="C126" t="s">
        <v>19</v>
      </c>
      <c r="D126" s="1">
        <v>43536</v>
      </c>
      <c r="E126" s="1">
        <v>43901</v>
      </c>
      <c r="F126" t="s">
        <v>225</v>
      </c>
      <c r="G126">
        <v>11</v>
      </c>
      <c r="H126" t="s">
        <v>153</v>
      </c>
      <c r="I126" t="s">
        <v>22</v>
      </c>
      <c r="J126" t="s">
        <v>34</v>
      </c>
      <c r="K126" t="s">
        <v>73</v>
      </c>
      <c r="L126">
        <v>18229.13</v>
      </c>
      <c r="M126" s="1">
        <v>43536</v>
      </c>
      <c r="N126" t="s">
        <v>24</v>
      </c>
      <c r="O126" t="s">
        <v>25</v>
      </c>
      <c r="Q126" s="1">
        <v>43852</v>
      </c>
      <c r="R126">
        <v>0</v>
      </c>
      <c r="S126">
        <v>0</v>
      </c>
      <c r="T126">
        <v>18229.13</v>
      </c>
    </row>
    <row r="127" spans="1:20" x14ac:dyDescent="0.3">
      <c r="A127" t="s">
        <v>68</v>
      </c>
      <c r="B127" t="s">
        <v>449</v>
      </c>
      <c r="C127" t="s">
        <v>19</v>
      </c>
      <c r="D127" s="1">
        <v>43029</v>
      </c>
      <c r="E127" s="1">
        <v>43393</v>
      </c>
      <c r="F127" t="s">
        <v>33</v>
      </c>
      <c r="G127">
        <v>1</v>
      </c>
      <c r="H127" t="s">
        <v>21</v>
      </c>
      <c r="I127" t="s">
        <v>22</v>
      </c>
      <c r="J127" t="s">
        <v>34</v>
      </c>
      <c r="K127" t="s">
        <v>73</v>
      </c>
      <c r="L127">
        <v>10118.39</v>
      </c>
      <c r="M127" s="1">
        <v>43029</v>
      </c>
      <c r="N127" t="s">
        <v>24</v>
      </c>
      <c r="O127" t="s">
        <v>25</v>
      </c>
      <c r="Q127" s="1">
        <v>43852</v>
      </c>
      <c r="R127">
        <v>0</v>
      </c>
      <c r="S127">
        <v>0</v>
      </c>
      <c r="T127">
        <v>10118.39</v>
      </c>
    </row>
    <row r="128" spans="1:20" x14ac:dyDescent="0.3">
      <c r="A128" t="s">
        <v>68</v>
      </c>
      <c r="B128" t="s">
        <v>613</v>
      </c>
      <c r="C128" t="s">
        <v>32</v>
      </c>
      <c r="D128" s="1">
        <v>43049</v>
      </c>
      <c r="E128" s="1">
        <v>43413</v>
      </c>
      <c r="F128" t="s">
        <v>39</v>
      </c>
      <c r="G128">
        <v>13</v>
      </c>
      <c r="H128" t="s">
        <v>238</v>
      </c>
      <c r="I128" t="s">
        <v>22</v>
      </c>
      <c r="J128" t="s">
        <v>34</v>
      </c>
      <c r="K128" t="s">
        <v>73</v>
      </c>
      <c r="L128">
        <v>3132.5</v>
      </c>
      <c r="M128" s="1">
        <v>43049</v>
      </c>
      <c r="N128" t="s">
        <v>24</v>
      </c>
      <c r="O128" t="s">
        <v>301</v>
      </c>
      <c r="P128" t="s">
        <v>447</v>
      </c>
      <c r="Q128" s="1">
        <v>43852</v>
      </c>
      <c r="R128">
        <v>0</v>
      </c>
      <c r="S128">
        <v>0</v>
      </c>
      <c r="T128">
        <v>3132.5</v>
      </c>
    </row>
    <row r="129" spans="1:20" x14ac:dyDescent="0.3">
      <c r="A129" t="s">
        <v>68</v>
      </c>
      <c r="B129" t="s">
        <v>708</v>
      </c>
      <c r="C129" t="s">
        <v>19</v>
      </c>
      <c r="D129" s="1">
        <v>43729</v>
      </c>
      <c r="E129" s="1">
        <v>44094</v>
      </c>
      <c r="F129" t="s">
        <v>39</v>
      </c>
      <c r="G129">
        <v>3</v>
      </c>
      <c r="H129" t="s">
        <v>71</v>
      </c>
      <c r="I129" t="s">
        <v>22</v>
      </c>
      <c r="J129" t="s">
        <v>72</v>
      </c>
      <c r="K129" t="s">
        <v>23</v>
      </c>
      <c r="L129">
        <v>3330</v>
      </c>
      <c r="M129" s="1">
        <v>43729</v>
      </c>
      <c r="N129" t="s">
        <v>24</v>
      </c>
      <c r="O129" t="s">
        <v>23</v>
      </c>
      <c r="Q129" s="1">
        <v>43852</v>
      </c>
      <c r="R129">
        <v>0</v>
      </c>
      <c r="S129">
        <v>3330</v>
      </c>
      <c r="T129">
        <v>0</v>
      </c>
    </row>
    <row r="130" spans="1:20" x14ac:dyDescent="0.3">
      <c r="A130" t="s">
        <v>102</v>
      </c>
      <c r="B130" t="s">
        <v>103</v>
      </c>
      <c r="C130" t="s">
        <v>19</v>
      </c>
      <c r="D130" s="1">
        <v>43354</v>
      </c>
      <c r="E130" s="1">
        <v>43718</v>
      </c>
      <c r="F130" t="s">
        <v>20</v>
      </c>
      <c r="G130">
        <v>1</v>
      </c>
      <c r="H130" t="s">
        <v>21</v>
      </c>
      <c r="I130" t="s">
        <v>22</v>
      </c>
      <c r="J130" t="s">
        <v>20</v>
      </c>
      <c r="K130" t="s">
        <v>23</v>
      </c>
      <c r="L130">
        <v>1072.5</v>
      </c>
      <c r="M130" s="1">
        <v>43354</v>
      </c>
      <c r="N130" t="s">
        <v>24</v>
      </c>
      <c r="O130" t="s">
        <v>25</v>
      </c>
      <c r="Q130" s="1">
        <v>43852</v>
      </c>
      <c r="R130">
        <v>0</v>
      </c>
      <c r="S130">
        <v>1072.5</v>
      </c>
      <c r="T130">
        <v>0</v>
      </c>
    </row>
    <row r="131" spans="1:20" x14ac:dyDescent="0.3">
      <c r="A131" t="s">
        <v>102</v>
      </c>
      <c r="B131" t="s">
        <v>262</v>
      </c>
      <c r="C131" t="s">
        <v>19</v>
      </c>
      <c r="D131" s="1">
        <v>43647</v>
      </c>
      <c r="E131" s="1">
        <v>44012</v>
      </c>
      <c r="F131" t="s">
        <v>33</v>
      </c>
      <c r="G131">
        <v>3</v>
      </c>
      <c r="H131" t="s">
        <v>71</v>
      </c>
      <c r="I131" t="s">
        <v>22</v>
      </c>
      <c r="J131" t="s">
        <v>72</v>
      </c>
      <c r="K131" t="s">
        <v>23</v>
      </c>
      <c r="L131">
        <v>10917.07</v>
      </c>
      <c r="M131" s="1">
        <v>43647</v>
      </c>
      <c r="N131" t="s">
        <v>24</v>
      </c>
      <c r="O131" t="s">
        <v>23</v>
      </c>
      <c r="Q131" s="1">
        <v>43852</v>
      </c>
      <c r="R131">
        <v>0</v>
      </c>
      <c r="S131">
        <v>10917.07</v>
      </c>
      <c r="T131">
        <v>0</v>
      </c>
    </row>
    <row r="132" spans="1:20" x14ac:dyDescent="0.3">
      <c r="A132" t="s">
        <v>102</v>
      </c>
      <c r="B132" t="s">
        <v>379</v>
      </c>
      <c r="C132" t="s">
        <v>32</v>
      </c>
      <c r="D132" s="1">
        <v>43280</v>
      </c>
      <c r="E132" s="1">
        <v>43644</v>
      </c>
      <c r="F132" t="s">
        <v>43</v>
      </c>
      <c r="G132">
        <v>10</v>
      </c>
      <c r="H132" t="s">
        <v>44</v>
      </c>
      <c r="I132" t="s">
        <v>22</v>
      </c>
      <c r="J132" t="s">
        <v>45</v>
      </c>
      <c r="K132" t="s">
        <v>23</v>
      </c>
      <c r="L132">
        <v>5839.35</v>
      </c>
      <c r="M132" s="1">
        <v>43280</v>
      </c>
      <c r="N132" t="s">
        <v>24</v>
      </c>
      <c r="O132" t="s">
        <v>301</v>
      </c>
      <c r="P132" t="s">
        <v>345</v>
      </c>
      <c r="Q132" s="1">
        <v>43852</v>
      </c>
      <c r="R132">
        <v>0</v>
      </c>
      <c r="S132">
        <v>5839.35</v>
      </c>
      <c r="T132">
        <v>0</v>
      </c>
    </row>
    <row r="133" spans="1:20" x14ac:dyDescent="0.3">
      <c r="A133" t="s">
        <v>102</v>
      </c>
      <c r="B133" t="s">
        <v>457</v>
      </c>
      <c r="C133" t="s">
        <v>19</v>
      </c>
      <c r="D133" s="1">
        <v>42634</v>
      </c>
      <c r="E133" s="1">
        <v>44002</v>
      </c>
      <c r="F133" t="s">
        <v>225</v>
      </c>
      <c r="G133">
        <v>1</v>
      </c>
      <c r="H133" t="s">
        <v>21</v>
      </c>
      <c r="I133" t="s">
        <v>22</v>
      </c>
      <c r="J133" t="s">
        <v>34</v>
      </c>
      <c r="K133" t="s">
        <v>73</v>
      </c>
      <c r="M133" s="1">
        <v>43364</v>
      </c>
      <c r="N133" t="s">
        <v>50</v>
      </c>
      <c r="O133" t="s">
        <v>48</v>
      </c>
      <c r="Q133" s="1">
        <v>43852</v>
      </c>
      <c r="R133">
        <v>0</v>
      </c>
      <c r="S133">
        <v>0</v>
      </c>
    </row>
    <row r="134" spans="1:20" x14ac:dyDescent="0.3">
      <c r="A134" t="s">
        <v>102</v>
      </c>
      <c r="B134" t="s">
        <v>614</v>
      </c>
      <c r="C134" t="s">
        <v>19</v>
      </c>
      <c r="D134" s="1">
        <v>43565</v>
      </c>
      <c r="E134" s="1">
        <v>43625</v>
      </c>
      <c r="F134" t="s">
        <v>225</v>
      </c>
      <c r="G134">
        <v>13</v>
      </c>
      <c r="H134" t="s">
        <v>238</v>
      </c>
      <c r="I134" t="s">
        <v>22</v>
      </c>
      <c r="J134" t="s">
        <v>34</v>
      </c>
      <c r="K134" t="s">
        <v>73</v>
      </c>
      <c r="L134">
        <v>2212.38</v>
      </c>
      <c r="M134" s="1">
        <v>43565</v>
      </c>
      <c r="N134" t="s">
        <v>24</v>
      </c>
      <c r="O134" t="s">
        <v>25</v>
      </c>
      <c r="Q134" s="1">
        <v>43852</v>
      </c>
      <c r="R134">
        <v>0</v>
      </c>
      <c r="S134">
        <v>0</v>
      </c>
      <c r="T134">
        <v>2212.38</v>
      </c>
    </row>
    <row r="135" spans="1:20" x14ac:dyDescent="0.3">
      <c r="A135" t="s">
        <v>102</v>
      </c>
      <c r="B135" t="s">
        <v>721</v>
      </c>
      <c r="C135" t="s">
        <v>19</v>
      </c>
      <c r="D135" s="1">
        <v>43469</v>
      </c>
      <c r="E135" s="1">
        <v>43833</v>
      </c>
      <c r="F135" t="s">
        <v>43</v>
      </c>
      <c r="G135">
        <v>10</v>
      </c>
      <c r="H135" t="s">
        <v>44</v>
      </c>
      <c r="I135" t="s">
        <v>22</v>
      </c>
      <c r="J135" t="s">
        <v>45</v>
      </c>
      <c r="K135" t="s">
        <v>23</v>
      </c>
      <c r="L135">
        <v>6769.65</v>
      </c>
      <c r="M135" s="1">
        <v>43631</v>
      </c>
      <c r="N135" t="s">
        <v>50</v>
      </c>
      <c r="O135" t="s">
        <v>48</v>
      </c>
      <c r="Q135" s="1">
        <v>43852</v>
      </c>
      <c r="R135">
        <v>0</v>
      </c>
      <c r="S135">
        <v>6769.65</v>
      </c>
      <c r="T135">
        <v>0</v>
      </c>
    </row>
    <row r="136" spans="1:20" x14ac:dyDescent="0.3">
      <c r="A136" t="s">
        <v>232</v>
      </c>
      <c r="B136" t="s">
        <v>224</v>
      </c>
      <c r="C136" t="s">
        <v>19</v>
      </c>
      <c r="D136" s="1">
        <v>43066</v>
      </c>
      <c r="E136" s="1">
        <v>44161</v>
      </c>
      <c r="F136" t="s">
        <v>225</v>
      </c>
      <c r="G136">
        <v>11</v>
      </c>
      <c r="H136" t="s">
        <v>153</v>
      </c>
      <c r="I136" t="s">
        <v>22</v>
      </c>
      <c r="J136" t="s">
        <v>34</v>
      </c>
      <c r="K136" t="s">
        <v>73</v>
      </c>
      <c r="L136">
        <v>25302.959999999999</v>
      </c>
      <c r="M136" s="1">
        <v>43431</v>
      </c>
      <c r="N136" t="s">
        <v>24</v>
      </c>
      <c r="O136" t="s">
        <v>25</v>
      </c>
      <c r="Q136" s="1">
        <v>43852</v>
      </c>
      <c r="R136">
        <v>0</v>
      </c>
      <c r="S136">
        <v>0</v>
      </c>
      <c r="T136">
        <v>25302.959999999999</v>
      </c>
    </row>
    <row r="137" spans="1:20" x14ac:dyDescent="0.3">
      <c r="A137" t="s">
        <v>232</v>
      </c>
      <c r="B137" t="s">
        <v>224</v>
      </c>
      <c r="C137" t="s">
        <v>19</v>
      </c>
      <c r="D137" s="1">
        <v>43066</v>
      </c>
      <c r="E137" s="1">
        <v>44161</v>
      </c>
      <c r="F137" t="s">
        <v>225</v>
      </c>
      <c r="G137">
        <v>11</v>
      </c>
      <c r="H137" t="s">
        <v>153</v>
      </c>
      <c r="I137" t="s">
        <v>22</v>
      </c>
      <c r="J137" t="s">
        <v>34</v>
      </c>
      <c r="K137" t="s">
        <v>73</v>
      </c>
      <c r="L137">
        <v>25302.959999999999</v>
      </c>
      <c r="M137" s="1">
        <v>43523</v>
      </c>
      <c r="N137" t="s">
        <v>24</v>
      </c>
      <c r="O137" t="s">
        <v>25</v>
      </c>
      <c r="Q137" s="1">
        <v>43852</v>
      </c>
      <c r="R137">
        <v>0</v>
      </c>
      <c r="S137">
        <v>0</v>
      </c>
      <c r="T137">
        <v>25302.959999999999</v>
      </c>
    </row>
    <row r="138" spans="1:20" x14ac:dyDescent="0.3">
      <c r="A138" t="s">
        <v>232</v>
      </c>
      <c r="B138" t="s">
        <v>224</v>
      </c>
      <c r="C138" t="s">
        <v>19</v>
      </c>
      <c r="D138" s="1">
        <v>43066</v>
      </c>
      <c r="E138" s="1">
        <v>44161</v>
      </c>
      <c r="F138" t="s">
        <v>225</v>
      </c>
      <c r="G138">
        <v>11</v>
      </c>
      <c r="H138" t="s">
        <v>153</v>
      </c>
      <c r="I138" t="s">
        <v>22</v>
      </c>
      <c r="J138" t="s">
        <v>34</v>
      </c>
      <c r="K138" t="s">
        <v>73</v>
      </c>
      <c r="L138">
        <v>25303.02</v>
      </c>
      <c r="M138" s="1">
        <v>43158</v>
      </c>
      <c r="N138" t="s">
        <v>24</v>
      </c>
      <c r="O138" t="s">
        <v>25</v>
      </c>
      <c r="Q138" s="1">
        <v>43852</v>
      </c>
      <c r="R138">
        <v>0</v>
      </c>
      <c r="S138">
        <v>0</v>
      </c>
      <c r="T138">
        <v>25303.02</v>
      </c>
    </row>
    <row r="139" spans="1:20" x14ac:dyDescent="0.3">
      <c r="A139" t="s">
        <v>232</v>
      </c>
      <c r="B139" t="s">
        <v>224</v>
      </c>
      <c r="C139" t="s">
        <v>19</v>
      </c>
      <c r="D139" s="1">
        <v>43066</v>
      </c>
      <c r="E139" s="1">
        <v>44161</v>
      </c>
      <c r="F139" t="s">
        <v>225</v>
      </c>
      <c r="G139">
        <v>11</v>
      </c>
      <c r="H139" t="s">
        <v>153</v>
      </c>
      <c r="I139" t="s">
        <v>22</v>
      </c>
      <c r="J139" t="s">
        <v>34</v>
      </c>
      <c r="K139" t="s">
        <v>73</v>
      </c>
      <c r="L139">
        <v>39952.080000000002</v>
      </c>
      <c r="M139" s="1">
        <v>43066</v>
      </c>
      <c r="N139" t="s">
        <v>24</v>
      </c>
      <c r="O139" t="s">
        <v>25</v>
      </c>
      <c r="Q139" s="1">
        <v>43852</v>
      </c>
      <c r="R139">
        <v>0</v>
      </c>
      <c r="S139">
        <v>0</v>
      </c>
      <c r="T139">
        <v>39952.080000000002</v>
      </c>
    </row>
    <row r="140" spans="1:20" x14ac:dyDescent="0.3">
      <c r="A140" t="s">
        <v>232</v>
      </c>
      <c r="B140" t="s">
        <v>233</v>
      </c>
      <c r="C140" t="s">
        <v>32</v>
      </c>
      <c r="D140" s="1">
        <v>43158</v>
      </c>
      <c r="E140" s="1">
        <v>43522</v>
      </c>
      <c r="F140" t="s">
        <v>33</v>
      </c>
      <c r="G140">
        <v>1</v>
      </c>
      <c r="H140" t="s">
        <v>21</v>
      </c>
      <c r="I140" t="s">
        <v>22</v>
      </c>
      <c r="J140" t="s">
        <v>59</v>
      </c>
      <c r="K140" t="s">
        <v>23</v>
      </c>
      <c r="L140">
        <v>562.24</v>
      </c>
      <c r="M140" s="1">
        <v>43158</v>
      </c>
      <c r="N140" t="s">
        <v>24</v>
      </c>
      <c r="O140" t="s">
        <v>25</v>
      </c>
      <c r="Q140" s="1">
        <v>43852</v>
      </c>
      <c r="R140">
        <v>0</v>
      </c>
      <c r="S140">
        <v>562.24</v>
      </c>
      <c r="T140">
        <v>0</v>
      </c>
    </row>
    <row r="141" spans="1:20" x14ac:dyDescent="0.3">
      <c r="A141" t="s">
        <v>232</v>
      </c>
      <c r="B141" t="s">
        <v>234</v>
      </c>
      <c r="C141" t="s">
        <v>19</v>
      </c>
      <c r="D141" s="1">
        <v>43523</v>
      </c>
      <c r="E141" s="1">
        <v>43887</v>
      </c>
      <c r="F141" t="s">
        <v>33</v>
      </c>
      <c r="G141">
        <v>1</v>
      </c>
      <c r="H141" t="s">
        <v>21</v>
      </c>
      <c r="I141" t="s">
        <v>22</v>
      </c>
      <c r="J141" t="s">
        <v>59</v>
      </c>
      <c r="K141" t="s">
        <v>23</v>
      </c>
      <c r="L141">
        <v>628.70000000000005</v>
      </c>
      <c r="M141" s="1">
        <v>43526</v>
      </c>
      <c r="N141" t="s">
        <v>24</v>
      </c>
      <c r="O141" t="s">
        <v>23</v>
      </c>
      <c r="Q141" s="1">
        <v>43852</v>
      </c>
      <c r="R141">
        <v>0</v>
      </c>
      <c r="S141">
        <v>628.70000000000005</v>
      </c>
      <c r="T141">
        <v>0</v>
      </c>
    </row>
    <row r="142" spans="1:20" x14ac:dyDescent="0.3">
      <c r="A142" t="s">
        <v>232</v>
      </c>
      <c r="B142" t="s">
        <v>235</v>
      </c>
      <c r="C142" t="s">
        <v>32</v>
      </c>
      <c r="D142" s="1">
        <v>43191</v>
      </c>
      <c r="E142" s="1">
        <v>43555</v>
      </c>
      <c r="F142" t="s">
        <v>40</v>
      </c>
      <c r="G142">
        <v>12</v>
      </c>
      <c r="H142" t="s">
        <v>93</v>
      </c>
      <c r="I142" t="s">
        <v>22</v>
      </c>
      <c r="J142" t="s">
        <v>72</v>
      </c>
      <c r="K142" t="s">
        <v>23</v>
      </c>
      <c r="L142">
        <v>5075.5</v>
      </c>
      <c r="M142" s="1">
        <v>43191</v>
      </c>
      <c r="N142" t="s">
        <v>24</v>
      </c>
      <c r="O142" t="s">
        <v>25</v>
      </c>
      <c r="Q142" s="1">
        <v>43852</v>
      </c>
      <c r="R142">
        <v>0</v>
      </c>
      <c r="S142">
        <v>5075.5</v>
      </c>
      <c r="T142">
        <v>0</v>
      </c>
    </row>
    <row r="143" spans="1:20" x14ac:dyDescent="0.3">
      <c r="A143" t="s">
        <v>232</v>
      </c>
      <c r="B143" t="s">
        <v>236</v>
      </c>
      <c r="C143" t="s">
        <v>19</v>
      </c>
      <c r="D143" s="1">
        <v>43556</v>
      </c>
      <c r="E143" s="1">
        <v>43921</v>
      </c>
      <c r="F143" t="s">
        <v>40</v>
      </c>
      <c r="G143">
        <v>3</v>
      </c>
      <c r="H143" t="s">
        <v>71</v>
      </c>
      <c r="I143" t="s">
        <v>22</v>
      </c>
      <c r="J143" t="s">
        <v>72</v>
      </c>
      <c r="K143" t="s">
        <v>23</v>
      </c>
      <c r="L143">
        <v>5206</v>
      </c>
      <c r="M143" s="1">
        <v>43556</v>
      </c>
      <c r="N143" t="s">
        <v>24</v>
      </c>
      <c r="O143" t="s">
        <v>23</v>
      </c>
      <c r="Q143" s="1">
        <v>43852</v>
      </c>
      <c r="R143">
        <v>0</v>
      </c>
      <c r="S143">
        <v>5206</v>
      </c>
      <c r="T143">
        <v>0</v>
      </c>
    </row>
    <row r="144" spans="1:20" x14ac:dyDescent="0.3">
      <c r="A144" t="s">
        <v>133</v>
      </c>
      <c r="B144" t="s">
        <v>132</v>
      </c>
      <c r="C144" t="s">
        <v>32</v>
      </c>
      <c r="D144" s="1">
        <v>43280</v>
      </c>
      <c r="E144" s="1">
        <v>43644</v>
      </c>
      <c r="F144" t="s">
        <v>43</v>
      </c>
      <c r="G144">
        <v>10</v>
      </c>
      <c r="H144" t="s">
        <v>44</v>
      </c>
      <c r="I144" t="s">
        <v>22</v>
      </c>
      <c r="J144" t="s">
        <v>45</v>
      </c>
      <c r="K144" t="s">
        <v>23</v>
      </c>
      <c r="M144" s="1">
        <v>43312</v>
      </c>
      <c r="N144" t="s">
        <v>50</v>
      </c>
      <c r="O144" t="s">
        <v>48</v>
      </c>
      <c r="Q144" s="1">
        <v>43852</v>
      </c>
      <c r="R144">
        <v>0</v>
      </c>
      <c r="T144">
        <v>0</v>
      </c>
    </row>
    <row r="145" spans="1:20" x14ac:dyDescent="0.3">
      <c r="A145" t="s">
        <v>133</v>
      </c>
      <c r="B145" t="s">
        <v>277</v>
      </c>
      <c r="C145" t="s">
        <v>19</v>
      </c>
      <c r="D145" s="1">
        <v>43765</v>
      </c>
      <c r="E145" s="1">
        <v>44130</v>
      </c>
      <c r="F145" t="s">
        <v>20</v>
      </c>
      <c r="G145">
        <v>3</v>
      </c>
      <c r="H145" t="s">
        <v>71</v>
      </c>
      <c r="I145" t="s">
        <v>22</v>
      </c>
      <c r="J145" t="s">
        <v>20</v>
      </c>
      <c r="K145" t="s">
        <v>23</v>
      </c>
      <c r="L145">
        <v>15048</v>
      </c>
      <c r="M145" s="1">
        <v>43765</v>
      </c>
      <c r="N145" t="s">
        <v>24</v>
      </c>
      <c r="O145" t="s">
        <v>23</v>
      </c>
      <c r="Q145" s="1">
        <v>43852</v>
      </c>
      <c r="R145">
        <v>0</v>
      </c>
      <c r="S145">
        <v>15048</v>
      </c>
      <c r="T145">
        <v>0</v>
      </c>
    </row>
    <row r="146" spans="1:20" x14ac:dyDescent="0.3">
      <c r="A146" t="s">
        <v>133</v>
      </c>
      <c r="B146" t="s">
        <v>395</v>
      </c>
      <c r="C146" t="s">
        <v>19</v>
      </c>
      <c r="D146" s="1">
        <v>43675</v>
      </c>
      <c r="E146" s="1">
        <v>44040</v>
      </c>
      <c r="F146" t="s">
        <v>33</v>
      </c>
      <c r="G146">
        <v>2</v>
      </c>
      <c r="H146" t="s">
        <v>28</v>
      </c>
      <c r="I146" t="s">
        <v>22</v>
      </c>
      <c r="J146" t="s">
        <v>67</v>
      </c>
      <c r="K146" t="s">
        <v>29</v>
      </c>
      <c r="L146">
        <v>32683</v>
      </c>
      <c r="M146" s="1">
        <v>43675</v>
      </c>
      <c r="N146" t="s">
        <v>24</v>
      </c>
      <c r="O146" t="s">
        <v>25</v>
      </c>
      <c r="Q146" s="1">
        <v>43852</v>
      </c>
      <c r="R146">
        <v>32683</v>
      </c>
      <c r="S146">
        <v>0</v>
      </c>
      <c r="T146">
        <v>0</v>
      </c>
    </row>
    <row r="147" spans="1:20" x14ac:dyDescent="0.3">
      <c r="A147" t="s">
        <v>133</v>
      </c>
      <c r="B147" t="s">
        <v>469</v>
      </c>
      <c r="C147" t="s">
        <v>19</v>
      </c>
      <c r="D147" s="1">
        <v>43847</v>
      </c>
      <c r="E147" s="1">
        <v>43852</v>
      </c>
      <c r="F147" t="s">
        <v>43</v>
      </c>
      <c r="G147">
        <v>1</v>
      </c>
      <c r="H147" t="s">
        <v>21</v>
      </c>
      <c r="I147" t="s">
        <v>22</v>
      </c>
      <c r="J147" t="s">
        <v>67</v>
      </c>
      <c r="K147" t="s">
        <v>73</v>
      </c>
      <c r="L147">
        <v>95.85</v>
      </c>
      <c r="M147" s="1">
        <v>43847</v>
      </c>
      <c r="N147" t="s">
        <v>24</v>
      </c>
      <c r="O147" t="s">
        <v>25</v>
      </c>
      <c r="Q147" s="1">
        <v>43852</v>
      </c>
      <c r="R147">
        <v>0</v>
      </c>
      <c r="S147">
        <v>0</v>
      </c>
      <c r="T147">
        <v>95.85</v>
      </c>
    </row>
    <row r="148" spans="1:20" x14ac:dyDescent="0.3">
      <c r="A148" t="s">
        <v>133</v>
      </c>
      <c r="B148" t="s">
        <v>304</v>
      </c>
      <c r="C148" t="s">
        <v>19</v>
      </c>
      <c r="D148" s="1">
        <v>43788</v>
      </c>
      <c r="E148" s="1">
        <v>44153</v>
      </c>
      <c r="F148" t="s">
        <v>225</v>
      </c>
      <c r="G148">
        <v>13</v>
      </c>
      <c r="H148" t="s">
        <v>238</v>
      </c>
      <c r="I148" t="s">
        <v>22</v>
      </c>
      <c r="J148" t="s">
        <v>34</v>
      </c>
      <c r="K148" t="s">
        <v>73</v>
      </c>
      <c r="L148">
        <v>26804.5</v>
      </c>
      <c r="M148" s="1">
        <v>43788</v>
      </c>
      <c r="N148" t="s">
        <v>24</v>
      </c>
      <c r="O148" t="s">
        <v>25</v>
      </c>
      <c r="Q148" s="1">
        <v>43852</v>
      </c>
      <c r="R148">
        <v>0</v>
      </c>
      <c r="S148">
        <v>0</v>
      </c>
      <c r="T148">
        <v>26804.5</v>
      </c>
    </row>
    <row r="149" spans="1:20" x14ac:dyDescent="0.3">
      <c r="A149" t="s">
        <v>133</v>
      </c>
      <c r="B149" t="s">
        <v>735</v>
      </c>
      <c r="C149" t="s">
        <v>32</v>
      </c>
      <c r="D149" s="1">
        <v>43159</v>
      </c>
      <c r="E149" s="1">
        <v>43523</v>
      </c>
      <c r="F149" t="s">
        <v>43</v>
      </c>
      <c r="G149">
        <v>10</v>
      </c>
      <c r="H149" t="s">
        <v>44</v>
      </c>
      <c r="I149" t="s">
        <v>22</v>
      </c>
      <c r="J149" t="s">
        <v>45</v>
      </c>
      <c r="K149" t="s">
        <v>23</v>
      </c>
      <c r="M149" s="1">
        <v>43206</v>
      </c>
      <c r="N149" t="s">
        <v>50</v>
      </c>
      <c r="O149" t="s">
        <v>48</v>
      </c>
      <c r="Q149" s="1">
        <v>43852</v>
      </c>
      <c r="R149">
        <v>0</v>
      </c>
      <c r="T149">
        <v>0</v>
      </c>
    </row>
    <row r="150" spans="1:20" x14ac:dyDescent="0.3">
      <c r="A150" t="s">
        <v>189</v>
      </c>
      <c r="B150" t="s">
        <v>190</v>
      </c>
      <c r="C150" t="s">
        <v>19</v>
      </c>
      <c r="D150" s="1">
        <v>43608</v>
      </c>
      <c r="E150" s="1">
        <v>43973</v>
      </c>
      <c r="F150" t="s">
        <v>40</v>
      </c>
      <c r="G150">
        <v>1</v>
      </c>
      <c r="H150" t="s">
        <v>21</v>
      </c>
      <c r="I150" t="s">
        <v>22</v>
      </c>
      <c r="J150" t="s">
        <v>40</v>
      </c>
      <c r="K150" t="s">
        <v>23</v>
      </c>
      <c r="L150">
        <v>28125</v>
      </c>
      <c r="M150" s="1">
        <v>43608</v>
      </c>
      <c r="N150" t="s">
        <v>24</v>
      </c>
      <c r="O150" t="s">
        <v>25</v>
      </c>
      <c r="Q150" s="1">
        <v>43852</v>
      </c>
      <c r="R150">
        <v>0</v>
      </c>
      <c r="S150">
        <v>28125</v>
      </c>
      <c r="T150">
        <v>0</v>
      </c>
    </row>
    <row r="151" spans="1:20" x14ac:dyDescent="0.3">
      <c r="A151" t="s">
        <v>189</v>
      </c>
      <c r="B151" t="s">
        <v>297</v>
      </c>
      <c r="C151" t="s">
        <v>19</v>
      </c>
      <c r="D151" s="1">
        <v>43716</v>
      </c>
      <c r="E151" s="1">
        <v>44081</v>
      </c>
      <c r="F151" t="s">
        <v>33</v>
      </c>
      <c r="G151">
        <v>2</v>
      </c>
      <c r="H151" t="s">
        <v>28</v>
      </c>
      <c r="I151" t="s">
        <v>22</v>
      </c>
      <c r="J151" t="s">
        <v>67</v>
      </c>
      <c r="K151" t="s">
        <v>29</v>
      </c>
      <c r="L151">
        <v>72138.929999999993</v>
      </c>
      <c r="M151" s="1">
        <v>43716</v>
      </c>
      <c r="N151" t="s">
        <v>24</v>
      </c>
      <c r="O151" t="s">
        <v>25</v>
      </c>
      <c r="Q151" s="1">
        <v>43852</v>
      </c>
      <c r="R151">
        <v>72138.929999999993</v>
      </c>
      <c r="S151">
        <v>0</v>
      </c>
      <c r="T151">
        <v>0</v>
      </c>
    </row>
    <row r="152" spans="1:20" x14ac:dyDescent="0.3">
      <c r="A152" t="s">
        <v>189</v>
      </c>
      <c r="B152" t="s">
        <v>416</v>
      </c>
      <c r="C152" t="s">
        <v>19</v>
      </c>
      <c r="D152" s="1">
        <v>43586</v>
      </c>
      <c r="E152" s="1">
        <v>43951</v>
      </c>
      <c r="F152" t="s">
        <v>39</v>
      </c>
      <c r="G152">
        <v>3</v>
      </c>
      <c r="H152" t="s">
        <v>71</v>
      </c>
      <c r="I152" t="s">
        <v>22</v>
      </c>
      <c r="J152" t="s">
        <v>72</v>
      </c>
      <c r="K152" t="s">
        <v>23</v>
      </c>
      <c r="L152">
        <v>1005</v>
      </c>
      <c r="M152" s="1">
        <v>43586</v>
      </c>
      <c r="N152" t="s">
        <v>24</v>
      </c>
      <c r="O152" t="s">
        <v>23</v>
      </c>
      <c r="Q152" s="1">
        <v>43852</v>
      </c>
      <c r="R152">
        <v>0</v>
      </c>
      <c r="S152">
        <v>1005</v>
      </c>
      <c r="T152">
        <v>0</v>
      </c>
    </row>
    <row r="153" spans="1:20" x14ac:dyDescent="0.3">
      <c r="A153" t="s">
        <v>189</v>
      </c>
      <c r="B153" t="s">
        <v>492</v>
      </c>
      <c r="C153" t="s">
        <v>19</v>
      </c>
      <c r="D153" s="1">
        <v>43657</v>
      </c>
      <c r="E153" s="1">
        <v>44022</v>
      </c>
      <c r="F153" t="s">
        <v>33</v>
      </c>
      <c r="G153">
        <v>13</v>
      </c>
      <c r="H153" t="s">
        <v>238</v>
      </c>
      <c r="I153" t="s">
        <v>22</v>
      </c>
      <c r="J153" t="s">
        <v>59</v>
      </c>
      <c r="K153" t="s">
        <v>73</v>
      </c>
      <c r="L153">
        <v>21905.200000000001</v>
      </c>
      <c r="M153" s="1">
        <v>43657</v>
      </c>
      <c r="N153" t="s">
        <v>24</v>
      </c>
      <c r="O153" t="s">
        <v>23</v>
      </c>
      <c r="Q153" s="1">
        <v>43852</v>
      </c>
      <c r="R153">
        <v>0</v>
      </c>
      <c r="S153">
        <v>0</v>
      </c>
      <c r="T153">
        <v>21905.200000000001</v>
      </c>
    </row>
    <row r="154" spans="1:20" x14ac:dyDescent="0.3">
      <c r="A154" t="s">
        <v>189</v>
      </c>
      <c r="B154" t="s">
        <v>304</v>
      </c>
      <c r="C154" t="s">
        <v>19</v>
      </c>
      <c r="D154" s="1">
        <v>43642</v>
      </c>
      <c r="E154" s="1">
        <v>43824</v>
      </c>
      <c r="F154" t="s">
        <v>225</v>
      </c>
      <c r="G154">
        <v>13</v>
      </c>
      <c r="H154" t="s">
        <v>238</v>
      </c>
      <c r="I154" t="s">
        <v>22</v>
      </c>
      <c r="J154" t="s">
        <v>34</v>
      </c>
      <c r="K154" t="s">
        <v>73</v>
      </c>
      <c r="L154">
        <v>25598</v>
      </c>
      <c r="M154" s="1">
        <v>43642</v>
      </c>
      <c r="N154" t="s">
        <v>24</v>
      </c>
      <c r="O154" t="s">
        <v>25</v>
      </c>
      <c r="Q154" s="1">
        <v>43852</v>
      </c>
      <c r="R154">
        <v>0</v>
      </c>
      <c r="S154">
        <v>0</v>
      </c>
      <c r="T154">
        <v>25598</v>
      </c>
    </row>
    <row r="155" spans="1:20" x14ac:dyDescent="0.3">
      <c r="A155" t="s">
        <v>512</v>
      </c>
      <c r="B155" t="s">
        <v>513</v>
      </c>
      <c r="C155" t="s">
        <v>19</v>
      </c>
      <c r="D155" s="1">
        <v>43727</v>
      </c>
      <c r="E155" s="1">
        <v>44092</v>
      </c>
      <c r="F155" t="s">
        <v>39</v>
      </c>
      <c r="G155">
        <v>3</v>
      </c>
      <c r="H155" t="s">
        <v>71</v>
      </c>
      <c r="I155" t="s">
        <v>22</v>
      </c>
      <c r="J155" t="s">
        <v>72</v>
      </c>
      <c r="K155" t="s">
        <v>23</v>
      </c>
      <c r="L155">
        <v>12500.13</v>
      </c>
      <c r="M155" s="1">
        <v>43727</v>
      </c>
      <c r="N155" t="s">
        <v>24</v>
      </c>
      <c r="O155" t="s">
        <v>23</v>
      </c>
      <c r="Q155" s="1">
        <v>43852</v>
      </c>
      <c r="R155">
        <v>0</v>
      </c>
      <c r="S155">
        <v>12500.13</v>
      </c>
      <c r="T155">
        <v>0</v>
      </c>
    </row>
    <row r="156" spans="1:20" x14ac:dyDescent="0.3">
      <c r="A156" t="s">
        <v>512</v>
      </c>
      <c r="B156" t="s">
        <v>514</v>
      </c>
      <c r="C156" t="s">
        <v>19</v>
      </c>
      <c r="D156" s="1">
        <v>43186</v>
      </c>
      <c r="E156" s="1">
        <v>43550</v>
      </c>
      <c r="F156" t="s">
        <v>39</v>
      </c>
      <c r="G156">
        <v>3</v>
      </c>
      <c r="H156" t="s">
        <v>71</v>
      </c>
      <c r="I156" t="s">
        <v>22</v>
      </c>
      <c r="J156" t="s">
        <v>72</v>
      </c>
      <c r="K156" t="s">
        <v>23</v>
      </c>
      <c r="L156">
        <v>10584.15</v>
      </c>
      <c r="M156" s="1">
        <v>43186</v>
      </c>
      <c r="N156" t="s">
        <v>24</v>
      </c>
      <c r="O156" t="s">
        <v>25</v>
      </c>
      <c r="Q156" s="1">
        <v>43852</v>
      </c>
      <c r="R156">
        <v>0</v>
      </c>
      <c r="S156">
        <v>10584.15</v>
      </c>
      <c r="T156">
        <v>0</v>
      </c>
    </row>
    <row r="157" spans="1:20" x14ac:dyDescent="0.3">
      <c r="A157" t="s">
        <v>512</v>
      </c>
      <c r="B157" t="s">
        <v>514</v>
      </c>
      <c r="C157" t="s">
        <v>19</v>
      </c>
      <c r="D157" s="1">
        <v>43467</v>
      </c>
      <c r="E157" s="1">
        <v>43830</v>
      </c>
      <c r="F157" t="s">
        <v>40</v>
      </c>
      <c r="G157">
        <v>3</v>
      </c>
      <c r="H157" t="s">
        <v>71</v>
      </c>
      <c r="I157" t="s">
        <v>22</v>
      </c>
      <c r="J157" t="s">
        <v>72</v>
      </c>
      <c r="K157" t="s">
        <v>23</v>
      </c>
      <c r="L157">
        <v>14393.8</v>
      </c>
      <c r="M157" s="1">
        <v>43467</v>
      </c>
      <c r="N157" t="s">
        <v>24</v>
      </c>
      <c r="O157" t="s">
        <v>25</v>
      </c>
      <c r="Q157" s="1">
        <v>43852</v>
      </c>
      <c r="R157">
        <v>0</v>
      </c>
      <c r="S157">
        <v>14393.8</v>
      </c>
      <c r="T157">
        <v>0</v>
      </c>
    </row>
    <row r="158" spans="1:20" x14ac:dyDescent="0.3">
      <c r="A158" t="s">
        <v>512</v>
      </c>
      <c r="B158" t="s">
        <v>515</v>
      </c>
      <c r="C158" t="s">
        <v>32</v>
      </c>
      <c r="D158" s="1">
        <v>43235</v>
      </c>
      <c r="E158" s="1">
        <v>43599</v>
      </c>
      <c r="F158" t="s">
        <v>39</v>
      </c>
      <c r="G158">
        <v>3</v>
      </c>
      <c r="H158" t="s">
        <v>71</v>
      </c>
      <c r="I158" t="s">
        <v>22</v>
      </c>
      <c r="J158" t="s">
        <v>72</v>
      </c>
      <c r="K158" t="s">
        <v>23</v>
      </c>
      <c r="L158">
        <v>691.85</v>
      </c>
      <c r="M158" s="1">
        <v>43235</v>
      </c>
      <c r="N158" t="s">
        <v>24</v>
      </c>
      <c r="O158" t="s">
        <v>25</v>
      </c>
      <c r="Q158" s="1">
        <v>43852</v>
      </c>
      <c r="R158">
        <v>0</v>
      </c>
      <c r="S158">
        <v>691.85</v>
      </c>
      <c r="T158">
        <v>0</v>
      </c>
    </row>
    <row r="159" spans="1:20" x14ac:dyDescent="0.3">
      <c r="A159" t="s">
        <v>512</v>
      </c>
      <c r="B159" t="s">
        <v>516</v>
      </c>
      <c r="C159" t="s">
        <v>19</v>
      </c>
      <c r="D159" s="1">
        <v>43600</v>
      </c>
      <c r="E159" s="1">
        <v>43965</v>
      </c>
      <c r="F159" t="s">
        <v>39</v>
      </c>
      <c r="G159">
        <v>3</v>
      </c>
      <c r="H159" t="s">
        <v>71</v>
      </c>
      <c r="I159" t="s">
        <v>22</v>
      </c>
      <c r="J159" t="s">
        <v>72</v>
      </c>
      <c r="K159" t="s">
        <v>23</v>
      </c>
      <c r="L159">
        <v>691.85</v>
      </c>
      <c r="M159" s="1">
        <v>43600</v>
      </c>
      <c r="N159" t="s">
        <v>24</v>
      </c>
      <c r="O159" t="s">
        <v>23</v>
      </c>
      <c r="Q159" s="1">
        <v>43852</v>
      </c>
      <c r="R159">
        <v>0</v>
      </c>
      <c r="S159">
        <v>691.85</v>
      </c>
      <c r="T159">
        <v>0</v>
      </c>
    </row>
    <row r="160" spans="1:20" x14ac:dyDescent="0.3">
      <c r="A160" t="s">
        <v>512</v>
      </c>
      <c r="B160" t="s">
        <v>517</v>
      </c>
      <c r="C160" t="s">
        <v>19</v>
      </c>
      <c r="D160" s="1">
        <v>42969</v>
      </c>
      <c r="E160" s="1">
        <v>43333</v>
      </c>
      <c r="F160" t="s">
        <v>39</v>
      </c>
      <c r="G160">
        <v>3</v>
      </c>
      <c r="H160" t="s">
        <v>71</v>
      </c>
      <c r="I160" t="s">
        <v>22</v>
      </c>
      <c r="J160" t="s">
        <v>72</v>
      </c>
      <c r="K160" t="s">
        <v>23</v>
      </c>
      <c r="L160">
        <v>10964.79</v>
      </c>
      <c r="M160" s="1">
        <v>42969</v>
      </c>
      <c r="N160" t="s">
        <v>24</v>
      </c>
      <c r="O160" t="s">
        <v>25</v>
      </c>
      <c r="Q160" s="1">
        <v>43852</v>
      </c>
      <c r="R160">
        <v>0</v>
      </c>
      <c r="S160">
        <v>10964.79</v>
      </c>
      <c r="T160">
        <v>0</v>
      </c>
    </row>
    <row r="161" spans="1:20" x14ac:dyDescent="0.3">
      <c r="A161" t="s">
        <v>512</v>
      </c>
      <c r="B161" t="s">
        <v>518</v>
      </c>
      <c r="C161" t="s">
        <v>32</v>
      </c>
      <c r="D161" s="1">
        <v>43334</v>
      </c>
      <c r="E161" s="1">
        <v>43698</v>
      </c>
      <c r="F161" t="s">
        <v>39</v>
      </c>
      <c r="G161">
        <v>3</v>
      </c>
      <c r="H161" t="s">
        <v>71</v>
      </c>
      <c r="I161" t="s">
        <v>22</v>
      </c>
      <c r="J161" t="s">
        <v>72</v>
      </c>
      <c r="K161" t="s">
        <v>23</v>
      </c>
      <c r="L161">
        <v>13630.7</v>
      </c>
      <c r="M161" s="1">
        <v>43698</v>
      </c>
      <c r="N161" t="s">
        <v>24</v>
      </c>
      <c r="O161" t="s">
        <v>25</v>
      </c>
      <c r="Q161" s="1">
        <v>43852</v>
      </c>
      <c r="R161">
        <v>0</v>
      </c>
      <c r="S161">
        <v>13630.7</v>
      </c>
      <c r="T161">
        <v>0</v>
      </c>
    </row>
    <row r="162" spans="1:20" x14ac:dyDescent="0.3">
      <c r="A162" t="s">
        <v>512</v>
      </c>
      <c r="B162" t="s">
        <v>519</v>
      </c>
      <c r="C162" t="s">
        <v>19</v>
      </c>
      <c r="D162" s="1">
        <v>43738</v>
      </c>
      <c r="E162" s="1">
        <v>44103</v>
      </c>
      <c r="F162" t="s">
        <v>43</v>
      </c>
      <c r="G162">
        <v>10</v>
      </c>
      <c r="H162" t="s">
        <v>44</v>
      </c>
      <c r="I162" t="s">
        <v>22</v>
      </c>
      <c r="J162" t="s">
        <v>45</v>
      </c>
      <c r="K162" t="s">
        <v>23</v>
      </c>
      <c r="L162">
        <v>123750</v>
      </c>
      <c r="M162" s="1">
        <v>43738</v>
      </c>
      <c r="N162" t="s">
        <v>24</v>
      </c>
      <c r="O162" t="s">
        <v>23</v>
      </c>
      <c r="Q162" s="1">
        <v>43852</v>
      </c>
      <c r="R162">
        <v>0</v>
      </c>
      <c r="S162">
        <v>123750</v>
      </c>
      <c r="T162">
        <v>0</v>
      </c>
    </row>
    <row r="163" spans="1:20" x14ac:dyDescent="0.3">
      <c r="A163" t="s">
        <v>512</v>
      </c>
      <c r="B163" t="s">
        <v>520</v>
      </c>
      <c r="C163" t="s">
        <v>32</v>
      </c>
      <c r="D163" s="1">
        <v>43246</v>
      </c>
      <c r="E163" s="1">
        <v>43610</v>
      </c>
      <c r="F163" t="s">
        <v>225</v>
      </c>
      <c r="G163">
        <v>12</v>
      </c>
      <c r="H163" t="s">
        <v>93</v>
      </c>
      <c r="I163" t="s">
        <v>22</v>
      </c>
      <c r="J163" t="s">
        <v>72</v>
      </c>
      <c r="K163" t="s">
        <v>23</v>
      </c>
      <c r="L163">
        <v>869.63</v>
      </c>
      <c r="M163" s="1">
        <v>43246</v>
      </c>
      <c r="N163" t="s">
        <v>24</v>
      </c>
      <c r="O163" t="s">
        <v>25</v>
      </c>
      <c r="Q163" s="1">
        <v>43852</v>
      </c>
      <c r="R163">
        <v>0</v>
      </c>
      <c r="S163">
        <v>869.63</v>
      </c>
      <c r="T163">
        <v>0</v>
      </c>
    </row>
    <row r="164" spans="1:20" x14ac:dyDescent="0.3">
      <c r="A164" t="s">
        <v>512</v>
      </c>
      <c r="B164" t="s">
        <v>521</v>
      </c>
      <c r="C164" t="s">
        <v>19</v>
      </c>
      <c r="D164" s="1">
        <v>43611</v>
      </c>
      <c r="E164" s="1">
        <v>43976</v>
      </c>
      <c r="F164" t="s">
        <v>225</v>
      </c>
      <c r="G164">
        <v>3</v>
      </c>
      <c r="H164" t="s">
        <v>71</v>
      </c>
      <c r="I164" t="s">
        <v>22</v>
      </c>
      <c r="J164" t="s">
        <v>72</v>
      </c>
      <c r="K164" t="s">
        <v>23</v>
      </c>
      <c r="L164">
        <v>869.63</v>
      </c>
      <c r="M164" s="1">
        <v>43611</v>
      </c>
      <c r="N164" t="s">
        <v>24</v>
      </c>
      <c r="O164" t="s">
        <v>23</v>
      </c>
      <c r="Q164" s="1">
        <v>43852</v>
      </c>
      <c r="R164">
        <v>0</v>
      </c>
      <c r="S164">
        <v>869.63</v>
      </c>
      <c r="T164">
        <v>0</v>
      </c>
    </row>
    <row r="165" spans="1:20" x14ac:dyDescent="0.3">
      <c r="A165" t="s">
        <v>512</v>
      </c>
      <c r="B165" t="s">
        <v>522</v>
      </c>
      <c r="C165" t="s">
        <v>19</v>
      </c>
      <c r="D165" s="1">
        <v>43147</v>
      </c>
      <c r="E165" s="1">
        <v>43511</v>
      </c>
      <c r="F165" t="s">
        <v>40</v>
      </c>
      <c r="G165">
        <v>3</v>
      </c>
      <c r="H165" t="s">
        <v>71</v>
      </c>
      <c r="I165" t="s">
        <v>22</v>
      </c>
      <c r="J165" t="s">
        <v>72</v>
      </c>
      <c r="K165" t="s">
        <v>23</v>
      </c>
      <c r="L165">
        <v>1562.5</v>
      </c>
      <c r="M165" s="1">
        <v>43512</v>
      </c>
      <c r="N165" t="s">
        <v>24</v>
      </c>
      <c r="O165" t="s">
        <v>25</v>
      </c>
      <c r="Q165" s="1">
        <v>43852</v>
      </c>
      <c r="R165">
        <v>0</v>
      </c>
      <c r="S165">
        <v>1562.5</v>
      </c>
      <c r="T165">
        <v>0</v>
      </c>
    </row>
    <row r="166" spans="1:20" x14ac:dyDescent="0.3">
      <c r="A166" t="s">
        <v>512</v>
      </c>
      <c r="B166" t="s">
        <v>523</v>
      </c>
      <c r="C166" t="s">
        <v>32</v>
      </c>
      <c r="D166" s="1">
        <v>43466</v>
      </c>
      <c r="E166" s="1">
        <v>43830</v>
      </c>
      <c r="F166" t="s">
        <v>39</v>
      </c>
      <c r="G166">
        <v>4</v>
      </c>
      <c r="H166" t="s">
        <v>399</v>
      </c>
      <c r="I166" t="s">
        <v>22</v>
      </c>
      <c r="J166" t="s">
        <v>160</v>
      </c>
      <c r="K166" t="s">
        <v>23</v>
      </c>
      <c r="L166">
        <v>43367</v>
      </c>
      <c r="M166" s="1">
        <v>43647</v>
      </c>
      <c r="N166" t="s">
        <v>24</v>
      </c>
      <c r="O166" t="s">
        <v>301</v>
      </c>
      <c r="P166" t="s">
        <v>345</v>
      </c>
      <c r="Q166" s="1">
        <v>43852</v>
      </c>
      <c r="R166">
        <v>0</v>
      </c>
      <c r="S166">
        <v>43367</v>
      </c>
      <c r="T166">
        <v>0</v>
      </c>
    </row>
    <row r="167" spans="1:20" x14ac:dyDescent="0.3">
      <c r="A167" t="s">
        <v>512</v>
      </c>
      <c r="B167" t="s">
        <v>523</v>
      </c>
      <c r="C167" t="s">
        <v>32</v>
      </c>
      <c r="D167" s="1">
        <v>43466</v>
      </c>
      <c r="E167" s="1">
        <v>43830</v>
      </c>
      <c r="F167" t="s">
        <v>39</v>
      </c>
      <c r="G167">
        <v>4</v>
      </c>
      <c r="H167" t="s">
        <v>399</v>
      </c>
      <c r="I167" t="s">
        <v>22</v>
      </c>
      <c r="J167" t="s">
        <v>160</v>
      </c>
      <c r="K167" t="s">
        <v>23</v>
      </c>
      <c r="L167">
        <v>43367</v>
      </c>
      <c r="M167" s="1">
        <v>43739</v>
      </c>
      <c r="N167" t="s">
        <v>24</v>
      </c>
      <c r="O167" t="s">
        <v>301</v>
      </c>
      <c r="P167" t="s">
        <v>345</v>
      </c>
      <c r="Q167" s="1">
        <v>43852</v>
      </c>
      <c r="R167">
        <v>0</v>
      </c>
      <c r="S167">
        <v>43367</v>
      </c>
      <c r="T167">
        <v>0</v>
      </c>
    </row>
    <row r="168" spans="1:20" x14ac:dyDescent="0.3">
      <c r="A168" t="s">
        <v>512</v>
      </c>
      <c r="B168" t="s">
        <v>523</v>
      </c>
      <c r="C168" t="s">
        <v>32</v>
      </c>
      <c r="D168" s="1">
        <v>43466</v>
      </c>
      <c r="E168" s="1">
        <v>43830</v>
      </c>
      <c r="F168" t="s">
        <v>39</v>
      </c>
      <c r="G168">
        <v>4</v>
      </c>
      <c r="H168" t="s">
        <v>399</v>
      </c>
      <c r="I168" t="s">
        <v>22</v>
      </c>
      <c r="J168" t="s">
        <v>160</v>
      </c>
      <c r="K168" t="s">
        <v>23</v>
      </c>
      <c r="L168">
        <v>65050.5</v>
      </c>
      <c r="M168" s="1">
        <v>43466</v>
      </c>
      <c r="N168" t="s">
        <v>24</v>
      </c>
      <c r="O168" t="s">
        <v>301</v>
      </c>
      <c r="P168" t="s">
        <v>345</v>
      </c>
      <c r="Q168" s="1">
        <v>43852</v>
      </c>
      <c r="R168">
        <v>0</v>
      </c>
      <c r="S168">
        <v>65050.5</v>
      </c>
      <c r="T168">
        <v>0</v>
      </c>
    </row>
    <row r="169" spans="1:20" x14ac:dyDescent="0.3">
      <c r="A169" t="s">
        <v>512</v>
      </c>
      <c r="B169" t="s">
        <v>523</v>
      </c>
      <c r="C169" t="s">
        <v>32</v>
      </c>
      <c r="D169" s="1">
        <v>43466</v>
      </c>
      <c r="E169" s="1">
        <v>43830</v>
      </c>
      <c r="F169" t="s">
        <v>39</v>
      </c>
      <c r="G169">
        <v>4</v>
      </c>
      <c r="H169" t="s">
        <v>399</v>
      </c>
      <c r="I169" t="s">
        <v>22</v>
      </c>
      <c r="J169" t="s">
        <v>160</v>
      </c>
      <c r="K169" t="s">
        <v>23</v>
      </c>
      <c r="L169">
        <v>65050.5</v>
      </c>
      <c r="M169" s="1">
        <v>43556</v>
      </c>
      <c r="N169" t="s">
        <v>24</v>
      </c>
      <c r="O169" t="s">
        <v>301</v>
      </c>
      <c r="P169" t="s">
        <v>345</v>
      </c>
      <c r="Q169" s="1">
        <v>43852</v>
      </c>
      <c r="R169">
        <v>0</v>
      </c>
      <c r="S169">
        <v>65050.5</v>
      </c>
      <c r="T169">
        <v>0</v>
      </c>
    </row>
    <row r="170" spans="1:20" x14ac:dyDescent="0.3">
      <c r="A170" t="s">
        <v>512</v>
      </c>
      <c r="B170" t="s">
        <v>524</v>
      </c>
      <c r="C170" t="s">
        <v>32</v>
      </c>
      <c r="D170" s="1">
        <v>43466</v>
      </c>
      <c r="E170" s="1">
        <v>43830</v>
      </c>
      <c r="F170" t="s">
        <v>39</v>
      </c>
      <c r="G170">
        <v>4</v>
      </c>
      <c r="H170" t="s">
        <v>399</v>
      </c>
      <c r="I170" t="s">
        <v>22</v>
      </c>
      <c r="J170" t="s">
        <v>160</v>
      </c>
      <c r="K170" t="s">
        <v>23</v>
      </c>
      <c r="L170">
        <v>10824.4</v>
      </c>
      <c r="M170" s="1">
        <v>43647</v>
      </c>
      <c r="N170" t="s">
        <v>24</v>
      </c>
      <c r="O170" t="s">
        <v>301</v>
      </c>
      <c r="P170" t="s">
        <v>345</v>
      </c>
      <c r="Q170" s="1">
        <v>43852</v>
      </c>
      <c r="R170">
        <v>0</v>
      </c>
      <c r="S170">
        <v>10824.4</v>
      </c>
      <c r="T170">
        <v>0</v>
      </c>
    </row>
    <row r="171" spans="1:20" x14ac:dyDescent="0.3">
      <c r="A171" t="s">
        <v>512</v>
      </c>
      <c r="B171" t="s">
        <v>524</v>
      </c>
      <c r="C171" t="s">
        <v>32</v>
      </c>
      <c r="D171" s="1">
        <v>43466</v>
      </c>
      <c r="E171" s="1">
        <v>43830</v>
      </c>
      <c r="F171" t="s">
        <v>39</v>
      </c>
      <c r="G171">
        <v>4</v>
      </c>
      <c r="H171" t="s">
        <v>399</v>
      </c>
      <c r="I171" t="s">
        <v>22</v>
      </c>
      <c r="J171" t="s">
        <v>160</v>
      </c>
      <c r="K171" t="s">
        <v>23</v>
      </c>
      <c r="L171">
        <v>10824.4</v>
      </c>
      <c r="M171" s="1">
        <v>43739</v>
      </c>
      <c r="N171" t="s">
        <v>24</v>
      </c>
      <c r="O171" t="s">
        <v>301</v>
      </c>
      <c r="P171" t="s">
        <v>345</v>
      </c>
      <c r="Q171" s="1">
        <v>43852</v>
      </c>
      <c r="R171">
        <v>0</v>
      </c>
      <c r="S171">
        <v>10824.4</v>
      </c>
      <c r="T171">
        <v>0</v>
      </c>
    </row>
    <row r="172" spans="1:20" x14ac:dyDescent="0.3">
      <c r="A172" t="s">
        <v>512</v>
      </c>
      <c r="B172" t="s">
        <v>524</v>
      </c>
      <c r="C172" t="s">
        <v>32</v>
      </c>
      <c r="D172" s="1">
        <v>43466</v>
      </c>
      <c r="E172" s="1">
        <v>43830</v>
      </c>
      <c r="F172" t="s">
        <v>39</v>
      </c>
      <c r="G172">
        <v>4</v>
      </c>
      <c r="H172" t="s">
        <v>399</v>
      </c>
      <c r="I172" t="s">
        <v>22</v>
      </c>
      <c r="J172" t="s">
        <v>160</v>
      </c>
      <c r="K172" t="s">
        <v>23</v>
      </c>
      <c r="L172">
        <v>16236.6</v>
      </c>
      <c r="M172" s="1">
        <v>43466</v>
      </c>
      <c r="N172" t="s">
        <v>24</v>
      </c>
      <c r="O172" t="s">
        <v>301</v>
      </c>
      <c r="P172" t="s">
        <v>345</v>
      </c>
      <c r="Q172" s="1">
        <v>43852</v>
      </c>
      <c r="R172">
        <v>0</v>
      </c>
      <c r="S172">
        <v>16236.6</v>
      </c>
      <c r="T172">
        <v>0</v>
      </c>
    </row>
    <row r="173" spans="1:20" x14ac:dyDescent="0.3">
      <c r="A173" t="s">
        <v>512</v>
      </c>
      <c r="B173" t="s">
        <v>524</v>
      </c>
      <c r="C173" t="s">
        <v>32</v>
      </c>
      <c r="D173" s="1">
        <v>43466</v>
      </c>
      <c r="E173" s="1">
        <v>43830</v>
      </c>
      <c r="F173" t="s">
        <v>39</v>
      </c>
      <c r="G173">
        <v>4</v>
      </c>
      <c r="H173" t="s">
        <v>399</v>
      </c>
      <c r="I173" t="s">
        <v>22</v>
      </c>
      <c r="J173" t="s">
        <v>160</v>
      </c>
      <c r="K173" t="s">
        <v>23</v>
      </c>
      <c r="L173">
        <v>16236.6</v>
      </c>
      <c r="M173" s="1">
        <v>43556</v>
      </c>
      <c r="N173" t="s">
        <v>24</v>
      </c>
      <c r="O173" t="s">
        <v>301</v>
      </c>
      <c r="P173" t="s">
        <v>345</v>
      </c>
      <c r="Q173" s="1">
        <v>43852</v>
      </c>
      <c r="R173">
        <v>0</v>
      </c>
      <c r="S173">
        <v>16236.6</v>
      </c>
      <c r="T173">
        <v>0</v>
      </c>
    </row>
    <row r="174" spans="1:20" x14ac:dyDescent="0.3">
      <c r="A174" t="s">
        <v>512</v>
      </c>
      <c r="B174" t="s">
        <v>525</v>
      </c>
      <c r="C174" t="s">
        <v>32</v>
      </c>
      <c r="D174" s="1">
        <v>43101</v>
      </c>
      <c r="E174" s="1">
        <v>43465</v>
      </c>
      <c r="F174" t="s">
        <v>20</v>
      </c>
      <c r="G174">
        <v>3</v>
      </c>
      <c r="H174" t="s">
        <v>71</v>
      </c>
      <c r="I174" t="s">
        <v>22</v>
      </c>
      <c r="J174" t="s">
        <v>72</v>
      </c>
      <c r="K174" t="s">
        <v>23</v>
      </c>
      <c r="L174">
        <v>36612.18</v>
      </c>
      <c r="M174" s="1">
        <v>43101</v>
      </c>
      <c r="N174" t="s">
        <v>24</v>
      </c>
      <c r="O174" t="s">
        <v>25</v>
      </c>
      <c r="Q174" s="1">
        <v>43852</v>
      </c>
      <c r="R174">
        <v>0</v>
      </c>
      <c r="S174">
        <v>36612.18</v>
      </c>
      <c r="T174">
        <v>0</v>
      </c>
    </row>
    <row r="175" spans="1:20" x14ac:dyDescent="0.3">
      <c r="A175" t="s">
        <v>512</v>
      </c>
      <c r="B175" t="s">
        <v>526</v>
      </c>
      <c r="C175" t="s">
        <v>32</v>
      </c>
      <c r="D175" s="1">
        <v>43101</v>
      </c>
      <c r="E175" s="1">
        <v>43465</v>
      </c>
      <c r="F175" t="s">
        <v>40</v>
      </c>
      <c r="G175">
        <v>3</v>
      </c>
      <c r="H175" t="s">
        <v>71</v>
      </c>
      <c r="I175" t="s">
        <v>22</v>
      </c>
      <c r="J175" t="s">
        <v>72</v>
      </c>
      <c r="K175" t="s">
        <v>23</v>
      </c>
      <c r="L175">
        <v>28735.65</v>
      </c>
      <c r="M175" s="1">
        <v>43101</v>
      </c>
      <c r="N175" t="s">
        <v>24</v>
      </c>
      <c r="O175" t="s">
        <v>25</v>
      </c>
      <c r="Q175" s="1">
        <v>43852</v>
      </c>
      <c r="R175">
        <v>0</v>
      </c>
      <c r="S175">
        <v>28735.65</v>
      </c>
      <c r="T175">
        <v>0</v>
      </c>
    </row>
    <row r="176" spans="1:20" x14ac:dyDescent="0.3">
      <c r="A176" t="s">
        <v>512</v>
      </c>
      <c r="B176" t="s">
        <v>527</v>
      </c>
      <c r="C176" t="s">
        <v>19</v>
      </c>
      <c r="D176" s="1">
        <v>43466</v>
      </c>
      <c r="E176" s="1">
        <v>43830</v>
      </c>
      <c r="F176" t="s">
        <v>20</v>
      </c>
      <c r="G176">
        <v>3</v>
      </c>
      <c r="H176" t="s">
        <v>71</v>
      </c>
      <c r="I176" t="s">
        <v>22</v>
      </c>
      <c r="J176" t="s">
        <v>72</v>
      </c>
      <c r="K176" t="s">
        <v>23</v>
      </c>
      <c r="L176">
        <v>53277.919999999998</v>
      </c>
      <c r="M176" s="1">
        <v>43466</v>
      </c>
      <c r="N176" t="s">
        <v>24</v>
      </c>
      <c r="O176" t="s">
        <v>23</v>
      </c>
      <c r="Q176" s="1">
        <v>43852</v>
      </c>
      <c r="R176">
        <v>0</v>
      </c>
      <c r="S176">
        <v>53277.919999999998</v>
      </c>
      <c r="T176">
        <v>0</v>
      </c>
    </row>
    <row r="177" spans="1:20" x14ac:dyDescent="0.3">
      <c r="A177" t="s">
        <v>512</v>
      </c>
      <c r="B177" t="s">
        <v>528</v>
      </c>
      <c r="C177" t="s">
        <v>19</v>
      </c>
      <c r="D177" s="1">
        <v>43466</v>
      </c>
      <c r="E177" s="1">
        <v>43830</v>
      </c>
      <c r="F177" t="s">
        <v>40</v>
      </c>
      <c r="G177">
        <v>3</v>
      </c>
      <c r="H177" t="s">
        <v>71</v>
      </c>
      <c r="I177" t="s">
        <v>22</v>
      </c>
      <c r="J177" t="s">
        <v>72</v>
      </c>
      <c r="K177" t="s">
        <v>23</v>
      </c>
      <c r="L177">
        <v>30048.080000000002</v>
      </c>
      <c r="M177" s="1">
        <v>43466</v>
      </c>
      <c r="N177" t="s">
        <v>24</v>
      </c>
      <c r="O177" t="s">
        <v>23</v>
      </c>
      <c r="Q177" s="1">
        <v>43852</v>
      </c>
      <c r="R177">
        <v>0</v>
      </c>
      <c r="S177">
        <v>30048.080000000002</v>
      </c>
      <c r="T177">
        <v>0</v>
      </c>
    </row>
    <row r="178" spans="1:20" x14ac:dyDescent="0.3">
      <c r="A178" t="s">
        <v>512</v>
      </c>
      <c r="B178" t="s">
        <v>529</v>
      </c>
      <c r="C178" t="s">
        <v>19</v>
      </c>
      <c r="D178" s="1">
        <v>43486</v>
      </c>
      <c r="E178" s="1">
        <v>43850</v>
      </c>
      <c r="F178" t="s">
        <v>43</v>
      </c>
      <c r="G178">
        <v>3</v>
      </c>
      <c r="H178" t="s">
        <v>71</v>
      </c>
      <c r="I178" t="s">
        <v>22</v>
      </c>
      <c r="J178" t="s">
        <v>72</v>
      </c>
      <c r="K178" t="s">
        <v>73</v>
      </c>
      <c r="L178">
        <v>15084.15</v>
      </c>
      <c r="M178" s="1">
        <v>43486</v>
      </c>
      <c r="N178" t="s">
        <v>24</v>
      </c>
      <c r="O178" t="s">
        <v>25</v>
      </c>
      <c r="Q178" s="1">
        <v>43852</v>
      </c>
      <c r="R178">
        <v>0</v>
      </c>
      <c r="S178">
        <v>0</v>
      </c>
      <c r="T178">
        <v>15084.15</v>
      </c>
    </row>
    <row r="179" spans="1:20" x14ac:dyDescent="0.3">
      <c r="A179" t="s">
        <v>512</v>
      </c>
      <c r="B179" t="s">
        <v>530</v>
      </c>
      <c r="C179" t="s">
        <v>32</v>
      </c>
      <c r="D179" s="1">
        <v>43138</v>
      </c>
      <c r="E179" s="1">
        <v>43502</v>
      </c>
      <c r="F179" t="s">
        <v>39</v>
      </c>
      <c r="G179">
        <v>1</v>
      </c>
      <c r="H179" t="s">
        <v>21</v>
      </c>
      <c r="I179" t="s">
        <v>22</v>
      </c>
      <c r="J179" t="s">
        <v>40</v>
      </c>
      <c r="K179" t="s">
        <v>73</v>
      </c>
      <c r="L179">
        <v>1013.88</v>
      </c>
      <c r="M179" s="1">
        <v>43138</v>
      </c>
      <c r="N179" t="s">
        <v>24</v>
      </c>
      <c r="O179" t="s">
        <v>301</v>
      </c>
      <c r="P179" t="s">
        <v>447</v>
      </c>
      <c r="Q179" s="1">
        <v>43852</v>
      </c>
      <c r="R179">
        <v>0</v>
      </c>
      <c r="S179">
        <v>0</v>
      </c>
      <c r="T179">
        <v>1013.88</v>
      </c>
    </row>
    <row r="180" spans="1:20" x14ac:dyDescent="0.3">
      <c r="A180" t="s">
        <v>512</v>
      </c>
      <c r="B180" t="s">
        <v>531</v>
      </c>
      <c r="C180" t="s">
        <v>32</v>
      </c>
      <c r="D180" s="1">
        <v>43138</v>
      </c>
      <c r="E180" s="1">
        <v>43502</v>
      </c>
      <c r="F180" t="s">
        <v>39</v>
      </c>
      <c r="G180">
        <v>1</v>
      </c>
      <c r="H180" t="s">
        <v>21</v>
      </c>
      <c r="I180" t="s">
        <v>22</v>
      </c>
      <c r="J180" t="s">
        <v>40</v>
      </c>
      <c r="K180" t="s">
        <v>73</v>
      </c>
      <c r="L180">
        <v>1601.5</v>
      </c>
      <c r="M180" s="1">
        <v>43138</v>
      </c>
      <c r="N180" t="s">
        <v>24</v>
      </c>
      <c r="O180" t="s">
        <v>301</v>
      </c>
      <c r="P180" t="s">
        <v>532</v>
      </c>
      <c r="Q180" s="1">
        <v>43852</v>
      </c>
      <c r="R180">
        <v>0</v>
      </c>
      <c r="S180">
        <v>0</v>
      </c>
      <c r="T180">
        <v>1601.5</v>
      </c>
    </row>
    <row r="181" spans="1:20" x14ac:dyDescent="0.3">
      <c r="A181" t="s">
        <v>512</v>
      </c>
      <c r="B181" t="s">
        <v>533</v>
      </c>
      <c r="C181" t="s">
        <v>32</v>
      </c>
      <c r="D181" s="1">
        <v>43284</v>
      </c>
      <c r="E181" s="1">
        <v>43648</v>
      </c>
      <c r="F181" t="s">
        <v>40</v>
      </c>
      <c r="G181">
        <v>1</v>
      </c>
      <c r="H181" t="s">
        <v>21</v>
      </c>
      <c r="I181" t="s">
        <v>22</v>
      </c>
      <c r="J181" t="s">
        <v>40</v>
      </c>
      <c r="K181" t="s">
        <v>23</v>
      </c>
      <c r="L181">
        <v>37500</v>
      </c>
      <c r="M181" s="1">
        <v>43284</v>
      </c>
      <c r="N181" t="s">
        <v>24</v>
      </c>
      <c r="O181" t="s">
        <v>25</v>
      </c>
      <c r="Q181" s="1">
        <v>43852</v>
      </c>
      <c r="R181">
        <v>0</v>
      </c>
      <c r="S181">
        <v>37500</v>
      </c>
      <c r="T181">
        <v>0</v>
      </c>
    </row>
    <row r="182" spans="1:20" x14ac:dyDescent="0.3">
      <c r="A182" t="s">
        <v>512</v>
      </c>
      <c r="B182" t="s">
        <v>534</v>
      </c>
      <c r="C182" t="s">
        <v>19</v>
      </c>
      <c r="D182" s="1">
        <v>43649</v>
      </c>
      <c r="E182" s="1">
        <v>44014</v>
      </c>
      <c r="F182" t="s">
        <v>40</v>
      </c>
      <c r="G182">
        <v>1</v>
      </c>
      <c r="H182" t="s">
        <v>21</v>
      </c>
      <c r="I182" t="s">
        <v>22</v>
      </c>
      <c r="J182" t="s">
        <v>40</v>
      </c>
      <c r="K182" t="s">
        <v>23</v>
      </c>
      <c r="L182">
        <v>35000</v>
      </c>
      <c r="M182" s="1">
        <v>43649</v>
      </c>
      <c r="N182" t="s">
        <v>24</v>
      </c>
      <c r="O182" t="s">
        <v>23</v>
      </c>
      <c r="Q182" s="1">
        <v>43852</v>
      </c>
      <c r="R182">
        <v>0</v>
      </c>
      <c r="S182">
        <v>35000</v>
      </c>
      <c r="T182">
        <v>0</v>
      </c>
    </row>
    <row r="183" spans="1:20" x14ac:dyDescent="0.3">
      <c r="A183" t="s">
        <v>512</v>
      </c>
      <c r="B183" t="s">
        <v>535</v>
      </c>
      <c r="C183" t="s">
        <v>32</v>
      </c>
      <c r="D183" s="1">
        <v>42792</v>
      </c>
      <c r="E183" s="1">
        <v>43156</v>
      </c>
      <c r="F183" t="s">
        <v>33</v>
      </c>
      <c r="G183">
        <v>1</v>
      </c>
      <c r="H183" t="s">
        <v>21</v>
      </c>
      <c r="I183" t="s">
        <v>22</v>
      </c>
      <c r="J183" t="s">
        <v>34</v>
      </c>
      <c r="K183" t="s">
        <v>73</v>
      </c>
      <c r="L183">
        <v>992.51</v>
      </c>
      <c r="M183" s="1">
        <v>43156</v>
      </c>
      <c r="N183" t="s">
        <v>24</v>
      </c>
      <c r="O183" t="s">
        <v>301</v>
      </c>
      <c r="P183" t="s">
        <v>302</v>
      </c>
      <c r="Q183" s="1">
        <v>43852</v>
      </c>
      <c r="R183">
        <v>0</v>
      </c>
      <c r="S183">
        <v>0</v>
      </c>
      <c r="T183">
        <v>992.51</v>
      </c>
    </row>
    <row r="184" spans="1:20" x14ac:dyDescent="0.3">
      <c r="A184" t="s">
        <v>512</v>
      </c>
      <c r="B184" t="s">
        <v>535</v>
      </c>
      <c r="C184" t="s">
        <v>19</v>
      </c>
      <c r="D184" s="1">
        <v>42792</v>
      </c>
      <c r="E184" s="1">
        <v>43156</v>
      </c>
      <c r="F184" t="s">
        <v>33</v>
      </c>
      <c r="G184">
        <v>1</v>
      </c>
      <c r="H184" t="s">
        <v>21</v>
      </c>
      <c r="I184" t="s">
        <v>22</v>
      </c>
      <c r="J184" t="s">
        <v>34</v>
      </c>
      <c r="K184" t="s">
        <v>73</v>
      </c>
      <c r="L184">
        <v>992.51</v>
      </c>
      <c r="M184" s="1">
        <v>43156</v>
      </c>
      <c r="N184" t="s">
        <v>24</v>
      </c>
      <c r="O184" t="s">
        <v>25</v>
      </c>
      <c r="Q184" s="1">
        <v>43852</v>
      </c>
      <c r="R184">
        <v>0</v>
      </c>
      <c r="S184">
        <v>0</v>
      </c>
      <c r="T184">
        <v>992.51</v>
      </c>
    </row>
    <row r="185" spans="1:20" x14ac:dyDescent="0.3">
      <c r="A185" t="s">
        <v>512</v>
      </c>
      <c r="B185" t="s">
        <v>535</v>
      </c>
      <c r="C185" t="s">
        <v>32</v>
      </c>
      <c r="D185" s="1">
        <v>42735</v>
      </c>
      <c r="E185" s="1">
        <v>43099</v>
      </c>
      <c r="F185" t="s">
        <v>33</v>
      </c>
      <c r="G185">
        <v>1</v>
      </c>
      <c r="H185" t="s">
        <v>21</v>
      </c>
      <c r="I185" t="s">
        <v>22</v>
      </c>
      <c r="J185" t="s">
        <v>34</v>
      </c>
      <c r="K185" t="s">
        <v>73</v>
      </c>
      <c r="L185">
        <v>377079.15</v>
      </c>
      <c r="M185" s="1">
        <v>42735</v>
      </c>
      <c r="N185" t="s">
        <v>24</v>
      </c>
      <c r="O185" t="s">
        <v>301</v>
      </c>
      <c r="P185" t="s">
        <v>302</v>
      </c>
      <c r="Q185" s="1">
        <v>43852</v>
      </c>
      <c r="R185">
        <v>0</v>
      </c>
      <c r="S185">
        <v>0</v>
      </c>
      <c r="T185">
        <v>377079.15</v>
      </c>
    </row>
    <row r="186" spans="1:20" x14ac:dyDescent="0.3">
      <c r="A186" t="s">
        <v>512</v>
      </c>
      <c r="B186" t="s">
        <v>536</v>
      </c>
      <c r="C186" t="s">
        <v>32</v>
      </c>
      <c r="D186" s="1">
        <v>42914</v>
      </c>
      <c r="E186" s="1">
        <v>43278</v>
      </c>
      <c r="F186" t="s">
        <v>33</v>
      </c>
      <c r="G186">
        <v>1</v>
      </c>
      <c r="H186" t="s">
        <v>21</v>
      </c>
      <c r="I186" t="s">
        <v>22</v>
      </c>
      <c r="J186" t="s">
        <v>34</v>
      </c>
      <c r="K186" t="s">
        <v>73</v>
      </c>
      <c r="L186">
        <v>61251.58</v>
      </c>
      <c r="M186" s="1">
        <v>42914</v>
      </c>
      <c r="N186" t="s">
        <v>24</v>
      </c>
      <c r="O186" t="s">
        <v>25</v>
      </c>
      <c r="Q186" s="1">
        <v>43852</v>
      </c>
      <c r="R186">
        <v>0</v>
      </c>
      <c r="S186">
        <v>0</v>
      </c>
      <c r="T186">
        <v>61251.58</v>
      </c>
    </row>
    <row r="187" spans="1:20" x14ac:dyDescent="0.3">
      <c r="A187" t="s">
        <v>512</v>
      </c>
      <c r="B187" t="s">
        <v>537</v>
      </c>
      <c r="C187" t="s">
        <v>32</v>
      </c>
      <c r="D187" s="1">
        <v>42914</v>
      </c>
      <c r="E187" s="1">
        <v>43278</v>
      </c>
      <c r="F187" t="s">
        <v>33</v>
      </c>
      <c r="G187">
        <v>1</v>
      </c>
      <c r="H187" t="s">
        <v>21</v>
      </c>
      <c r="I187" t="s">
        <v>22</v>
      </c>
      <c r="J187" t="s">
        <v>34</v>
      </c>
      <c r="K187" t="s">
        <v>73</v>
      </c>
      <c r="L187">
        <v>62070.81</v>
      </c>
      <c r="M187" s="1">
        <v>42914</v>
      </c>
      <c r="N187" t="s">
        <v>24</v>
      </c>
      <c r="O187" t="s">
        <v>25</v>
      </c>
      <c r="Q187" s="1">
        <v>43852</v>
      </c>
      <c r="R187">
        <v>0</v>
      </c>
      <c r="S187">
        <v>0</v>
      </c>
      <c r="T187">
        <v>62070.81</v>
      </c>
    </row>
    <row r="188" spans="1:20" x14ac:dyDescent="0.3">
      <c r="A188" t="s">
        <v>512</v>
      </c>
      <c r="B188" t="s">
        <v>536</v>
      </c>
      <c r="C188" t="s">
        <v>19</v>
      </c>
      <c r="D188" s="1">
        <v>42922</v>
      </c>
      <c r="E188" s="1">
        <v>43286</v>
      </c>
      <c r="F188" t="s">
        <v>33</v>
      </c>
      <c r="G188">
        <v>1</v>
      </c>
      <c r="H188" t="s">
        <v>21</v>
      </c>
      <c r="I188" t="s">
        <v>22</v>
      </c>
      <c r="J188" t="s">
        <v>34</v>
      </c>
      <c r="K188" t="s">
        <v>73</v>
      </c>
      <c r="L188">
        <v>1261.8399999999999</v>
      </c>
      <c r="M188" s="1">
        <v>42922</v>
      </c>
      <c r="N188" t="s">
        <v>24</v>
      </c>
      <c r="O188" t="s">
        <v>25</v>
      </c>
      <c r="Q188" s="1">
        <v>43852</v>
      </c>
      <c r="R188">
        <v>0</v>
      </c>
      <c r="S188">
        <v>0</v>
      </c>
      <c r="T188">
        <v>1261.8399999999999</v>
      </c>
    </row>
    <row r="189" spans="1:20" x14ac:dyDescent="0.3">
      <c r="A189" t="s">
        <v>512</v>
      </c>
      <c r="B189" t="s">
        <v>536</v>
      </c>
      <c r="C189" t="s">
        <v>32</v>
      </c>
      <c r="D189" s="1">
        <v>43101</v>
      </c>
      <c r="E189" s="1">
        <v>43465</v>
      </c>
      <c r="F189" t="s">
        <v>33</v>
      </c>
      <c r="G189">
        <v>1</v>
      </c>
      <c r="H189" t="s">
        <v>21</v>
      </c>
      <c r="I189" t="s">
        <v>22</v>
      </c>
      <c r="J189" t="s">
        <v>34</v>
      </c>
      <c r="K189" t="s">
        <v>73</v>
      </c>
      <c r="L189">
        <v>349157.16</v>
      </c>
      <c r="M189" s="1">
        <v>43101</v>
      </c>
      <c r="N189" t="s">
        <v>24</v>
      </c>
      <c r="O189" t="s">
        <v>301</v>
      </c>
      <c r="P189" t="s">
        <v>302</v>
      </c>
      <c r="Q189" s="1">
        <v>43852</v>
      </c>
      <c r="R189">
        <v>0</v>
      </c>
      <c r="S189">
        <v>0</v>
      </c>
      <c r="T189">
        <v>349157.16</v>
      </c>
    </row>
    <row r="190" spans="1:20" x14ac:dyDescent="0.3">
      <c r="A190" t="s">
        <v>512</v>
      </c>
      <c r="B190" t="s">
        <v>538</v>
      </c>
      <c r="C190" t="s">
        <v>32</v>
      </c>
      <c r="D190" s="1">
        <v>43145</v>
      </c>
      <c r="E190" s="1">
        <v>43509</v>
      </c>
      <c r="F190" t="s">
        <v>33</v>
      </c>
      <c r="G190">
        <v>1</v>
      </c>
      <c r="H190" t="s">
        <v>21</v>
      </c>
      <c r="I190" t="s">
        <v>22</v>
      </c>
      <c r="J190" t="s">
        <v>59</v>
      </c>
      <c r="K190" t="s">
        <v>23</v>
      </c>
      <c r="L190">
        <v>107689.68</v>
      </c>
      <c r="M190" s="1">
        <v>43145</v>
      </c>
      <c r="N190" t="s">
        <v>24</v>
      </c>
      <c r="O190" t="s">
        <v>25</v>
      </c>
      <c r="Q190" s="1">
        <v>43852</v>
      </c>
      <c r="R190">
        <v>0</v>
      </c>
      <c r="S190">
        <v>107689.68</v>
      </c>
      <c r="T190">
        <v>0</v>
      </c>
    </row>
    <row r="191" spans="1:20" x14ac:dyDescent="0.3">
      <c r="A191" t="s">
        <v>512</v>
      </c>
      <c r="B191" t="s">
        <v>539</v>
      </c>
      <c r="C191" t="s">
        <v>32</v>
      </c>
      <c r="D191" s="1">
        <v>43301</v>
      </c>
      <c r="E191" s="1">
        <v>43665</v>
      </c>
      <c r="F191" t="s">
        <v>33</v>
      </c>
      <c r="G191">
        <v>1</v>
      </c>
      <c r="H191" t="s">
        <v>21</v>
      </c>
      <c r="I191" t="s">
        <v>22</v>
      </c>
      <c r="J191" t="s">
        <v>59</v>
      </c>
      <c r="K191" t="s">
        <v>23</v>
      </c>
      <c r="L191">
        <v>5417.97</v>
      </c>
      <c r="M191" s="1">
        <v>43301</v>
      </c>
      <c r="N191" t="s">
        <v>24</v>
      </c>
      <c r="O191" t="s">
        <v>25</v>
      </c>
      <c r="Q191" s="1">
        <v>43852</v>
      </c>
      <c r="R191">
        <v>0</v>
      </c>
      <c r="S191">
        <v>5417.97</v>
      </c>
      <c r="T191">
        <v>0</v>
      </c>
    </row>
    <row r="192" spans="1:20" x14ac:dyDescent="0.3">
      <c r="A192" t="s">
        <v>512</v>
      </c>
      <c r="B192" t="s">
        <v>540</v>
      </c>
      <c r="C192" t="s">
        <v>32</v>
      </c>
      <c r="D192" s="1">
        <v>43279</v>
      </c>
      <c r="E192" s="1">
        <v>43643</v>
      </c>
      <c r="F192" t="s">
        <v>33</v>
      </c>
      <c r="G192">
        <v>1</v>
      </c>
      <c r="H192" t="s">
        <v>21</v>
      </c>
      <c r="I192" t="s">
        <v>22</v>
      </c>
      <c r="J192" t="s">
        <v>34</v>
      </c>
      <c r="K192" t="s">
        <v>73</v>
      </c>
      <c r="L192">
        <v>61936.46</v>
      </c>
      <c r="M192" s="1">
        <v>43279</v>
      </c>
      <c r="N192" t="s">
        <v>24</v>
      </c>
      <c r="O192" t="s">
        <v>23</v>
      </c>
      <c r="Q192" s="1">
        <v>43852</v>
      </c>
      <c r="R192">
        <v>0</v>
      </c>
      <c r="S192">
        <v>0</v>
      </c>
      <c r="T192">
        <v>61936.46</v>
      </c>
    </row>
    <row r="193" spans="1:20" x14ac:dyDescent="0.3">
      <c r="A193" t="s">
        <v>512</v>
      </c>
      <c r="B193" t="s">
        <v>540</v>
      </c>
      <c r="C193" t="s">
        <v>32</v>
      </c>
      <c r="D193" s="1">
        <v>43279</v>
      </c>
      <c r="E193" s="1">
        <v>43643</v>
      </c>
      <c r="F193" t="s">
        <v>33</v>
      </c>
      <c r="G193">
        <v>1</v>
      </c>
      <c r="H193" t="s">
        <v>21</v>
      </c>
      <c r="I193" t="s">
        <v>22</v>
      </c>
      <c r="J193" t="s">
        <v>34</v>
      </c>
      <c r="K193" t="s">
        <v>73</v>
      </c>
      <c r="L193">
        <v>56276.26</v>
      </c>
      <c r="M193" s="1">
        <v>43279</v>
      </c>
      <c r="N193" t="s">
        <v>24</v>
      </c>
      <c r="O193" t="s">
        <v>23</v>
      </c>
      <c r="Q193" s="1">
        <v>43852</v>
      </c>
      <c r="R193">
        <v>0</v>
      </c>
      <c r="S193">
        <v>0</v>
      </c>
      <c r="T193">
        <v>56276.26</v>
      </c>
    </row>
    <row r="194" spans="1:20" x14ac:dyDescent="0.3">
      <c r="A194" t="s">
        <v>512</v>
      </c>
      <c r="B194" t="s">
        <v>541</v>
      </c>
      <c r="C194" t="s">
        <v>19</v>
      </c>
      <c r="D194" s="1">
        <v>43466</v>
      </c>
      <c r="E194" s="1">
        <v>43830</v>
      </c>
      <c r="F194" t="s">
        <v>33</v>
      </c>
      <c r="G194">
        <v>1</v>
      </c>
      <c r="H194" t="s">
        <v>21</v>
      </c>
      <c r="I194" t="s">
        <v>22</v>
      </c>
      <c r="J194" t="s">
        <v>34</v>
      </c>
      <c r="K194" t="s">
        <v>73</v>
      </c>
      <c r="L194">
        <v>399509.89</v>
      </c>
      <c r="M194" s="1">
        <v>43466</v>
      </c>
      <c r="N194" t="s">
        <v>24</v>
      </c>
      <c r="O194" t="s">
        <v>23</v>
      </c>
      <c r="Q194" s="1">
        <v>43852</v>
      </c>
      <c r="R194">
        <v>0</v>
      </c>
      <c r="S194">
        <v>0</v>
      </c>
      <c r="T194">
        <v>399509.89</v>
      </c>
    </row>
    <row r="195" spans="1:20" x14ac:dyDescent="0.3">
      <c r="A195" t="s">
        <v>512</v>
      </c>
      <c r="B195" t="s">
        <v>542</v>
      </c>
      <c r="C195" t="s">
        <v>19</v>
      </c>
      <c r="D195" s="1">
        <v>43481</v>
      </c>
      <c r="E195" s="1">
        <v>43845</v>
      </c>
      <c r="F195" t="s">
        <v>33</v>
      </c>
      <c r="G195">
        <v>1</v>
      </c>
      <c r="H195" t="s">
        <v>21</v>
      </c>
      <c r="I195" t="s">
        <v>22</v>
      </c>
      <c r="J195" t="s">
        <v>59</v>
      </c>
      <c r="K195" t="s">
        <v>23</v>
      </c>
      <c r="L195">
        <v>98931.05</v>
      </c>
      <c r="M195" s="1">
        <v>43481</v>
      </c>
      <c r="N195" t="s">
        <v>24</v>
      </c>
      <c r="O195" t="s">
        <v>25</v>
      </c>
      <c r="Q195" s="1">
        <v>43852</v>
      </c>
      <c r="R195">
        <v>0</v>
      </c>
      <c r="S195">
        <v>98931.05</v>
      </c>
      <c r="T195">
        <v>0</v>
      </c>
    </row>
    <row r="196" spans="1:20" x14ac:dyDescent="0.3">
      <c r="A196" t="s">
        <v>512</v>
      </c>
      <c r="B196" t="s">
        <v>543</v>
      </c>
      <c r="C196" t="s">
        <v>19</v>
      </c>
      <c r="D196" s="1">
        <v>43510</v>
      </c>
      <c r="E196" s="1">
        <v>43874</v>
      </c>
      <c r="F196" t="s">
        <v>33</v>
      </c>
      <c r="G196">
        <v>1</v>
      </c>
      <c r="H196" t="s">
        <v>21</v>
      </c>
      <c r="I196" t="s">
        <v>22</v>
      </c>
      <c r="J196" t="s">
        <v>59</v>
      </c>
      <c r="K196" t="s">
        <v>23</v>
      </c>
      <c r="L196">
        <v>1610</v>
      </c>
      <c r="M196" s="1">
        <v>43510</v>
      </c>
      <c r="N196" t="s">
        <v>24</v>
      </c>
      <c r="O196" t="s">
        <v>25</v>
      </c>
      <c r="Q196" s="1">
        <v>43852</v>
      </c>
      <c r="R196">
        <v>0</v>
      </c>
      <c r="S196">
        <v>1610</v>
      </c>
      <c r="T196">
        <v>0</v>
      </c>
    </row>
    <row r="197" spans="1:20" x14ac:dyDescent="0.3">
      <c r="A197" t="s">
        <v>512</v>
      </c>
      <c r="B197" t="s">
        <v>544</v>
      </c>
      <c r="C197" t="s">
        <v>19</v>
      </c>
      <c r="D197" s="1">
        <v>43510</v>
      </c>
      <c r="E197" s="1">
        <v>43874</v>
      </c>
      <c r="F197" t="s">
        <v>33</v>
      </c>
      <c r="G197">
        <v>1</v>
      </c>
      <c r="H197" t="s">
        <v>21</v>
      </c>
      <c r="I197" t="s">
        <v>22</v>
      </c>
      <c r="J197" t="s">
        <v>59</v>
      </c>
      <c r="K197" t="s">
        <v>23</v>
      </c>
      <c r="L197">
        <v>131090.46</v>
      </c>
      <c r="M197" s="1">
        <v>43522</v>
      </c>
      <c r="N197" t="s">
        <v>24</v>
      </c>
      <c r="O197" t="s">
        <v>23</v>
      </c>
      <c r="Q197" s="1">
        <v>43852</v>
      </c>
      <c r="R197">
        <v>0</v>
      </c>
      <c r="S197">
        <v>131090.46</v>
      </c>
      <c r="T197">
        <v>0</v>
      </c>
    </row>
    <row r="198" spans="1:20" x14ac:dyDescent="0.3">
      <c r="A198" t="s">
        <v>512</v>
      </c>
      <c r="B198" t="s">
        <v>545</v>
      </c>
      <c r="C198" t="s">
        <v>19</v>
      </c>
      <c r="D198" s="1">
        <v>43540</v>
      </c>
      <c r="E198" s="1">
        <v>43905</v>
      </c>
      <c r="F198" t="s">
        <v>33</v>
      </c>
      <c r="G198">
        <v>1</v>
      </c>
      <c r="H198" t="s">
        <v>21</v>
      </c>
      <c r="I198" t="s">
        <v>22</v>
      </c>
      <c r="J198" t="s">
        <v>59</v>
      </c>
      <c r="K198" t="s">
        <v>23</v>
      </c>
      <c r="L198">
        <v>2056.4299999999998</v>
      </c>
      <c r="M198" s="1">
        <v>43540</v>
      </c>
      <c r="N198" t="s">
        <v>24</v>
      </c>
      <c r="O198" t="s">
        <v>25</v>
      </c>
      <c r="Q198" s="1">
        <v>43852</v>
      </c>
      <c r="R198">
        <v>0</v>
      </c>
      <c r="S198">
        <v>2056.4299999999998</v>
      </c>
      <c r="T198">
        <v>0</v>
      </c>
    </row>
    <row r="199" spans="1:20" x14ac:dyDescent="0.3">
      <c r="A199" t="s">
        <v>512</v>
      </c>
      <c r="B199" t="s">
        <v>546</v>
      </c>
      <c r="C199" t="s">
        <v>19</v>
      </c>
      <c r="D199" s="1">
        <v>43536</v>
      </c>
      <c r="E199" s="1">
        <v>43901</v>
      </c>
      <c r="F199" t="s">
        <v>33</v>
      </c>
      <c r="G199">
        <v>1</v>
      </c>
      <c r="H199" t="s">
        <v>21</v>
      </c>
      <c r="I199" t="s">
        <v>22</v>
      </c>
      <c r="J199" t="s">
        <v>59</v>
      </c>
      <c r="K199" t="s">
        <v>23</v>
      </c>
      <c r="L199">
        <v>1194.28</v>
      </c>
      <c r="M199" s="1">
        <v>43536</v>
      </c>
      <c r="N199" t="s">
        <v>24</v>
      </c>
      <c r="O199" t="s">
        <v>25</v>
      </c>
      <c r="Q199" s="1">
        <v>43852</v>
      </c>
      <c r="R199">
        <v>0</v>
      </c>
      <c r="S199">
        <v>1194.28</v>
      </c>
      <c r="T199">
        <v>0</v>
      </c>
    </row>
    <row r="200" spans="1:20" x14ac:dyDescent="0.3">
      <c r="A200" t="s">
        <v>512</v>
      </c>
      <c r="B200" t="s">
        <v>547</v>
      </c>
      <c r="C200" t="s">
        <v>19</v>
      </c>
      <c r="D200" s="1">
        <v>43644</v>
      </c>
      <c r="E200" s="1">
        <v>44009</v>
      </c>
      <c r="F200" t="s">
        <v>33</v>
      </c>
      <c r="G200">
        <v>1</v>
      </c>
      <c r="H200" t="s">
        <v>21</v>
      </c>
      <c r="I200" t="s">
        <v>22</v>
      </c>
      <c r="J200" t="s">
        <v>34</v>
      </c>
      <c r="K200" t="s">
        <v>73</v>
      </c>
      <c r="L200">
        <v>75395.039999999994</v>
      </c>
      <c r="M200" s="1">
        <v>43644</v>
      </c>
      <c r="N200" t="s">
        <v>24</v>
      </c>
      <c r="O200" t="s">
        <v>23</v>
      </c>
      <c r="Q200" s="1">
        <v>43852</v>
      </c>
      <c r="R200">
        <v>0</v>
      </c>
      <c r="S200">
        <v>0</v>
      </c>
      <c r="T200">
        <v>75395.039999999994</v>
      </c>
    </row>
    <row r="201" spans="1:20" x14ac:dyDescent="0.3">
      <c r="A201" t="s">
        <v>512</v>
      </c>
      <c r="B201" t="s">
        <v>548</v>
      </c>
      <c r="C201" t="s">
        <v>19</v>
      </c>
      <c r="D201" s="1">
        <v>43644</v>
      </c>
      <c r="E201" s="1">
        <v>44009</v>
      </c>
      <c r="F201" t="s">
        <v>33</v>
      </c>
      <c r="G201">
        <v>1</v>
      </c>
      <c r="H201" t="s">
        <v>21</v>
      </c>
      <c r="I201" t="s">
        <v>22</v>
      </c>
      <c r="J201" t="s">
        <v>34</v>
      </c>
      <c r="K201" t="s">
        <v>73</v>
      </c>
      <c r="L201">
        <v>53595</v>
      </c>
      <c r="M201" s="1">
        <v>43644</v>
      </c>
      <c r="N201" t="s">
        <v>24</v>
      </c>
      <c r="O201" t="s">
        <v>23</v>
      </c>
      <c r="Q201" s="1">
        <v>43852</v>
      </c>
      <c r="R201">
        <v>0</v>
      </c>
      <c r="S201">
        <v>0</v>
      </c>
      <c r="T201">
        <v>53595</v>
      </c>
    </row>
    <row r="202" spans="1:20" x14ac:dyDescent="0.3">
      <c r="A202" t="s">
        <v>512</v>
      </c>
      <c r="B202" t="s">
        <v>549</v>
      </c>
      <c r="C202" t="s">
        <v>19</v>
      </c>
      <c r="D202" s="1">
        <v>43666</v>
      </c>
      <c r="E202" s="1">
        <v>44031</v>
      </c>
      <c r="F202" t="s">
        <v>33</v>
      </c>
      <c r="G202">
        <v>1</v>
      </c>
      <c r="H202" t="s">
        <v>21</v>
      </c>
      <c r="I202" t="s">
        <v>22</v>
      </c>
      <c r="J202" t="s">
        <v>59</v>
      </c>
      <c r="K202" t="s">
        <v>23</v>
      </c>
      <c r="L202">
        <v>6595.25</v>
      </c>
      <c r="M202" s="1">
        <v>43666</v>
      </c>
      <c r="N202" t="s">
        <v>24</v>
      </c>
      <c r="O202" t="s">
        <v>23</v>
      </c>
      <c r="Q202" s="1">
        <v>43852</v>
      </c>
      <c r="R202">
        <v>0</v>
      </c>
      <c r="S202">
        <v>6595.25</v>
      </c>
      <c r="T202">
        <v>0</v>
      </c>
    </row>
    <row r="203" spans="1:20" x14ac:dyDescent="0.3">
      <c r="A203" t="s">
        <v>512</v>
      </c>
      <c r="B203" t="s">
        <v>550</v>
      </c>
      <c r="C203" t="s">
        <v>19</v>
      </c>
      <c r="D203" s="1">
        <v>42892</v>
      </c>
      <c r="E203" s="1">
        <v>43256</v>
      </c>
      <c r="F203" t="s">
        <v>20</v>
      </c>
      <c r="G203">
        <v>1</v>
      </c>
      <c r="H203" t="s">
        <v>21</v>
      </c>
      <c r="I203" t="s">
        <v>22</v>
      </c>
      <c r="J203" t="s">
        <v>34</v>
      </c>
      <c r="K203" t="s">
        <v>73</v>
      </c>
      <c r="L203">
        <v>2887.38</v>
      </c>
      <c r="M203" s="1">
        <v>42922</v>
      </c>
      <c r="N203" t="s">
        <v>24</v>
      </c>
      <c r="O203" t="s">
        <v>25</v>
      </c>
      <c r="Q203" s="1">
        <v>43852</v>
      </c>
      <c r="R203">
        <v>0</v>
      </c>
      <c r="S203">
        <v>0</v>
      </c>
      <c r="T203">
        <v>2887.38</v>
      </c>
    </row>
    <row r="204" spans="1:20" x14ac:dyDescent="0.3">
      <c r="A204" t="s">
        <v>512</v>
      </c>
      <c r="B204" t="s">
        <v>551</v>
      </c>
      <c r="C204" t="s">
        <v>19</v>
      </c>
      <c r="D204" s="1">
        <v>43494</v>
      </c>
      <c r="E204" s="1">
        <v>43858</v>
      </c>
      <c r="F204" t="s">
        <v>20</v>
      </c>
      <c r="G204">
        <v>1</v>
      </c>
      <c r="H204" t="s">
        <v>21</v>
      </c>
      <c r="I204" t="s">
        <v>22</v>
      </c>
      <c r="J204" t="s">
        <v>20</v>
      </c>
      <c r="K204" t="s">
        <v>73</v>
      </c>
      <c r="L204">
        <v>11539.77</v>
      </c>
      <c r="M204" s="1">
        <v>43494</v>
      </c>
      <c r="N204" t="s">
        <v>24</v>
      </c>
      <c r="O204" t="s">
        <v>25</v>
      </c>
      <c r="Q204" s="1">
        <v>43852</v>
      </c>
      <c r="R204">
        <v>0</v>
      </c>
      <c r="S204">
        <v>0</v>
      </c>
      <c r="T204">
        <v>11539.77</v>
      </c>
    </row>
    <row r="205" spans="1:20" x14ac:dyDescent="0.3">
      <c r="A205" t="s">
        <v>512</v>
      </c>
      <c r="B205" t="s">
        <v>552</v>
      </c>
      <c r="C205" t="s">
        <v>19</v>
      </c>
      <c r="D205" s="1">
        <v>43497</v>
      </c>
      <c r="E205" s="1">
        <v>43861</v>
      </c>
      <c r="F205" t="s">
        <v>40</v>
      </c>
      <c r="G205">
        <v>1</v>
      </c>
      <c r="H205" t="s">
        <v>21</v>
      </c>
      <c r="I205" t="s">
        <v>22</v>
      </c>
      <c r="J205" t="s">
        <v>40</v>
      </c>
      <c r="K205" t="s">
        <v>73</v>
      </c>
      <c r="L205">
        <v>21875</v>
      </c>
      <c r="M205" s="1">
        <v>43497</v>
      </c>
      <c r="N205" t="s">
        <v>24</v>
      </c>
      <c r="O205" t="s">
        <v>25</v>
      </c>
      <c r="Q205" s="1">
        <v>43852</v>
      </c>
      <c r="R205">
        <v>0</v>
      </c>
      <c r="S205">
        <v>0</v>
      </c>
      <c r="T205">
        <v>21875</v>
      </c>
    </row>
    <row r="206" spans="1:20" x14ac:dyDescent="0.3">
      <c r="A206" t="s">
        <v>512</v>
      </c>
      <c r="B206" t="s">
        <v>553</v>
      </c>
      <c r="C206" t="s">
        <v>19</v>
      </c>
      <c r="D206" s="1">
        <v>42744</v>
      </c>
      <c r="E206" s="1">
        <v>43473</v>
      </c>
      <c r="F206" t="s">
        <v>225</v>
      </c>
      <c r="G206">
        <v>1</v>
      </c>
      <c r="H206" t="s">
        <v>21</v>
      </c>
      <c r="I206" t="s">
        <v>22</v>
      </c>
      <c r="J206" t="s">
        <v>34</v>
      </c>
      <c r="K206" t="s">
        <v>73</v>
      </c>
      <c r="L206">
        <v>8588.56</v>
      </c>
      <c r="M206" s="1">
        <v>42835</v>
      </c>
      <c r="N206" t="s">
        <v>24</v>
      </c>
      <c r="O206" t="s">
        <v>25</v>
      </c>
      <c r="Q206" s="1">
        <v>43852</v>
      </c>
      <c r="R206">
        <v>0</v>
      </c>
      <c r="S206">
        <v>0</v>
      </c>
      <c r="T206">
        <v>8588.56</v>
      </c>
    </row>
    <row r="207" spans="1:20" x14ac:dyDescent="0.3">
      <c r="A207" t="s">
        <v>512</v>
      </c>
      <c r="B207" t="s">
        <v>553</v>
      </c>
      <c r="C207" t="s">
        <v>19</v>
      </c>
      <c r="D207" s="1">
        <v>42774</v>
      </c>
      <c r="E207" s="1">
        <v>43319</v>
      </c>
      <c r="F207" t="s">
        <v>225</v>
      </c>
      <c r="G207">
        <v>1</v>
      </c>
      <c r="H207" t="s">
        <v>21</v>
      </c>
      <c r="I207" t="s">
        <v>22</v>
      </c>
      <c r="J207" t="s">
        <v>34</v>
      </c>
      <c r="K207" t="s">
        <v>73</v>
      </c>
      <c r="L207">
        <v>3050.6</v>
      </c>
      <c r="M207" s="1">
        <v>42774</v>
      </c>
      <c r="N207" t="s">
        <v>24</v>
      </c>
      <c r="O207" t="s">
        <v>25</v>
      </c>
      <c r="Q207" s="1">
        <v>43852</v>
      </c>
      <c r="R207">
        <v>0</v>
      </c>
      <c r="S207">
        <v>0</v>
      </c>
      <c r="T207">
        <v>3050.6</v>
      </c>
    </row>
    <row r="208" spans="1:20" x14ac:dyDescent="0.3">
      <c r="A208" t="s">
        <v>512</v>
      </c>
      <c r="B208" t="s">
        <v>553</v>
      </c>
      <c r="C208" t="s">
        <v>19</v>
      </c>
      <c r="D208" s="1">
        <v>42774</v>
      </c>
      <c r="E208" s="1">
        <v>43319</v>
      </c>
      <c r="F208" t="s">
        <v>225</v>
      </c>
      <c r="G208">
        <v>1</v>
      </c>
      <c r="H208" t="s">
        <v>21</v>
      </c>
      <c r="I208" t="s">
        <v>22</v>
      </c>
      <c r="J208" t="s">
        <v>34</v>
      </c>
      <c r="K208" t="s">
        <v>73</v>
      </c>
      <c r="L208">
        <v>3050.6</v>
      </c>
      <c r="M208" s="1">
        <v>42954</v>
      </c>
      <c r="N208" t="s">
        <v>24</v>
      </c>
      <c r="O208" t="s">
        <v>25</v>
      </c>
      <c r="Q208" s="1">
        <v>43852</v>
      </c>
      <c r="R208">
        <v>0</v>
      </c>
      <c r="S208">
        <v>0</v>
      </c>
      <c r="T208">
        <v>3050.6</v>
      </c>
    </row>
    <row r="209" spans="1:20" x14ac:dyDescent="0.3">
      <c r="A209" t="s">
        <v>512</v>
      </c>
      <c r="B209" t="s">
        <v>553</v>
      </c>
      <c r="C209" t="s">
        <v>19</v>
      </c>
      <c r="D209" s="1">
        <v>42663</v>
      </c>
      <c r="E209" s="1">
        <v>43209</v>
      </c>
      <c r="F209" t="s">
        <v>225</v>
      </c>
      <c r="G209">
        <v>1</v>
      </c>
      <c r="H209" t="s">
        <v>21</v>
      </c>
      <c r="I209" t="s">
        <v>22</v>
      </c>
      <c r="J209" t="s">
        <v>34</v>
      </c>
      <c r="K209" t="s">
        <v>73</v>
      </c>
      <c r="L209">
        <v>40309.5</v>
      </c>
      <c r="M209" s="1">
        <v>43099</v>
      </c>
      <c r="N209" t="s">
        <v>24</v>
      </c>
      <c r="O209" t="s">
        <v>25</v>
      </c>
      <c r="Q209" s="1">
        <v>43852</v>
      </c>
      <c r="R209">
        <v>0</v>
      </c>
      <c r="S209">
        <v>0</v>
      </c>
      <c r="T209">
        <v>40309.5</v>
      </c>
    </row>
    <row r="210" spans="1:20" x14ac:dyDescent="0.3">
      <c r="A210" t="s">
        <v>512</v>
      </c>
      <c r="B210" t="s">
        <v>553</v>
      </c>
      <c r="C210" t="s">
        <v>19</v>
      </c>
      <c r="D210" s="1">
        <v>42663</v>
      </c>
      <c r="E210" s="1">
        <v>43209</v>
      </c>
      <c r="F210" t="s">
        <v>225</v>
      </c>
      <c r="G210">
        <v>1</v>
      </c>
      <c r="H210" t="s">
        <v>21</v>
      </c>
      <c r="I210" t="s">
        <v>22</v>
      </c>
      <c r="J210" t="s">
        <v>34</v>
      </c>
      <c r="K210" t="s">
        <v>73</v>
      </c>
      <c r="L210">
        <v>40309.68</v>
      </c>
      <c r="M210" s="1">
        <v>42772</v>
      </c>
      <c r="N210" t="s">
        <v>24</v>
      </c>
      <c r="O210" t="s">
        <v>25</v>
      </c>
      <c r="Q210" s="1">
        <v>43852</v>
      </c>
      <c r="R210">
        <v>0</v>
      </c>
      <c r="S210">
        <v>0</v>
      </c>
      <c r="T210">
        <v>40309.68</v>
      </c>
    </row>
    <row r="211" spans="1:20" x14ac:dyDescent="0.3">
      <c r="A211" t="s">
        <v>512</v>
      </c>
      <c r="B211" t="s">
        <v>553</v>
      </c>
      <c r="C211" t="s">
        <v>19</v>
      </c>
      <c r="D211" s="1">
        <v>42663</v>
      </c>
      <c r="E211" s="1">
        <v>43209</v>
      </c>
      <c r="F211" t="s">
        <v>225</v>
      </c>
      <c r="G211">
        <v>1</v>
      </c>
      <c r="H211" t="s">
        <v>21</v>
      </c>
      <c r="I211" t="s">
        <v>22</v>
      </c>
      <c r="J211" t="s">
        <v>34</v>
      </c>
      <c r="K211" t="s">
        <v>73</v>
      </c>
      <c r="L211">
        <v>40309.68</v>
      </c>
      <c r="M211" s="1">
        <v>42880</v>
      </c>
      <c r="N211" t="s">
        <v>24</v>
      </c>
      <c r="O211" t="s">
        <v>25</v>
      </c>
      <c r="Q211" s="1">
        <v>43852</v>
      </c>
      <c r="R211">
        <v>0</v>
      </c>
      <c r="S211">
        <v>0</v>
      </c>
      <c r="T211">
        <v>40309.68</v>
      </c>
    </row>
    <row r="212" spans="1:20" x14ac:dyDescent="0.3">
      <c r="A212" t="s">
        <v>512</v>
      </c>
      <c r="B212" t="s">
        <v>553</v>
      </c>
      <c r="C212" t="s">
        <v>19</v>
      </c>
      <c r="D212" s="1">
        <v>42663</v>
      </c>
      <c r="E212" s="1">
        <v>43209</v>
      </c>
      <c r="F212" t="s">
        <v>225</v>
      </c>
      <c r="G212">
        <v>1</v>
      </c>
      <c r="H212" t="s">
        <v>21</v>
      </c>
      <c r="I212" t="s">
        <v>22</v>
      </c>
      <c r="J212" t="s">
        <v>34</v>
      </c>
      <c r="K212" t="s">
        <v>73</v>
      </c>
      <c r="L212">
        <v>40309.68</v>
      </c>
      <c r="M212" s="1">
        <v>42990</v>
      </c>
      <c r="N212" t="s">
        <v>24</v>
      </c>
      <c r="O212" t="s">
        <v>25</v>
      </c>
      <c r="Q212" s="1">
        <v>43852</v>
      </c>
      <c r="R212">
        <v>0</v>
      </c>
      <c r="S212">
        <v>0</v>
      </c>
      <c r="T212">
        <v>40309.68</v>
      </c>
    </row>
    <row r="213" spans="1:20" x14ac:dyDescent="0.3">
      <c r="A213" t="s">
        <v>512</v>
      </c>
      <c r="B213" t="s">
        <v>553</v>
      </c>
      <c r="C213" t="s">
        <v>19</v>
      </c>
      <c r="D213" s="1">
        <v>42663</v>
      </c>
      <c r="E213" s="1">
        <v>43209</v>
      </c>
      <c r="F213" t="s">
        <v>225</v>
      </c>
      <c r="G213">
        <v>1</v>
      </c>
      <c r="H213" t="s">
        <v>21</v>
      </c>
      <c r="I213" t="s">
        <v>22</v>
      </c>
      <c r="J213" t="s">
        <v>34</v>
      </c>
      <c r="K213" t="s">
        <v>73</v>
      </c>
      <c r="L213">
        <v>50909.599999999999</v>
      </c>
      <c r="M213" s="1">
        <v>42663</v>
      </c>
      <c r="N213" t="s">
        <v>24</v>
      </c>
      <c r="O213" t="s">
        <v>25</v>
      </c>
      <c r="Q213" s="1">
        <v>43852</v>
      </c>
      <c r="R213">
        <v>0</v>
      </c>
      <c r="S213">
        <v>0</v>
      </c>
      <c r="T213">
        <v>50909.599999999999</v>
      </c>
    </row>
    <row r="214" spans="1:20" x14ac:dyDescent="0.3">
      <c r="A214" t="s">
        <v>512</v>
      </c>
      <c r="B214" t="s">
        <v>553</v>
      </c>
      <c r="C214" t="s">
        <v>19</v>
      </c>
      <c r="D214" s="1">
        <v>42731</v>
      </c>
      <c r="E214" s="1">
        <v>43307</v>
      </c>
      <c r="F214" t="s">
        <v>225</v>
      </c>
      <c r="G214">
        <v>1</v>
      </c>
      <c r="H214" t="s">
        <v>21</v>
      </c>
      <c r="I214" t="s">
        <v>22</v>
      </c>
      <c r="J214" t="s">
        <v>34</v>
      </c>
      <c r="K214" t="s">
        <v>73</v>
      </c>
      <c r="L214">
        <v>31079.56</v>
      </c>
      <c r="M214" s="1">
        <v>42821</v>
      </c>
      <c r="N214" t="s">
        <v>24</v>
      </c>
      <c r="O214" t="s">
        <v>25</v>
      </c>
      <c r="Q214" s="1">
        <v>43852</v>
      </c>
      <c r="R214">
        <v>0</v>
      </c>
      <c r="S214">
        <v>0</v>
      </c>
      <c r="T214">
        <v>31079.56</v>
      </c>
    </row>
    <row r="215" spans="1:20" x14ac:dyDescent="0.3">
      <c r="A215" t="s">
        <v>512</v>
      </c>
      <c r="B215" t="s">
        <v>553</v>
      </c>
      <c r="C215" t="s">
        <v>19</v>
      </c>
      <c r="D215" s="1">
        <v>42731</v>
      </c>
      <c r="E215" s="1">
        <v>43307</v>
      </c>
      <c r="F215" t="s">
        <v>225</v>
      </c>
      <c r="G215">
        <v>1</v>
      </c>
      <c r="H215" t="s">
        <v>21</v>
      </c>
      <c r="I215" t="s">
        <v>22</v>
      </c>
      <c r="J215" t="s">
        <v>34</v>
      </c>
      <c r="K215" t="s">
        <v>73</v>
      </c>
      <c r="L215">
        <v>31079.56</v>
      </c>
      <c r="M215" s="1">
        <v>42913</v>
      </c>
      <c r="N215" t="s">
        <v>24</v>
      </c>
      <c r="O215" t="s">
        <v>25</v>
      </c>
      <c r="Q215" s="1">
        <v>43852</v>
      </c>
      <c r="R215">
        <v>0</v>
      </c>
      <c r="S215">
        <v>0</v>
      </c>
      <c r="T215">
        <v>31079.56</v>
      </c>
    </row>
    <row r="216" spans="1:20" x14ac:dyDescent="0.3">
      <c r="A216" t="s">
        <v>512</v>
      </c>
      <c r="B216" t="s">
        <v>553</v>
      </c>
      <c r="C216" t="s">
        <v>19</v>
      </c>
      <c r="D216" s="1">
        <v>42731</v>
      </c>
      <c r="E216" s="1">
        <v>43307</v>
      </c>
      <c r="F216" t="s">
        <v>225</v>
      </c>
      <c r="G216">
        <v>1</v>
      </c>
      <c r="H216" t="s">
        <v>21</v>
      </c>
      <c r="I216" t="s">
        <v>22</v>
      </c>
      <c r="J216" t="s">
        <v>34</v>
      </c>
      <c r="K216" t="s">
        <v>73</v>
      </c>
      <c r="L216">
        <v>31079.56</v>
      </c>
      <c r="M216" s="1">
        <v>43005</v>
      </c>
      <c r="N216" t="s">
        <v>24</v>
      </c>
      <c r="O216" t="s">
        <v>25</v>
      </c>
      <c r="Q216" s="1">
        <v>43852</v>
      </c>
      <c r="R216">
        <v>0</v>
      </c>
      <c r="S216">
        <v>0</v>
      </c>
      <c r="T216">
        <v>31079.56</v>
      </c>
    </row>
    <row r="217" spans="1:20" x14ac:dyDescent="0.3">
      <c r="A217" t="s">
        <v>512</v>
      </c>
      <c r="B217" t="s">
        <v>553</v>
      </c>
      <c r="C217" t="s">
        <v>19</v>
      </c>
      <c r="D217" s="1">
        <v>42731</v>
      </c>
      <c r="E217" s="1">
        <v>43307</v>
      </c>
      <c r="F217" t="s">
        <v>225</v>
      </c>
      <c r="G217">
        <v>1</v>
      </c>
      <c r="H217" t="s">
        <v>21</v>
      </c>
      <c r="I217" t="s">
        <v>22</v>
      </c>
      <c r="J217" t="s">
        <v>34</v>
      </c>
      <c r="K217" t="s">
        <v>73</v>
      </c>
      <c r="L217">
        <v>31088.49</v>
      </c>
      <c r="M217" s="1">
        <v>43096</v>
      </c>
      <c r="N217" t="s">
        <v>24</v>
      </c>
      <c r="O217" t="s">
        <v>25</v>
      </c>
      <c r="Q217" s="1">
        <v>43852</v>
      </c>
      <c r="R217">
        <v>0</v>
      </c>
      <c r="S217">
        <v>0</v>
      </c>
      <c r="T217">
        <v>31088.49</v>
      </c>
    </row>
    <row r="218" spans="1:20" x14ac:dyDescent="0.3">
      <c r="A218" t="s">
        <v>512</v>
      </c>
      <c r="B218" t="s">
        <v>553</v>
      </c>
      <c r="C218" t="s">
        <v>19</v>
      </c>
      <c r="D218" s="1">
        <v>42731</v>
      </c>
      <c r="E218" s="1">
        <v>43307</v>
      </c>
      <c r="F218" t="s">
        <v>225</v>
      </c>
      <c r="G218">
        <v>1</v>
      </c>
      <c r="H218" t="s">
        <v>21</v>
      </c>
      <c r="I218" t="s">
        <v>22</v>
      </c>
      <c r="J218" t="s">
        <v>34</v>
      </c>
      <c r="K218" t="s">
        <v>73</v>
      </c>
      <c r="L218">
        <v>39249.53</v>
      </c>
      <c r="M218" s="1">
        <v>42731</v>
      </c>
      <c r="N218" t="s">
        <v>24</v>
      </c>
      <c r="O218" t="s">
        <v>25</v>
      </c>
      <c r="Q218" s="1">
        <v>43852</v>
      </c>
      <c r="R218">
        <v>0</v>
      </c>
      <c r="S218">
        <v>0</v>
      </c>
      <c r="T218">
        <v>39249.53</v>
      </c>
    </row>
    <row r="219" spans="1:20" x14ac:dyDescent="0.3">
      <c r="A219" t="s">
        <v>512</v>
      </c>
      <c r="B219" t="s">
        <v>554</v>
      </c>
      <c r="C219" t="s">
        <v>19</v>
      </c>
      <c r="D219" s="1">
        <v>42823</v>
      </c>
      <c r="E219" s="1">
        <v>43187</v>
      </c>
      <c r="F219" t="s">
        <v>39</v>
      </c>
      <c r="G219">
        <v>1</v>
      </c>
      <c r="H219" t="s">
        <v>21</v>
      </c>
      <c r="I219" t="s">
        <v>22</v>
      </c>
      <c r="J219" t="s">
        <v>34</v>
      </c>
      <c r="K219" t="s">
        <v>73</v>
      </c>
      <c r="L219">
        <v>8961.75</v>
      </c>
      <c r="M219" s="1">
        <v>42823</v>
      </c>
      <c r="N219" t="s">
        <v>24</v>
      </c>
      <c r="O219" t="s">
        <v>25</v>
      </c>
      <c r="Q219" s="1">
        <v>43852</v>
      </c>
      <c r="R219">
        <v>0</v>
      </c>
      <c r="S219">
        <v>0</v>
      </c>
      <c r="T219">
        <v>8961.75</v>
      </c>
    </row>
    <row r="220" spans="1:20" x14ac:dyDescent="0.3">
      <c r="A220" t="s">
        <v>512</v>
      </c>
      <c r="B220" t="s">
        <v>555</v>
      </c>
      <c r="C220" t="s">
        <v>19</v>
      </c>
      <c r="D220" s="1">
        <v>42954</v>
      </c>
      <c r="E220" s="1">
        <v>43318</v>
      </c>
      <c r="F220" t="s">
        <v>225</v>
      </c>
      <c r="G220">
        <v>1</v>
      </c>
      <c r="H220" t="s">
        <v>21</v>
      </c>
      <c r="I220" t="s">
        <v>22</v>
      </c>
      <c r="J220" t="s">
        <v>34</v>
      </c>
      <c r="K220" t="s">
        <v>73</v>
      </c>
      <c r="L220">
        <v>877.71</v>
      </c>
      <c r="M220" s="1">
        <v>43318</v>
      </c>
      <c r="N220" t="s">
        <v>24</v>
      </c>
      <c r="O220" t="s">
        <v>25</v>
      </c>
      <c r="Q220" s="1">
        <v>43852</v>
      </c>
      <c r="R220">
        <v>0</v>
      </c>
      <c r="S220">
        <v>0</v>
      </c>
      <c r="T220">
        <v>877.71</v>
      </c>
    </row>
    <row r="221" spans="1:20" x14ac:dyDescent="0.3">
      <c r="A221" t="s">
        <v>512</v>
      </c>
      <c r="B221" t="s">
        <v>556</v>
      </c>
      <c r="C221" t="s">
        <v>32</v>
      </c>
      <c r="D221" s="1">
        <v>42903</v>
      </c>
      <c r="E221" s="1">
        <v>43267</v>
      </c>
      <c r="F221" t="s">
        <v>225</v>
      </c>
      <c r="G221">
        <v>1</v>
      </c>
      <c r="H221" t="s">
        <v>21</v>
      </c>
      <c r="I221" t="s">
        <v>22</v>
      </c>
      <c r="J221" t="s">
        <v>34</v>
      </c>
      <c r="K221" t="s">
        <v>73</v>
      </c>
      <c r="L221">
        <v>8107.49</v>
      </c>
      <c r="M221" s="1">
        <v>43297</v>
      </c>
      <c r="N221" t="s">
        <v>24</v>
      </c>
      <c r="O221" t="s">
        <v>25</v>
      </c>
      <c r="Q221" s="1">
        <v>43852</v>
      </c>
      <c r="R221">
        <v>0</v>
      </c>
      <c r="S221">
        <v>0</v>
      </c>
      <c r="T221">
        <v>8107.49</v>
      </c>
    </row>
    <row r="222" spans="1:20" x14ac:dyDescent="0.3">
      <c r="A222" t="s">
        <v>512</v>
      </c>
      <c r="B222" t="s">
        <v>556</v>
      </c>
      <c r="C222" t="s">
        <v>19</v>
      </c>
      <c r="D222" s="1">
        <v>42922</v>
      </c>
      <c r="E222" s="1">
        <v>43286</v>
      </c>
      <c r="F222" t="s">
        <v>225</v>
      </c>
      <c r="G222">
        <v>1</v>
      </c>
      <c r="H222" t="s">
        <v>21</v>
      </c>
      <c r="I222" t="s">
        <v>22</v>
      </c>
      <c r="J222" t="s">
        <v>34</v>
      </c>
      <c r="K222" t="s">
        <v>73</v>
      </c>
      <c r="L222">
        <v>7398.74</v>
      </c>
      <c r="M222" s="1">
        <v>43286</v>
      </c>
      <c r="N222" t="s">
        <v>24</v>
      </c>
      <c r="O222" t="s">
        <v>25</v>
      </c>
      <c r="Q222" s="1">
        <v>43852</v>
      </c>
      <c r="R222">
        <v>0</v>
      </c>
      <c r="S222">
        <v>0</v>
      </c>
      <c r="T222">
        <v>7398.74</v>
      </c>
    </row>
    <row r="223" spans="1:20" x14ac:dyDescent="0.3">
      <c r="A223" t="s">
        <v>512</v>
      </c>
      <c r="B223" t="s">
        <v>556</v>
      </c>
      <c r="C223" t="s">
        <v>19</v>
      </c>
      <c r="D223" s="1">
        <v>43017</v>
      </c>
      <c r="E223" s="1">
        <v>43381</v>
      </c>
      <c r="F223" t="s">
        <v>225</v>
      </c>
      <c r="G223">
        <v>1</v>
      </c>
      <c r="H223" t="s">
        <v>21</v>
      </c>
      <c r="I223" t="s">
        <v>22</v>
      </c>
      <c r="J223" t="s">
        <v>34</v>
      </c>
      <c r="K223" t="s">
        <v>73</v>
      </c>
      <c r="L223">
        <v>15429.84</v>
      </c>
      <c r="M223" s="1">
        <v>43017</v>
      </c>
      <c r="N223" t="s">
        <v>24</v>
      </c>
      <c r="O223" t="s">
        <v>25</v>
      </c>
      <c r="Q223" s="1">
        <v>43852</v>
      </c>
      <c r="R223">
        <v>0</v>
      </c>
      <c r="S223">
        <v>0</v>
      </c>
      <c r="T223">
        <v>15429.84</v>
      </c>
    </row>
    <row r="224" spans="1:20" x14ac:dyDescent="0.3">
      <c r="A224" t="s">
        <v>512</v>
      </c>
      <c r="B224" t="s">
        <v>557</v>
      </c>
      <c r="C224" t="s">
        <v>32</v>
      </c>
      <c r="D224" s="1">
        <v>43145</v>
      </c>
      <c r="E224" s="1">
        <v>43509</v>
      </c>
      <c r="F224" t="s">
        <v>39</v>
      </c>
      <c r="G224">
        <v>1</v>
      </c>
      <c r="H224" t="s">
        <v>21</v>
      </c>
      <c r="I224" t="s">
        <v>22</v>
      </c>
      <c r="J224" t="s">
        <v>34</v>
      </c>
      <c r="K224" t="s">
        <v>73</v>
      </c>
      <c r="L224">
        <v>3120.25</v>
      </c>
      <c r="M224" s="1">
        <v>43145</v>
      </c>
      <c r="N224" t="s">
        <v>24</v>
      </c>
      <c r="O224" t="s">
        <v>25</v>
      </c>
      <c r="Q224" s="1">
        <v>43852</v>
      </c>
      <c r="R224">
        <v>0</v>
      </c>
      <c r="S224">
        <v>0</v>
      </c>
      <c r="T224">
        <v>3120.25</v>
      </c>
    </row>
    <row r="225" spans="1:20" x14ac:dyDescent="0.3">
      <c r="A225" t="s">
        <v>512</v>
      </c>
      <c r="B225" t="s">
        <v>558</v>
      </c>
      <c r="C225" t="s">
        <v>32</v>
      </c>
      <c r="D225" s="1">
        <v>43210</v>
      </c>
      <c r="E225" s="1">
        <v>43574</v>
      </c>
      <c r="F225" t="s">
        <v>225</v>
      </c>
      <c r="G225">
        <v>1</v>
      </c>
      <c r="H225" t="s">
        <v>21</v>
      </c>
      <c r="I225" t="s">
        <v>22</v>
      </c>
      <c r="J225" t="s">
        <v>34</v>
      </c>
      <c r="K225" t="s">
        <v>73</v>
      </c>
      <c r="L225">
        <v>70725.990000000005</v>
      </c>
      <c r="M225" s="1">
        <v>43210</v>
      </c>
      <c r="N225" t="s">
        <v>24</v>
      </c>
      <c r="O225" t="s">
        <v>301</v>
      </c>
      <c r="P225" t="s">
        <v>532</v>
      </c>
      <c r="Q225" s="1">
        <v>43852</v>
      </c>
      <c r="R225">
        <v>0</v>
      </c>
      <c r="S225">
        <v>0</v>
      </c>
      <c r="T225">
        <v>70725.990000000005</v>
      </c>
    </row>
    <row r="226" spans="1:20" x14ac:dyDescent="0.3">
      <c r="A226" t="s">
        <v>512</v>
      </c>
      <c r="B226" t="s">
        <v>559</v>
      </c>
      <c r="C226" t="s">
        <v>19</v>
      </c>
      <c r="D226" s="1">
        <v>43220</v>
      </c>
      <c r="E226" s="1">
        <v>44134</v>
      </c>
      <c r="F226" t="s">
        <v>225</v>
      </c>
      <c r="G226">
        <v>1</v>
      </c>
      <c r="H226" t="s">
        <v>21</v>
      </c>
      <c r="I226" t="s">
        <v>22</v>
      </c>
      <c r="J226" t="s">
        <v>34</v>
      </c>
      <c r="K226" t="s">
        <v>73</v>
      </c>
      <c r="L226">
        <v>4278.13</v>
      </c>
      <c r="M226" s="1">
        <v>43826</v>
      </c>
      <c r="N226" t="s">
        <v>24</v>
      </c>
      <c r="O226" t="s">
        <v>25</v>
      </c>
      <c r="Q226" s="1">
        <v>43852</v>
      </c>
      <c r="R226">
        <v>0</v>
      </c>
      <c r="S226">
        <v>0</v>
      </c>
      <c r="T226">
        <v>4278.13</v>
      </c>
    </row>
    <row r="227" spans="1:20" x14ac:dyDescent="0.3">
      <c r="A227" t="s">
        <v>512</v>
      </c>
      <c r="B227" t="s">
        <v>559</v>
      </c>
      <c r="C227" t="s">
        <v>19</v>
      </c>
      <c r="D227" s="1">
        <v>43220</v>
      </c>
      <c r="E227" s="1">
        <v>44134</v>
      </c>
      <c r="F227" t="s">
        <v>225</v>
      </c>
      <c r="G227">
        <v>1</v>
      </c>
      <c r="H227" t="s">
        <v>21</v>
      </c>
      <c r="I227" t="s">
        <v>22</v>
      </c>
      <c r="J227" t="s">
        <v>34</v>
      </c>
      <c r="K227" t="s">
        <v>73</v>
      </c>
      <c r="L227">
        <v>4278.13</v>
      </c>
      <c r="M227" s="1">
        <v>43927</v>
      </c>
      <c r="N227" t="s">
        <v>24</v>
      </c>
      <c r="O227" t="s">
        <v>25</v>
      </c>
      <c r="Q227" s="1">
        <v>43852</v>
      </c>
      <c r="R227">
        <v>0</v>
      </c>
      <c r="S227">
        <v>0</v>
      </c>
      <c r="T227">
        <v>4278.13</v>
      </c>
    </row>
    <row r="228" spans="1:20" x14ac:dyDescent="0.3">
      <c r="A228" t="s">
        <v>512</v>
      </c>
      <c r="B228" t="s">
        <v>559</v>
      </c>
      <c r="C228" t="s">
        <v>19</v>
      </c>
      <c r="D228" s="1">
        <v>43220</v>
      </c>
      <c r="E228" s="1">
        <v>44134</v>
      </c>
      <c r="F228" t="s">
        <v>225</v>
      </c>
      <c r="G228">
        <v>1</v>
      </c>
      <c r="H228" t="s">
        <v>21</v>
      </c>
      <c r="I228" t="s">
        <v>22</v>
      </c>
      <c r="J228" t="s">
        <v>34</v>
      </c>
      <c r="K228" t="s">
        <v>73</v>
      </c>
      <c r="L228">
        <v>4278.25</v>
      </c>
      <c r="M228" s="1">
        <v>44028</v>
      </c>
      <c r="N228" t="s">
        <v>24</v>
      </c>
      <c r="O228" t="s">
        <v>25</v>
      </c>
      <c r="Q228" s="1">
        <v>43852</v>
      </c>
      <c r="R228">
        <v>0</v>
      </c>
      <c r="S228">
        <v>0</v>
      </c>
      <c r="T228">
        <v>4278.25</v>
      </c>
    </row>
    <row r="229" spans="1:20" x14ac:dyDescent="0.3">
      <c r="A229" t="s">
        <v>512</v>
      </c>
      <c r="B229" t="s">
        <v>559</v>
      </c>
      <c r="C229" t="s">
        <v>19</v>
      </c>
      <c r="D229" s="1">
        <v>43220</v>
      </c>
      <c r="E229" s="1">
        <v>44134</v>
      </c>
      <c r="F229" t="s">
        <v>225</v>
      </c>
      <c r="G229">
        <v>1</v>
      </c>
      <c r="H229" t="s">
        <v>21</v>
      </c>
      <c r="I229" t="s">
        <v>22</v>
      </c>
      <c r="J229" t="s">
        <v>34</v>
      </c>
      <c r="K229" t="s">
        <v>73</v>
      </c>
      <c r="L229">
        <v>4278.25</v>
      </c>
      <c r="M229" s="1">
        <v>44028</v>
      </c>
      <c r="N229" t="s">
        <v>24</v>
      </c>
      <c r="O229" t="s">
        <v>25</v>
      </c>
      <c r="Q229" s="1">
        <v>43852</v>
      </c>
      <c r="R229">
        <v>0</v>
      </c>
      <c r="S229">
        <v>0</v>
      </c>
      <c r="T229">
        <v>4278.25</v>
      </c>
    </row>
    <row r="230" spans="1:20" x14ac:dyDescent="0.3">
      <c r="A230" t="s">
        <v>512</v>
      </c>
      <c r="B230" t="s">
        <v>559</v>
      </c>
      <c r="C230" t="s">
        <v>19</v>
      </c>
      <c r="D230" s="1">
        <v>43220</v>
      </c>
      <c r="E230" s="1">
        <v>44134</v>
      </c>
      <c r="F230" t="s">
        <v>225</v>
      </c>
      <c r="G230">
        <v>1</v>
      </c>
      <c r="H230" t="s">
        <v>21</v>
      </c>
      <c r="I230" t="s">
        <v>22</v>
      </c>
      <c r="J230" t="s">
        <v>34</v>
      </c>
      <c r="K230" t="s">
        <v>73</v>
      </c>
      <c r="L230">
        <v>4278.25</v>
      </c>
      <c r="M230" s="1">
        <v>44028</v>
      </c>
      <c r="N230" t="s">
        <v>24</v>
      </c>
      <c r="O230" t="s">
        <v>25</v>
      </c>
      <c r="Q230" s="1">
        <v>43852</v>
      </c>
      <c r="R230">
        <v>0</v>
      </c>
      <c r="S230">
        <v>0</v>
      </c>
      <c r="T230">
        <v>4278.25</v>
      </c>
    </row>
    <row r="231" spans="1:20" x14ac:dyDescent="0.3">
      <c r="A231" t="s">
        <v>512</v>
      </c>
      <c r="B231" t="s">
        <v>559</v>
      </c>
      <c r="C231" t="s">
        <v>19</v>
      </c>
      <c r="D231" s="1">
        <v>43220</v>
      </c>
      <c r="E231" s="1">
        <v>44134</v>
      </c>
      <c r="F231" t="s">
        <v>225</v>
      </c>
      <c r="G231">
        <v>1</v>
      </c>
      <c r="H231" t="s">
        <v>21</v>
      </c>
      <c r="I231" t="s">
        <v>22</v>
      </c>
      <c r="J231" t="s">
        <v>34</v>
      </c>
      <c r="K231" t="s">
        <v>73</v>
      </c>
      <c r="L231">
        <v>4278.25</v>
      </c>
      <c r="M231" s="1">
        <v>44028</v>
      </c>
      <c r="N231" t="s">
        <v>24</v>
      </c>
      <c r="O231" t="s">
        <v>25</v>
      </c>
      <c r="Q231" s="1">
        <v>43852</v>
      </c>
      <c r="R231">
        <v>0</v>
      </c>
      <c r="S231">
        <v>0</v>
      </c>
      <c r="T231">
        <v>4278.25</v>
      </c>
    </row>
    <row r="232" spans="1:20" x14ac:dyDescent="0.3">
      <c r="A232" t="s">
        <v>512</v>
      </c>
      <c r="B232" t="s">
        <v>559</v>
      </c>
      <c r="C232" t="s">
        <v>19</v>
      </c>
      <c r="D232" s="1">
        <v>43220</v>
      </c>
      <c r="E232" s="1">
        <v>44134</v>
      </c>
      <c r="F232" t="s">
        <v>225</v>
      </c>
      <c r="G232">
        <v>1</v>
      </c>
      <c r="H232" t="s">
        <v>21</v>
      </c>
      <c r="I232" t="s">
        <v>22</v>
      </c>
      <c r="J232" t="s">
        <v>34</v>
      </c>
      <c r="K232" t="s">
        <v>73</v>
      </c>
      <c r="L232">
        <v>4705.88</v>
      </c>
      <c r="M232" s="1">
        <v>43321</v>
      </c>
      <c r="N232" t="s">
        <v>24</v>
      </c>
      <c r="O232" t="s">
        <v>25</v>
      </c>
      <c r="Q232" s="1">
        <v>43852</v>
      </c>
      <c r="R232">
        <v>0</v>
      </c>
      <c r="S232">
        <v>0</v>
      </c>
      <c r="T232">
        <v>4705.88</v>
      </c>
    </row>
    <row r="233" spans="1:20" x14ac:dyDescent="0.3">
      <c r="A233" t="s">
        <v>512</v>
      </c>
      <c r="B233" t="s">
        <v>559</v>
      </c>
      <c r="C233" t="s">
        <v>19</v>
      </c>
      <c r="D233" s="1">
        <v>43220</v>
      </c>
      <c r="E233" s="1">
        <v>44134</v>
      </c>
      <c r="F233" t="s">
        <v>225</v>
      </c>
      <c r="G233">
        <v>1</v>
      </c>
      <c r="H233" t="s">
        <v>21</v>
      </c>
      <c r="I233" t="s">
        <v>22</v>
      </c>
      <c r="J233" t="s">
        <v>34</v>
      </c>
      <c r="K233" t="s">
        <v>73</v>
      </c>
      <c r="L233">
        <v>4705.88</v>
      </c>
      <c r="M233" s="1">
        <v>43422</v>
      </c>
      <c r="N233" t="s">
        <v>24</v>
      </c>
      <c r="O233" t="s">
        <v>25</v>
      </c>
      <c r="Q233" s="1">
        <v>43852</v>
      </c>
      <c r="R233">
        <v>0</v>
      </c>
      <c r="S233">
        <v>0</v>
      </c>
      <c r="T233">
        <v>4705.88</v>
      </c>
    </row>
    <row r="234" spans="1:20" x14ac:dyDescent="0.3">
      <c r="A234" t="s">
        <v>512</v>
      </c>
      <c r="B234" t="s">
        <v>559</v>
      </c>
      <c r="C234" t="s">
        <v>19</v>
      </c>
      <c r="D234" s="1">
        <v>43220</v>
      </c>
      <c r="E234" s="1">
        <v>44134</v>
      </c>
      <c r="F234" t="s">
        <v>225</v>
      </c>
      <c r="G234">
        <v>1</v>
      </c>
      <c r="H234" t="s">
        <v>21</v>
      </c>
      <c r="I234" t="s">
        <v>22</v>
      </c>
      <c r="J234" t="s">
        <v>34</v>
      </c>
      <c r="K234" t="s">
        <v>73</v>
      </c>
      <c r="L234">
        <v>4705.88</v>
      </c>
      <c r="M234" s="1">
        <v>43523</v>
      </c>
      <c r="N234" t="s">
        <v>24</v>
      </c>
      <c r="O234" t="s">
        <v>25</v>
      </c>
      <c r="Q234" s="1">
        <v>43852</v>
      </c>
      <c r="R234">
        <v>0</v>
      </c>
      <c r="S234">
        <v>0</v>
      </c>
      <c r="T234">
        <v>4705.88</v>
      </c>
    </row>
    <row r="235" spans="1:20" x14ac:dyDescent="0.3">
      <c r="A235" t="s">
        <v>512</v>
      </c>
      <c r="B235" t="s">
        <v>559</v>
      </c>
      <c r="C235" t="s">
        <v>19</v>
      </c>
      <c r="D235" s="1">
        <v>43220</v>
      </c>
      <c r="E235" s="1">
        <v>44134</v>
      </c>
      <c r="F235" t="s">
        <v>225</v>
      </c>
      <c r="G235">
        <v>1</v>
      </c>
      <c r="H235" t="s">
        <v>21</v>
      </c>
      <c r="I235" t="s">
        <v>22</v>
      </c>
      <c r="J235" t="s">
        <v>34</v>
      </c>
      <c r="K235" t="s">
        <v>73</v>
      </c>
      <c r="L235">
        <v>4705.88</v>
      </c>
      <c r="M235" s="1">
        <v>43624</v>
      </c>
      <c r="N235" t="s">
        <v>24</v>
      </c>
      <c r="O235" t="s">
        <v>25</v>
      </c>
      <c r="Q235" s="1">
        <v>43852</v>
      </c>
      <c r="R235">
        <v>0</v>
      </c>
      <c r="S235">
        <v>0</v>
      </c>
      <c r="T235">
        <v>4705.88</v>
      </c>
    </row>
    <row r="236" spans="1:20" x14ac:dyDescent="0.3">
      <c r="A236" t="s">
        <v>512</v>
      </c>
      <c r="B236" t="s">
        <v>559</v>
      </c>
      <c r="C236" t="s">
        <v>19</v>
      </c>
      <c r="D236" s="1">
        <v>43220</v>
      </c>
      <c r="E236" s="1">
        <v>44134</v>
      </c>
      <c r="F236" t="s">
        <v>225</v>
      </c>
      <c r="G236">
        <v>1</v>
      </c>
      <c r="H236" t="s">
        <v>21</v>
      </c>
      <c r="I236" t="s">
        <v>22</v>
      </c>
      <c r="J236" t="s">
        <v>34</v>
      </c>
      <c r="K236" t="s">
        <v>73</v>
      </c>
      <c r="L236">
        <v>4705.88</v>
      </c>
      <c r="M236" s="1">
        <v>43725</v>
      </c>
      <c r="N236" t="s">
        <v>24</v>
      </c>
      <c r="O236" t="s">
        <v>25</v>
      </c>
      <c r="Q236" s="1">
        <v>43852</v>
      </c>
      <c r="R236">
        <v>0</v>
      </c>
      <c r="S236">
        <v>0</v>
      </c>
      <c r="T236">
        <v>4705.88</v>
      </c>
    </row>
    <row r="237" spans="1:20" x14ac:dyDescent="0.3">
      <c r="A237" t="s">
        <v>512</v>
      </c>
      <c r="B237" t="s">
        <v>559</v>
      </c>
      <c r="C237" t="s">
        <v>19</v>
      </c>
      <c r="D237" s="1">
        <v>43220</v>
      </c>
      <c r="E237" s="1">
        <v>44134</v>
      </c>
      <c r="F237" t="s">
        <v>225</v>
      </c>
      <c r="G237">
        <v>1</v>
      </c>
      <c r="H237" t="s">
        <v>21</v>
      </c>
      <c r="I237" t="s">
        <v>22</v>
      </c>
      <c r="J237" t="s">
        <v>34</v>
      </c>
      <c r="K237" t="s">
        <v>73</v>
      </c>
      <c r="L237">
        <v>6417.13</v>
      </c>
      <c r="M237" s="1">
        <v>43220</v>
      </c>
      <c r="N237" t="s">
        <v>24</v>
      </c>
      <c r="O237" t="s">
        <v>25</v>
      </c>
      <c r="Q237" s="1">
        <v>43852</v>
      </c>
      <c r="R237">
        <v>0</v>
      </c>
      <c r="S237">
        <v>0</v>
      </c>
      <c r="T237">
        <v>6417.13</v>
      </c>
    </row>
    <row r="238" spans="1:20" x14ac:dyDescent="0.3">
      <c r="A238" t="s">
        <v>512</v>
      </c>
      <c r="B238" t="s">
        <v>560</v>
      </c>
      <c r="C238" t="s">
        <v>32</v>
      </c>
      <c r="D238" s="1">
        <v>43278</v>
      </c>
      <c r="E238" s="1">
        <v>43642</v>
      </c>
      <c r="F238" t="s">
        <v>225</v>
      </c>
      <c r="G238">
        <v>1</v>
      </c>
      <c r="H238" t="s">
        <v>21</v>
      </c>
      <c r="I238" t="s">
        <v>22</v>
      </c>
      <c r="J238" t="s">
        <v>34</v>
      </c>
      <c r="K238" t="s">
        <v>73</v>
      </c>
      <c r="L238">
        <v>81783.89</v>
      </c>
      <c r="M238" s="1">
        <v>43278</v>
      </c>
      <c r="N238" t="s">
        <v>24</v>
      </c>
      <c r="O238" t="s">
        <v>301</v>
      </c>
      <c r="P238" t="s">
        <v>302</v>
      </c>
      <c r="Q238" s="1">
        <v>43852</v>
      </c>
      <c r="R238">
        <v>0</v>
      </c>
      <c r="S238">
        <v>0</v>
      </c>
      <c r="T238">
        <v>81783.89</v>
      </c>
    </row>
    <row r="239" spans="1:20" x14ac:dyDescent="0.3">
      <c r="A239" t="s">
        <v>512</v>
      </c>
      <c r="B239" t="s">
        <v>561</v>
      </c>
      <c r="C239" t="s">
        <v>19</v>
      </c>
      <c r="D239" s="1">
        <v>43339</v>
      </c>
      <c r="E239" s="1">
        <v>44069</v>
      </c>
      <c r="F239" t="s">
        <v>225</v>
      </c>
      <c r="G239">
        <v>1</v>
      </c>
      <c r="H239" t="s">
        <v>21</v>
      </c>
      <c r="I239" t="s">
        <v>22</v>
      </c>
      <c r="J239" t="s">
        <v>34</v>
      </c>
      <c r="K239" t="s">
        <v>73</v>
      </c>
      <c r="L239">
        <v>70935.55</v>
      </c>
      <c r="M239" s="1">
        <v>43888</v>
      </c>
      <c r="N239" t="s">
        <v>24</v>
      </c>
      <c r="O239" t="s">
        <v>25</v>
      </c>
      <c r="Q239" s="1">
        <v>43852</v>
      </c>
      <c r="R239">
        <v>0</v>
      </c>
      <c r="S239">
        <v>0</v>
      </c>
      <c r="T239">
        <v>70935.55</v>
      </c>
    </row>
    <row r="240" spans="1:20" x14ac:dyDescent="0.3">
      <c r="A240" t="s">
        <v>512</v>
      </c>
      <c r="B240" t="s">
        <v>561</v>
      </c>
      <c r="C240" t="s">
        <v>19</v>
      </c>
      <c r="D240" s="1">
        <v>43339</v>
      </c>
      <c r="E240" s="1">
        <v>44069</v>
      </c>
      <c r="F240" t="s">
        <v>225</v>
      </c>
      <c r="G240">
        <v>1</v>
      </c>
      <c r="H240" t="s">
        <v>21</v>
      </c>
      <c r="I240" t="s">
        <v>22</v>
      </c>
      <c r="J240" t="s">
        <v>34</v>
      </c>
      <c r="K240" t="s">
        <v>73</v>
      </c>
      <c r="L240">
        <v>70935.55</v>
      </c>
      <c r="M240" s="1">
        <v>43888</v>
      </c>
      <c r="N240" t="s">
        <v>24</v>
      </c>
      <c r="O240" t="s">
        <v>25</v>
      </c>
      <c r="Q240" s="1">
        <v>43852</v>
      </c>
      <c r="R240">
        <v>0</v>
      </c>
      <c r="S240">
        <v>0</v>
      </c>
      <c r="T240">
        <v>70935.55</v>
      </c>
    </row>
    <row r="241" spans="1:21" x14ac:dyDescent="0.3">
      <c r="A241" t="s">
        <v>512</v>
      </c>
      <c r="B241" t="s">
        <v>561</v>
      </c>
      <c r="C241" t="s">
        <v>19</v>
      </c>
      <c r="D241" s="1">
        <v>43339</v>
      </c>
      <c r="E241" s="1">
        <v>44069</v>
      </c>
      <c r="F241" t="s">
        <v>225</v>
      </c>
      <c r="G241">
        <v>1</v>
      </c>
      <c r="H241" t="s">
        <v>21</v>
      </c>
      <c r="I241" t="s">
        <v>22</v>
      </c>
      <c r="J241" t="s">
        <v>34</v>
      </c>
      <c r="K241" t="s">
        <v>73</v>
      </c>
      <c r="L241">
        <v>70935.55</v>
      </c>
      <c r="M241" s="1">
        <v>43888</v>
      </c>
      <c r="N241" t="s">
        <v>24</v>
      </c>
      <c r="O241" t="s">
        <v>25</v>
      </c>
      <c r="Q241" s="1">
        <v>43852</v>
      </c>
      <c r="R241">
        <v>0</v>
      </c>
      <c r="S241">
        <v>0</v>
      </c>
      <c r="T241">
        <v>70935.55</v>
      </c>
    </row>
    <row r="242" spans="1:21" x14ac:dyDescent="0.3">
      <c r="A242" t="s">
        <v>512</v>
      </c>
      <c r="B242" t="s">
        <v>561</v>
      </c>
      <c r="C242" t="s">
        <v>19</v>
      </c>
      <c r="D242" s="1">
        <v>43339</v>
      </c>
      <c r="E242" s="1">
        <v>44069</v>
      </c>
      <c r="F242" t="s">
        <v>225</v>
      </c>
      <c r="G242">
        <v>1</v>
      </c>
      <c r="H242" t="s">
        <v>21</v>
      </c>
      <c r="I242" t="s">
        <v>22</v>
      </c>
      <c r="J242" t="s">
        <v>34</v>
      </c>
      <c r="K242" t="s">
        <v>73</v>
      </c>
      <c r="L242">
        <v>70935.55</v>
      </c>
      <c r="M242" s="1">
        <v>43888</v>
      </c>
      <c r="N242" t="s">
        <v>24</v>
      </c>
      <c r="O242" t="s">
        <v>25</v>
      </c>
      <c r="Q242" s="1">
        <v>43852</v>
      </c>
      <c r="R242">
        <v>0</v>
      </c>
      <c r="S242">
        <v>0</v>
      </c>
      <c r="T242">
        <v>70935.55</v>
      </c>
    </row>
    <row r="243" spans="1:21" x14ac:dyDescent="0.3">
      <c r="A243" t="s">
        <v>512</v>
      </c>
      <c r="B243" t="s">
        <v>561</v>
      </c>
      <c r="C243" t="s">
        <v>19</v>
      </c>
      <c r="D243" s="1">
        <v>43339</v>
      </c>
      <c r="E243" s="1">
        <v>44069</v>
      </c>
      <c r="F243" t="s">
        <v>225</v>
      </c>
      <c r="G243">
        <v>1</v>
      </c>
      <c r="H243" t="s">
        <v>21</v>
      </c>
      <c r="I243" t="s">
        <v>22</v>
      </c>
      <c r="J243" t="s">
        <v>34</v>
      </c>
      <c r="K243" t="s">
        <v>73</v>
      </c>
      <c r="L243">
        <v>90281.89</v>
      </c>
      <c r="M243" s="1">
        <v>43431</v>
      </c>
      <c r="N243" t="s">
        <v>24</v>
      </c>
      <c r="O243" t="s">
        <v>25</v>
      </c>
      <c r="Q243" s="1">
        <v>43852</v>
      </c>
      <c r="R243">
        <v>0</v>
      </c>
      <c r="S243">
        <v>0</v>
      </c>
      <c r="T243">
        <v>90281.89</v>
      </c>
    </row>
    <row r="244" spans="1:21" x14ac:dyDescent="0.3">
      <c r="A244" t="s">
        <v>512</v>
      </c>
      <c r="B244" t="s">
        <v>561</v>
      </c>
      <c r="C244" t="s">
        <v>19</v>
      </c>
      <c r="D244" s="1">
        <v>43339</v>
      </c>
      <c r="E244" s="1">
        <v>44069</v>
      </c>
      <c r="F244" t="s">
        <v>225</v>
      </c>
      <c r="G244">
        <v>1</v>
      </c>
      <c r="H244" t="s">
        <v>21</v>
      </c>
      <c r="I244" t="s">
        <v>22</v>
      </c>
      <c r="J244" t="s">
        <v>34</v>
      </c>
      <c r="K244" t="s">
        <v>73</v>
      </c>
      <c r="L244">
        <v>90281.89</v>
      </c>
      <c r="M244" s="1">
        <v>43523</v>
      </c>
      <c r="N244" t="s">
        <v>24</v>
      </c>
      <c r="O244" t="s">
        <v>25</v>
      </c>
      <c r="Q244" s="1">
        <v>43852</v>
      </c>
      <c r="R244">
        <v>0</v>
      </c>
      <c r="S244">
        <v>0</v>
      </c>
      <c r="T244">
        <v>90281.89</v>
      </c>
    </row>
    <row r="245" spans="1:21" x14ac:dyDescent="0.3">
      <c r="A245" t="s">
        <v>512</v>
      </c>
      <c r="B245" t="s">
        <v>561</v>
      </c>
      <c r="C245" t="s">
        <v>19</v>
      </c>
      <c r="D245" s="1">
        <v>43339</v>
      </c>
      <c r="E245" s="1">
        <v>44069</v>
      </c>
      <c r="F245" t="s">
        <v>225</v>
      </c>
      <c r="G245">
        <v>1</v>
      </c>
      <c r="H245" t="s">
        <v>21</v>
      </c>
      <c r="I245" t="s">
        <v>22</v>
      </c>
      <c r="J245" t="s">
        <v>34</v>
      </c>
      <c r="K245" t="s">
        <v>73</v>
      </c>
      <c r="L245">
        <v>90281.89</v>
      </c>
      <c r="M245" s="1">
        <v>43612</v>
      </c>
      <c r="N245" t="s">
        <v>24</v>
      </c>
      <c r="O245" t="s">
        <v>25</v>
      </c>
      <c r="Q245" s="1">
        <v>43852</v>
      </c>
      <c r="R245">
        <v>0</v>
      </c>
      <c r="S245">
        <v>0</v>
      </c>
      <c r="T245">
        <v>90281.89</v>
      </c>
    </row>
    <row r="246" spans="1:21" x14ac:dyDescent="0.3">
      <c r="A246" t="s">
        <v>512</v>
      </c>
      <c r="B246" t="s">
        <v>561</v>
      </c>
      <c r="C246" t="s">
        <v>19</v>
      </c>
      <c r="D246" s="1">
        <v>43339</v>
      </c>
      <c r="E246" s="1">
        <v>44069</v>
      </c>
      <c r="F246" t="s">
        <v>225</v>
      </c>
      <c r="G246">
        <v>1</v>
      </c>
      <c r="H246" t="s">
        <v>21</v>
      </c>
      <c r="I246" t="s">
        <v>22</v>
      </c>
      <c r="J246" t="s">
        <v>34</v>
      </c>
      <c r="K246" t="s">
        <v>73</v>
      </c>
      <c r="L246">
        <v>90281.89</v>
      </c>
      <c r="M246" s="1">
        <v>43704</v>
      </c>
      <c r="N246" t="s">
        <v>24</v>
      </c>
      <c r="O246" t="s">
        <v>25</v>
      </c>
      <c r="Q246" s="1">
        <v>43852</v>
      </c>
      <c r="R246">
        <v>0</v>
      </c>
      <c r="S246">
        <v>0</v>
      </c>
      <c r="T246">
        <v>90281.89</v>
      </c>
    </row>
    <row r="247" spans="1:21" x14ac:dyDescent="0.3">
      <c r="A247" t="s">
        <v>512</v>
      </c>
      <c r="B247" t="s">
        <v>561</v>
      </c>
      <c r="C247" t="s">
        <v>19</v>
      </c>
      <c r="D247" s="1">
        <v>43339</v>
      </c>
      <c r="E247" s="1">
        <v>44069</v>
      </c>
      <c r="F247" t="s">
        <v>225</v>
      </c>
      <c r="G247">
        <v>1</v>
      </c>
      <c r="H247" t="s">
        <v>21</v>
      </c>
      <c r="I247" t="s">
        <v>22</v>
      </c>
      <c r="J247" t="s">
        <v>34</v>
      </c>
      <c r="K247" t="s">
        <v>73</v>
      </c>
      <c r="L247">
        <v>90281.89</v>
      </c>
      <c r="M247" s="1">
        <v>43796</v>
      </c>
      <c r="N247" t="s">
        <v>24</v>
      </c>
      <c r="O247" t="s">
        <v>25</v>
      </c>
      <c r="Q247" s="1">
        <v>43852</v>
      </c>
      <c r="R247">
        <v>0</v>
      </c>
      <c r="S247">
        <v>0</v>
      </c>
      <c r="T247">
        <v>90281.89</v>
      </c>
    </row>
    <row r="248" spans="1:21" x14ac:dyDescent="0.3">
      <c r="A248" t="s">
        <v>512</v>
      </c>
      <c r="B248" t="s">
        <v>561</v>
      </c>
      <c r="C248" t="s">
        <v>19</v>
      </c>
      <c r="D248" s="1">
        <v>43339</v>
      </c>
      <c r="E248" s="1">
        <v>44069</v>
      </c>
      <c r="F248" t="s">
        <v>225</v>
      </c>
      <c r="G248">
        <v>1</v>
      </c>
      <c r="H248" t="s">
        <v>21</v>
      </c>
      <c r="I248" t="s">
        <v>22</v>
      </c>
      <c r="J248" t="s">
        <v>34</v>
      </c>
      <c r="K248" t="s">
        <v>73</v>
      </c>
      <c r="L248">
        <v>122525.38</v>
      </c>
      <c r="M248" s="1">
        <v>43339</v>
      </c>
      <c r="N248" t="s">
        <v>24</v>
      </c>
      <c r="O248" t="s">
        <v>25</v>
      </c>
      <c r="Q248" s="1">
        <v>43852</v>
      </c>
      <c r="R248">
        <v>0</v>
      </c>
      <c r="S248">
        <v>0</v>
      </c>
      <c r="T248">
        <v>122525.38</v>
      </c>
    </row>
    <row r="249" spans="1:21" hidden="1" x14ac:dyDescent="0.3">
      <c r="A249" t="s">
        <v>512</v>
      </c>
      <c r="B249" t="s">
        <v>561</v>
      </c>
      <c r="C249" t="s">
        <v>19</v>
      </c>
      <c r="D249" s="1">
        <v>43339</v>
      </c>
      <c r="E249" s="1">
        <v>44069</v>
      </c>
      <c r="F249" t="s">
        <v>225</v>
      </c>
      <c r="G249">
        <v>1</v>
      </c>
      <c r="H249" t="s">
        <v>21</v>
      </c>
      <c r="I249" t="s">
        <v>22</v>
      </c>
      <c r="J249" t="s">
        <v>34</v>
      </c>
      <c r="K249" t="s">
        <v>73</v>
      </c>
      <c r="L249">
        <v>0</v>
      </c>
      <c r="M249" s="1">
        <v>43888</v>
      </c>
      <c r="N249" t="s">
        <v>24</v>
      </c>
      <c r="O249" t="s">
        <v>25</v>
      </c>
      <c r="Q249" s="1">
        <v>43852</v>
      </c>
      <c r="R249">
        <v>0</v>
      </c>
      <c r="S249">
        <v>0</v>
      </c>
      <c r="T249">
        <v>0</v>
      </c>
      <c r="U249" t="b">
        <f>W249=brokerage_202001231040[[#This Row],[Amount]]</f>
        <v>1</v>
      </c>
    </row>
    <row r="250" spans="1:21" hidden="1" x14ac:dyDescent="0.3">
      <c r="A250" t="s">
        <v>512</v>
      </c>
      <c r="B250" t="s">
        <v>561</v>
      </c>
      <c r="C250" t="s">
        <v>19</v>
      </c>
      <c r="D250" s="1">
        <v>43339</v>
      </c>
      <c r="E250" s="1">
        <v>44069</v>
      </c>
      <c r="F250" t="s">
        <v>225</v>
      </c>
      <c r="G250">
        <v>1</v>
      </c>
      <c r="H250" t="s">
        <v>21</v>
      </c>
      <c r="I250" t="s">
        <v>22</v>
      </c>
      <c r="J250" t="s">
        <v>34</v>
      </c>
      <c r="K250" t="s">
        <v>73</v>
      </c>
      <c r="L250">
        <v>0</v>
      </c>
      <c r="M250" s="1">
        <v>43888</v>
      </c>
      <c r="N250" t="s">
        <v>24</v>
      </c>
      <c r="O250" t="s">
        <v>25</v>
      </c>
      <c r="Q250" s="1">
        <v>43852</v>
      </c>
      <c r="R250">
        <v>0</v>
      </c>
      <c r="S250">
        <v>0</v>
      </c>
      <c r="T250">
        <v>0</v>
      </c>
      <c r="U250" t="b">
        <f>W250=brokerage_202001231040[[#This Row],[Amount]]</f>
        <v>1</v>
      </c>
    </row>
    <row r="251" spans="1:21" hidden="1" x14ac:dyDescent="0.3">
      <c r="A251" t="s">
        <v>512</v>
      </c>
      <c r="B251" t="s">
        <v>561</v>
      </c>
      <c r="C251" t="s">
        <v>19</v>
      </c>
      <c r="D251" s="1">
        <v>43339</v>
      </c>
      <c r="E251" s="1">
        <v>44069</v>
      </c>
      <c r="F251" t="s">
        <v>225</v>
      </c>
      <c r="G251">
        <v>1</v>
      </c>
      <c r="H251" t="s">
        <v>21</v>
      </c>
      <c r="I251" t="s">
        <v>22</v>
      </c>
      <c r="J251" t="s">
        <v>34</v>
      </c>
      <c r="K251" t="s">
        <v>73</v>
      </c>
      <c r="L251">
        <v>0</v>
      </c>
      <c r="M251" s="1">
        <v>43888</v>
      </c>
      <c r="N251" t="s">
        <v>24</v>
      </c>
      <c r="O251" t="s">
        <v>25</v>
      </c>
      <c r="Q251" s="1">
        <v>43852</v>
      </c>
      <c r="R251">
        <v>0</v>
      </c>
      <c r="S251">
        <v>0</v>
      </c>
      <c r="T251">
        <v>0</v>
      </c>
      <c r="U251" t="b">
        <f>W251=brokerage_202001231040[[#This Row],[Amount]]</f>
        <v>1</v>
      </c>
    </row>
    <row r="252" spans="1:21" hidden="1" x14ac:dyDescent="0.3">
      <c r="A252" t="s">
        <v>512</v>
      </c>
      <c r="B252" t="s">
        <v>561</v>
      </c>
      <c r="C252" t="s">
        <v>19</v>
      </c>
      <c r="D252" s="1">
        <v>43339</v>
      </c>
      <c r="E252" s="1">
        <v>44069</v>
      </c>
      <c r="F252" t="s">
        <v>225</v>
      </c>
      <c r="G252">
        <v>1</v>
      </c>
      <c r="H252" t="s">
        <v>21</v>
      </c>
      <c r="I252" t="s">
        <v>22</v>
      </c>
      <c r="J252" t="s">
        <v>34</v>
      </c>
      <c r="K252" t="s">
        <v>73</v>
      </c>
      <c r="L252">
        <v>0</v>
      </c>
      <c r="M252" s="1">
        <v>43888</v>
      </c>
      <c r="N252" t="s">
        <v>24</v>
      </c>
      <c r="O252" t="s">
        <v>25</v>
      </c>
      <c r="Q252" s="1">
        <v>43852</v>
      </c>
      <c r="R252">
        <v>0</v>
      </c>
      <c r="S252">
        <v>0</v>
      </c>
      <c r="T252">
        <v>0</v>
      </c>
      <c r="U252" t="b">
        <f>W252=brokerage_202001231040[[#This Row],[Amount]]</f>
        <v>1</v>
      </c>
    </row>
    <row r="253" spans="1:21" hidden="1" x14ac:dyDescent="0.3">
      <c r="A253" t="s">
        <v>512</v>
      </c>
      <c r="B253" t="s">
        <v>561</v>
      </c>
      <c r="C253" t="s">
        <v>19</v>
      </c>
      <c r="D253" s="1">
        <v>43339</v>
      </c>
      <c r="E253" s="1">
        <v>44069</v>
      </c>
      <c r="F253" t="s">
        <v>225</v>
      </c>
      <c r="G253">
        <v>1</v>
      </c>
      <c r="H253" t="s">
        <v>21</v>
      </c>
      <c r="I253" t="s">
        <v>22</v>
      </c>
      <c r="J253" t="s">
        <v>34</v>
      </c>
      <c r="K253" t="s">
        <v>73</v>
      </c>
      <c r="L253">
        <v>0</v>
      </c>
      <c r="M253" s="1">
        <v>43431</v>
      </c>
      <c r="N253" t="s">
        <v>24</v>
      </c>
      <c r="O253" t="s">
        <v>25</v>
      </c>
      <c r="Q253" s="1">
        <v>43852</v>
      </c>
      <c r="R253">
        <v>0</v>
      </c>
      <c r="S253">
        <v>0</v>
      </c>
      <c r="T253">
        <v>0</v>
      </c>
      <c r="U253" t="b">
        <f>W253=brokerage_202001231040[[#This Row],[Amount]]</f>
        <v>1</v>
      </c>
    </row>
    <row r="254" spans="1:21" hidden="1" x14ac:dyDescent="0.3">
      <c r="A254" t="s">
        <v>512</v>
      </c>
      <c r="B254" t="s">
        <v>561</v>
      </c>
      <c r="C254" t="s">
        <v>19</v>
      </c>
      <c r="D254" s="1">
        <v>43339</v>
      </c>
      <c r="E254" s="1">
        <v>44069</v>
      </c>
      <c r="F254" t="s">
        <v>225</v>
      </c>
      <c r="G254">
        <v>1</v>
      </c>
      <c r="H254" t="s">
        <v>21</v>
      </c>
      <c r="I254" t="s">
        <v>22</v>
      </c>
      <c r="J254" t="s">
        <v>34</v>
      </c>
      <c r="K254" t="s">
        <v>73</v>
      </c>
      <c r="L254">
        <v>0</v>
      </c>
      <c r="M254" s="1">
        <v>43523</v>
      </c>
      <c r="N254" t="s">
        <v>24</v>
      </c>
      <c r="O254" t="s">
        <v>25</v>
      </c>
      <c r="Q254" s="1">
        <v>43852</v>
      </c>
      <c r="R254">
        <v>0</v>
      </c>
      <c r="S254">
        <v>0</v>
      </c>
      <c r="T254">
        <v>0</v>
      </c>
      <c r="U254" t="b">
        <f>W254=brokerage_202001231040[[#This Row],[Amount]]</f>
        <v>1</v>
      </c>
    </row>
    <row r="255" spans="1:21" x14ac:dyDescent="0.3">
      <c r="A255" t="s">
        <v>512</v>
      </c>
      <c r="B255" t="s">
        <v>561</v>
      </c>
      <c r="C255" t="s">
        <v>19</v>
      </c>
      <c r="D255" s="1">
        <v>43339</v>
      </c>
      <c r="E255" s="1">
        <v>44069</v>
      </c>
      <c r="F255" t="s">
        <v>225</v>
      </c>
      <c r="G255">
        <v>1</v>
      </c>
      <c r="H255" t="s">
        <v>21</v>
      </c>
      <c r="I255" t="s">
        <v>22</v>
      </c>
      <c r="J255" t="s">
        <v>34</v>
      </c>
      <c r="K255" t="s">
        <v>73</v>
      </c>
      <c r="L255">
        <v>0</v>
      </c>
      <c r="M255" s="1">
        <v>43612</v>
      </c>
      <c r="N255" t="s">
        <v>24</v>
      </c>
      <c r="O255" t="s">
        <v>25</v>
      </c>
      <c r="Q255" s="1">
        <v>43852</v>
      </c>
      <c r="R255">
        <v>0</v>
      </c>
      <c r="S255">
        <v>0</v>
      </c>
      <c r="T255">
        <v>0</v>
      </c>
    </row>
    <row r="256" spans="1:21" x14ac:dyDescent="0.3">
      <c r="A256" t="s">
        <v>512</v>
      </c>
      <c r="B256" t="s">
        <v>561</v>
      </c>
      <c r="C256" t="s">
        <v>19</v>
      </c>
      <c r="D256" s="1">
        <v>43339</v>
      </c>
      <c r="E256" s="1">
        <v>44069</v>
      </c>
      <c r="F256" t="s">
        <v>225</v>
      </c>
      <c r="G256">
        <v>1</v>
      </c>
      <c r="H256" t="s">
        <v>21</v>
      </c>
      <c r="I256" t="s">
        <v>22</v>
      </c>
      <c r="J256" t="s">
        <v>34</v>
      </c>
      <c r="K256" t="s">
        <v>73</v>
      </c>
      <c r="L256">
        <v>0</v>
      </c>
      <c r="M256" s="1">
        <v>43704</v>
      </c>
      <c r="N256" t="s">
        <v>24</v>
      </c>
      <c r="O256" t="s">
        <v>25</v>
      </c>
      <c r="Q256" s="1">
        <v>43852</v>
      </c>
      <c r="R256">
        <v>0</v>
      </c>
      <c r="S256">
        <v>0</v>
      </c>
      <c r="T256">
        <v>0</v>
      </c>
    </row>
    <row r="257" spans="1:20" x14ac:dyDescent="0.3">
      <c r="A257" t="s">
        <v>512</v>
      </c>
      <c r="B257" t="s">
        <v>561</v>
      </c>
      <c r="C257" t="s">
        <v>19</v>
      </c>
      <c r="D257" s="1">
        <v>43339</v>
      </c>
      <c r="E257" s="1">
        <v>44069</v>
      </c>
      <c r="F257" t="s">
        <v>225</v>
      </c>
      <c r="G257">
        <v>1</v>
      </c>
      <c r="H257" t="s">
        <v>21</v>
      </c>
      <c r="I257" t="s">
        <v>22</v>
      </c>
      <c r="J257" t="s">
        <v>34</v>
      </c>
      <c r="K257" t="s">
        <v>73</v>
      </c>
      <c r="L257">
        <v>0</v>
      </c>
      <c r="M257" s="1">
        <v>43796</v>
      </c>
      <c r="N257" t="s">
        <v>24</v>
      </c>
      <c r="O257" t="s">
        <v>25</v>
      </c>
      <c r="Q257" s="1">
        <v>43852</v>
      </c>
      <c r="R257">
        <v>0</v>
      </c>
      <c r="S257">
        <v>0</v>
      </c>
      <c r="T257">
        <v>0</v>
      </c>
    </row>
    <row r="258" spans="1:20" x14ac:dyDescent="0.3">
      <c r="A258" t="s">
        <v>512</v>
      </c>
      <c r="B258" t="s">
        <v>561</v>
      </c>
      <c r="C258" t="s">
        <v>19</v>
      </c>
      <c r="D258" s="1">
        <v>43339</v>
      </c>
      <c r="E258" s="1">
        <v>44069</v>
      </c>
      <c r="F258" t="s">
        <v>225</v>
      </c>
      <c r="G258">
        <v>1</v>
      </c>
      <c r="H258" t="s">
        <v>21</v>
      </c>
      <c r="I258" t="s">
        <v>22</v>
      </c>
      <c r="J258" t="s">
        <v>34</v>
      </c>
      <c r="K258" t="s">
        <v>73</v>
      </c>
      <c r="L258">
        <v>0</v>
      </c>
      <c r="M258" s="1">
        <v>43339</v>
      </c>
      <c r="N258" t="s">
        <v>24</v>
      </c>
      <c r="O258" t="s">
        <v>25</v>
      </c>
      <c r="Q258" s="1">
        <v>43852</v>
      </c>
      <c r="R258">
        <v>0</v>
      </c>
      <c r="S258">
        <v>0</v>
      </c>
      <c r="T258">
        <v>0</v>
      </c>
    </row>
    <row r="259" spans="1:20" x14ac:dyDescent="0.3">
      <c r="A259" t="s">
        <v>512</v>
      </c>
      <c r="B259" t="s">
        <v>562</v>
      </c>
      <c r="C259" t="s">
        <v>19</v>
      </c>
      <c r="D259" s="1">
        <v>43326</v>
      </c>
      <c r="E259" s="1">
        <v>44240</v>
      </c>
      <c r="F259" t="s">
        <v>225</v>
      </c>
      <c r="G259">
        <v>1</v>
      </c>
      <c r="H259" t="s">
        <v>21</v>
      </c>
      <c r="I259" t="s">
        <v>22</v>
      </c>
      <c r="J259" t="s">
        <v>34</v>
      </c>
      <c r="K259" t="s">
        <v>73</v>
      </c>
      <c r="L259">
        <v>62399.23</v>
      </c>
      <c r="M259" s="1">
        <v>44057</v>
      </c>
      <c r="N259" t="s">
        <v>24</v>
      </c>
      <c r="O259" t="s">
        <v>25</v>
      </c>
      <c r="Q259" s="1">
        <v>43852</v>
      </c>
      <c r="R259">
        <v>0</v>
      </c>
      <c r="S259">
        <v>0</v>
      </c>
      <c r="T259">
        <v>62399.23</v>
      </c>
    </row>
    <row r="260" spans="1:20" x14ac:dyDescent="0.3">
      <c r="A260" t="s">
        <v>512</v>
      </c>
      <c r="B260" t="s">
        <v>562</v>
      </c>
      <c r="C260" t="s">
        <v>19</v>
      </c>
      <c r="D260" s="1">
        <v>43326</v>
      </c>
      <c r="E260" s="1">
        <v>44240</v>
      </c>
      <c r="F260" t="s">
        <v>225</v>
      </c>
      <c r="G260">
        <v>1</v>
      </c>
      <c r="H260" t="s">
        <v>21</v>
      </c>
      <c r="I260" t="s">
        <v>22</v>
      </c>
      <c r="J260" t="s">
        <v>34</v>
      </c>
      <c r="K260" t="s">
        <v>73</v>
      </c>
      <c r="L260">
        <v>62399.23</v>
      </c>
      <c r="M260" s="1">
        <v>44057</v>
      </c>
      <c r="N260" t="s">
        <v>24</v>
      </c>
      <c r="O260" t="s">
        <v>25</v>
      </c>
      <c r="Q260" s="1">
        <v>43852</v>
      </c>
      <c r="R260">
        <v>0</v>
      </c>
      <c r="S260">
        <v>0</v>
      </c>
      <c r="T260">
        <v>62399.23</v>
      </c>
    </row>
    <row r="261" spans="1:20" x14ac:dyDescent="0.3">
      <c r="A261" t="s">
        <v>512</v>
      </c>
      <c r="B261" t="s">
        <v>562</v>
      </c>
      <c r="C261" t="s">
        <v>19</v>
      </c>
      <c r="D261" s="1">
        <v>43326</v>
      </c>
      <c r="E261" s="1">
        <v>44240</v>
      </c>
      <c r="F261" t="s">
        <v>225</v>
      </c>
      <c r="G261">
        <v>1</v>
      </c>
      <c r="H261" t="s">
        <v>21</v>
      </c>
      <c r="I261" t="s">
        <v>22</v>
      </c>
      <c r="J261" t="s">
        <v>34</v>
      </c>
      <c r="K261" t="s">
        <v>73</v>
      </c>
      <c r="L261">
        <v>62399.23</v>
      </c>
      <c r="M261" s="1">
        <v>44057</v>
      </c>
      <c r="N261" t="s">
        <v>24</v>
      </c>
      <c r="O261" t="s">
        <v>25</v>
      </c>
      <c r="Q261" s="1">
        <v>43852</v>
      </c>
      <c r="R261">
        <v>0</v>
      </c>
      <c r="S261">
        <v>0</v>
      </c>
      <c r="T261">
        <v>62399.23</v>
      </c>
    </row>
    <row r="262" spans="1:20" x14ac:dyDescent="0.3">
      <c r="A262" t="s">
        <v>512</v>
      </c>
      <c r="B262" t="s">
        <v>562</v>
      </c>
      <c r="C262" t="s">
        <v>19</v>
      </c>
      <c r="D262" s="1">
        <v>43326</v>
      </c>
      <c r="E262" s="1">
        <v>44240</v>
      </c>
      <c r="F262" t="s">
        <v>225</v>
      </c>
      <c r="G262">
        <v>1</v>
      </c>
      <c r="H262" t="s">
        <v>21</v>
      </c>
      <c r="I262" t="s">
        <v>22</v>
      </c>
      <c r="J262" t="s">
        <v>34</v>
      </c>
      <c r="K262" t="s">
        <v>73</v>
      </c>
      <c r="L262">
        <v>62399.23</v>
      </c>
      <c r="M262" s="1">
        <v>44057</v>
      </c>
      <c r="N262" t="s">
        <v>24</v>
      </c>
      <c r="O262" t="s">
        <v>25</v>
      </c>
      <c r="Q262" s="1">
        <v>43852</v>
      </c>
      <c r="R262">
        <v>0</v>
      </c>
      <c r="S262">
        <v>0</v>
      </c>
      <c r="T262">
        <v>62399.23</v>
      </c>
    </row>
    <row r="263" spans="1:20" x14ac:dyDescent="0.3">
      <c r="A263" t="s">
        <v>512</v>
      </c>
      <c r="B263" t="s">
        <v>562</v>
      </c>
      <c r="C263" t="s">
        <v>19</v>
      </c>
      <c r="D263" s="1">
        <v>43326</v>
      </c>
      <c r="E263" s="1">
        <v>44240</v>
      </c>
      <c r="F263" t="s">
        <v>225</v>
      </c>
      <c r="G263">
        <v>1</v>
      </c>
      <c r="H263" t="s">
        <v>21</v>
      </c>
      <c r="I263" t="s">
        <v>22</v>
      </c>
      <c r="J263" t="s">
        <v>34</v>
      </c>
      <c r="K263" t="s">
        <v>73</v>
      </c>
      <c r="L263">
        <v>62399.23</v>
      </c>
      <c r="M263" s="1">
        <v>44057</v>
      </c>
      <c r="N263" t="s">
        <v>24</v>
      </c>
      <c r="O263" t="s">
        <v>25</v>
      </c>
      <c r="Q263" s="1">
        <v>43852</v>
      </c>
      <c r="R263">
        <v>0</v>
      </c>
      <c r="S263">
        <v>0</v>
      </c>
      <c r="T263">
        <v>62399.23</v>
      </c>
    </row>
    <row r="264" spans="1:20" x14ac:dyDescent="0.3">
      <c r="A264" t="s">
        <v>512</v>
      </c>
      <c r="B264" t="s">
        <v>562</v>
      </c>
      <c r="C264" t="s">
        <v>19</v>
      </c>
      <c r="D264" s="1">
        <v>43326</v>
      </c>
      <c r="E264" s="1">
        <v>44240</v>
      </c>
      <c r="F264" t="s">
        <v>225</v>
      </c>
      <c r="G264">
        <v>1</v>
      </c>
      <c r="H264" t="s">
        <v>21</v>
      </c>
      <c r="I264" t="s">
        <v>22</v>
      </c>
      <c r="J264" t="s">
        <v>34</v>
      </c>
      <c r="K264" t="s">
        <v>73</v>
      </c>
      <c r="L264">
        <v>62399.23</v>
      </c>
      <c r="M264" s="1">
        <v>44057</v>
      </c>
      <c r="N264" t="s">
        <v>24</v>
      </c>
      <c r="O264" t="s">
        <v>25</v>
      </c>
      <c r="Q264" s="1">
        <v>43852</v>
      </c>
      <c r="R264">
        <v>0</v>
      </c>
      <c r="S264">
        <v>0</v>
      </c>
      <c r="T264">
        <v>62399.23</v>
      </c>
    </row>
    <row r="265" spans="1:20" x14ac:dyDescent="0.3">
      <c r="A265" t="s">
        <v>512</v>
      </c>
      <c r="B265" t="s">
        <v>562</v>
      </c>
      <c r="C265" t="s">
        <v>19</v>
      </c>
      <c r="D265" s="1">
        <v>43326</v>
      </c>
      <c r="E265" s="1">
        <v>44240</v>
      </c>
      <c r="F265" t="s">
        <v>225</v>
      </c>
      <c r="G265">
        <v>1</v>
      </c>
      <c r="H265" t="s">
        <v>21</v>
      </c>
      <c r="I265" t="s">
        <v>22</v>
      </c>
      <c r="J265" t="s">
        <v>34</v>
      </c>
      <c r="K265" t="s">
        <v>73</v>
      </c>
      <c r="L265">
        <v>62399.23</v>
      </c>
      <c r="M265" s="1">
        <v>44057</v>
      </c>
      <c r="N265" t="s">
        <v>24</v>
      </c>
      <c r="O265" t="s">
        <v>25</v>
      </c>
      <c r="Q265" s="1">
        <v>43852</v>
      </c>
      <c r="R265">
        <v>0</v>
      </c>
      <c r="S265">
        <v>0</v>
      </c>
      <c r="T265">
        <v>62399.23</v>
      </c>
    </row>
    <row r="266" spans="1:20" x14ac:dyDescent="0.3">
      <c r="A266" t="s">
        <v>512</v>
      </c>
      <c r="B266" t="s">
        <v>562</v>
      </c>
      <c r="C266" t="s">
        <v>19</v>
      </c>
      <c r="D266" s="1">
        <v>43326</v>
      </c>
      <c r="E266" s="1">
        <v>44240</v>
      </c>
      <c r="F266" t="s">
        <v>225</v>
      </c>
      <c r="G266">
        <v>1</v>
      </c>
      <c r="H266" t="s">
        <v>21</v>
      </c>
      <c r="I266" t="s">
        <v>22</v>
      </c>
      <c r="J266" t="s">
        <v>34</v>
      </c>
      <c r="K266" t="s">
        <v>73</v>
      </c>
      <c r="L266">
        <v>62399.23</v>
      </c>
      <c r="M266" s="1">
        <v>44057</v>
      </c>
      <c r="N266" t="s">
        <v>24</v>
      </c>
      <c r="O266" t="s">
        <v>25</v>
      </c>
      <c r="Q266" s="1">
        <v>43852</v>
      </c>
      <c r="R266">
        <v>0</v>
      </c>
      <c r="S266">
        <v>0</v>
      </c>
      <c r="T266">
        <v>62399.23</v>
      </c>
    </row>
    <row r="267" spans="1:20" x14ac:dyDescent="0.3">
      <c r="A267" t="s">
        <v>512</v>
      </c>
      <c r="B267" t="s">
        <v>562</v>
      </c>
      <c r="C267" t="s">
        <v>19</v>
      </c>
      <c r="D267" s="1">
        <v>43326</v>
      </c>
      <c r="E267" s="1">
        <v>44240</v>
      </c>
      <c r="F267" t="s">
        <v>225</v>
      </c>
      <c r="G267">
        <v>1</v>
      </c>
      <c r="H267" t="s">
        <v>21</v>
      </c>
      <c r="I267" t="s">
        <v>22</v>
      </c>
      <c r="J267" t="s">
        <v>34</v>
      </c>
      <c r="K267" t="s">
        <v>73</v>
      </c>
      <c r="L267">
        <v>62399.4</v>
      </c>
      <c r="M267" s="1">
        <v>43875</v>
      </c>
      <c r="N267" t="s">
        <v>24</v>
      </c>
      <c r="O267" t="s">
        <v>25</v>
      </c>
      <c r="Q267" s="1">
        <v>43852</v>
      </c>
      <c r="R267">
        <v>0</v>
      </c>
      <c r="S267">
        <v>0</v>
      </c>
      <c r="T267">
        <v>62399.4</v>
      </c>
    </row>
    <row r="268" spans="1:20" x14ac:dyDescent="0.3">
      <c r="A268" t="s">
        <v>512</v>
      </c>
      <c r="B268" t="s">
        <v>562</v>
      </c>
      <c r="C268" t="s">
        <v>19</v>
      </c>
      <c r="D268" s="1">
        <v>43326</v>
      </c>
      <c r="E268" s="1">
        <v>44240</v>
      </c>
      <c r="F268" t="s">
        <v>225</v>
      </c>
      <c r="G268">
        <v>1</v>
      </c>
      <c r="H268" t="s">
        <v>21</v>
      </c>
      <c r="I268" t="s">
        <v>22</v>
      </c>
      <c r="J268" t="s">
        <v>34</v>
      </c>
      <c r="K268" t="s">
        <v>73</v>
      </c>
      <c r="L268">
        <v>62399.4</v>
      </c>
      <c r="M268" s="1">
        <v>43965</v>
      </c>
      <c r="N268" t="s">
        <v>24</v>
      </c>
      <c r="O268" t="s">
        <v>25</v>
      </c>
      <c r="Q268" s="1">
        <v>43852</v>
      </c>
      <c r="R268">
        <v>0</v>
      </c>
      <c r="S268">
        <v>0</v>
      </c>
      <c r="T268">
        <v>62399.4</v>
      </c>
    </row>
    <row r="269" spans="1:20" x14ac:dyDescent="0.3">
      <c r="A269" t="s">
        <v>512</v>
      </c>
      <c r="B269" t="s">
        <v>562</v>
      </c>
      <c r="C269" t="s">
        <v>19</v>
      </c>
      <c r="D269" s="1">
        <v>43326</v>
      </c>
      <c r="E269" s="1">
        <v>44240</v>
      </c>
      <c r="F269" t="s">
        <v>225</v>
      </c>
      <c r="G269">
        <v>1</v>
      </c>
      <c r="H269" t="s">
        <v>21</v>
      </c>
      <c r="I269" t="s">
        <v>22</v>
      </c>
      <c r="J269" t="s">
        <v>34</v>
      </c>
      <c r="K269" t="s">
        <v>73</v>
      </c>
      <c r="L269">
        <v>62399.4</v>
      </c>
      <c r="M269" s="1">
        <v>43783</v>
      </c>
      <c r="N269" t="s">
        <v>24</v>
      </c>
      <c r="O269" t="s">
        <v>25</v>
      </c>
      <c r="Q269" s="1">
        <v>43852</v>
      </c>
      <c r="R269">
        <v>0</v>
      </c>
      <c r="S269">
        <v>0</v>
      </c>
      <c r="T269">
        <v>62399.4</v>
      </c>
    </row>
    <row r="270" spans="1:20" x14ac:dyDescent="0.3">
      <c r="A270" t="s">
        <v>512</v>
      </c>
      <c r="B270" t="s">
        <v>562</v>
      </c>
      <c r="C270" t="s">
        <v>19</v>
      </c>
      <c r="D270" s="1">
        <v>43326</v>
      </c>
      <c r="E270" s="1">
        <v>44240</v>
      </c>
      <c r="F270" t="s">
        <v>225</v>
      </c>
      <c r="G270">
        <v>1</v>
      </c>
      <c r="H270" t="s">
        <v>21</v>
      </c>
      <c r="I270" t="s">
        <v>22</v>
      </c>
      <c r="J270" t="s">
        <v>34</v>
      </c>
      <c r="K270" t="s">
        <v>73</v>
      </c>
      <c r="L270">
        <v>68639.38</v>
      </c>
      <c r="M270" s="1">
        <v>43418</v>
      </c>
      <c r="N270" t="s">
        <v>24</v>
      </c>
      <c r="O270" t="s">
        <v>25</v>
      </c>
      <c r="Q270" s="1">
        <v>43852</v>
      </c>
      <c r="R270">
        <v>0</v>
      </c>
      <c r="S270">
        <v>0</v>
      </c>
      <c r="T270">
        <v>68639.38</v>
      </c>
    </row>
    <row r="271" spans="1:20" x14ac:dyDescent="0.3">
      <c r="A271" t="s">
        <v>512</v>
      </c>
      <c r="B271" t="s">
        <v>562</v>
      </c>
      <c r="C271" t="s">
        <v>19</v>
      </c>
      <c r="D271" s="1">
        <v>43326</v>
      </c>
      <c r="E271" s="1">
        <v>44240</v>
      </c>
      <c r="F271" t="s">
        <v>225</v>
      </c>
      <c r="G271">
        <v>1</v>
      </c>
      <c r="H271" t="s">
        <v>21</v>
      </c>
      <c r="I271" t="s">
        <v>22</v>
      </c>
      <c r="J271" t="s">
        <v>34</v>
      </c>
      <c r="K271" t="s">
        <v>73</v>
      </c>
      <c r="L271">
        <v>68639.38</v>
      </c>
      <c r="M271" s="1">
        <v>43510</v>
      </c>
      <c r="N271" t="s">
        <v>24</v>
      </c>
      <c r="O271" t="s">
        <v>25</v>
      </c>
      <c r="Q271" s="1">
        <v>43852</v>
      </c>
      <c r="R271">
        <v>0</v>
      </c>
      <c r="S271">
        <v>0</v>
      </c>
      <c r="T271">
        <v>68639.38</v>
      </c>
    </row>
    <row r="272" spans="1:20" x14ac:dyDescent="0.3">
      <c r="A272" t="s">
        <v>512</v>
      </c>
      <c r="B272" t="s">
        <v>562</v>
      </c>
      <c r="C272" t="s">
        <v>19</v>
      </c>
      <c r="D272" s="1">
        <v>43326</v>
      </c>
      <c r="E272" s="1">
        <v>44240</v>
      </c>
      <c r="F272" t="s">
        <v>225</v>
      </c>
      <c r="G272">
        <v>1</v>
      </c>
      <c r="H272" t="s">
        <v>21</v>
      </c>
      <c r="I272" t="s">
        <v>22</v>
      </c>
      <c r="J272" t="s">
        <v>34</v>
      </c>
      <c r="K272" t="s">
        <v>73</v>
      </c>
      <c r="L272">
        <v>68639.38</v>
      </c>
      <c r="M272" s="1">
        <v>43599</v>
      </c>
      <c r="N272" t="s">
        <v>24</v>
      </c>
      <c r="O272" t="s">
        <v>25</v>
      </c>
      <c r="Q272" s="1">
        <v>43852</v>
      </c>
      <c r="R272">
        <v>0</v>
      </c>
      <c r="S272">
        <v>0</v>
      </c>
      <c r="T272">
        <v>68639.38</v>
      </c>
    </row>
    <row r="273" spans="1:21" x14ac:dyDescent="0.3">
      <c r="A273" t="s">
        <v>512</v>
      </c>
      <c r="B273" t="s">
        <v>562</v>
      </c>
      <c r="C273" t="s">
        <v>19</v>
      </c>
      <c r="D273" s="1">
        <v>43326</v>
      </c>
      <c r="E273" s="1">
        <v>44240</v>
      </c>
      <c r="F273" t="s">
        <v>225</v>
      </c>
      <c r="G273">
        <v>1</v>
      </c>
      <c r="H273" t="s">
        <v>21</v>
      </c>
      <c r="I273" t="s">
        <v>22</v>
      </c>
      <c r="J273" t="s">
        <v>34</v>
      </c>
      <c r="K273" t="s">
        <v>73</v>
      </c>
      <c r="L273">
        <v>68639.38</v>
      </c>
      <c r="M273" s="1">
        <v>43691</v>
      </c>
      <c r="N273" t="s">
        <v>24</v>
      </c>
      <c r="O273" t="s">
        <v>25</v>
      </c>
      <c r="Q273" s="1">
        <v>43852</v>
      </c>
      <c r="R273">
        <v>0</v>
      </c>
      <c r="S273">
        <v>0</v>
      </c>
      <c r="T273">
        <v>68639.38</v>
      </c>
    </row>
    <row r="274" spans="1:21" x14ac:dyDescent="0.3">
      <c r="A274" t="s">
        <v>512</v>
      </c>
      <c r="B274" t="s">
        <v>562</v>
      </c>
      <c r="C274" t="s">
        <v>19</v>
      </c>
      <c r="D274" s="1">
        <v>43326</v>
      </c>
      <c r="E274" s="1">
        <v>44240</v>
      </c>
      <c r="F274" t="s">
        <v>225</v>
      </c>
      <c r="G274">
        <v>1</v>
      </c>
      <c r="H274" t="s">
        <v>21</v>
      </c>
      <c r="I274" t="s">
        <v>22</v>
      </c>
      <c r="J274" t="s">
        <v>34</v>
      </c>
      <c r="K274" t="s">
        <v>73</v>
      </c>
      <c r="L274">
        <v>99839.08</v>
      </c>
      <c r="M274" s="1">
        <v>43326</v>
      </c>
      <c r="N274" t="s">
        <v>24</v>
      </c>
      <c r="O274" t="s">
        <v>25</v>
      </c>
      <c r="Q274" s="1">
        <v>43852</v>
      </c>
      <c r="R274">
        <v>0</v>
      </c>
      <c r="S274">
        <v>0</v>
      </c>
      <c r="T274">
        <v>99839.08</v>
      </c>
    </row>
    <row r="275" spans="1:21" x14ac:dyDescent="0.3">
      <c r="A275" t="s">
        <v>512</v>
      </c>
      <c r="B275" t="s">
        <v>562</v>
      </c>
      <c r="C275" t="s">
        <v>19</v>
      </c>
      <c r="D275" s="1">
        <v>43326</v>
      </c>
      <c r="E275" s="1">
        <v>44240</v>
      </c>
      <c r="F275" t="s">
        <v>225</v>
      </c>
      <c r="G275">
        <v>1</v>
      </c>
      <c r="H275" t="s">
        <v>21</v>
      </c>
      <c r="I275" t="s">
        <v>22</v>
      </c>
      <c r="J275" t="s">
        <v>34</v>
      </c>
      <c r="K275" t="s">
        <v>73</v>
      </c>
      <c r="L275">
        <v>0</v>
      </c>
      <c r="M275" s="1">
        <v>44057</v>
      </c>
      <c r="N275" t="s">
        <v>24</v>
      </c>
      <c r="O275" t="s">
        <v>25</v>
      </c>
      <c r="Q275" s="1">
        <v>43852</v>
      </c>
      <c r="R275">
        <v>0</v>
      </c>
      <c r="S275">
        <v>0</v>
      </c>
      <c r="T275">
        <v>0</v>
      </c>
    </row>
    <row r="276" spans="1:21" x14ac:dyDescent="0.3">
      <c r="A276" t="s">
        <v>512</v>
      </c>
      <c r="B276" t="s">
        <v>562</v>
      </c>
      <c r="C276" t="s">
        <v>19</v>
      </c>
      <c r="D276" s="1">
        <v>43326</v>
      </c>
      <c r="E276" s="1">
        <v>44240</v>
      </c>
      <c r="F276" t="s">
        <v>225</v>
      </c>
      <c r="G276">
        <v>1</v>
      </c>
      <c r="H276" t="s">
        <v>21</v>
      </c>
      <c r="I276" t="s">
        <v>22</v>
      </c>
      <c r="J276" t="s">
        <v>34</v>
      </c>
      <c r="K276" t="s">
        <v>73</v>
      </c>
      <c r="L276">
        <v>0</v>
      </c>
      <c r="M276" s="1">
        <v>44057</v>
      </c>
      <c r="N276" t="s">
        <v>24</v>
      </c>
      <c r="O276" t="s">
        <v>25</v>
      </c>
      <c r="Q276" s="1">
        <v>43852</v>
      </c>
      <c r="R276">
        <v>0</v>
      </c>
      <c r="S276">
        <v>0</v>
      </c>
      <c r="T276">
        <v>0</v>
      </c>
    </row>
    <row r="277" spans="1:21" x14ac:dyDescent="0.3">
      <c r="A277" t="s">
        <v>512</v>
      </c>
      <c r="B277" t="s">
        <v>562</v>
      </c>
      <c r="C277" t="s">
        <v>19</v>
      </c>
      <c r="D277" s="1">
        <v>43326</v>
      </c>
      <c r="E277" s="1">
        <v>44240</v>
      </c>
      <c r="F277" t="s">
        <v>225</v>
      </c>
      <c r="G277">
        <v>1</v>
      </c>
      <c r="H277" t="s">
        <v>21</v>
      </c>
      <c r="I277" t="s">
        <v>22</v>
      </c>
      <c r="J277" t="s">
        <v>34</v>
      </c>
      <c r="K277" t="s">
        <v>73</v>
      </c>
      <c r="L277">
        <v>0</v>
      </c>
      <c r="M277" s="1">
        <v>44057</v>
      </c>
      <c r="N277" t="s">
        <v>24</v>
      </c>
      <c r="O277" t="s">
        <v>25</v>
      </c>
      <c r="Q277" s="1">
        <v>43852</v>
      </c>
      <c r="R277">
        <v>0</v>
      </c>
      <c r="S277">
        <v>0</v>
      </c>
      <c r="T277">
        <v>0</v>
      </c>
    </row>
    <row r="278" spans="1:21" x14ac:dyDescent="0.3">
      <c r="A278" t="s">
        <v>512</v>
      </c>
      <c r="B278" t="s">
        <v>562</v>
      </c>
      <c r="C278" t="s">
        <v>19</v>
      </c>
      <c r="D278" s="1">
        <v>43326</v>
      </c>
      <c r="E278" s="1">
        <v>44240</v>
      </c>
      <c r="F278" t="s">
        <v>225</v>
      </c>
      <c r="G278">
        <v>1</v>
      </c>
      <c r="H278" t="s">
        <v>21</v>
      </c>
      <c r="I278" t="s">
        <v>22</v>
      </c>
      <c r="J278" t="s">
        <v>34</v>
      </c>
      <c r="K278" t="s">
        <v>73</v>
      </c>
      <c r="L278">
        <v>0</v>
      </c>
      <c r="M278" s="1">
        <v>44057</v>
      </c>
      <c r="N278" t="s">
        <v>24</v>
      </c>
      <c r="O278" t="s">
        <v>25</v>
      </c>
      <c r="Q278" s="1">
        <v>43852</v>
      </c>
      <c r="R278">
        <v>0</v>
      </c>
      <c r="S278">
        <v>0</v>
      </c>
      <c r="T278">
        <v>0</v>
      </c>
    </row>
    <row r="279" spans="1:21" x14ac:dyDescent="0.3">
      <c r="A279" t="s">
        <v>512</v>
      </c>
      <c r="B279" t="s">
        <v>562</v>
      </c>
      <c r="C279" t="s">
        <v>19</v>
      </c>
      <c r="D279" s="1">
        <v>43326</v>
      </c>
      <c r="E279" s="1">
        <v>44240</v>
      </c>
      <c r="F279" t="s">
        <v>225</v>
      </c>
      <c r="G279">
        <v>1</v>
      </c>
      <c r="H279" t="s">
        <v>21</v>
      </c>
      <c r="I279" t="s">
        <v>22</v>
      </c>
      <c r="J279" t="s">
        <v>34</v>
      </c>
      <c r="K279" t="s">
        <v>73</v>
      </c>
      <c r="L279">
        <v>0</v>
      </c>
      <c r="M279" s="1">
        <v>44057</v>
      </c>
      <c r="N279" t="s">
        <v>24</v>
      </c>
      <c r="O279" t="s">
        <v>25</v>
      </c>
      <c r="Q279" s="1">
        <v>43852</v>
      </c>
      <c r="R279">
        <v>0</v>
      </c>
      <c r="S279">
        <v>0</v>
      </c>
      <c r="T279">
        <v>0</v>
      </c>
    </row>
    <row r="280" spans="1:21" x14ac:dyDescent="0.3">
      <c r="A280" t="s">
        <v>512</v>
      </c>
      <c r="B280" t="s">
        <v>562</v>
      </c>
      <c r="C280" t="s">
        <v>19</v>
      </c>
      <c r="D280" s="1">
        <v>43326</v>
      </c>
      <c r="E280" s="1">
        <v>44240</v>
      </c>
      <c r="F280" t="s">
        <v>225</v>
      </c>
      <c r="G280">
        <v>1</v>
      </c>
      <c r="H280" t="s">
        <v>21</v>
      </c>
      <c r="I280" t="s">
        <v>22</v>
      </c>
      <c r="J280" t="s">
        <v>34</v>
      </c>
      <c r="K280" t="s">
        <v>73</v>
      </c>
      <c r="L280">
        <v>0</v>
      </c>
      <c r="M280" s="1">
        <v>44057</v>
      </c>
      <c r="N280" t="s">
        <v>24</v>
      </c>
      <c r="O280" t="s">
        <v>25</v>
      </c>
      <c r="Q280" s="1">
        <v>43852</v>
      </c>
      <c r="R280">
        <v>0</v>
      </c>
      <c r="S280">
        <v>0</v>
      </c>
      <c r="T280">
        <v>0</v>
      </c>
    </row>
    <row r="281" spans="1:21" x14ac:dyDescent="0.3">
      <c r="A281" t="s">
        <v>512</v>
      </c>
      <c r="B281" t="s">
        <v>562</v>
      </c>
      <c r="C281" t="s">
        <v>19</v>
      </c>
      <c r="D281" s="1">
        <v>43326</v>
      </c>
      <c r="E281" s="1">
        <v>44240</v>
      </c>
      <c r="F281" t="s">
        <v>225</v>
      </c>
      <c r="G281">
        <v>1</v>
      </c>
      <c r="H281" t="s">
        <v>21</v>
      </c>
      <c r="I281" t="s">
        <v>22</v>
      </c>
      <c r="J281" t="s">
        <v>34</v>
      </c>
      <c r="K281" t="s">
        <v>73</v>
      </c>
      <c r="L281">
        <v>0</v>
      </c>
      <c r="M281" s="1">
        <v>44057</v>
      </c>
      <c r="N281" t="s">
        <v>24</v>
      </c>
      <c r="O281" t="s">
        <v>25</v>
      </c>
      <c r="Q281" s="1">
        <v>43852</v>
      </c>
      <c r="R281">
        <v>0</v>
      </c>
      <c r="S281">
        <v>0</v>
      </c>
      <c r="T281">
        <v>0</v>
      </c>
    </row>
    <row r="282" spans="1:21" x14ac:dyDescent="0.3">
      <c r="A282" t="s">
        <v>512</v>
      </c>
      <c r="B282" t="s">
        <v>562</v>
      </c>
      <c r="C282" t="s">
        <v>19</v>
      </c>
      <c r="D282" s="1">
        <v>43326</v>
      </c>
      <c r="E282" s="1">
        <v>44240</v>
      </c>
      <c r="F282" t="s">
        <v>225</v>
      </c>
      <c r="G282">
        <v>1</v>
      </c>
      <c r="H282" t="s">
        <v>21</v>
      </c>
      <c r="I282" t="s">
        <v>22</v>
      </c>
      <c r="J282" t="s">
        <v>34</v>
      </c>
      <c r="K282" t="s">
        <v>73</v>
      </c>
      <c r="L282">
        <v>0</v>
      </c>
      <c r="M282" s="1">
        <v>44057</v>
      </c>
      <c r="N282" t="s">
        <v>24</v>
      </c>
      <c r="O282" t="s">
        <v>25</v>
      </c>
      <c r="Q282" s="1">
        <v>43852</v>
      </c>
      <c r="R282">
        <v>0</v>
      </c>
      <c r="S282">
        <v>0</v>
      </c>
      <c r="T282">
        <v>0</v>
      </c>
    </row>
    <row r="283" spans="1:21" hidden="1" x14ac:dyDescent="0.3">
      <c r="A283" t="s">
        <v>512</v>
      </c>
      <c r="B283" t="s">
        <v>562</v>
      </c>
      <c r="C283" t="s">
        <v>19</v>
      </c>
      <c r="D283" s="1">
        <v>43326</v>
      </c>
      <c r="E283" s="1">
        <v>44240</v>
      </c>
      <c r="F283" t="s">
        <v>225</v>
      </c>
      <c r="G283">
        <v>1</v>
      </c>
      <c r="H283" t="s">
        <v>21</v>
      </c>
      <c r="I283" t="s">
        <v>22</v>
      </c>
      <c r="J283" t="s">
        <v>34</v>
      </c>
      <c r="K283" t="s">
        <v>73</v>
      </c>
      <c r="L283">
        <v>0</v>
      </c>
      <c r="M283" s="1">
        <v>43875</v>
      </c>
      <c r="N283" t="s">
        <v>24</v>
      </c>
      <c r="O283" t="s">
        <v>25</v>
      </c>
      <c r="Q283" s="1">
        <v>43852</v>
      </c>
      <c r="R283">
        <v>0</v>
      </c>
      <c r="S283">
        <v>0</v>
      </c>
      <c r="T283">
        <v>0</v>
      </c>
      <c r="U283" t="b">
        <f>W283=brokerage_202001231040[[#This Row],[Amount]]</f>
        <v>1</v>
      </c>
    </row>
    <row r="284" spans="1:21" hidden="1" x14ac:dyDescent="0.3">
      <c r="A284" t="s">
        <v>512</v>
      </c>
      <c r="B284" t="s">
        <v>562</v>
      </c>
      <c r="C284" t="s">
        <v>19</v>
      </c>
      <c r="D284" s="1">
        <v>43326</v>
      </c>
      <c r="E284" s="1">
        <v>44240</v>
      </c>
      <c r="F284" t="s">
        <v>225</v>
      </c>
      <c r="G284">
        <v>1</v>
      </c>
      <c r="H284" t="s">
        <v>21</v>
      </c>
      <c r="I284" t="s">
        <v>22</v>
      </c>
      <c r="J284" t="s">
        <v>34</v>
      </c>
      <c r="K284" t="s">
        <v>73</v>
      </c>
      <c r="L284">
        <v>0</v>
      </c>
      <c r="M284" s="1">
        <v>43965</v>
      </c>
      <c r="N284" t="s">
        <v>24</v>
      </c>
      <c r="O284" t="s">
        <v>25</v>
      </c>
      <c r="Q284" s="1">
        <v>43852</v>
      </c>
      <c r="R284">
        <v>0</v>
      </c>
      <c r="S284">
        <v>0</v>
      </c>
      <c r="T284">
        <v>0</v>
      </c>
      <c r="U284" t="b">
        <f>W284=brokerage_202001231040[[#This Row],[Amount]]</f>
        <v>1</v>
      </c>
    </row>
    <row r="285" spans="1:21" hidden="1" x14ac:dyDescent="0.3">
      <c r="A285" t="s">
        <v>512</v>
      </c>
      <c r="B285" t="s">
        <v>562</v>
      </c>
      <c r="C285" t="s">
        <v>19</v>
      </c>
      <c r="D285" s="1">
        <v>43326</v>
      </c>
      <c r="E285" s="1">
        <v>44240</v>
      </c>
      <c r="F285" t="s">
        <v>225</v>
      </c>
      <c r="G285">
        <v>1</v>
      </c>
      <c r="H285" t="s">
        <v>21</v>
      </c>
      <c r="I285" t="s">
        <v>22</v>
      </c>
      <c r="J285" t="s">
        <v>34</v>
      </c>
      <c r="K285" t="s">
        <v>73</v>
      </c>
      <c r="L285">
        <v>0</v>
      </c>
      <c r="M285" s="1">
        <v>43783</v>
      </c>
      <c r="N285" t="s">
        <v>24</v>
      </c>
      <c r="O285" t="s">
        <v>25</v>
      </c>
      <c r="Q285" s="1">
        <v>43852</v>
      </c>
      <c r="R285">
        <v>0</v>
      </c>
      <c r="S285">
        <v>0</v>
      </c>
      <c r="T285">
        <v>0</v>
      </c>
      <c r="U285" t="b">
        <f>W285=brokerage_202001231040[[#This Row],[Amount]]</f>
        <v>1</v>
      </c>
    </row>
    <row r="286" spans="1:21" hidden="1" x14ac:dyDescent="0.3">
      <c r="A286" t="s">
        <v>512</v>
      </c>
      <c r="B286" t="s">
        <v>562</v>
      </c>
      <c r="C286" t="s">
        <v>19</v>
      </c>
      <c r="D286" s="1">
        <v>43326</v>
      </c>
      <c r="E286" s="1">
        <v>44240</v>
      </c>
      <c r="F286" t="s">
        <v>225</v>
      </c>
      <c r="G286">
        <v>1</v>
      </c>
      <c r="H286" t="s">
        <v>21</v>
      </c>
      <c r="I286" t="s">
        <v>22</v>
      </c>
      <c r="J286" t="s">
        <v>34</v>
      </c>
      <c r="K286" t="s">
        <v>73</v>
      </c>
      <c r="L286">
        <v>0</v>
      </c>
      <c r="M286" s="1">
        <v>43418</v>
      </c>
      <c r="N286" t="s">
        <v>24</v>
      </c>
      <c r="O286" t="s">
        <v>25</v>
      </c>
      <c r="Q286" s="1">
        <v>43852</v>
      </c>
      <c r="R286">
        <v>0</v>
      </c>
      <c r="S286">
        <v>0</v>
      </c>
      <c r="T286">
        <v>0</v>
      </c>
      <c r="U286" t="b">
        <f>W286=brokerage_202001231040[[#This Row],[Amount]]</f>
        <v>1</v>
      </c>
    </row>
    <row r="287" spans="1:21" hidden="1" x14ac:dyDescent="0.3">
      <c r="A287" t="s">
        <v>512</v>
      </c>
      <c r="B287" t="s">
        <v>562</v>
      </c>
      <c r="C287" t="s">
        <v>19</v>
      </c>
      <c r="D287" s="1">
        <v>43326</v>
      </c>
      <c r="E287" s="1">
        <v>44240</v>
      </c>
      <c r="F287" t="s">
        <v>225</v>
      </c>
      <c r="G287">
        <v>1</v>
      </c>
      <c r="H287" t="s">
        <v>21</v>
      </c>
      <c r="I287" t="s">
        <v>22</v>
      </c>
      <c r="J287" t="s">
        <v>34</v>
      </c>
      <c r="K287" t="s">
        <v>73</v>
      </c>
      <c r="L287">
        <v>0</v>
      </c>
      <c r="M287" s="1">
        <v>43510</v>
      </c>
      <c r="N287" t="s">
        <v>24</v>
      </c>
      <c r="O287" t="s">
        <v>25</v>
      </c>
      <c r="Q287" s="1">
        <v>43852</v>
      </c>
      <c r="R287">
        <v>0</v>
      </c>
      <c r="S287">
        <v>0</v>
      </c>
      <c r="T287">
        <v>0</v>
      </c>
      <c r="U287" t="b">
        <f>W287=brokerage_202001231040[[#This Row],[Amount]]</f>
        <v>1</v>
      </c>
    </row>
    <row r="288" spans="1:21" hidden="1" x14ac:dyDescent="0.3">
      <c r="A288" t="s">
        <v>512</v>
      </c>
      <c r="B288" t="s">
        <v>562</v>
      </c>
      <c r="C288" t="s">
        <v>19</v>
      </c>
      <c r="D288" s="1">
        <v>43326</v>
      </c>
      <c r="E288" s="1">
        <v>44240</v>
      </c>
      <c r="F288" t="s">
        <v>225</v>
      </c>
      <c r="G288">
        <v>1</v>
      </c>
      <c r="H288" t="s">
        <v>21</v>
      </c>
      <c r="I288" t="s">
        <v>22</v>
      </c>
      <c r="J288" t="s">
        <v>34</v>
      </c>
      <c r="K288" t="s">
        <v>73</v>
      </c>
      <c r="L288">
        <v>0</v>
      </c>
      <c r="M288" s="1">
        <v>43599</v>
      </c>
      <c r="N288" t="s">
        <v>24</v>
      </c>
      <c r="O288" t="s">
        <v>25</v>
      </c>
      <c r="Q288" s="1">
        <v>43852</v>
      </c>
      <c r="R288">
        <v>0</v>
      </c>
      <c r="S288">
        <v>0</v>
      </c>
      <c r="T288">
        <v>0</v>
      </c>
      <c r="U288" t="b">
        <f>W288=brokerage_202001231040[[#This Row],[Amount]]</f>
        <v>1</v>
      </c>
    </row>
    <row r="289" spans="1:21" hidden="1" x14ac:dyDescent="0.3">
      <c r="A289" t="s">
        <v>512</v>
      </c>
      <c r="B289" t="s">
        <v>562</v>
      </c>
      <c r="C289" t="s">
        <v>19</v>
      </c>
      <c r="D289" s="1">
        <v>43326</v>
      </c>
      <c r="E289" s="1">
        <v>44240</v>
      </c>
      <c r="F289" t="s">
        <v>225</v>
      </c>
      <c r="G289">
        <v>1</v>
      </c>
      <c r="H289" t="s">
        <v>21</v>
      </c>
      <c r="I289" t="s">
        <v>22</v>
      </c>
      <c r="J289" t="s">
        <v>34</v>
      </c>
      <c r="K289" t="s">
        <v>73</v>
      </c>
      <c r="L289">
        <v>0</v>
      </c>
      <c r="M289" s="1">
        <v>43691</v>
      </c>
      <c r="N289" t="s">
        <v>24</v>
      </c>
      <c r="O289" t="s">
        <v>25</v>
      </c>
      <c r="Q289" s="1">
        <v>43852</v>
      </c>
      <c r="R289">
        <v>0</v>
      </c>
      <c r="S289">
        <v>0</v>
      </c>
      <c r="T289">
        <v>0</v>
      </c>
      <c r="U289" t="b">
        <f>W289=brokerage_202001231040[[#This Row],[Amount]]</f>
        <v>1</v>
      </c>
    </row>
    <row r="290" spans="1:21" hidden="1" x14ac:dyDescent="0.3">
      <c r="A290" t="s">
        <v>512</v>
      </c>
      <c r="B290" t="s">
        <v>562</v>
      </c>
      <c r="C290" t="s">
        <v>19</v>
      </c>
      <c r="D290" s="1">
        <v>43326</v>
      </c>
      <c r="E290" s="1">
        <v>44240</v>
      </c>
      <c r="F290" t="s">
        <v>225</v>
      </c>
      <c r="G290">
        <v>1</v>
      </c>
      <c r="H290" t="s">
        <v>21</v>
      </c>
      <c r="I290" t="s">
        <v>22</v>
      </c>
      <c r="J290" t="s">
        <v>34</v>
      </c>
      <c r="K290" t="s">
        <v>73</v>
      </c>
      <c r="L290">
        <v>0</v>
      </c>
      <c r="M290" s="1">
        <v>43326</v>
      </c>
      <c r="N290" t="s">
        <v>24</v>
      </c>
      <c r="O290" t="s">
        <v>25</v>
      </c>
      <c r="Q290" s="1">
        <v>43852</v>
      </c>
      <c r="R290">
        <v>0</v>
      </c>
      <c r="S290">
        <v>0</v>
      </c>
      <c r="T290">
        <v>0</v>
      </c>
      <c r="U290" t="b">
        <f>W290=brokerage_202001231040[[#This Row],[Amount]]</f>
        <v>1</v>
      </c>
    </row>
    <row r="291" spans="1:21" x14ac:dyDescent="0.3">
      <c r="A291" t="s">
        <v>512</v>
      </c>
      <c r="B291" t="s">
        <v>563</v>
      </c>
      <c r="C291" t="s">
        <v>19</v>
      </c>
      <c r="D291" s="1">
        <v>43368</v>
      </c>
      <c r="E291" s="1">
        <v>44098</v>
      </c>
      <c r="F291" t="s">
        <v>225</v>
      </c>
      <c r="G291">
        <v>1</v>
      </c>
      <c r="H291" t="s">
        <v>21</v>
      </c>
      <c r="I291" t="s">
        <v>22</v>
      </c>
      <c r="J291" t="s">
        <v>34</v>
      </c>
      <c r="K291" t="s">
        <v>73</v>
      </c>
      <c r="L291">
        <v>65412.72</v>
      </c>
      <c r="M291" s="1">
        <v>43915</v>
      </c>
      <c r="N291" t="s">
        <v>24</v>
      </c>
      <c r="O291" t="s">
        <v>25</v>
      </c>
      <c r="Q291" s="1">
        <v>43852</v>
      </c>
      <c r="R291">
        <v>0</v>
      </c>
      <c r="S291">
        <v>0</v>
      </c>
      <c r="T291">
        <v>65412.72</v>
      </c>
    </row>
    <row r="292" spans="1:21" x14ac:dyDescent="0.3">
      <c r="A292" t="s">
        <v>512</v>
      </c>
      <c r="B292" t="s">
        <v>563</v>
      </c>
      <c r="C292" t="s">
        <v>19</v>
      </c>
      <c r="D292" s="1">
        <v>43368</v>
      </c>
      <c r="E292" s="1">
        <v>44098</v>
      </c>
      <c r="F292" t="s">
        <v>225</v>
      </c>
      <c r="G292">
        <v>1</v>
      </c>
      <c r="H292" t="s">
        <v>21</v>
      </c>
      <c r="I292" t="s">
        <v>22</v>
      </c>
      <c r="J292" t="s">
        <v>34</v>
      </c>
      <c r="K292" t="s">
        <v>73</v>
      </c>
      <c r="L292">
        <v>83253.179999999993</v>
      </c>
      <c r="M292" s="1">
        <v>43459</v>
      </c>
      <c r="N292" t="s">
        <v>24</v>
      </c>
      <c r="O292" t="s">
        <v>25</v>
      </c>
      <c r="Q292" s="1">
        <v>43852</v>
      </c>
      <c r="R292">
        <v>0</v>
      </c>
      <c r="S292">
        <v>0</v>
      </c>
      <c r="T292">
        <v>83253.179999999993</v>
      </c>
    </row>
    <row r="293" spans="1:21" x14ac:dyDescent="0.3">
      <c r="A293" t="s">
        <v>512</v>
      </c>
      <c r="B293" t="s">
        <v>563</v>
      </c>
      <c r="C293" t="s">
        <v>19</v>
      </c>
      <c r="D293" s="1">
        <v>43368</v>
      </c>
      <c r="E293" s="1">
        <v>44098</v>
      </c>
      <c r="F293" t="s">
        <v>225</v>
      </c>
      <c r="G293">
        <v>1</v>
      </c>
      <c r="H293" t="s">
        <v>21</v>
      </c>
      <c r="I293" t="s">
        <v>22</v>
      </c>
      <c r="J293" t="s">
        <v>34</v>
      </c>
      <c r="K293" t="s">
        <v>73</v>
      </c>
      <c r="L293">
        <v>83253.179999999993</v>
      </c>
      <c r="M293" s="1">
        <v>43549</v>
      </c>
      <c r="N293" t="s">
        <v>24</v>
      </c>
      <c r="O293" t="s">
        <v>25</v>
      </c>
      <c r="Q293" s="1">
        <v>43852</v>
      </c>
      <c r="R293">
        <v>0</v>
      </c>
      <c r="S293">
        <v>0</v>
      </c>
      <c r="T293">
        <v>83253.179999999993</v>
      </c>
    </row>
    <row r="294" spans="1:21" x14ac:dyDescent="0.3">
      <c r="A294" t="s">
        <v>512</v>
      </c>
      <c r="B294" t="s">
        <v>563</v>
      </c>
      <c r="C294" t="s">
        <v>19</v>
      </c>
      <c r="D294" s="1">
        <v>43368</v>
      </c>
      <c r="E294" s="1">
        <v>44098</v>
      </c>
      <c r="F294" t="s">
        <v>225</v>
      </c>
      <c r="G294">
        <v>1</v>
      </c>
      <c r="H294" t="s">
        <v>21</v>
      </c>
      <c r="I294" t="s">
        <v>22</v>
      </c>
      <c r="J294" t="s">
        <v>34</v>
      </c>
      <c r="K294" t="s">
        <v>73</v>
      </c>
      <c r="L294">
        <v>83253.179999999993</v>
      </c>
      <c r="M294" s="1">
        <v>43641</v>
      </c>
      <c r="N294" t="s">
        <v>24</v>
      </c>
      <c r="O294" t="s">
        <v>25</v>
      </c>
      <c r="Q294" s="1">
        <v>43852</v>
      </c>
      <c r="R294">
        <v>0</v>
      </c>
      <c r="S294">
        <v>0</v>
      </c>
      <c r="T294">
        <v>83253.179999999993</v>
      </c>
    </row>
    <row r="295" spans="1:21" x14ac:dyDescent="0.3">
      <c r="A295" t="s">
        <v>512</v>
      </c>
      <c r="B295" t="s">
        <v>563</v>
      </c>
      <c r="C295" t="s">
        <v>19</v>
      </c>
      <c r="D295" s="1">
        <v>43368</v>
      </c>
      <c r="E295" s="1">
        <v>44098</v>
      </c>
      <c r="F295" t="s">
        <v>225</v>
      </c>
      <c r="G295">
        <v>1</v>
      </c>
      <c r="H295" t="s">
        <v>21</v>
      </c>
      <c r="I295" t="s">
        <v>22</v>
      </c>
      <c r="J295" t="s">
        <v>34</v>
      </c>
      <c r="K295" t="s">
        <v>73</v>
      </c>
      <c r="L295">
        <v>83253.179999999993</v>
      </c>
      <c r="M295" s="1">
        <v>43733</v>
      </c>
      <c r="N295" t="s">
        <v>24</v>
      </c>
      <c r="O295" t="s">
        <v>25</v>
      </c>
      <c r="Q295" s="1">
        <v>43852</v>
      </c>
      <c r="R295">
        <v>0</v>
      </c>
      <c r="S295">
        <v>0</v>
      </c>
      <c r="T295">
        <v>83253.179999999993</v>
      </c>
    </row>
    <row r="296" spans="1:21" x14ac:dyDescent="0.3">
      <c r="A296" t="s">
        <v>512</v>
      </c>
      <c r="B296" t="s">
        <v>563</v>
      </c>
      <c r="C296" t="s">
        <v>19</v>
      </c>
      <c r="D296" s="1">
        <v>43368</v>
      </c>
      <c r="E296" s="1">
        <v>44098</v>
      </c>
      <c r="F296" t="s">
        <v>225</v>
      </c>
      <c r="G296">
        <v>1</v>
      </c>
      <c r="H296" t="s">
        <v>21</v>
      </c>
      <c r="I296" t="s">
        <v>22</v>
      </c>
      <c r="J296" t="s">
        <v>34</v>
      </c>
      <c r="K296" t="s">
        <v>73</v>
      </c>
      <c r="L296">
        <v>83253.179999999993</v>
      </c>
      <c r="M296" s="1">
        <v>43824</v>
      </c>
      <c r="N296" t="s">
        <v>24</v>
      </c>
      <c r="O296" t="s">
        <v>25</v>
      </c>
      <c r="Q296" s="1">
        <v>43852</v>
      </c>
      <c r="R296">
        <v>0</v>
      </c>
      <c r="S296">
        <v>0</v>
      </c>
      <c r="T296">
        <v>83253.179999999993</v>
      </c>
    </row>
    <row r="297" spans="1:21" x14ac:dyDescent="0.3">
      <c r="A297" t="s">
        <v>512</v>
      </c>
      <c r="B297" t="s">
        <v>563</v>
      </c>
      <c r="C297" t="s">
        <v>19</v>
      </c>
      <c r="D297" s="1">
        <v>43368</v>
      </c>
      <c r="E297" s="1">
        <v>44098</v>
      </c>
      <c r="F297" t="s">
        <v>225</v>
      </c>
      <c r="G297">
        <v>1</v>
      </c>
      <c r="H297" t="s">
        <v>21</v>
      </c>
      <c r="I297" t="s">
        <v>22</v>
      </c>
      <c r="J297" t="s">
        <v>34</v>
      </c>
      <c r="K297" t="s">
        <v>73</v>
      </c>
      <c r="L297">
        <v>112986.38</v>
      </c>
      <c r="M297" s="1">
        <v>43368</v>
      </c>
      <c r="N297" t="s">
        <v>24</v>
      </c>
      <c r="O297" t="s">
        <v>25</v>
      </c>
      <c r="Q297" s="1">
        <v>43852</v>
      </c>
      <c r="R297">
        <v>0</v>
      </c>
      <c r="S297">
        <v>0</v>
      </c>
      <c r="T297">
        <v>112986.38</v>
      </c>
    </row>
    <row r="298" spans="1:21" x14ac:dyDescent="0.3">
      <c r="A298" t="s">
        <v>512</v>
      </c>
      <c r="B298" t="s">
        <v>563</v>
      </c>
      <c r="C298" t="s">
        <v>19</v>
      </c>
      <c r="D298" s="1">
        <v>43368</v>
      </c>
      <c r="E298" s="1">
        <v>44098</v>
      </c>
      <c r="F298" t="s">
        <v>225</v>
      </c>
      <c r="G298">
        <v>1</v>
      </c>
      <c r="H298" t="s">
        <v>21</v>
      </c>
      <c r="I298" t="s">
        <v>22</v>
      </c>
      <c r="J298" t="s">
        <v>34</v>
      </c>
      <c r="K298" t="s">
        <v>73</v>
      </c>
      <c r="L298">
        <v>0</v>
      </c>
      <c r="M298" s="1">
        <v>43915</v>
      </c>
      <c r="N298" t="s">
        <v>24</v>
      </c>
      <c r="O298" t="s">
        <v>25</v>
      </c>
      <c r="Q298" s="1">
        <v>43852</v>
      </c>
      <c r="R298">
        <v>0</v>
      </c>
      <c r="S298">
        <v>0</v>
      </c>
      <c r="T298">
        <v>0</v>
      </c>
    </row>
    <row r="299" spans="1:21" x14ac:dyDescent="0.3">
      <c r="A299" t="s">
        <v>512</v>
      </c>
      <c r="B299" t="s">
        <v>563</v>
      </c>
      <c r="C299" t="s">
        <v>19</v>
      </c>
      <c r="D299" s="1">
        <v>43368</v>
      </c>
      <c r="E299" s="1">
        <v>44098</v>
      </c>
      <c r="F299" t="s">
        <v>225</v>
      </c>
      <c r="G299">
        <v>1</v>
      </c>
      <c r="H299" t="s">
        <v>21</v>
      </c>
      <c r="I299" t="s">
        <v>22</v>
      </c>
      <c r="J299" t="s">
        <v>34</v>
      </c>
      <c r="K299" t="s">
        <v>73</v>
      </c>
      <c r="L299">
        <v>0</v>
      </c>
      <c r="M299" s="1">
        <v>43459</v>
      </c>
      <c r="N299" t="s">
        <v>24</v>
      </c>
      <c r="O299" t="s">
        <v>25</v>
      </c>
      <c r="Q299" s="1">
        <v>43852</v>
      </c>
      <c r="R299">
        <v>0</v>
      </c>
      <c r="S299">
        <v>0</v>
      </c>
      <c r="T299">
        <v>0</v>
      </c>
    </row>
    <row r="300" spans="1:21" hidden="1" x14ac:dyDescent="0.3">
      <c r="A300" t="s">
        <v>512</v>
      </c>
      <c r="B300" t="s">
        <v>563</v>
      </c>
      <c r="C300" t="s">
        <v>19</v>
      </c>
      <c r="D300" s="1">
        <v>43368</v>
      </c>
      <c r="E300" s="1">
        <v>44098</v>
      </c>
      <c r="F300" t="s">
        <v>225</v>
      </c>
      <c r="G300">
        <v>1</v>
      </c>
      <c r="H300" t="s">
        <v>21</v>
      </c>
      <c r="I300" t="s">
        <v>22</v>
      </c>
      <c r="J300" t="s">
        <v>34</v>
      </c>
      <c r="K300" t="s">
        <v>73</v>
      </c>
      <c r="L300">
        <v>0</v>
      </c>
      <c r="M300" s="1">
        <v>43549</v>
      </c>
      <c r="N300" t="s">
        <v>24</v>
      </c>
      <c r="O300" t="s">
        <v>25</v>
      </c>
      <c r="Q300" s="1">
        <v>43852</v>
      </c>
      <c r="R300">
        <v>0</v>
      </c>
      <c r="S300">
        <v>0</v>
      </c>
      <c r="T300">
        <v>0</v>
      </c>
      <c r="U300" t="b">
        <f>W300=brokerage_202001231040[[#This Row],[Amount]]</f>
        <v>1</v>
      </c>
    </row>
    <row r="301" spans="1:21" x14ac:dyDescent="0.3">
      <c r="A301" t="s">
        <v>512</v>
      </c>
      <c r="B301" t="s">
        <v>563</v>
      </c>
      <c r="C301" t="s">
        <v>19</v>
      </c>
      <c r="D301" s="1">
        <v>43368</v>
      </c>
      <c r="E301" s="1">
        <v>44098</v>
      </c>
      <c r="F301" t="s">
        <v>225</v>
      </c>
      <c r="G301">
        <v>1</v>
      </c>
      <c r="H301" t="s">
        <v>21</v>
      </c>
      <c r="I301" t="s">
        <v>22</v>
      </c>
      <c r="J301" t="s">
        <v>34</v>
      </c>
      <c r="K301" t="s">
        <v>73</v>
      </c>
      <c r="L301">
        <v>0</v>
      </c>
      <c r="M301" s="1">
        <v>43641</v>
      </c>
      <c r="N301" t="s">
        <v>24</v>
      </c>
      <c r="O301" t="s">
        <v>25</v>
      </c>
      <c r="Q301" s="1">
        <v>43852</v>
      </c>
      <c r="R301">
        <v>0</v>
      </c>
      <c r="S301">
        <v>0</v>
      </c>
      <c r="T301">
        <v>0</v>
      </c>
    </row>
    <row r="302" spans="1:21" x14ac:dyDescent="0.3">
      <c r="A302" t="s">
        <v>512</v>
      </c>
      <c r="B302" t="s">
        <v>563</v>
      </c>
      <c r="C302" t="s">
        <v>19</v>
      </c>
      <c r="D302" s="1">
        <v>43368</v>
      </c>
      <c r="E302" s="1">
        <v>44098</v>
      </c>
      <c r="F302" t="s">
        <v>225</v>
      </c>
      <c r="G302">
        <v>1</v>
      </c>
      <c r="H302" t="s">
        <v>21</v>
      </c>
      <c r="I302" t="s">
        <v>22</v>
      </c>
      <c r="J302" t="s">
        <v>34</v>
      </c>
      <c r="K302" t="s">
        <v>73</v>
      </c>
      <c r="L302">
        <v>0</v>
      </c>
      <c r="M302" s="1">
        <v>43733</v>
      </c>
      <c r="N302" t="s">
        <v>24</v>
      </c>
      <c r="O302" t="s">
        <v>25</v>
      </c>
      <c r="Q302" s="1">
        <v>43852</v>
      </c>
      <c r="R302">
        <v>0</v>
      </c>
      <c r="S302">
        <v>0</v>
      </c>
      <c r="T302">
        <v>0</v>
      </c>
    </row>
    <row r="303" spans="1:21" x14ac:dyDescent="0.3">
      <c r="A303" t="s">
        <v>512</v>
      </c>
      <c r="B303" t="s">
        <v>563</v>
      </c>
      <c r="C303" t="s">
        <v>19</v>
      </c>
      <c r="D303" s="1">
        <v>43368</v>
      </c>
      <c r="E303" s="1">
        <v>44098</v>
      </c>
      <c r="F303" t="s">
        <v>225</v>
      </c>
      <c r="G303">
        <v>1</v>
      </c>
      <c r="H303" t="s">
        <v>21</v>
      </c>
      <c r="I303" t="s">
        <v>22</v>
      </c>
      <c r="J303" t="s">
        <v>34</v>
      </c>
      <c r="K303" t="s">
        <v>73</v>
      </c>
      <c r="L303">
        <v>0</v>
      </c>
      <c r="M303" s="1">
        <v>43824</v>
      </c>
      <c r="N303" t="s">
        <v>24</v>
      </c>
      <c r="O303" t="s">
        <v>25</v>
      </c>
      <c r="Q303" s="1">
        <v>43852</v>
      </c>
      <c r="R303">
        <v>0</v>
      </c>
      <c r="S303">
        <v>0</v>
      </c>
      <c r="T303">
        <v>0</v>
      </c>
    </row>
    <row r="304" spans="1:21" x14ac:dyDescent="0.3">
      <c r="A304" t="s">
        <v>512</v>
      </c>
      <c r="B304" t="s">
        <v>563</v>
      </c>
      <c r="C304" t="s">
        <v>19</v>
      </c>
      <c r="D304" s="1">
        <v>43368</v>
      </c>
      <c r="E304" s="1">
        <v>44098</v>
      </c>
      <c r="F304" t="s">
        <v>225</v>
      </c>
      <c r="G304">
        <v>1</v>
      </c>
      <c r="H304" t="s">
        <v>21</v>
      </c>
      <c r="I304" t="s">
        <v>22</v>
      </c>
      <c r="J304" t="s">
        <v>34</v>
      </c>
      <c r="K304" t="s">
        <v>73</v>
      </c>
      <c r="L304">
        <v>0</v>
      </c>
      <c r="M304" s="1">
        <v>43368</v>
      </c>
      <c r="N304" t="s">
        <v>24</v>
      </c>
      <c r="O304" t="s">
        <v>25</v>
      </c>
      <c r="Q304" s="1">
        <v>43852</v>
      </c>
      <c r="R304">
        <v>0</v>
      </c>
      <c r="S304">
        <v>0</v>
      </c>
      <c r="T304">
        <v>0</v>
      </c>
    </row>
    <row r="305" spans="1:20" x14ac:dyDescent="0.3">
      <c r="A305" t="s">
        <v>512</v>
      </c>
      <c r="B305" t="s">
        <v>564</v>
      </c>
      <c r="C305" t="s">
        <v>32</v>
      </c>
      <c r="D305" s="1">
        <v>43393</v>
      </c>
      <c r="E305" s="1">
        <v>43574</v>
      </c>
      <c r="F305" t="s">
        <v>225</v>
      </c>
      <c r="G305">
        <v>1</v>
      </c>
      <c r="H305" t="s">
        <v>21</v>
      </c>
      <c r="I305" t="s">
        <v>22</v>
      </c>
      <c r="J305" t="s">
        <v>34</v>
      </c>
      <c r="K305" t="s">
        <v>73</v>
      </c>
      <c r="L305">
        <v>101037</v>
      </c>
      <c r="M305" s="1">
        <v>43393</v>
      </c>
      <c r="N305" t="s">
        <v>24</v>
      </c>
      <c r="O305" t="s">
        <v>25</v>
      </c>
      <c r="Q305" s="1">
        <v>43852</v>
      </c>
      <c r="R305">
        <v>0</v>
      </c>
      <c r="S305">
        <v>0</v>
      </c>
      <c r="T305">
        <v>101037</v>
      </c>
    </row>
    <row r="306" spans="1:20" x14ac:dyDescent="0.3">
      <c r="A306" t="s">
        <v>512</v>
      </c>
      <c r="B306" t="s">
        <v>565</v>
      </c>
      <c r="C306" t="s">
        <v>32</v>
      </c>
      <c r="D306" s="1">
        <v>43474</v>
      </c>
      <c r="E306" s="1">
        <v>43654</v>
      </c>
      <c r="F306" t="s">
        <v>225</v>
      </c>
      <c r="G306">
        <v>1</v>
      </c>
      <c r="H306" t="s">
        <v>21</v>
      </c>
      <c r="I306" t="s">
        <v>22</v>
      </c>
      <c r="J306" t="s">
        <v>34</v>
      </c>
      <c r="K306" t="s">
        <v>73</v>
      </c>
      <c r="L306">
        <v>16455</v>
      </c>
      <c r="M306" s="1">
        <v>43474</v>
      </c>
      <c r="N306" t="s">
        <v>24</v>
      </c>
      <c r="O306" t="s">
        <v>25</v>
      </c>
      <c r="Q306" s="1">
        <v>43852</v>
      </c>
      <c r="R306">
        <v>0</v>
      </c>
      <c r="S306">
        <v>0</v>
      </c>
      <c r="T306">
        <v>16455</v>
      </c>
    </row>
    <row r="307" spans="1:20" x14ac:dyDescent="0.3">
      <c r="A307" t="s">
        <v>512</v>
      </c>
      <c r="B307" t="s">
        <v>565</v>
      </c>
      <c r="C307" t="s">
        <v>32</v>
      </c>
      <c r="D307" s="1">
        <v>43474</v>
      </c>
      <c r="E307" s="1">
        <v>43654</v>
      </c>
      <c r="F307" t="s">
        <v>225</v>
      </c>
      <c r="G307">
        <v>1</v>
      </c>
      <c r="H307" t="s">
        <v>21</v>
      </c>
      <c r="I307" t="s">
        <v>22</v>
      </c>
      <c r="J307" t="s">
        <v>34</v>
      </c>
      <c r="K307" t="s">
        <v>73</v>
      </c>
      <c r="L307">
        <v>0</v>
      </c>
      <c r="M307" s="1">
        <v>43474</v>
      </c>
      <c r="N307" t="s">
        <v>24</v>
      </c>
      <c r="O307" t="s">
        <v>25</v>
      </c>
      <c r="Q307" s="1">
        <v>43852</v>
      </c>
      <c r="R307">
        <v>0</v>
      </c>
      <c r="S307">
        <v>0</v>
      </c>
      <c r="T307">
        <v>0</v>
      </c>
    </row>
    <row r="308" spans="1:20" x14ac:dyDescent="0.3">
      <c r="A308" t="s">
        <v>512</v>
      </c>
      <c r="B308" t="s">
        <v>566</v>
      </c>
      <c r="C308" t="s">
        <v>19</v>
      </c>
      <c r="D308" s="1">
        <v>43531</v>
      </c>
      <c r="E308" s="1">
        <v>43988</v>
      </c>
      <c r="F308" t="s">
        <v>225</v>
      </c>
      <c r="G308">
        <v>1</v>
      </c>
      <c r="H308" t="s">
        <v>21</v>
      </c>
      <c r="I308" t="s">
        <v>22</v>
      </c>
      <c r="J308" t="s">
        <v>34</v>
      </c>
      <c r="K308" t="s">
        <v>73</v>
      </c>
      <c r="L308">
        <v>11360</v>
      </c>
      <c r="M308" s="1">
        <v>43531</v>
      </c>
      <c r="N308" t="s">
        <v>24</v>
      </c>
      <c r="O308" t="s">
        <v>25</v>
      </c>
      <c r="Q308" s="1">
        <v>43852</v>
      </c>
      <c r="R308">
        <v>0</v>
      </c>
      <c r="S308">
        <v>0</v>
      </c>
      <c r="T308">
        <v>11360</v>
      </c>
    </row>
    <row r="309" spans="1:20" x14ac:dyDescent="0.3">
      <c r="A309" t="s">
        <v>512</v>
      </c>
      <c r="B309" t="s">
        <v>567</v>
      </c>
      <c r="C309" t="s">
        <v>32</v>
      </c>
      <c r="D309" s="1">
        <v>43551</v>
      </c>
      <c r="E309" s="1">
        <v>43734</v>
      </c>
      <c r="F309" t="s">
        <v>225</v>
      </c>
      <c r="G309">
        <v>1</v>
      </c>
      <c r="H309" t="s">
        <v>21</v>
      </c>
      <c r="I309" t="s">
        <v>22</v>
      </c>
      <c r="J309" t="s">
        <v>34</v>
      </c>
      <c r="K309" t="s">
        <v>73</v>
      </c>
      <c r="L309">
        <v>67102</v>
      </c>
      <c r="M309" s="1">
        <v>43551</v>
      </c>
      <c r="N309" t="s">
        <v>24</v>
      </c>
      <c r="O309" t="s">
        <v>25</v>
      </c>
      <c r="Q309" s="1">
        <v>43852</v>
      </c>
      <c r="R309">
        <v>0</v>
      </c>
      <c r="S309">
        <v>0</v>
      </c>
      <c r="T309">
        <v>67102</v>
      </c>
    </row>
    <row r="310" spans="1:20" x14ac:dyDescent="0.3">
      <c r="A310" t="s">
        <v>512</v>
      </c>
      <c r="B310" t="s">
        <v>567</v>
      </c>
      <c r="C310" t="s">
        <v>32</v>
      </c>
      <c r="D310" s="1">
        <v>43551</v>
      </c>
      <c r="E310" s="1">
        <v>43734</v>
      </c>
      <c r="F310" t="s">
        <v>225</v>
      </c>
      <c r="G310">
        <v>1</v>
      </c>
      <c r="H310" t="s">
        <v>21</v>
      </c>
      <c r="I310" t="s">
        <v>22</v>
      </c>
      <c r="J310" t="s">
        <v>34</v>
      </c>
      <c r="K310" t="s">
        <v>73</v>
      </c>
      <c r="L310">
        <v>0</v>
      </c>
      <c r="M310" s="1">
        <v>43551</v>
      </c>
      <c r="N310" t="s">
        <v>24</v>
      </c>
      <c r="O310" t="s">
        <v>25</v>
      </c>
      <c r="Q310" s="1">
        <v>43852</v>
      </c>
      <c r="R310">
        <v>0</v>
      </c>
      <c r="S310">
        <v>0</v>
      </c>
      <c r="T310">
        <v>0</v>
      </c>
    </row>
    <row r="311" spans="1:20" x14ac:dyDescent="0.3">
      <c r="A311" t="s">
        <v>512</v>
      </c>
      <c r="B311" t="s">
        <v>568</v>
      </c>
      <c r="C311" t="s">
        <v>19</v>
      </c>
      <c r="D311" s="1">
        <v>43549</v>
      </c>
      <c r="E311" s="1">
        <v>44279</v>
      </c>
      <c r="F311" t="s">
        <v>225</v>
      </c>
      <c r="G311">
        <v>1</v>
      </c>
      <c r="H311" t="s">
        <v>21</v>
      </c>
      <c r="I311" t="s">
        <v>22</v>
      </c>
      <c r="J311" t="s">
        <v>34</v>
      </c>
      <c r="K311" t="s">
        <v>73</v>
      </c>
      <c r="L311">
        <v>120474.73</v>
      </c>
      <c r="M311" s="1">
        <v>44173</v>
      </c>
      <c r="N311" t="s">
        <v>24</v>
      </c>
      <c r="O311" t="s">
        <v>25</v>
      </c>
      <c r="Q311" s="1">
        <v>43852</v>
      </c>
      <c r="R311">
        <v>0</v>
      </c>
      <c r="S311">
        <v>0</v>
      </c>
      <c r="T311">
        <v>120474.73</v>
      </c>
    </row>
    <row r="312" spans="1:20" x14ac:dyDescent="0.3">
      <c r="A312" t="s">
        <v>512</v>
      </c>
      <c r="B312" t="s">
        <v>568</v>
      </c>
      <c r="C312" t="s">
        <v>19</v>
      </c>
      <c r="D312" s="1">
        <v>43549</v>
      </c>
      <c r="E312" s="1">
        <v>44279</v>
      </c>
      <c r="F312" t="s">
        <v>225</v>
      </c>
      <c r="G312">
        <v>1</v>
      </c>
      <c r="H312" t="s">
        <v>21</v>
      </c>
      <c r="I312" t="s">
        <v>22</v>
      </c>
      <c r="J312" t="s">
        <v>34</v>
      </c>
      <c r="K312" t="s">
        <v>73</v>
      </c>
      <c r="L312">
        <v>120474.73</v>
      </c>
      <c r="M312" s="1">
        <v>44173</v>
      </c>
      <c r="N312" t="s">
        <v>24</v>
      </c>
      <c r="O312" t="s">
        <v>25</v>
      </c>
      <c r="Q312" s="1">
        <v>43852</v>
      </c>
      <c r="R312">
        <v>0</v>
      </c>
      <c r="S312">
        <v>0</v>
      </c>
      <c r="T312">
        <v>120474.73</v>
      </c>
    </row>
    <row r="313" spans="1:20" x14ac:dyDescent="0.3">
      <c r="A313" t="s">
        <v>512</v>
      </c>
      <c r="B313" t="s">
        <v>568</v>
      </c>
      <c r="C313" t="s">
        <v>19</v>
      </c>
      <c r="D313" s="1">
        <v>43549</v>
      </c>
      <c r="E313" s="1">
        <v>44279</v>
      </c>
      <c r="F313" t="s">
        <v>225</v>
      </c>
      <c r="G313">
        <v>1</v>
      </c>
      <c r="H313" t="s">
        <v>21</v>
      </c>
      <c r="I313" t="s">
        <v>22</v>
      </c>
      <c r="J313" t="s">
        <v>34</v>
      </c>
      <c r="K313" t="s">
        <v>73</v>
      </c>
      <c r="L313">
        <v>153332.03</v>
      </c>
      <c r="M313" s="1">
        <v>43861</v>
      </c>
      <c r="N313" t="s">
        <v>24</v>
      </c>
      <c r="O313" t="s">
        <v>25</v>
      </c>
      <c r="Q313" s="1">
        <v>43852</v>
      </c>
      <c r="R313">
        <v>0</v>
      </c>
      <c r="S313">
        <v>0</v>
      </c>
      <c r="T313">
        <v>153332.03</v>
      </c>
    </row>
    <row r="314" spans="1:20" x14ac:dyDescent="0.3">
      <c r="A314" t="s">
        <v>512</v>
      </c>
      <c r="B314" t="s">
        <v>568</v>
      </c>
      <c r="C314" t="s">
        <v>19</v>
      </c>
      <c r="D314" s="1">
        <v>43549</v>
      </c>
      <c r="E314" s="1">
        <v>44279</v>
      </c>
      <c r="F314" t="s">
        <v>225</v>
      </c>
      <c r="G314">
        <v>1</v>
      </c>
      <c r="H314" t="s">
        <v>21</v>
      </c>
      <c r="I314" t="s">
        <v>22</v>
      </c>
      <c r="J314" t="s">
        <v>34</v>
      </c>
      <c r="K314" t="s">
        <v>73</v>
      </c>
      <c r="L314">
        <v>153332.03</v>
      </c>
      <c r="M314" s="1">
        <v>43965</v>
      </c>
      <c r="N314" t="s">
        <v>24</v>
      </c>
      <c r="O314" t="s">
        <v>25</v>
      </c>
      <c r="Q314" s="1">
        <v>43852</v>
      </c>
      <c r="R314">
        <v>0</v>
      </c>
      <c r="S314">
        <v>0</v>
      </c>
      <c r="T314">
        <v>153332.03</v>
      </c>
    </row>
    <row r="315" spans="1:20" x14ac:dyDescent="0.3">
      <c r="A315" t="s">
        <v>512</v>
      </c>
      <c r="B315" t="s">
        <v>568</v>
      </c>
      <c r="C315" t="s">
        <v>19</v>
      </c>
      <c r="D315" s="1">
        <v>43549</v>
      </c>
      <c r="E315" s="1">
        <v>44279</v>
      </c>
      <c r="F315" t="s">
        <v>225</v>
      </c>
      <c r="G315">
        <v>1</v>
      </c>
      <c r="H315" t="s">
        <v>21</v>
      </c>
      <c r="I315" t="s">
        <v>22</v>
      </c>
      <c r="J315" t="s">
        <v>34</v>
      </c>
      <c r="K315" t="s">
        <v>73</v>
      </c>
      <c r="L315">
        <v>153332.03</v>
      </c>
      <c r="M315" s="1">
        <v>44069</v>
      </c>
      <c r="N315" t="s">
        <v>24</v>
      </c>
      <c r="O315" t="s">
        <v>25</v>
      </c>
      <c r="Q315" s="1">
        <v>43852</v>
      </c>
      <c r="R315">
        <v>0</v>
      </c>
      <c r="S315">
        <v>0</v>
      </c>
      <c r="T315">
        <v>153332.03</v>
      </c>
    </row>
    <row r="316" spans="1:20" x14ac:dyDescent="0.3">
      <c r="A316" t="s">
        <v>512</v>
      </c>
      <c r="B316" t="s">
        <v>568</v>
      </c>
      <c r="C316" t="s">
        <v>19</v>
      </c>
      <c r="D316" s="1">
        <v>43549</v>
      </c>
      <c r="E316" s="1">
        <v>44279</v>
      </c>
      <c r="F316" t="s">
        <v>225</v>
      </c>
      <c r="G316">
        <v>1</v>
      </c>
      <c r="H316" t="s">
        <v>21</v>
      </c>
      <c r="I316" t="s">
        <v>22</v>
      </c>
      <c r="J316" t="s">
        <v>34</v>
      </c>
      <c r="K316" t="s">
        <v>73</v>
      </c>
      <c r="L316">
        <v>153332.03</v>
      </c>
      <c r="M316" s="1">
        <v>43653</v>
      </c>
      <c r="N316" t="s">
        <v>24</v>
      </c>
      <c r="O316" t="s">
        <v>25</v>
      </c>
      <c r="Q316" s="1">
        <v>43852</v>
      </c>
      <c r="R316">
        <v>0</v>
      </c>
      <c r="S316">
        <v>0</v>
      </c>
      <c r="T316">
        <v>153332.03</v>
      </c>
    </row>
    <row r="317" spans="1:20" x14ac:dyDescent="0.3">
      <c r="A317" t="s">
        <v>512</v>
      </c>
      <c r="B317" t="s">
        <v>568</v>
      </c>
      <c r="C317" t="s">
        <v>19</v>
      </c>
      <c r="D317" s="1">
        <v>43549</v>
      </c>
      <c r="E317" s="1">
        <v>44279</v>
      </c>
      <c r="F317" t="s">
        <v>225</v>
      </c>
      <c r="G317">
        <v>1</v>
      </c>
      <c r="H317" t="s">
        <v>21</v>
      </c>
      <c r="I317" t="s">
        <v>22</v>
      </c>
      <c r="J317" t="s">
        <v>34</v>
      </c>
      <c r="K317" t="s">
        <v>73</v>
      </c>
      <c r="L317">
        <v>153332.03</v>
      </c>
      <c r="M317" s="1">
        <v>43757</v>
      </c>
      <c r="N317" t="s">
        <v>24</v>
      </c>
      <c r="O317" t="s">
        <v>25</v>
      </c>
      <c r="Q317" s="1">
        <v>43852</v>
      </c>
      <c r="R317">
        <v>0</v>
      </c>
      <c r="S317">
        <v>0</v>
      </c>
      <c r="T317">
        <v>153332.03</v>
      </c>
    </row>
    <row r="318" spans="1:20" x14ac:dyDescent="0.3">
      <c r="A318" t="s">
        <v>512</v>
      </c>
      <c r="B318" t="s">
        <v>568</v>
      </c>
      <c r="C318" t="s">
        <v>19</v>
      </c>
      <c r="D318" s="1">
        <v>43549</v>
      </c>
      <c r="E318" s="1">
        <v>44279</v>
      </c>
      <c r="F318" t="s">
        <v>225</v>
      </c>
      <c r="G318">
        <v>1</v>
      </c>
      <c r="H318" t="s">
        <v>21</v>
      </c>
      <c r="I318" t="s">
        <v>22</v>
      </c>
      <c r="J318" t="s">
        <v>34</v>
      </c>
      <c r="K318" t="s">
        <v>73</v>
      </c>
      <c r="L318">
        <v>208093.46</v>
      </c>
      <c r="M318" s="1">
        <v>43549</v>
      </c>
      <c r="N318" t="s">
        <v>24</v>
      </c>
      <c r="O318" t="s">
        <v>25</v>
      </c>
      <c r="Q318" s="1">
        <v>43852</v>
      </c>
      <c r="R318">
        <v>0</v>
      </c>
      <c r="S318">
        <v>0</v>
      </c>
      <c r="T318">
        <v>208093.46</v>
      </c>
    </row>
    <row r="319" spans="1:20" x14ac:dyDescent="0.3">
      <c r="A319" t="s">
        <v>512</v>
      </c>
      <c r="B319" t="s">
        <v>568</v>
      </c>
      <c r="C319" t="s">
        <v>19</v>
      </c>
      <c r="D319" s="1">
        <v>43549</v>
      </c>
      <c r="E319" s="1">
        <v>44279</v>
      </c>
      <c r="F319" t="s">
        <v>225</v>
      </c>
      <c r="G319">
        <v>1</v>
      </c>
      <c r="H319" t="s">
        <v>21</v>
      </c>
      <c r="I319" t="s">
        <v>22</v>
      </c>
      <c r="J319" t="s">
        <v>34</v>
      </c>
      <c r="K319" t="s">
        <v>73</v>
      </c>
      <c r="L319">
        <v>0</v>
      </c>
      <c r="M319" s="1">
        <v>44173</v>
      </c>
      <c r="N319" t="s">
        <v>24</v>
      </c>
      <c r="O319" t="s">
        <v>25</v>
      </c>
      <c r="Q319" s="1">
        <v>43852</v>
      </c>
      <c r="R319">
        <v>0</v>
      </c>
      <c r="S319">
        <v>0</v>
      </c>
      <c r="T319">
        <v>0</v>
      </c>
    </row>
    <row r="320" spans="1:20" x14ac:dyDescent="0.3">
      <c r="A320" t="s">
        <v>512</v>
      </c>
      <c r="B320" t="s">
        <v>568</v>
      </c>
      <c r="C320" t="s">
        <v>19</v>
      </c>
      <c r="D320" s="1">
        <v>43549</v>
      </c>
      <c r="E320" s="1">
        <v>44279</v>
      </c>
      <c r="F320" t="s">
        <v>225</v>
      </c>
      <c r="G320">
        <v>1</v>
      </c>
      <c r="H320" t="s">
        <v>21</v>
      </c>
      <c r="I320" t="s">
        <v>22</v>
      </c>
      <c r="J320" t="s">
        <v>34</v>
      </c>
      <c r="K320" t="s">
        <v>73</v>
      </c>
      <c r="L320">
        <v>0</v>
      </c>
      <c r="M320" s="1">
        <v>44173</v>
      </c>
      <c r="N320" t="s">
        <v>24</v>
      </c>
      <c r="O320" t="s">
        <v>25</v>
      </c>
      <c r="Q320" s="1">
        <v>43852</v>
      </c>
      <c r="R320">
        <v>0</v>
      </c>
      <c r="S320">
        <v>0</v>
      </c>
      <c r="T320">
        <v>0</v>
      </c>
    </row>
    <row r="321" spans="1:20" x14ac:dyDescent="0.3">
      <c r="A321" t="s">
        <v>512</v>
      </c>
      <c r="B321" t="s">
        <v>568</v>
      </c>
      <c r="C321" t="s">
        <v>19</v>
      </c>
      <c r="D321" s="1">
        <v>43549</v>
      </c>
      <c r="E321" s="1">
        <v>44279</v>
      </c>
      <c r="F321" t="s">
        <v>225</v>
      </c>
      <c r="G321">
        <v>1</v>
      </c>
      <c r="H321" t="s">
        <v>21</v>
      </c>
      <c r="I321" t="s">
        <v>22</v>
      </c>
      <c r="J321" t="s">
        <v>34</v>
      </c>
      <c r="K321" t="s">
        <v>73</v>
      </c>
      <c r="L321">
        <v>0</v>
      </c>
      <c r="M321" s="1">
        <v>43861</v>
      </c>
      <c r="N321" t="s">
        <v>24</v>
      </c>
      <c r="O321" t="s">
        <v>25</v>
      </c>
      <c r="Q321" s="1">
        <v>43852</v>
      </c>
      <c r="R321">
        <v>0</v>
      </c>
      <c r="S321">
        <v>0</v>
      </c>
      <c r="T321">
        <v>0</v>
      </c>
    </row>
    <row r="322" spans="1:20" x14ac:dyDescent="0.3">
      <c r="A322" t="s">
        <v>512</v>
      </c>
      <c r="B322" t="s">
        <v>568</v>
      </c>
      <c r="C322" t="s">
        <v>19</v>
      </c>
      <c r="D322" s="1">
        <v>43549</v>
      </c>
      <c r="E322" s="1">
        <v>44279</v>
      </c>
      <c r="F322" t="s">
        <v>225</v>
      </c>
      <c r="G322">
        <v>1</v>
      </c>
      <c r="H322" t="s">
        <v>21</v>
      </c>
      <c r="I322" t="s">
        <v>22</v>
      </c>
      <c r="J322" t="s">
        <v>34</v>
      </c>
      <c r="K322" t="s">
        <v>73</v>
      </c>
      <c r="L322">
        <v>0</v>
      </c>
      <c r="M322" s="1">
        <v>43965</v>
      </c>
      <c r="N322" t="s">
        <v>24</v>
      </c>
      <c r="O322" t="s">
        <v>25</v>
      </c>
      <c r="Q322" s="1">
        <v>43852</v>
      </c>
      <c r="R322">
        <v>0</v>
      </c>
      <c r="S322">
        <v>0</v>
      </c>
      <c r="T322">
        <v>0</v>
      </c>
    </row>
    <row r="323" spans="1:20" x14ac:dyDescent="0.3">
      <c r="A323" t="s">
        <v>512</v>
      </c>
      <c r="B323" t="s">
        <v>568</v>
      </c>
      <c r="C323" t="s">
        <v>19</v>
      </c>
      <c r="D323" s="1">
        <v>43549</v>
      </c>
      <c r="E323" s="1">
        <v>44279</v>
      </c>
      <c r="F323" t="s">
        <v>225</v>
      </c>
      <c r="G323">
        <v>1</v>
      </c>
      <c r="H323" t="s">
        <v>21</v>
      </c>
      <c r="I323" t="s">
        <v>22</v>
      </c>
      <c r="J323" t="s">
        <v>34</v>
      </c>
      <c r="K323" t="s">
        <v>73</v>
      </c>
      <c r="L323">
        <v>0</v>
      </c>
      <c r="M323" s="1">
        <v>44069</v>
      </c>
      <c r="N323" t="s">
        <v>24</v>
      </c>
      <c r="O323" t="s">
        <v>25</v>
      </c>
      <c r="Q323" s="1">
        <v>43852</v>
      </c>
      <c r="R323">
        <v>0</v>
      </c>
      <c r="S323">
        <v>0</v>
      </c>
      <c r="T323">
        <v>0</v>
      </c>
    </row>
    <row r="324" spans="1:20" x14ac:dyDescent="0.3">
      <c r="A324" t="s">
        <v>512</v>
      </c>
      <c r="B324" t="s">
        <v>568</v>
      </c>
      <c r="C324" t="s">
        <v>19</v>
      </c>
      <c r="D324" s="1">
        <v>43549</v>
      </c>
      <c r="E324" s="1">
        <v>44279</v>
      </c>
      <c r="F324" t="s">
        <v>225</v>
      </c>
      <c r="G324">
        <v>1</v>
      </c>
      <c r="H324" t="s">
        <v>21</v>
      </c>
      <c r="I324" t="s">
        <v>22</v>
      </c>
      <c r="J324" t="s">
        <v>34</v>
      </c>
      <c r="K324" t="s">
        <v>73</v>
      </c>
      <c r="L324">
        <v>0</v>
      </c>
      <c r="M324" s="1">
        <v>43653</v>
      </c>
      <c r="N324" t="s">
        <v>24</v>
      </c>
      <c r="O324" t="s">
        <v>25</v>
      </c>
      <c r="Q324" s="1">
        <v>43852</v>
      </c>
      <c r="R324">
        <v>0</v>
      </c>
      <c r="S324">
        <v>0</v>
      </c>
      <c r="T324">
        <v>0</v>
      </c>
    </row>
    <row r="325" spans="1:20" x14ac:dyDescent="0.3">
      <c r="A325" t="s">
        <v>512</v>
      </c>
      <c r="B325" t="s">
        <v>568</v>
      </c>
      <c r="C325" t="s">
        <v>19</v>
      </c>
      <c r="D325" s="1">
        <v>43549</v>
      </c>
      <c r="E325" s="1">
        <v>44279</v>
      </c>
      <c r="F325" t="s">
        <v>225</v>
      </c>
      <c r="G325">
        <v>1</v>
      </c>
      <c r="H325" t="s">
        <v>21</v>
      </c>
      <c r="I325" t="s">
        <v>22</v>
      </c>
      <c r="J325" t="s">
        <v>34</v>
      </c>
      <c r="K325" t="s">
        <v>73</v>
      </c>
      <c r="L325">
        <v>0</v>
      </c>
      <c r="M325" s="1">
        <v>43757</v>
      </c>
      <c r="N325" t="s">
        <v>24</v>
      </c>
      <c r="O325" t="s">
        <v>25</v>
      </c>
      <c r="Q325" s="1">
        <v>43852</v>
      </c>
      <c r="R325">
        <v>0</v>
      </c>
      <c r="S325">
        <v>0</v>
      </c>
      <c r="T325">
        <v>0</v>
      </c>
    </row>
    <row r="326" spans="1:20" x14ac:dyDescent="0.3">
      <c r="A326" t="s">
        <v>512</v>
      </c>
      <c r="B326" t="s">
        <v>568</v>
      </c>
      <c r="C326" t="s">
        <v>19</v>
      </c>
      <c r="D326" s="1">
        <v>43549</v>
      </c>
      <c r="E326" s="1">
        <v>44279</v>
      </c>
      <c r="F326" t="s">
        <v>225</v>
      </c>
      <c r="G326">
        <v>1</v>
      </c>
      <c r="H326" t="s">
        <v>21</v>
      </c>
      <c r="I326" t="s">
        <v>22</v>
      </c>
      <c r="J326" t="s">
        <v>34</v>
      </c>
      <c r="K326" t="s">
        <v>73</v>
      </c>
      <c r="L326">
        <v>0</v>
      </c>
      <c r="M326" s="1">
        <v>43549</v>
      </c>
      <c r="N326" t="s">
        <v>24</v>
      </c>
      <c r="O326" t="s">
        <v>25</v>
      </c>
      <c r="Q326" s="1">
        <v>43852</v>
      </c>
      <c r="R326">
        <v>0</v>
      </c>
      <c r="S326">
        <v>0</v>
      </c>
      <c r="T326">
        <v>0</v>
      </c>
    </row>
    <row r="327" spans="1:20" x14ac:dyDescent="0.3">
      <c r="A327" t="s">
        <v>512</v>
      </c>
      <c r="B327" t="s">
        <v>569</v>
      </c>
      <c r="C327" t="s">
        <v>32</v>
      </c>
      <c r="D327" s="1">
        <v>43299</v>
      </c>
      <c r="E327" s="1">
        <v>43663</v>
      </c>
      <c r="F327" t="s">
        <v>225</v>
      </c>
      <c r="G327">
        <v>1</v>
      </c>
      <c r="H327" t="s">
        <v>21</v>
      </c>
      <c r="I327" t="s">
        <v>22</v>
      </c>
      <c r="J327" t="s">
        <v>59</v>
      </c>
      <c r="K327" t="s">
        <v>23</v>
      </c>
      <c r="L327">
        <v>8107.49</v>
      </c>
      <c r="M327" s="1">
        <v>43299</v>
      </c>
      <c r="N327" t="s">
        <v>24</v>
      </c>
      <c r="O327" t="s">
        <v>25</v>
      </c>
      <c r="Q327" s="1">
        <v>43852</v>
      </c>
      <c r="R327">
        <v>0</v>
      </c>
      <c r="S327">
        <v>8107.49</v>
      </c>
      <c r="T327">
        <v>0</v>
      </c>
    </row>
    <row r="328" spans="1:20" x14ac:dyDescent="0.3">
      <c r="A328" t="s">
        <v>512</v>
      </c>
      <c r="B328" t="s">
        <v>570</v>
      </c>
      <c r="C328" t="s">
        <v>19</v>
      </c>
      <c r="D328" s="1">
        <v>43514</v>
      </c>
      <c r="E328" s="1">
        <v>43878</v>
      </c>
      <c r="F328" t="s">
        <v>225</v>
      </c>
      <c r="G328">
        <v>1</v>
      </c>
      <c r="H328" t="s">
        <v>21</v>
      </c>
      <c r="I328" t="s">
        <v>22</v>
      </c>
      <c r="J328" t="s">
        <v>34</v>
      </c>
      <c r="K328" t="s">
        <v>73</v>
      </c>
      <c r="L328">
        <v>19113.41</v>
      </c>
      <c r="M328" s="1">
        <v>43514</v>
      </c>
      <c r="N328" t="s">
        <v>24</v>
      </c>
      <c r="O328" t="s">
        <v>25</v>
      </c>
      <c r="Q328" s="1">
        <v>43852</v>
      </c>
      <c r="R328">
        <v>0</v>
      </c>
      <c r="S328">
        <v>0</v>
      </c>
      <c r="T328">
        <v>19113.41</v>
      </c>
    </row>
    <row r="329" spans="1:20" x14ac:dyDescent="0.3">
      <c r="A329" t="s">
        <v>512</v>
      </c>
      <c r="B329" t="s">
        <v>571</v>
      </c>
      <c r="C329" t="s">
        <v>19</v>
      </c>
      <c r="D329" s="1">
        <v>43510</v>
      </c>
      <c r="E329" s="1">
        <v>43874</v>
      </c>
      <c r="F329" t="s">
        <v>225</v>
      </c>
      <c r="G329">
        <v>1</v>
      </c>
      <c r="H329" t="s">
        <v>21</v>
      </c>
      <c r="I329" t="s">
        <v>22</v>
      </c>
      <c r="J329" t="s">
        <v>34</v>
      </c>
      <c r="K329" t="s">
        <v>23</v>
      </c>
      <c r="L329">
        <v>12055.25</v>
      </c>
      <c r="M329" s="1">
        <v>43510</v>
      </c>
      <c r="N329" t="s">
        <v>24</v>
      </c>
      <c r="O329" t="s">
        <v>25</v>
      </c>
      <c r="Q329" s="1">
        <v>43852</v>
      </c>
      <c r="R329">
        <v>0</v>
      </c>
      <c r="S329">
        <v>12055.25</v>
      </c>
      <c r="T329">
        <v>0</v>
      </c>
    </row>
    <row r="330" spans="1:20" x14ac:dyDescent="0.3">
      <c r="A330" t="s">
        <v>512</v>
      </c>
      <c r="B330" t="s">
        <v>572</v>
      </c>
      <c r="C330" t="s">
        <v>19</v>
      </c>
      <c r="D330" s="1">
        <v>43353</v>
      </c>
      <c r="E330" s="1">
        <v>43717</v>
      </c>
      <c r="F330" t="s">
        <v>39</v>
      </c>
      <c r="G330">
        <v>1</v>
      </c>
      <c r="H330" t="s">
        <v>21</v>
      </c>
      <c r="I330" t="s">
        <v>22</v>
      </c>
      <c r="J330" t="s">
        <v>59</v>
      </c>
      <c r="K330" t="s">
        <v>23</v>
      </c>
      <c r="L330">
        <v>484.75</v>
      </c>
      <c r="M330" s="1">
        <v>43353</v>
      </c>
      <c r="N330" t="s">
        <v>24</v>
      </c>
      <c r="O330" t="s">
        <v>25</v>
      </c>
      <c r="Q330" s="1">
        <v>43852</v>
      </c>
      <c r="R330">
        <v>0</v>
      </c>
      <c r="S330">
        <v>484.75</v>
      </c>
      <c r="T330">
        <v>0</v>
      </c>
    </row>
    <row r="331" spans="1:20" x14ac:dyDescent="0.3">
      <c r="A331" t="s">
        <v>512</v>
      </c>
      <c r="B331" t="s">
        <v>573</v>
      </c>
      <c r="C331" t="s">
        <v>19</v>
      </c>
      <c r="D331" s="1">
        <v>43353</v>
      </c>
      <c r="E331" s="1">
        <v>43717</v>
      </c>
      <c r="F331" t="s">
        <v>39</v>
      </c>
      <c r="G331">
        <v>1</v>
      </c>
      <c r="H331" t="s">
        <v>21</v>
      </c>
      <c r="I331" t="s">
        <v>22</v>
      </c>
      <c r="J331" t="s">
        <v>34</v>
      </c>
      <c r="K331" t="s">
        <v>23</v>
      </c>
      <c r="L331">
        <v>109.88</v>
      </c>
      <c r="M331" s="1">
        <v>43353</v>
      </c>
      <c r="N331" t="s">
        <v>24</v>
      </c>
      <c r="O331" t="s">
        <v>25</v>
      </c>
      <c r="Q331" s="1">
        <v>43852</v>
      </c>
      <c r="R331">
        <v>0</v>
      </c>
      <c r="S331">
        <v>109.88</v>
      </c>
      <c r="T331">
        <v>0</v>
      </c>
    </row>
    <row r="332" spans="1:20" x14ac:dyDescent="0.3">
      <c r="A332" t="s">
        <v>512</v>
      </c>
      <c r="B332" t="s">
        <v>574</v>
      </c>
      <c r="C332" t="s">
        <v>19</v>
      </c>
      <c r="D332" s="1">
        <v>43510</v>
      </c>
      <c r="E332" s="1">
        <v>43874</v>
      </c>
      <c r="F332" t="s">
        <v>39</v>
      </c>
      <c r="G332">
        <v>1</v>
      </c>
      <c r="H332" t="s">
        <v>21</v>
      </c>
      <c r="I332" t="s">
        <v>22</v>
      </c>
      <c r="J332" t="s">
        <v>34</v>
      </c>
      <c r="K332" t="s">
        <v>23</v>
      </c>
      <c r="L332">
        <v>27069</v>
      </c>
      <c r="M332" s="1">
        <v>43510</v>
      </c>
      <c r="N332" t="s">
        <v>24</v>
      </c>
      <c r="O332" t="s">
        <v>23</v>
      </c>
      <c r="Q332" s="1">
        <v>43852</v>
      </c>
      <c r="R332">
        <v>0</v>
      </c>
      <c r="S332">
        <v>27069</v>
      </c>
      <c r="T332">
        <v>0</v>
      </c>
    </row>
    <row r="333" spans="1:20" x14ac:dyDescent="0.3">
      <c r="A333" t="s">
        <v>512</v>
      </c>
      <c r="B333" t="s">
        <v>575</v>
      </c>
      <c r="C333" t="s">
        <v>19</v>
      </c>
      <c r="D333" s="1">
        <v>43326</v>
      </c>
      <c r="E333" s="1">
        <v>44240</v>
      </c>
      <c r="F333" t="s">
        <v>33</v>
      </c>
      <c r="G333">
        <v>1</v>
      </c>
      <c r="H333" t="s">
        <v>21</v>
      </c>
      <c r="I333" t="s">
        <v>22</v>
      </c>
      <c r="J333" t="s">
        <v>34</v>
      </c>
      <c r="K333" t="s">
        <v>73</v>
      </c>
      <c r="L333">
        <v>66556.88</v>
      </c>
      <c r="M333" s="1">
        <v>43326</v>
      </c>
      <c r="N333" t="s">
        <v>24</v>
      </c>
      <c r="O333" t="s">
        <v>25</v>
      </c>
      <c r="Q333" s="1">
        <v>43852</v>
      </c>
      <c r="R333">
        <v>0</v>
      </c>
      <c r="S333">
        <v>0</v>
      </c>
      <c r="T333">
        <v>66556.88</v>
      </c>
    </row>
    <row r="334" spans="1:20" x14ac:dyDescent="0.3">
      <c r="A334" t="s">
        <v>512</v>
      </c>
      <c r="B334" t="s">
        <v>576</v>
      </c>
      <c r="C334" t="s">
        <v>19</v>
      </c>
      <c r="D334" s="1">
        <v>43575</v>
      </c>
      <c r="E334" s="1">
        <v>43665</v>
      </c>
      <c r="F334" t="s">
        <v>225</v>
      </c>
      <c r="G334">
        <v>1</v>
      </c>
      <c r="H334" t="s">
        <v>21</v>
      </c>
      <c r="I334" t="s">
        <v>22</v>
      </c>
      <c r="J334" t="s">
        <v>34</v>
      </c>
      <c r="K334" t="s">
        <v>73</v>
      </c>
      <c r="L334">
        <v>40959.629999999997</v>
      </c>
      <c r="M334" s="1">
        <v>43575</v>
      </c>
      <c r="N334" t="s">
        <v>24</v>
      </c>
      <c r="O334" t="s">
        <v>23</v>
      </c>
      <c r="Q334" s="1">
        <v>43852</v>
      </c>
      <c r="R334">
        <v>0</v>
      </c>
      <c r="S334">
        <v>0</v>
      </c>
      <c r="T334">
        <v>40959.629999999997</v>
      </c>
    </row>
    <row r="335" spans="1:20" x14ac:dyDescent="0.3">
      <c r="A335" t="s">
        <v>512</v>
      </c>
      <c r="B335" t="s">
        <v>577</v>
      </c>
      <c r="C335" t="s">
        <v>19</v>
      </c>
      <c r="D335" s="1">
        <v>43655</v>
      </c>
      <c r="E335" s="1">
        <v>43746</v>
      </c>
      <c r="F335" t="s">
        <v>225</v>
      </c>
      <c r="G335">
        <v>11</v>
      </c>
      <c r="H335" t="s">
        <v>153</v>
      </c>
      <c r="I335" t="s">
        <v>22</v>
      </c>
      <c r="J335" t="s">
        <v>34</v>
      </c>
      <c r="K335" t="s">
        <v>73</v>
      </c>
      <c r="L335">
        <v>8263.94</v>
      </c>
      <c r="M335" s="1">
        <v>43655</v>
      </c>
      <c r="N335" t="s">
        <v>24</v>
      </c>
      <c r="O335" t="s">
        <v>23</v>
      </c>
      <c r="Q335" s="1">
        <v>43852</v>
      </c>
      <c r="R335">
        <v>0</v>
      </c>
      <c r="S335">
        <v>0</v>
      </c>
      <c r="T335">
        <v>8263.94</v>
      </c>
    </row>
    <row r="336" spans="1:20" x14ac:dyDescent="0.3">
      <c r="A336" t="s">
        <v>512</v>
      </c>
      <c r="B336" t="s">
        <v>577</v>
      </c>
      <c r="C336" t="s">
        <v>19</v>
      </c>
      <c r="D336" s="1">
        <v>43655</v>
      </c>
      <c r="E336" s="1">
        <v>43746</v>
      </c>
      <c r="F336" t="s">
        <v>225</v>
      </c>
      <c r="G336">
        <v>11</v>
      </c>
      <c r="H336" t="s">
        <v>153</v>
      </c>
      <c r="I336" t="s">
        <v>22</v>
      </c>
      <c r="J336" t="s">
        <v>34</v>
      </c>
      <c r="K336" t="s">
        <v>73</v>
      </c>
      <c r="L336">
        <v>0</v>
      </c>
      <c r="M336" s="1">
        <v>43655</v>
      </c>
      <c r="N336" t="s">
        <v>24</v>
      </c>
      <c r="O336" t="s">
        <v>23</v>
      </c>
      <c r="Q336" s="1">
        <v>43852</v>
      </c>
      <c r="R336">
        <v>0</v>
      </c>
      <c r="S336">
        <v>0</v>
      </c>
      <c r="T336">
        <v>0</v>
      </c>
    </row>
    <row r="337" spans="1:20" x14ac:dyDescent="0.3">
      <c r="A337" t="s">
        <v>512</v>
      </c>
      <c r="B337" t="s">
        <v>578</v>
      </c>
      <c r="C337" t="s">
        <v>19</v>
      </c>
      <c r="D337" s="1">
        <v>43735</v>
      </c>
      <c r="E337" s="1">
        <v>43916</v>
      </c>
      <c r="F337" t="s">
        <v>225</v>
      </c>
      <c r="G337">
        <v>11</v>
      </c>
      <c r="H337" t="s">
        <v>153</v>
      </c>
      <c r="I337" t="s">
        <v>22</v>
      </c>
      <c r="J337" t="s">
        <v>34</v>
      </c>
      <c r="K337" t="s">
        <v>73</v>
      </c>
      <c r="L337">
        <v>67102.13</v>
      </c>
      <c r="M337" s="1">
        <v>43735</v>
      </c>
      <c r="N337" t="s">
        <v>24</v>
      </c>
      <c r="O337" t="s">
        <v>23</v>
      </c>
      <c r="Q337" s="1">
        <v>43852</v>
      </c>
      <c r="R337">
        <v>0</v>
      </c>
      <c r="S337">
        <v>0</v>
      </c>
      <c r="T337">
        <v>67102.13</v>
      </c>
    </row>
    <row r="338" spans="1:20" x14ac:dyDescent="0.3">
      <c r="A338" t="s">
        <v>512</v>
      </c>
      <c r="B338" t="s">
        <v>579</v>
      </c>
      <c r="C338" t="s">
        <v>32</v>
      </c>
      <c r="D338" s="1">
        <v>43556</v>
      </c>
      <c r="E338" s="1">
        <v>43921</v>
      </c>
      <c r="F338" t="s">
        <v>225</v>
      </c>
      <c r="G338">
        <v>11</v>
      </c>
      <c r="H338" t="s">
        <v>153</v>
      </c>
      <c r="I338" t="s">
        <v>22</v>
      </c>
      <c r="J338" t="s">
        <v>34</v>
      </c>
      <c r="K338" t="s">
        <v>23</v>
      </c>
      <c r="L338">
        <v>90663.25</v>
      </c>
      <c r="M338" s="1">
        <v>43556</v>
      </c>
      <c r="N338" t="s">
        <v>24</v>
      </c>
      <c r="O338" t="s">
        <v>301</v>
      </c>
      <c r="P338" t="s">
        <v>302</v>
      </c>
      <c r="Q338" s="1">
        <v>43852</v>
      </c>
      <c r="R338">
        <v>0</v>
      </c>
      <c r="S338">
        <v>90663.25</v>
      </c>
      <c r="T338">
        <v>0</v>
      </c>
    </row>
    <row r="339" spans="1:20" x14ac:dyDescent="0.3">
      <c r="A339" t="s">
        <v>512</v>
      </c>
      <c r="B339" t="s">
        <v>580</v>
      </c>
      <c r="C339" t="s">
        <v>19</v>
      </c>
      <c r="D339" s="1">
        <v>43556</v>
      </c>
      <c r="E339" s="1">
        <v>43921</v>
      </c>
      <c r="F339" t="s">
        <v>225</v>
      </c>
      <c r="G339">
        <v>11</v>
      </c>
      <c r="H339" t="s">
        <v>153</v>
      </c>
      <c r="I339" t="s">
        <v>22</v>
      </c>
      <c r="J339" t="s">
        <v>34</v>
      </c>
      <c r="K339" t="s">
        <v>73</v>
      </c>
      <c r="L339">
        <v>90663.25</v>
      </c>
      <c r="M339" s="1">
        <v>43556</v>
      </c>
      <c r="N339" t="s">
        <v>24</v>
      </c>
      <c r="O339" t="s">
        <v>25</v>
      </c>
      <c r="Q339" s="1">
        <v>43852</v>
      </c>
      <c r="R339">
        <v>0</v>
      </c>
      <c r="S339">
        <v>0</v>
      </c>
      <c r="T339">
        <v>90663.25</v>
      </c>
    </row>
    <row r="340" spans="1:20" x14ac:dyDescent="0.3">
      <c r="A340" t="s">
        <v>512</v>
      </c>
      <c r="B340" t="s">
        <v>581</v>
      </c>
      <c r="C340" t="s">
        <v>19</v>
      </c>
      <c r="D340" s="1">
        <v>43664</v>
      </c>
      <c r="E340" s="1">
        <v>44029</v>
      </c>
      <c r="F340" t="s">
        <v>225</v>
      </c>
      <c r="G340">
        <v>1</v>
      </c>
      <c r="H340" t="s">
        <v>21</v>
      </c>
      <c r="I340" t="s">
        <v>22</v>
      </c>
      <c r="J340" t="s">
        <v>59</v>
      </c>
      <c r="K340" t="s">
        <v>23</v>
      </c>
      <c r="L340">
        <v>8854.8799999999992</v>
      </c>
      <c r="M340" s="1">
        <v>43664</v>
      </c>
      <c r="N340" t="s">
        <v>24</v>
      </c>
      <c r="O340" t="s">
        <v>23</v>
      </c>
      <c r="Q340" s="1">
        <v>43852</v>
      </c>
      <c r="R340">
        <v>0</v>
      </c>
      <c r="S340">
        <v>8854.8799999999992</v>
      </c>
      <c r="T340">
        <v>0</v>
      </c>
    </row>
    <row r="341" spans="1:20" x14ac:dyDescent="0.3">
      <c r="A341" t="s">
        <v>512</v>
      </c>
      <c r="B341" t="s">
        <v>582</v>
      </c>
      <c r="C341" t="s">
        <v>19</v>
      </c>
      <c r="D341" s="1">
        <v>43556</v>
      </c>
      <c r="E341" s="1">
        <v>43921</v>
      </c>
      <c r="F341" t="s">
        <v>225</v>
      </c>
      <c r="G341">
        <v>1</v>
      </c>
      <c r="H341" t="s">
        <v>21</v>
      </c>
      <c r="I341" t="s">
        <v>22</v>
      </c>
      <c r="J341" t="s">
        <v>34</v>
      </c>
      <c r="K341" t="s">
        <v>23</v>
      </c>
      <c r="L341">
        <v>7187.34</v>
      </c>
      <c r="M341" s="1">
        <v>43556</v>
      </c>
      <c r="N341" t="s">
        <v>24</v>
      </c>
      <c r="O341" t="s">
        <v>25</v>
      </c>
      <c r="Q341" s="1">
        <v>43852</v>
      </c>
      <c r="R341">
        <v>0</v>
      </c>
      <c r="S341">
        <v>7187.34</v>
      </c>
      <c r="T341">
        <v>0</v>
      </c>
    </row>
    <row r="342" spans="1:20" x14ac:dyDescent="0.3">
      <c r="A342" t="s">
        <v>512</v>
      </c>
      <c r="B342" t="s">
        <v>582</v>
      </c>
      <c r="C342" t="s">
        <v>19</v>
      </c>
      <c r="D342" s="1">
        <v>43556</v>
      </c>
      <c r="E342" s="1">
        <v>43921</v>
      </c>
      <c r="F342" t="s">
        <v>225</v>
      </c>
      <c r="G342">
        <v>1</v>
      </c>
      <c r="H342" t="s">
        <v>21</v>
      </c>
      <c r="I342" t="s">
        <v>22</v>
      </c>
      <c r="J342" t="s">
        <v>34</v>
      </c>
      <c r="K342" t="s">
        <v>23</v>
      </c>
      <c r="L342">
        <v>0</v>
      </c>
      <c r="M342" s="1">
        <v>43556</v>
      </c>
      <c r="N342" t="s">
        <v>24</v>
      </c>
      <c r="O342" t="s">
        <v>25</v>
      </c>
      <c r="Q342" s="1">
        <v>43852</v>
      </c>
      <c r="R342">
        <v>0</v>
      </c>
      <c r="S342">
        <v>0</v>
      </c>
      <c r="T342">
        <v>0</v>
      </c>
    </row>
    <row r="343" spans="1:20" x14ac:dyDescent="0.3">
      <c r="A343" t="s">
        <v>512</v>
      </c>
      <c r="B343" t="s">
        <v>583</v>
      </c>
      <c r="C343" t="s">
        <v>32</v>
      </c>
      <c r="D343" s="1">
        <v>42852</v>
      </c>
      <c r="E343" s="1">
        <v>43216</v>
      </c>
      <c r="F343" t="s">
        <v>39</v>
      </c>
      <c r="G343">
        <v>1</v>
      </c>
      <c r="H343" t="s">
        <v>21</v>
      </c>
      <c r="I343" t="s">
        <v>22</v>
      </c>
      <c r="J343" t="s">
        <v>34</v>
      </c>
      <c r="K343" t="s">
        <v>73</v>
      </c>
      <c r="L343">
        <v>121755.9</v>
      </c>
      <c r="M343" s="1">
        <v>42852</v>
      </c>
      <c r="N343" t="s">
        <v>24</v>
      </c>
      <c r="O343" t="s">
        <v>301</v>
      </c>
      <c r="P343" t="s">
        <v>584</v>
      </c>
      <c r="Q343" s="1">
        <v>43852</v>
      </c>
      <c r="R343">
        <v>0</v>
      </c>
      <c r="S343">
        <v>0</v>
      </c>
      <c r="T343">
        <v>121755.9</v>
      </c>
    </row>
    <row r="344" spans="1:20" x14ac:dyDescent="0.3">
      <c r="A344" t="s">
        <v>512</v>
      </c>
      <c r="B344" t="s">
        <v>585</v>
      </c>
      <c r="C344" t="s">
        <v>32</v>
      </c>
      <c r="D344" s="1">
        <v>43191</v>
      </c>
      <c r="E344" s="1">
        <v>43555</v>
      </c>
      <c r="F344" t="s">
        <v>39</v>
      </c>
      <c r="G344">
        <v>1</v>
      </c>
      <c r="H344" t="s">
        <v>21</v>
      </c>
      <c r="I344" t="s">
        <v>22</v>
      </c>
      <c r="J344" t="s">
        <v>59</v>
      </c>
      <c r="K344" t="s">
        <v>73</v>
      </c>
      <c r="L344">
        <v>96758.81</v>
      </c>
      <c r="M344" s="1">
        <v>43191</v>
      </c>
      <c r="N344" t="s">
        <v>24</v>
      </c>
      <c r="O344" t="s">
        <v>25</v>
      </c>
      <c r="Q344" s="1">
        <v>43852</v>
      </c>
      <c r="R344">
        <v>0</v>
      </c>
      <c r="S344">
        <v>0</v>
      </c>
      <c r="T344">
        <v>96758.81</v>
      </c>
    </row>
    <row r="345" spans="1:20" x14ac:dyDescent="0.3">
      <c r="A345" t="s">
        <v>512</v>
      </c>
      <c r="B345" t="s">
        <v>586</v>
      </c>
      <c r="C345" t="s">
        <v>32</v>
      </c>
      <c r="D345" s="1">
        <v>43217</v>
      </c>
      <c r="E345" s="1">
        <v>43581</v>
      </c>
      <c r="F345" t="s">
        <v>39</v>
      </c>
      <c r="G345">
        <v>1</v>
      </c>
      <c r="H345" t="s">
        <v>21</v>
      </c>
      <c r="I345" t="s">
        <v>22</v>
      </c>
      <c r="J345" t="s">
        <v>34</v>
      </c>
      <c r="K345" t="s">
        <v>23</v>
      </c>
      <c r="L345">
        <v>149758.53</v>
      </c>
      <c r="M345" s="1">
        <v>43247</v>
      </c>
      <c r="N345" t="s">
        <v>24</v>
      </c>
      <c r="O345" t="s">
        <v>25</v>
      </c>
      <c r="Q345" s="1">
        <v>43852</v>
      </c>
      <c r="R345">
        <v>0</v>
      </c>
      <c r="S345">
        <v>149758.53</v>
      </c>
      <c r="T345">
        <v>0</v>
      </c>
    </row>
    <row r="346" spans="1:20" x14ac:dyDescent="0.3">
      <c r="A346" t="s">
        <v>512</v>
      </c>
      <c r="B346" t="s">
        <v>587</v>
      </c>
      <c r="C346" t="s">
        <v>32</v>
      </c>
      <c r="D346" s="1">
        <v>43258</v>
      </c>
      <c r="E346" s="1">
        <v>43622</v>
      </c>
      <c r="F346" t="s">
        <v>39</v>
      </c>
      <c r="G346">
        <v>1</v>
      </c>
      <c r="H346" t="s">
        <v>21</v>
      </c>
      <c r="I346" t="s">
        <v>22</v>
      </c>
      <c r="J346" t="s">
        <v>59</v>
      </c>
      <c r="K346" t="s">
        <v>73</v>
      </c>
      <c r="L346">
        <v>9277.1</v>
      </c>
      <c r="M346" s="1">
        <v>43258</v>
      </c>
      <c r="N346" t="s">
        <v>24</v>
      </c>
      <c r="O346" t="s">
        <v>25</v>
      </c>
      <c r="Q346" s="1">
        <v>43852</v>
      </c>
      <c r="R346">
        <v>0</v>
      </c>
      <c r="S346">
        <v>0</v>
      </c>
      <c r="T346">
        <v>9277.1</v>
      </c>
    </row>
    <row r="347" spans="1:20" x14ac:dyDescent="0.3">
      <c r="A347" t="s">
        <v>512</v>
      </c>
      <c r="B347" t="s">
        <v>588</v>
      </c>
      <c r="C347" t="s">
        <v>32</v>
      </c>
      <c r="D347" s="1">
        <v>43297</v>
      </c>
      <c r="E347" s="1">
        <v>43661</v>
      </c>
      <c r="F347" t="s">
        <v>39</v>
      </c>
      <c r="G347">
        <v>1</v>
      </c>
      <c r="H347" t="s">
        <v>21</v>
      </c>
      <c r="I347" t="s">
        <v>22</v>
      </c>
      <c r="J347" t="s">
        <v>34</v>
      </c>
      <c r="K347" t="s">
        <v>73</v>
      </c>
      <c r="L347">
        <v>16533.25</v>
      </c>
      <c r="M347" s="1">
        <v>43297</v>
      </c>
      <c r="N347" t="s">
        <v>24</v>
      </c>
      <c r="O347" t="s">
        <v>25</v>
      </c>
      <c r="Q347" s="1">
        <v>43852</v>
      </c>
      <c r="R347">
        <v>0</v>
      </c>
      <c r="S347">
        <v>0</v>
      </c>
      <c r="T347">
        <v>16533.25</v>
      </c>
    </row>
    <row r="348" spans="1:20" x14ac:dyDescent="0.3">
      <c r="A348" t="s">
        <v>512</v>
      </c>
      <c r="B348" t="s">
        <v>589</v>
      </c>
      <c r="C348" t="s">
        <v>32</v>
      </c>
      <c r="D348" s="1">
        <v>43297</v>
      </c>
      <c r="E348" s="1">
        <v>43661</v>
      </c>
      <c r="F348" t="s">
        <v>39</v>
      </c>
      <c r="G348">
        <v>1</v>
      </c>
      <c r="H348" t="s">
        <v>21</v>
      </c>
      <c r="I348" t="s">
        <v>22</v>
      </c>
      <c r="J348" t="s">
        <v>59</v>
      </c>
      <c r="K348" t="s">
        <v>73</v>
      </c>
      <c r="L348">
        <v>15408.4</v>
      </c>
      <c r="M348" s="1">
        <v>43297</v>
      </c>
      <c r="N348" t="s">
        <v>24</v>
      </c>
      <c r="O348" t="s">
        <v>25</v>
      </c>
      <c r="Q348" s="1">
        <v>43852</v>
      </c>
      <c r="R348">
        <v>0</v>
      </c>
      <c r="S348">
        <v>0</v>
      </c>
      <c r="T348">
        <v>15408.4</v>
      </c>
    </row>
    <row r="349" spans="1:20" x14ac:dyDescent="0.3">
      <c r="A349" t="s">
        <v>512</v>
      </c>
      <c r="B349" t="s">
        <v>590</v>
      </c>
      <c r="C349" t="s">
        <v>32</v>
      </c>
      <c r="D349" s="1">
        <v>43297</v>
      </c>
      <c r="E349" s="1">
        <v>43661</v>
      </c>
      <c r="F349" t="s">
        <v>39</v>
      </c>
      <c r="G349">
        <v>1</v>
      </c>
      <c r="H349" t="s">
        <v>21</v>
      </c>
      <c r="I349" t="s">
        <v>22</v>
      </c>
      <c r="J349" t="s">
        <v>59</v>
      </c>
      <c r="K349" t="s">
        <v>73</v>
      </c>
      <c r="L349">
        <v>56757.75</v>
      </c>
      <c r="M349" s="1">
        <v>43297</v>
      </c>
      <c r="N349" t="s">
        <v>24</v>
      </c>
      <c r="O349" t="s">
        <v>25</v>
      </c>
      <c r="Q349" s="1">
        <v>43852</v>
      </c>
      <c r="R349">
        <v>0</v>
      </c>
      <c r="S349">
        <v>0</v>
      </c>
      <c r="T349">
        <v>56757.75</v>
      </c>
    </row>
    <row r="350" spans="1:20" x14ac:dyDescent="0.3">
      <c r="A350" t="s">
        <v>512</v>
      </c>
      <c r="B350" t="s">
        <v>591</v>
      </c>
      <c r="C350" t="s">
        <v>19</v>
      </c>
      <c r="D350" s="1">
        <v>43556</v>
      </c>
      <c r="E350" s="1">
        <v>43921</v>
      </c>
      <c r="F350" t="s">
        <v>39</v>
      </c>
      <c r="G350">
        <v>1</v>
      </c>
      <c r="H350" t="s">
        <v>21</v>
      </c>
      <c r="I350" t="s">
        <v>22</v>
      </c>
      <c r="J350" t="s">
        <v>59</v>
      </c>
      <c r="K350" t="s">
        <v>23</v>
      </c>
      <c r="L350">
        <v>60229.25</v>
      </c>
      <c r="M350" s="1">
        <v>43556</v>
      </c>
      <c r="N350" t="s">
        <v>24</v>
      </c>
      <c r="O350" t="s">
        <v>23</v>
      </c>
      <c r="Q350" s="1">
        <v>43852</v>
      </c>
      <c r="R350">
        <v>0</v>
      </c>
      <c r="S350">
        <v>60229.25</v>
      </c>
      <c r="T350">
        <v>0</v>
      </c>
    </row>
    <row r="351" spans="1:20" x14ac:dyDescent="0.3">
      <c r="A351" t="s">
        <v>512</v>
      </c>
      <c r="B351" t="s">
        <v>592</v>
      </c>
      <c r="C351" t="s">
        <v>19</v>
      </c>
      <c r="D351" s="1">
        <v>43582</v>
      </c>
      <c r="E351" s="1">
        <v>43611</v>
      </c>
      <c r="F351" t="s">
        <v>39</v>
      </c>
      <c r="G351">
        <v>1</v>
      </c>
      <c r="H351" t="s">
        <v>21</v>
      </c>
      <c r="I351" t="s">
        <v>22</v>
      </c>
      <c r="J351" t="s">
        <v>34</v>
      </c>
      <c r="K351" t="s">
        <v>23</v>
      </c>
      <c r="L351">
        <v>21358.38</v>
      </c>
      <c r="M351" s="1">
        <v>43582</v>
      </c>
      <c r="N351" t="s">
        <v>24</v>
      </c>
      <c r="O351" t="s">
        <v>23</v>
      </c>
      <c r="Q351" s="1">
        <v>43852</v>
      </c>
      <c r="R351">
        <v>0</v>
      </c>
      <c r="S351">
        <v>21358.38</v>
      </c>
      <c r="T351">
        <v>0</v>
      </c>
    </row>
    <row r="352" spans="1:20" x14ac:dyDescent="0.3">
      <c r="A352" t="s">
        <v>512</v>
      </c>
      <c r="B352" t="s">
        <v>593</v>
      </c>
      <c r="C352" t="s">
        <v>19</v>
      </c>
      <c r="D352" s="1">
        <v>43628</v>
      </c>
      <c r="E352" s="1">
        <v>43993</v>
      </c>
      <c r="F352" t="s">
        <v>39</v>
      </c>
      <c r="G352">
        <v>1</v>
      </c>
      <c r="H352" t="s">
        <v>21</v>
      </c>
      <c r="I352" t="s">
        <v>22</v>
      </c>
      <c r="J352" t="s">
        <v>59</v>
      </c>
      <c r="K352" t="s">
        <v>73</v>
      </c>
      <c r="L352">
        <v>10937.5</v>
      </c>
      <c r="M352" s="1">
        <v>43628</v>
      </c>
      <c r="N352" t="s">
        <v>24</v>
      </c>
      <c r="O352" t="s">
        <v>23</v>
      </c>
      <c r="Q352" s="1">
        <v>43852</v>
      </c>
      <c r="R352">
        <v>0</v>
      </c>
      <c r="S352">
        <v>0</v>
      </c>
      <c r="T352">
        <v>10937.5</v>
      </c>
    </row>
    <row r="353" spans="1:20" x14ac:dyDescent="0.3">
      <c r="A353" t="s">
        <v>512</v>
      </c>
      <c r="B353" t="s">
        <v>594</v>
      </c>
      <c r="C353" t="s">
        <v>19</v>
      </c>
      <c r="D353" s="1">
        <v>43662</v>
      </c>
      <c r="E353" s="1">
        <v>44027</v>
      </c>
      <c r="F353" t="s">
        <v>39</v>
      </c>
      <c r="G353">
        <v>1</v>
      </c>
      <c r="H353" t="s">
        <v>21</v>
      </c>
      <c r="I353" t="s">
        <v>22</v>
      </c>
      <c r="J353" t="s">
        <v>59</v>
      </c>
      <c r="K353" t="s">
        <v>73</v>
      </c>
      <c r="L353">
        <v>16474.5</v>
      </c>
      <c r="M353" s="1">
        <v>43662</v>
      </c>
      <c r="N353" t="s">
        <v>24</v>
      </c>
      <c r="O353" t="s">
        <v>23</v>
      </c>
      <c r="Q353" s="1">
        <v>43852</v>
      </c>
      <c r="R353">
        <v>0</v>
      </c>
      <c r="S353">
        <v>0</v>
      </c>
      <c r="T353">
        <v>16474.5</v>
      </c>
    </row>
    <row r="354" spans="1:20" x14ac:dyDescent="0.3">
      <c r="A354" t="s">
        <v>512</v>
      </c>
      <c r="B354" t="s">
        <v>595</v>
      </c>
      <c r="C354" t="s">
        <v>19</v>
      </c>
      <c r="D354" s="1">
        <v>43662</v>
      </c>
      <c r="E354" s="1">
        <v>44027</v>
      </c>
      <c r="F354" t="s">
        <v>39</v>
      </c>
      <c r="G354">
        <v>1</v>
      </c>
      <c r="H354" t="s">
        <v>21</v>
      </c>
      <c r="I354" t="s">
        <v>22</v>
      </c>
      <c r="J354" t="s">
        <v>34</v>
      </c>
      <c r="K354" t="s">
        <v>73</v>
      </c>
      <c r="L354">
        <v>10776.25</v>
      </c>
      <c r="M354" s="1">
        <v>43662</v>
      </c>
      <c r="N354" t="s">
        <v>24</v>
      </c>
      <c r="O354" t="s">
        <v>23</v>
      </c>
      <c r="Q354" s="1">
        <v>43852</v>
      </c>
      <c r="R354">
        <v>0</v>
      </c>
      <c r="S354">
        <v>0</v>
      </c>
      <c r="T354">
        <v>10776.25</v>
      </c>
    </row>
    <row r="355" spans="1:20" x14ac:dyDescent="0.3">
      <c r="A355" t="s">
        <v>512</v>
      </c>
      <c r="B355" t="s">
        <v>596</v>
      </c>
      <c r="C355" t="s">
        <v>19</v>
      </c>
      <c r="D355" s="1">
        <v>43662</v>
      </c>
      <c r="E355" s="1">
        <v>44027</v>
      </c>
      <c r="F355" t="s">
        <v>39</v>
      </c>
      <c r="G355">
        <v>1</v>
      </c>
      <c r="H355" t="s">
        <v>21</v>
      </c>
      <c r="I355" t="s">
        <v>22</v>
      </c>
      <c r="J355" t="s">
        <v>59</v>
      </c>
      <c r="K355" t="s">
        <v>73</v>
      </c>
      <c r="L355">
        <v>61042.25</v>
      </c>
      <c r="M355" s="1">
        <v>43662</v>
      </c>
      <c r="N355" t="s">
        <v>24</v>
      </c>
      <c r="O355" t="s">
        <v>23</v>
      </c>
      <c r="Q355" s="1">
        <v>43852</v>
      </c>
      <c r="R355">
        <v>0</v>
      </c>
      <c r="S355">
        <v>0</v>
      </c>
      <c r="T355">
        <v>61042.25</v>
      </c>
    </row>
    <row r="356" spans="1:20" x14ac:dyDescent="0.3">
      <c r="A356" t="s">
        <v>512</v>
      </c>
      <c r="B356" t="s">
        <v>597</v>
      </c>
      <c r="C356" t="s">
        <v>19</v>
      </c>
      <c r="D356" s="1">
        <v>43661</v>
      </c>
      <c r="E356" s="1">
        <v>44026</v>
      </c>
      <c r="F356" t="s">
        <v>33</v>
      </c>
      <c r="G356">
        <v>11</v>
      </c>
      <c r="H356" t="s">
        <v>153</v>
      </c>
      <c r="I356" t="s">
        <v>22</v>
      </c>
      <c r="J356" t="s">
        <v>59</v>
      </c>
      <c r="K356" t="s">
        <v>73</v>
      </c>
      <c r="L356">
        <v>15601.02</v>
      </c>
      <c r="M356" s="1">
        <v>43661</v>
      </c>
      <c r="N356" t="s">
        <v>24</v>
      </c>
      <c r="O356" t="s">
        <v>25</v>
      </c>
      <c r="Q356" s="1">
        <v>43852</v>
      </c>
      <c r="R356">
        <v>0</v>
      </c>
      <c r="S356">
        <v>0</v>
      </c>
      <c r="T356">
        <v>15601.02</v>
      </c>
    </row>
    <row r="357" spans="1:20" x14ac:dyDescent="0.3">
      <c r="A357" t="s">
        <v>512</v>
      </c>
      <c r="B357" t="s">
        <v>598</v>
      </c>
      <c r="C357" t="s">
        <v>19</v>
      </c>
      <c r="D357" s="1">
        <v>42852</v>
      </c>
      <c r="E357" s="1">
        <v>43216</v>
      </c>
      <c r="F357" t="s">
        <v>39</v>
      </c>
      <c r="G357">
        <v>1</v>
      </c>
      <c r="H357" t="s">
        <v>21</v>
      </c>
      <c r="I357" t="s">
        <v>22</v>
      </c>
      <c r="J357" t="s">
        <v>34</v>
      </c>
      <c r="K357" t="s">
        <v>73</v>
      </c>
      <c r="L357">
        <v>7000</v>
      </c>
      <c r="M357" s="1">
        <v>43216</v>
      </c>
      <c r="N357" t="s">
        <v>24</v>
      </c>
      <c r="O357" t="s">
        <v>25</v>
      </c>
      <c r="Q357" s="1">
        <v>43852</v>
      </c>
      <c r="R357">
        <v>0</v>
      </c>
      <c r="S357">
        <v>0</v>
      </c>
      <c r="T357">
        <v>7000</v>
      </c>
    </row>
    <row r="358" spans="1:20" x14ac:dyDescent="0.3">
      <c r="A358" t="s">
        <v>512</v>
      </c>
      <c r="B358" t="s">
        <v>599</v>
      </c>
      <c r="C358" t="s">
        <v>32</v>
      </c>
      <c r="D358" s="1">
        <v>43318</v>
      </c>
      <c r="E358" s="1">
        <v>43682</v>
      </c>
      <c r="F358" t="s">
        <v>43</v>
      </c>
      <c r="G358">
        <v>13</v>
      </c>
      <c r="H358" t="s">
        <v>238</v>
      </c>
      <c r="I358" t="s">
        <v>22</v>
      </c>
      <c r="J358" t="s">
        <v>45</v>
      </c>
      <c r="K358" t="s">
        <v>23</v>
      </c>
      <c r="L358">
        <v>21000</v>
      </c>
      <c r="M358" s="1">
        <v>43318</v>
      </c>
      <c r="N358" t="s">
        <v>24</v>
      </c>
      <c r="O358" t="s">
        <v>301</v>
      </c>
      <c r="P358" t="s">
        <v>302</v>
      </c>
      <c r="Q358" s="1">
        <v>43852</v>
      </c>
      <c r="R358">
        <v>0</v>
      </c>
      <c r="S358">
        <v>21000</v>
      </c>
      <c r="T358">
        <v>0</v>
      </c>
    </row>
    <row r="359" spans="1:20" x14ac:dyDescent="0.3">
      <c r="A359" t="s">
        <v>512</v>
      </c>
      <c r="B359" t="s">
        <v>600</v>
      </c>
      <c r="C359" t="s">
        <v>19</v>
      </c>
      <c r="D359" s="1">
        <v>43687</v>
      </c>
      <c r="E359" s="1">
        <v>44052</v>
      </c>
      <c r="F359" t="s">
        <v>43</v>
      </c>
      <c r="G359">
        <v>13</v>
      </c>
      <c r="H359" t="s">
        <v>238</v>
      </c>
      <c r="I359" t="s">
        <v>22</v>
      </c>
      <c r="J359" t="s">
        <v>45</v>
      </c>
      <c r="K359" t="s">
        <v>73</v>
      </c>
      <c r="L359">
        <v>28069.13</v>
      </c>
      <c r="M359" s="1">
        <v>43687</v>
      </c>
      <c r="N359" t="s">
        <v>24</v>
      </c>
      <c r="O359" t="s">
        <v>25</v>
      </c>
      <c r="Q359" s="1">
        <v>43852</v>
      </c>
      <c r="R359">
        <v>0</v>
      </c>
      <c r="S359">
        <v>0</v>
      </c>
      <c r="T359">
        <v>28069.13</v>
      </c>
    </row>
    <row r="360" spans="1:20" x14ac:dyDescent="0.3">
      <c r="A360" t="s">
        <v>201</v>
      </c>
      <c r="B360" t="s">
        <v>202</v>
      </c>
      <c r="C360" t="s">
        <v>19</v>
      </c>
      <c r="D360" s="1">
        <v>43713</v>
      </c>
      <c r="E360" s="1">
        <v>44078</v>
      </c>
      <c r="F360" t="s">
        <v>39</v>
      </c>
      <c r="G360">
        <v>3</v>
      </c>
      <c r="H360" t="s">
        <v>71</v>
      </c>
      <c r="I360" t="s">
        <v>22</v>
      </c>
      <c r="J360" t="s">
        <v>72</v>
      </c>
      <c r="K360" t="s">
        <v>23</v>
      </c>
      <c r="L360">
        <v>5612.25</v>
      </c>
      <c r="M360" s="1">
        <v>43713</v>
      </c>
      <c r="N360" t="s">
        <v>24</v>
      </c>
      <c r="O360" t="s">
        <v>23</v>
      </c>
      <c r="Q360" s="1">
        <v>43852</v>
      </c>
      <c r="R360">
        <v>0</v>
      </c>
      <c r="S360">
        <v>5612.25</v>
      </c>
      <c r="T360">
        <v>0</v>
      </c>
    </row>
    <row r="361" spans="1:20" x14ac:dyDescent="0.3">
      <c r="A361" t="s">
        <v>201</v>
      </c>
      <c r="B361" t="s">
        <v>300</v>
      </c>
      <c r="C361" t="s">
        <v>32</v>
      </c>
      <c r="D361" s="1">
        <v>43273</v>
      </c>
      <c r="E361" s="1">
        <v>43729</v>
      </c>
      <c r="F361" t="s">
        <v>225</v>
      </c>
      <c r="G361">
        <v>13</v>
      </c>
      <c r="H361" t="s">
        <v>238</v>
      </c>
      <c r="I361" t="s">
        <v>22</v>
      </c>
      <c r="J361" t="s">
        <v>34</v>
      </c>
      <c r="K361" t="s">
        <v>73</v>
      </c>
      <c r="L361">
        <v>15625</v>
      </c>
      <c r="M361" s="1">
        <v>43273</v>
      </c>
      <c r="N361" t="s">
        <v>24</v>
      </c>
      <c r="O361" t="s">
        <v>301</v>
      </c>
      <c r="P361" t="s">
        <v>303</v>
      </c>
      <c r="Q361" s="1">
        <v>43852</v>
      </c>
      <c r="R361">
        <v>0</v>
      </c>
      <c r="S361">
        <v>0</v>
      </c>
      <c r="T361">
        <v>15625</v>
      </c>
    </row>
    <row r="362" spans="1:20" x14ac:dyDescent="0.3">
      <c r="A362" t="s">
        <v>201</v>
      </c>
      <c r="B362" t="s">
        <v>422</v>
      </c>
      <c r="C362" t="s">
        <v>19</v>
      </c>
      <c r="D362" s="1">
        <v>43556</v>
      </c>
      <c r="E362" s="1">
        <v>43921</v>
      </c>
      <c r="F362" t="s">
        <v>40</v>
      </c>
      <c r="G362">
        <v>3</v>
      </c>
      <c r="H362" t="s">
        <v>71</v>
      </c>
      <c r="I362" t="s">
        <v>22</v>
      </c>
      <c r="J362" t="s">
        <v>72</v>
      </c>
      <c r="K362" t="s">
        <v>23</v>
      </c>
      <c r="L362">
        <v>215165</v>
      </c>
      <c r="M362" s="1">
        <v>43556</v>
      </c>
      <c r="N362" t="s">
        <v>24</v>
      </c>
      <c r="O362" t="s">
        <v>23</v>
      </c>
      <c r="Q362" s="1">
        <v>43852</v>
      </c>
      <c r="R362">
        <v>0</v>
      </c>
      <c r="S362">
        <v>215165</v>
      </c>
      <c r="T362">
        <v>0</v>
      </c>
    </row>
    <row r="363" spans="1:20" x14ac:dyDescent="0.3">
      <c r="A363" t="s">
        <v>201</v>
      </c>
      <c r="B363" t="s">
        <v>107</v>
      </c>
      <c r="C363" t="s">
        <v>19</v>
      </c>
      <c r="D363" s="1">
        <v>43473</v>
      </c>
      <c r="E363" s="1">
        <v>43562</v>
      </c>
      <c r="F363" t="s">
        <v>33</v>
      </c>
      <c r="G363">
        <v>2</v>
      </c>
      <c r="H363" t="s">
        <v>28</v>
      </c>
      <c r="I363" t="s">
        <v>22</v>
      </c>
      <c r="J363" t="s">
        <v>67</v>
      </c>
      <c r="K363" t="s">
        <v>73</v>
      </c>
      <c r="L363">
        <v>3978.77</v>
      </c>
      <c r="M363" s="1">
        <v>43473</v>
      </c>
      <c r="N363" t="s">
        <v>24</v>
      </c>
      <c r="O363" t="s">
        <v>25</v>
      </c>
      <c r="Q363" s="1">
        <v>43852</v>
      </c>
      <c r="R363">
        <v>0</v>
      </c>
      <c r="S363">
        <v>0</v>
      </c>
      <c r="T363">
        <v>3978.77</v>
      </c>
    </row>
    <row r="364" spans="1:20" x14ac:dyDescent="0.3">
      <c r="A364" t="s">
        <v>201</v>
      </c>
      <c r="B364" t="s">
        <v>639</v>
      </c>
      <c r="C364" t="s">
        <v>32</v>
      </c>
      <c r="D364" s="1">
        <v>43101</v>
      </c>
      <c r="E364" s="1">
        <v>43465</v>
      </c>
      <c r="F364" t="s">
        <v>43</v>
      </c>
      <c r="G364">
        <v>10</v>
      </c>
      <c r="H364" t="s">
        <v>44</v>
      </c>
      <c r="I364" t="s">
        <v>22</v>
      </c>
      <c r="J364" t="s">
        <v>45</v>
      </c>
      <c r="K364" t="s">
        <v>23</v>
      </c>
      <c r="L364">
        <v>51883.58</v>
      </c>
      <c r="M364" s="1">
        <v>43101</v>
      </c>
      <c r="N364" t="s">
        <v>24</v>
      </c>
      <c r="O364" t="s">
        <v>301</v>
      </c>
      <c r="P364" t="s">
        <v>345</v>
      </c>
      <c r="Q364" s="1">
        <v>43852</v>
      </c>
      <c r="R364">
        <v>0</v>
      </c>
      <c r="S364">
        <v>51883.58</v>
      </c>
      <c r="T364">
        <v>0</v>
      </c>
    </row>
    <row r="365" spans="1:20" x14ac:dyDescent="0.3">
      <c r="A365" t="s">
        <v>51</v>
      </c>
      <c r="B365" t="s">
        <v>52</v>
      </c>
      <c r="C365" t="s">
        <v>19</v>
      </c>
      <c r="D365" s="1">
        <v>43215</v>
      </c>
      <c r="E365" s="1">
        <v>43579</v>
      </c>
      <c r="F365" t="s">
        <v>39</v>
      </c>
      <c r="G365">
        <v>1</v>
      </c>
      <c r="H365" t="s">
        <v>21</v>
      </c>
      <c r="I365" t="s">
        <v>22</v>
      </c>
      <c r="J365" t="s">
        <v>45</v>
      </c>
      <c r="K365" t="s">
        <v>23</v>
      </c>
      <c r="L365">
        <v>847.38</v>
      </c>
      <c r="M365" s="1">
        <v>43215</v>
      </c>
      <c r="N365" t="s">
        <v>24</v>
      </c>
      <c r="O365" t="s">
        <v>25</v>
      </c>
      <c r="Q365" s="1">
        <v>43852</v>
      </c>
      <c r="R365">
        <v>0</v>
      </c>
      <c r="S365">
        <v>847.38</v>
      </c>
      <c r="T365">
        <v>0</v>
      </c>
    </row>
    <row r="366" spans="1:20" x14ac:dyDescent="0.3">
      <c r="A366" t="s">
        <v>51</v>
      </c>
      <c r="B366" t="s">
        <v>244</v>
      </c>
      <c r="C366" t="s">
        <v>32</v>
      </c>
      <c r="D366" s="1">
        <v>43160</v>
      </c>
      <c r="E366" s="1">
        <v>43524</v>
      </c>
      <c r="F366" t="s">
        <v>20</v>
      </c>
      <c r="G366">
        <v>3</v>
      </c>
      <c r="H366" t="s">
        <v>71</v>
      </c>
      <c r="I366" t="s">
        <v>22</v>
      </c>
      <c r="J366" t="s">
        <v>72</v>
      </c>
      <c r="K366" t="s">
        <v>23</v>
      </c>
      <c r="L366">
        <v>45375.15</v>
      </c>
      <c r="M366" s="1">
        <v>43160</v>
      </c>
      <c r="N366" t="s">
        <v>24</v>
      </c>
      <c r="O366" t="s">
        <v>48</v>
      </c>
      <c r="Q366" s="1">
        <v>43852</v>
      </c>
      <c r="R366">
        <v>0</v>
      </c>
      <c r="S366">
        <v>45375.15</v>
      </c>
      <c r="T366">
        <v>0</v>
      </c>
    </row>
    <row r="367" spans="1:20" x14ac:dyDescent="0.3">
      <c r="A367" t="s">
        <v>51</v>
      </c>
      <c r="B367" t="s">
        <v>357</v>
      </c>
      <c r="C367" t="s">
        <v>32</v>
      </c>
      <c r="D367" s="1">
        <v>43158</v>
      </c>
      <c r="E367" s="1">
        <v>43522</v>
      </c>
      <c r="F367" t="s">
        <v>33</v>
      </c>
      <c r="G367">
        <v>1</v>
      </c>
      <c r="H367" t="s">
        <v>21</v>
      </c>
      <c r="I367" t="s">
        <v>22</v>
      </c>
      <c r="J367" t="s">
        <v>59</v>
      </c>
      <c r="K367" t="s">
        <v>29</v>
      </c>
      <c r="L367">
        <v>2939.29</v>
      </c>
      <c r="M367" s="1">
        <v>43158</v>
      </c>
      <c r="N367" t="s">
        <v>24</v>
      </c>
      <c r="O367" t="s">
        <v>25</v>
      </c>
      <c r="Q367" s="1">
        <v>43852</v>
      </c>
      <c r="R367">
        <v>2939.29</v>
      </c>
      <c r="S367">
        <v>0</v>
      </c>
      <c r="T367">
        <v>0</v>
      </c>
    </row>
    <row r="368" spans="1:20" x14ac:dyDescent="0.3">
      <c r="A368" t="s">
        <v>51</v>
      </c>
      <c r="B368" t="s">
        <v>448</v>
      </c>
      <c r="C368" t="s">
        <v>19</v>
      </c>
      <c r="D368" s="1">
        <v>42636</v>
      </c>
      <c r="E368" s="1">
        <v>43730</v>
      </c>
      <c r="F368" t="s">
        <v>225</v>
      </c>
      <c r="G368">
        <v>1</v>
      </c>
      <c r="H368" t="s">
        <v>21</v>
      </c>
      <c r="I368" t="s">
        <v>22</v>
      </c>
      <c r="J368" t="s">
        <v>34</v>
      </c>
      <c r="K368" t="s">
        <v>29</v>
      </c>
      <c r="L368">
        <v>31589.3</v>
      </c>
      <c r="M368" s="1">
        <v>42817</v>
      </c>
      <c r="N368" t="s">
        <v>24</v>
      </c>
      <c r="O368" t="s">
        <v>48</v>
      </c>
      <c r="Q368" s="1">
        <v>43852</v>
      </c>
      <c r="R368">
        <v>31589.3</v>
      </c>
      <c r="S368">
        <v>0</v>
      </c>
      <c r="T368">
        <v>0</v>
      </c>
    </row>
    <row r="369" spans="1:20" x14ac:dyDescent="0.3">
      <c r="A369" t="s">
        <v>51</v>
      </c>
      <c r="B369" t="s">
        <v>608</v>
      </c>
      <c r="C369" t="s">
        <v>19</v>
      </c>
      <c r="D369" s="1">
        <v>43522</v>
      </c>
      <c r="E369" s="1">
        <v>43886</v>
      </c>
      <c r="F369" t="s">
        <v>225</v>
      </c>
      <c r="G369">
        <v>13</v>
      </c>
      <c r="H369" t="s">
        <v>238</v>
      </c>
      <c r="I369" t="s">
        <v>22</v>
      </c>
      <c r="J369" t="s">
        <v>34</v>
      </c>
      <c r="K369" t="s">
        <v>73</v>
      </c>
      <c r="L369">
        <v>2077.5</v>
      </c>
      <c r="M369" s="1">
        <v>43522</v>
      </c>
      <c r="N369" t="s">
        <v>24</v>
      </c>
      <c r="O369" t="s">
        <v>25</v>
      </c>
      <c r="Q369" s="1">
        <v>43852</v>
      </c>
      <c r="R369">
        <v>0</v>
      </c>
      <c r="S369">
        <v>0</v>
      </c>
      <c r="T369">
        <v>2077.5</v>
      </c>
    </row>
    <row r="370" spans="1:20" x14ac:dyDescent="0.3">
      <c r="A370" t="s">
        <v>51</v>
      </c>
      <c r="B370" t="s">
        <v>702</v>
      </c>
      <c r="C370" t="s">
        <v>32</v>
      </c>
      <c r="D370" s="1">
        <v>43364</v>
      </c>
      <c r="E370" s="1">
        <v>43728</v>
      </c>
      <c r="F370" t="s">
        <v>20</v>
      </c>
      <c r="G370">
        <v>3</v>
      </c>
      <c r="H370" t="s">
        <v>71</v>
      </c>
      <c r="I370" t="s">
        <v>22</v>
      </c>
      <c r="J370" t="s">
        <v>72</v>
      </c>
      <c r="K370" t="s">
        <v>23</v>
      </c>
      <c r="L370">
        <v>5610</v>
      </c>
      <c r="M370" s="1">
        <v>43729</v>
      </c>
      <c r="N370" t="s">
        <v>24</v>
      </c>
      <c r="O370" t="s">
        <v>48</v>
      </c>
      <c r="Q370" s="1">
        <v>43852</v>
      </c>
      <c r="R370">
        <v>0</v>
      </c>
      <c r="S370">
        <v>5610</v>
      </c>
      <c r="T370">
        <v>0</v>
      </c>
    </row>
    <row r="371" spans="1:20" x14ac:dyDescent="0.3">
      <c r="A371" t="s">
        <v>230</v>
      </c>
      <c r="B371" t="s">
        <v>224</v>
      </c>
      <c r="C371" t="s">
        <v>19</v>
      </c>
      <c r="D371" s="1">
        <v>43066</v>
      </c>
      <c r="E371" s="1">
        <v>44161</v>
      </c>
      <c r="F371" t="s">
        <v>225</v>
      </c>
      <c r="G371">
        <v>11</v>
      </c>
      <c r="H371" t="s">
        <v>153</v>
      </c>
      <c r="I371" t="s">
        <v>22</v>
      </c>
      <c r="J371" t="s">
        <v>34</v>
      </c>
      <c r="K371" t="s">
        <v>73</v>
      </c>
      <c r="L371">
        <v>25302.959999999999</v>
      </c>
      <c r="M371" s="1">
        <v>43978</v>
      </c>
      <c r="N371" t="s">
        <v>24</v>
      </c>
      <c r="O371" t="s">
        <v>25</v>
      </c>
      <c r="Q371" s="1">
        <v>43852</v>
      </c>
      <c r="R371">
        <v>0</v>
      </c>
      <c r="S371">
        <v>0</v>
      </c>
      <c r="T371">
        <v>25302.959999999999</v>
      </c>
    </row>
    <row r="372" spans="1:20" x14ac:dyDescent="0.3">
      <c r="A372" t="s">
        <v>230</v>
      </c>
      <c r="B372" t="s">
        <v>317</v>
      </c>
      <c r="C372" t="s">
        <v>32</v>
      </c>
      <c r="D372" s="1">
        <v>43160</v>
      </c>
      <c r="E372" s="1">
        <v>43524</v>
      </c>
      <c r="F372" t="s">
        <v>33</v>
      </c>
      <c r="G372">
        <v>1</v>
      </c>
      <c r="H372" t="s">
        <v>21</v>
      </c>
      <c r="I372" t="s">
        <v>22</v>
      </c>
      <c r="J372" t="s">
        <v>59</v>
      </c>
      <c r="K372" t="s">
        <v>23</v>
      </c>
      <c r="L372">
        <v>275569.44</v>
      </c>
      <c r="M372" s="1">
        <v>43525</v>
      </c>
      <c r="N372" t="s">
        <v>24</v>
      </c>
      <c r="O372" t="s">
        <v>25</v>
      </c>
      <c r="Q372" s="1">
        <v>43852</v>
      </c>
      <c r="R372">
        <v>0</v>
      </c>
      <c r="S372">
        <v>275569.44</v>
      </c>
      <c r="T372">
        <v>0</v>
      </c>
    </row>
    <row r="373" spans="1:20" x14ac:dyDescent="0.3">
      <c r="A373" t="s">
        <v>230</v>
      </c>
      <c r="B373" t="s">
        <v>435</v>
      </c>
      <c r="C373" t="s">
        <v>19</v>
      </c>
      <c r="D373" s="1">
        <v>43182</v>
      </c>
      <c r="E373" s="1">
        <v>44096</v>
      </c>
      <c r="F373" t="s">
        <v>225</v>
      </c>
      <c r="G373">
        <v>1</v>
      </c>
      <c r="H373" t="s">
        <v>21</v>
      </c>
      <c r="I373" t="s">
        <v>22</v>
      </c>
      <c r="J373" t="s">
        <v>34</v>
      </c>
      <c r="K373" t="s">
        <v>73</v>
      </c>
      <c r="L373">
        <v>26763.439999999999</v>
      </c>
      <c r="M373" s="1">
        <v>43547</v>
      </c>
      <c r="N373" t="s">
        <v>24</v>
      </c>
      <c r="O373" t="s">
        <v>25</v>
      </c>
      <c r="Q373" s="1">
        <v>43852</v>
      </c>
      <c r="R373">
        <v>0</v>
      </c>
      <c r="S373">
        <v>0</v>
      </c>
      <c r="T373">
        <v>26763.439999999999</v>
      </c>
    </row>
    <row r="374" spans="1:20" x14ac:dyDescent="0.3">
      <c r="A374" t="s">
        <v>230</v>
      </c>
      <c r="B374" t="s">
        <v>510</v>
      </c>
      <c r="C374" t="s">
        <v>19</v>
      </c>
      <c r="D374" s="1">
        <v>43466</v>
      </c>
      <c r="E374" s="1">
        <v>43830</v>
      </c>
      <c r="F374" t="s">
        <v>33</v>
      </c>
      <c r="G374">
        <v>3</v>
      </c>
      <c r="H374" t="s">
        <v>71</v>
      </c>
      <c r="I374" t="s">
        <v>22</v>
      </c>
      <c r="J374" t="s">
        <v>72</v>
      </c>
      <c r="K374" t="s">
        <v>23</v>
      </c>
      <c r="L374">
        <v>0</v>
      </c>
      <c r="M374" s="1">
        <v>43466</v>
      </c>
      <c r="N374" t="s">
        <v>24</v>
      </c>
      <c r="O374" t="s">
        <v>25</v>
      </c>
      <c r="Q374" s="1">
        <v>43852</v>
      </c>
      <c r="R374">
        <v>0</v>
      </c>
      <c r="S374">
        <v>0</v>
      </c>
      <c r="T374">
        <v>0</v>
      </c>
    </row>
    <row r="375" spans="1:20" x14ac:dyDescent="0.3">
      <c r="A375" t="s">
        <v>230</v>
      </c>
      <c r="B375" t="s">
        <v>655</v>
      </c>
      <c r="C375" t="s">
        <v>19</v>
      </c>
      <c r="D375" s="1">
        <v>43405</v>
      </c>
      <c r="E375" s="1">
        <v>43769</v>
      </c>
      <c r="F375" t="s">
        <v>39</v>
      </c>
      <c r="G375">
        <v>3</v>
      </c>
      <c r="H375" t="s">
        <v>71</v>
      </c>
      <c r="I375" t="s">
        <v>22</v>
      </c>
      <c r="J375" t="s">
        <v>72</v>
      </c>
      <c r="K375" t="s">
        <v>23</v>
      </c>
      <c r="L375">
        <v>359.13</v>
      </c>
      <c r="M375" s="1">
        <v>43405</v>
      </c>
      <c r="N375" t="s">
        <v>24</v>
      </c>
      <c r="O375" t="s">
        <v>25</v>
      </c>
      <c r="Q375" s="1">
        <v>43852</v>
      </c>
      <c r="R375">
        <v>0</v>
      </c>
      <c r="S375">
        <v>359.13</v>
      </c>
      <c r="T375">
        <v>0</v>
      </c>
    </row>
    <row r="376" spans="1:20" x14ac:dyDescent="0.3">
      <c r="A376" t="s">
        <v>198</v>
      </c>
      <c r="B376" t="s">
        <v>196</v>
      </c>
      <c r="C376" t="s">
        <v>19</v>
      </c>
      <c r="D376" s="1">
        <v>43025</v>
      </c>
      <c r="E376" s="1">
        <v>43389</v>
      </c>
      <c r="F376" t="s">
        <v>33</v>
      </c>
      <c r="G376">
        <v>3</v>
      </c>
      <c r="H376" t="s">
        <v>71</v>
      </c>
      <c r="I376" t="s">
        <v>22</v>
      </c>
      <c r="J376" t="s">
        <v>72</v>
      </c>
      <c r="K376" t="s">
        <v>23</v>
      </c>
      <c r="L376">
        <v>237107.16</v>
      </c>
      <c r="M376" s="1">
        <v>43025</v>
      </c>
      <c r="N376" t="s">
        <v>24</v>
      </c>
      <c r="O376" t="s">
        <v>25</v>
      </c>
      <c r="Q376" s="1">
        <v>43852</v>
      </c>
      <c r="R376">
        <v>0</v>
      </c>
      <c r="S376">
        <v>237107.16</v>
      </c>
      <c r="T376">
        <v>0</v>
      </c>
    </row>
    <row r="377" spans="1:20" x14ac:dyDescent="0.3">
      <c r="A377" t="s">
        <v>198</v>
      </c>
      <c r="B377" t="s">
        <v>299</v>
      </c>
      <c r="C377" t="s">
        <v>19</v>
      </c>
      <c r="D377" s="1">
        <v>43716</v>
      </c>
      <c r="E377" s="1">
        <v>44081</v>
      </c>
      <c r="F377" t="s">
        <v>39</v>
      </c>
      <c r="G377">
        <v>2</v>
      </c>
      <c r="H377" t="s">
        <v>28</v>
      </c>
      <c r="I377" t="s">
        <v>22</v>
      </c>
      <c r="J377" t="s">
        <v>67</v>
      </c>
      <c r="K377" t="s">
        <v>29</v>
      </c>
      <c r="L377">
        <v>13153.63</v>
      </c>
      <c r="M377" s="1">
        <v>43748</v>
      </c>
      <c r="N377" t="s">
        <v>50</v>
      </c>
      <c r="O377" t="s">
        <v>48</v>
      </c>
      <c r="Q377" s="1">
        <v>43852</v>
      </c>
      <c r="R377">
        <v>13153.63</v>
      </c>
      <c r="S377">
        <v>0</v>
      </c>
      <c r="T377">
        <v>0</v>
      </c>
    </row>
    <row r="378" spans="1:20" x14ac:dyDescent="0.3">
      <c r="A378" t="s">
        <v>198</v>
      </c>
      <c r="B378" t="s">
        <v>420</v>
      </c>
      <c r="C378" t="s">
        <v>19</v>
      </c>
      <c r="D378" s="1">
        <v>43736</v>
      </c>
      <c r="E378" s="1">
        <v>44101</v>
      </c>
      <c r="F378" t="s">
        <v>39</v>
      </c>
      <c r="G378">
        <v>3</v>
      </c>
      <c r="H378" t="s">
        <v>71</v>
      </c>
      <c r="I378" t="s">
        <v>22</v>
      </c>
      <c r="J378" t="s">
        <v>72</v>
      </c>
      <c r="K378" t="s">
        <v>23</v>
      </c>
      <c r="L378">
        <v>18814.25</v>
      </c>
      <c r="M378" s="1">
        <v>43736</v>
      </c>
      <c r="N378" t="s">
        <v>24</v>
      </c>
      <c r="O378" t="s">
        <v>23</v>
      </c>
      <c r="Q378" s="1">
        <v>43852</v>
      </c>
      <c r="R378">
        <v>0</v>
      </c>
      <c r="S378">
        <v>18814.25</v>
      </c>
      <c r="T378">
        <v>0</v>
      </c>
    </row>
    <row r="379" spans="1:20" x14ac:dyDescent="0.3">
      <c r="A379" t="s">
        <v>198</v>
      </c>
      <c r="B379" t="s">
        <v>496</v>
      </c>
      <c r="C379" t="s">
        <v>19</v>
      </c>
      <c r="D379" s="1">
        <v>43533</v>
      </c>
      <c r="E379" s="1">
        <v>43898</v>
      </c>
      <c r="F379" t="s">
        <v>40</v>
      </c>
      <c r="G379">
        <v>2</v>
      </c>
      <c r="H379" t="s">
        <v>28</v>
      </c>
      <c r="I379" t="s">
        <v>22</v>
      </c>
      <c r="J379" t="s">
        <v>40</v>
      </c>
      <c r="K379" t="s">
        <v>73</v>
      </c>
      <c r="L379">
        <v>27530.38</v>
      </c>
      <c r="M379" s="1">
        <v>43533</v>
      </c>
      <c r="N379" t="s">
        <v>24</v>
      </c>
      <c r="O379" t="s">
        <v>25</v>
      </c>
      <c r="Q379" s="1">
        <v>43852</v>
      </c>
      <c r="R379">
        <v>0</v>
      </c>
      <c r="S379">
        <v>0</v>
      </c>
      <c r="T379">
        <v>27530.38</v>
      </c>
    </row>
    <row r="380" spans="1:20" x14ac:dyDescent="0.3">
      <c r="A380" t="s">
        <v>198</v>
      </c>
      <c r="B380" t="s">
        <v>637</v>
      </c>
      <c r="C380" t="s">
        <v>32</v>
      </c>
      <c r="D380" s="1">
        <v>43101</v>
      </c>
      <c r="E380" s="1">
        <v>43465</v>
      </c>
      <c r="F380" t="s">
        <v>43</v>
      </c>
      <c r="G380">
        <v>10</v>
      </c>
      <c r="H380" t="s">
        <v>44</v>
      </c>
      <c r="I380" t="s">
        <v>22</v>
      </c>
      <c r="J380" t="s">
        <v>45</v>
      </c>
      <c r="K380" t="s">
        <v>23</v>
      </c>
      <c r="M380" s="1">
        <v>43371</v>
      </c>
      <c r="N380" t="s">
        <v>50</v>
      </c>
      <c r="O380" t="s">
        <v>301</v>
      </c>
      <c r="Q380" s="1">
        <v>43852</v>
      </c>
      <c r="R380">
        <v>0</v>
      </c>
      <c r="T380">
        <v>0</v>
      </c>
    </row>
    <row r="381" spans="1:20" x14ac:dyDescent="0.3">
      <c r="A381" t="s">
        <v>94</v>
      </c>
      <c r="B381" t="s">
        <v>95</v>
      </c>
      <c r="C381" t="s">
        <v>32</v>
      </c>
      <c r="D381" s="1">
        <v>43196</v>
      </c>
      <c r="E381" s="1">
        <v>43560</v>
      </c>
      <c r="F381" t="s">
        <v>20</v>
      </c>
      <c r="G381">
        <v>1</v>
      </c>
      <c r="H381" t="s">
        <v>21</v>
      </c>
      <c r="I381" t="s">
        <v>22</v>
      </c>
      <c r="J381" t="s">
        <v>20</v>
      </c>
      <c r="K381" t="s">
        <v>23</v>
      </c>
      <c r="L381">
        <v>49499.839999999997</v>
      </c>
      <c r="M381" s="1">
        <v>43196</v>
      </c>
      <c r="N381" t="s">
        <v>24</v>
      </c>
      <c r="O381" t="s">
        <v>48</v>
      </c>
      <c r="Q381" s="1">
        <v>43852</v>
      </c>
      <c r="R381">
        <v>0</v>
      </c>
      <c r="S381">
        <v>49499.839999999997</v>
      </c>
      <c r="T381">
        <v>0</v>
      </c>
    </row>
    <row r="382" spans="1:20" x14ac:dyDescent="0.3">
      <c r="A382" t="s">
        <v>94</v>
      </c>
      <c r="B382" t="s">
        <v>257</v>
      </c>
      <c r="C382" t="s">
        <v>32</v>
      </c>
      <c r="D382" s="1">
        <v>43282</v>
      </c>
      <c r="E382" s="1">
        <v>43646</v>
      </c>
      <c r="F382" t="s">
        <v>39</v>
      </c>
      <c r="G382">
        <v>3</v>
      </c>
      <c r="H382" t="s">
        <v>71</v>
      </c>
      <c r="I382" t="s">
        <v>22</v>
      </c>
      <c r="J382" t="s">
        <v>72</v>
      </c>
      <c r="K382" t="s">
        <v>23</v>
      </c>
      <c r="L382">
        <v>4706.25</v>
      </c>
      <c r="M382" s="1">
        <v>43282</v>
      </c>
      <c r="N382" t="s">
        <v>24</v>
      </c>
      <c r="O382" t="s">
        <v>25</v>
      </c>
      <c r="Q382" s="1">
        <v>43852</v>
      </c>
      <c r="R382">
        <v>0</v>
      </c>
      <c r="S382">
        <v>4706.25</v>
      </c>
      <c r="T382">
        <v>0</v>
      </c>
    </row>
    <row r="383" spans="1:20" x14ac:dyDescent="0.3">
      <c r="A383" t="s">
        <v>94</v>
      </c>
      <c r="B383" t="s">
        <v>375</v>
      </c>
      <c r="C383" t="s">
        <v>19</v>
      </c>
      <c r="D383" s="1">
        <v>43252</v>
      </c>
      <c r="E383" s="1">
        <v>43616</v>
      </c>
      <c r="F383" t="s">
        <v>40</v>
      </c>
      <c r="G383">
        <v>11</v>
      </c>
      <c r="H383" t="s">
        <v>153</v>
      </c>
      <c r="I383" t="s">
        <v>22</v>
      </c>
      <c r="J383" t="s">
        <v>40</v>
      </c>
      <c r="K383" t="s">
        <v>29</v>
      </c>
      <c r="L383">
        <v>100000</v>
      </c>
      <c r="M383" s="1">
        <v>43252</v>
      </c>
      <c r="N383" t="s">
        <v>24</v>
      </c>
      <c r="O383" t="s">
        <v>48</v>
      </c>
      <c r="Q383" s="1">
        <v>43852</v>
      </c>
      <c r="R383">
        <v>100000</v>
      </c>
      <c r="S383">
        <v>0</v>
      </c>
      <c r="T383">
        <v>0</v>
      </c>
    </row>
    <row r="384" spans="1:20" x14ac:dyDescent="0.3">
      <c r="A384" t="s">
        <v>94</v>
      </c>
      <c r="B384" t="s">
        <v>454</v>
      </c>
      <c r="C384" t="s">
        <v>19</v>
      </c>
      <c r="D384" s="1">
        <v>43340</v>
      </c>
      <c r="E384" s="1">
        <v>44066</v>
      </c>
      <c r="F384" t="s">
        <v>225</v>
      </c>
      <c r="G384">
        <v>1</v>
      </c>
      <c r="H384" t="s">
        <v>21</v>
      </c>
      <c r="I384" t="s">
        <v>22</v>
      </c>
      <c r="J384" t="s">
        <v>34</v>
      </c>
      <c r="K384" t="s">
        <v>29</v>
      </c>
      <c r="L384">
        <v>100710.88</v>
      </c>
      <c r="M384" s="1">
        <v>43752</v>
      </c>
      <c r="N384" t="s">
        <v>24</v>
      </c>
      <c r="O384" t="s">
        <v>25</v>
      </c>
      <c r="Q384" s="1">
        <v>43852</v>
      </c>
      <c r="R384">
        <v>100710.88</v>
      </c>
      <c r="S384">
        <v>0</v>
      </c>
      <c r="T384">
        <v>0</v>
      </c>
    </row>
    <row r="385" spans="1:20" x14ac:dyDescent="0.3">
      <c r="A385" t="s">
        <v>94</v>
      </c>
      <c r="B385" t="s">
        <v>300</v>
      </c>
      <c r="C385" t="s">
        <v>19</v>
      </c>
      <c r="D385" s="1">
        <v>43322</v>
      </c>
      <c r="E385" s="1">
        <v>43870</v>
      </c>
      <c r="F385" t="s">
        <v>225</v>
      </c>
      <c r="G385">
        <v>13</v>
      </c>
      <c r="H385" t="s">
        <v>238</v>
      </c>
      <c r="I385" t="s">
        <v>22</v>
      </c>
      <c r="J385" t="s">
        <v>34</v>
      </c>
      <c r="K385" t="s">
        <v>73</v>
      </c>
      <c r="L385">
        <v>17949.04</v>
      </c>
      <c r="M385" s="1">
        <v>43540</v>
      </c>
      <c r="N385" t="s">
        <v>24</v>
      </c>
      <c r="O385" t="s">
        <v>25</v>
      </c>
      <c r="Q385" s="1">
        <v>43852</v>
      </c>
      <c r="R385">
        <v>0</v>
      </c>
      <c r="S385">
        <v>0</v>
      </c>
      <c r="T385">
        <v>17949.04</v>
      </c>
    </row>
    <row r="386" spans="1:20" x14ac:dyDescent="0.3">
      <c r="A386" t="s">
        <v>94</v>
      </c>
      <c r="B386" t="s">
        <v>718</v>
      </c>
      <c r="C386" t="s">
        <v>19</v>
      </c>
      <c r="D386" s="1">
        <v>43705</v>
      </c>
      <c r="E386" s="1">
        <v>44070</v>
      </c>
      <c r="F386" t="s">
        <v>40</v>
      </c>
      <c r="G386">
        <v>1</v>
      </c>
      <c r="H386" t="s">
        <v>21</v>
      </c>
      <c r="I386" t="s">
        <v>22</v>
      </c>
      <c r="J386" t="s">
        <v>40</v>
      </c>
      <c r="K386" t="s">
        <v>23</v>
      </c>
      <c r="L386">
        <v>42900</v>
      </c>
      <c r="M386" s="1">
        <v>43340</v>
      </c>
      <c r="N386" t="s">
        <v>24</v>
      </c>
      <c r="O386" t="s">
        <v>25</v>
      </c>
      <c r="Q386" s="1">
        <v>43852</v>
      </c>
      <c r="R386">
        <v>0</v>
      </c>
      <c r="S386">
        <v>42900</v>
      </c>
      <c r="T386">
        <v>0</v>
      </c>
    </row>
    <row r="387" spans="1:20" x14ac:dyDescent="0.3">
      <c r="A387" t="s">
        <v>216</v>
      </c>
      <c r="B387" t="s">
        <v>217</v>
      </c>
      <c r="C387" t="s">
        <v>19</v>
      </c>
      <c r="D387" s="1">
        <v>43687</v>
      </c>
      <c r="E387" s="1">
        <v>44052</v>
      </c>
      <c r="F387" t="s">
        <v>39</v>
      </c>
      <c r="G387">
        <v>3</v>
      </c>
      <c r="H387" t="s">
        <v>71</v>
      </c>
      <c r="I387" t="s">
        <v>22</v>
      </c>
      <c r="J387" t="s">
        <v>72</v>
      </c>
      <c r="K387" t="s">
        <v>23</v>
      </c>
      <c r="L387">
        <v>77400</v>
      </c>
      <c r="M387" s="1">
        <v>43687</v>
      </c>
      <c r="N387" t="s">
        <v>24</v>
      </c>
      <c r="O387" t="s">
        <v>23</v>
      </c>
      <c r="Q387" s="1">
        <v>43852</v>
      </c>
      <c r="R387">
        <v>0</v>
      </c>
      <c r="S387">
        <v>77400</v>
      </c>
      <c r="T387">
        <v>0</v>
      </c>
    </row>
    <row r="388" spans="1:20" x14ac:dyDescent="0.3">
      <c r="A388" t="s">
        <v>216</v>
      </c>
      <c r="B388" t="s">
        <v>309</v>
      </c>
      <c r="C388" t="s">
        <v>19</v>
      </c>
      <c r="D388" s="1">
        <v>43158</v>
      </c>
      <c r="E388" s="1">
        <v>43522</v>
      </c>
      <c r="F388" t="s">
        <v>33</v>
      </c>
      <c r="G388">
        <v>1</v>
      </c>
      <c r="H388" t="s">
        <v>21</v>
      </c>
      <c r="I388" t="s">
        <v>22</v>
      </c>
      <c r="J388" t="s">
        <v>59</v>
      </c>
      <c r="K388" t="s">
        <v>73</v>
      </c>
      <c r="L388">
        <v>2283.33</v>
      </c>
      <c r="M388" s="1">
        <v>43158</v>
      </c>
      <c r="N388" t="s">
        <v>24</v>
      </c>
      <c r="O388" t="s">
        <v>25</v>
      </c>
      <c r="Q388" s="1">
        <v>43852</v>
      </c>
      <c r="R388">
        <v>0</v>
      </c>
      <c r="S388">
        <v>0</v>
      </c>
      <c r="T388">
        <v>2283.33</v>
      </c>
    </row>
    <row r="389" spans="1:20" x14ac:dyDescent="0.3">
      <c r="A389" t="s">
        <v>216</v>
      </c>
      <c r="B389" t="s">
        <v>430</v>
      </c>
      <c r="C389" t="s">
        <v>19</v>
      </c>
      <c r="D389" s="1">
        <v>43573</v>
      </c>
      <c r="E389" s="1">
        <v>45947</v>
      </c>
      <c r="F389" t="s">
        <v>40</v>
      </c>
      <c r="G389">
        <v>1</v>
      </c>
      <c r="H389" t="s">
        <v>21</v>
      </c>
      <c r="I389" t="s">
        <v>22</v>
      </c>
      <c r="J389" t="s">
        <v>40</v>
      </c>
      <c r="K389" t="s">
        <v>73</v>
      </c>
      <c r="L389">
        <v>250000</v>
      </c>
      <c r="M389" s="1">
        <v>43573</v>
      </c>
      <c r="N389" t="s">
        <v>24</v>
      </c>
      <c r="O389" t="s">
        <v>25</v>
      </c>
      <c r="Q389" s="1">
        <v>43852</v>
      </c>
      <c r="R389">
        <v>0</v>
      </c>
      <c r="S389">
        <v>0</v>
      </c>
      <c r="T389">
        <v>250000</v>
      </c>
    </row>
    <row r="390" spans="1:20" x14ac:dyDescent="0.3">
      <c r="A390" t="s">
        <v>216</v>
      </c>
      <c r="B390" t="s">
        <v>501</v>
      </c>
      <c r="C390" t="s">
        <v>19</v>
      </c>
      <c r="D390" s="1">
        <v>43468</v>
      </c>
      <c r="E390" s="1">
        <v>43740</v>
      </c>
      <c r="F390" t="s">
        <v>225</v>
      </c>
      <c r="G390">
        <v>3</v>
      </c>
      <c r="H390" t="s">
        <v>71</v>
      </c>
      <c r="I390" t="s">
        <v>22</v>
      </c>
      <c r="J390" t="s">
        <v>72</v>
      </c>
      <c r="K390" t="s">
        <v>73</v>
      </c>
      <c r="L390">
        <v>45000</v>
      </c>
      <c r="M390" s="1">
        <v>43468</v>
      </c>
      <c r="N390" t="s">
        <v>24</v>
      </c>
      <c r="O390" t="s">
        <v>25</v>
      </c>
      <c r="Q390" s="1">
        <v>43852</v>
      </c>
      <c r="R390">
        <v>0</v>
      </c>
      <c r="S390">
        <v>0</v>
      </c>
      <c r="T390">
        <v>45000</v>
      </c>
    </row>
    <row r="391" spans="1:20" x14ac:dyDescent="0.3">
      <c r="A391" t="s">
        <v>216</v>
      </c>
      <c r="B391" t="s">
        <v>647</v>
      </c>
      <c r="C391" t="s">
        <v>19</v>
      </c>
      <c r="D391" s="1">
        <v>43763</v>
      </c>
      <c r="E391" s="1">
        <v>44128</v>
      </c>
      <c r="F391" t="s">
        <v>39</v>
      </c>
      <c r="G391">
        <v>13</v>
      </c>
      <c r="H391" t="s">
        <v>238</v>
      </c>
      <c r="I391" t="s">
        <v>22</v>
      </c>
      <c r="J391" t="s">
        <v>40</v>
      </c>
      <c r="K391" t="s">
        <v>73</v>
      </c>
      <c r="L391">
        <v>8198.25</v>
      </c>
      <c r="M391" s="1">
        <v>43763</v>
      </c>
      <c r="N391" t="s">
        <v>24</v>
      </c>
      <c r="O391" t="s">
        <v>25</v>
      </c>
      <c r="Q391" s="1">
        <v>43852</v>
      </c>
      <c r="R391">
        <v>0</v>
      </c>
      <c r="S391">
        <v>0</v>
      </c>
      <c r="T391">
        <v>8198.25</v>
      </c>
    </row>
    <row r="392" spans="1:20" x14ac:dyDescent="0.3">
      <c r="A392" t="s">
        <v>142</v>
      </c>
      <c r="B392" t="s">
        <v>143</v>
      </c>
      <c r="C392" t="s">
        <v>19</v>
      </c>
      <c r="D392" s="1">
        <v>43783</v>
      </c>
      <c r="E392" s="1">
        <v>44148</v>
      </c>
      <c r="F392" t="s">
        <v>20</v>
      </c>
      <c r="G392">
        <v>1</v>
      </c>
      <c r="H392" t="s">
        <v>21</v>
      </c>
      <c r="I392" t="s">
        <v>22</v>
      </c>
      <c r="J392" t="s">
        <v>20</v>
      </c>
      <c r="K392" t="s">
        <v>23</v>
      </c>
      <c r="L392">
        <v>18562.5</v>
      </c>
      <c r="M392" s="1">
        <v>43783</v>
      </c>
      <c r="N392" t="s">
        <v>24</v>
      </c>
      <c r="O392" t="s">
        <v>23</v>
      </c>
      <c r="Q392" s="1">
        <v>43852</v>
      </c>
      <c r="R392">
        <v>0</v>
      </c>
      <c r="S392">
        <v>18562.5</v>
      </c>
      <c r="T392">
        <v>0</v>
      </c>
    </row>
    <row r="393" spans="1:20" x14ac:dyDescent="0.3">
      <c r="A393" t="s">
        <v>142</v>
      </c>
      <c r="B393" t="s">
        <v>282</v>
      </c>
      <c r="C393" t="s">
        <v>32</v>
      </c>
      <c r="D393" s="1">
        <v>43431</v>
      </c>
      <c r="E393" s="1">
        <v>43795</v>
      </c>
      <c r="F393" t="s">
        <v>43</v>
      </c>
      <c r="G393">
        <v>10</v>
      </c>
      <c r="H393" t="s">
        <v>44</v>
      </c>
      <c r="I393" t="s">
        <v>22</v>
      </c>
      <c r="J393" t="s">
        <v>45</v>
      </c>
      <c r="K393" t="s">
        <v>23</v>
      </c>
      <c r="L393">
        <v>7647.1</v>
      </c>
      <c r="M393" s="1">
        <v>43431</v>
      </c>
      <c r="N393" t="s">
        <v>24</v>
      </c>
      <c r="O393" t="s">
        <v>25</v>
      </c>
      <c r="Q393" s="1">
        <v>43852</v>
      </c>
      <c r="R393">
        <v>0</v>
      </c>
      <c r="S393">
        <v>7647.1</v>
      </c>
      <c r="T393">
        <v>0</v>
      </c>
    </row>
    <row r="394" spans="1:20" x14ac:dyDescent="0.3">
      <c r="A394" t="s">
        <v>142</v>
      </c>
      <c r="B394" t="s">
        <v>397</v>
      </c>
      <c r="C394" t="s">
        <v>32</v>
      </c>
      <c r="D394" s="1">
        <v>43309</v>
      </c>
      <c r="E394" s="1">
        <v>43673</v>
      </c>
      <c r="F394" t="s">
        <v>39</v>
      </c>
      <c r="G394">
        <v>8</v>
      </c>
      <c r="H394" t="s">
        <v>398</v>
      </c>
      <c r="I394" t="s">
        <v>22</v>
      </c>
      <c r="J394" t="s">
        <v>160</v>
      </c>
      <c r="K394" t="s">
        <v>23</v>
      </c>
      <c r="L394">
        <v>8174.5</v>
      </c>
      <c r="M394" s="1">
        <v>43664</v>
      </c>
      <c r="N394" t="s">
        <v>50</v>
      </c>
      <c r="O394" t="s">
        <v>48</v>
      </c>
      <c r="Q394" s="1">
        <v>43852</v>
      </c>
      <c r="R394">
        <v>0</v>
      </c>
      <c r="S394">
        <v>8174.5</v>
      </c>
      <c r="T394">
        <v>0</v>
      </c>
    </row>
    <row r="395" spans="1:20" x14ac:dyDescent="0.3">
      <c r="A395" t="s">
        <v>142</v>
      </c>
      <c r="B395" t="s">
        <v>472</v>
      </c>
      <c r="C395" t="s">
        <v>32</v>
      </c>
      <c r="D395" s="1">
        <v>43040</v>
      </c>
      <c r="E395" s="1">
        <v>43404</v>
      </c>
      <c r="F395" t="s">
        <v>20</v>
      </c>
      <c r="G395">
        <v>1</v>
      </c>
      <c r="H395" t="s">
        <v>21</v>
      </c>
      <c r="I395" t="s">
        <v>22</v>
      </c>
      <c r="J395" t="s">
        <v>20</v>
      </c>
      <c r="K395" t="s">
        <v>23</v>
      </c>
      <c r="L395">
        <v>55687.5</v>
      </c>
      <c r="M395" s="1">
        <v>43040</v>
      </c>
      <c r="N395" t="s">
        <v>24</v>
      </c>
      <c r="O395" t="s">
        <v>301</v>
      </c>
      <c r="P395" t="s">
        <v>302</v>
      </c>
      <c r="Q395" s="1">
        <v>43852</v>
      </c>
      <c r="R395">
        <v>0</v>
      </c>
      <c r="S395">
        <v>55687.5</v>
      </c>
      <c r="T395">
        <v>0</v>
      </c>
    </row>
    <row r="396" spans="1:20" x14ac:dyDescent="0.3">
      <c r="A396" t="s">
        <v>142</v>
      </c>
      <c r="B396" t="s">
        <v>628</v>
      </c>
      <c r="C396" t="s">
        <v>32</v>
      </c>
      <c r="D396" s="1">
        <v>43191</v>
      </c>
      <c r="E396" s="1">
        <v>43555</v>
      </c>
      <c r="F396" t="s">
        <v>39</v>
      </c>
      <c r="G396">
        <v>3</v>
      </c>
      <c r="H396" t="s">
        <v>71</v>
      </c>
      <c r="I396" t="s">
        <v>22</v>
      </c>
      <c r="J396" t="s">
        <v>72</v>
      </c>
      <c r="K396" t="s">
        <v>23</v>
      </c>
      <c r="L396">
        <v>1605.91</v>
      </c>
      <c r="M396" s="1">
        <v>43191</v>
      </c>
      <c r="N396" t="s">
        <v>24</v>
      </c>
      <c r="O396" t="s">
        <v>25</v>
      </c>
      <c r="Q396" s="1">
        <v>43852</v>
      </c>
      <c r="R396">
        <v>0</v>
      </c>
      <c r="S396">
        <v>1605.91</v>
      </c>
      <c r="T396">
        <v>0</v>
      </c>
    </row>
    <row r="397" spans="1:20" x14ac:dyDescent="0.3">
      <c r="A397" t="s">
        <v>142</v>
      </c>
      <c r="B397" t="s">
        <v>737</v>
      </c>
      <c r="C397" t="s">
        <v>32</v>
      </c>
      <c r="D397" s="1">
        <v>43263</v>
      </c>
      <c r="E397" s="1">
        <v>43627</v>
      </c>
      <c r="F397" t="s">
        <v>43</v>
      </c>
      <c r="G397">
        <v>10</v>
      </c>
      <c r="H397" t="s">
        <v>44</v>
      </c>
      <c r="I397" t="s">
        <v>22</v>
      </c>
      <c r="J397" t="s">
        <v>45</v>
      </c>
      <c r="K397" t="s">
        <v>73</v>
      </c>
      <c r="L397">
        <v>63872.4</v>
      </c>
      <c r="M397" s="1">
        <v>43263</v>
      </c>
      <c r="N397" t="s">
        <v>24</v>
      </c>
      <c r="O397" t="s">
        <v>301</v>
      </c>
      <c r="P397" t="s">
        <v>302</v>
      </c>
      <c r="Q397" s="1">
        <v>43852</v>
      </c>
      <c r="R397">
        <v>0</v>
      </c>
      <c r="S397">
        <v>0</v>
      </c>
      <c r="T397">
        <v>63872.4</v>
      </c>
    </row>
    <row r="398" spans="1:20" x14ac:dyDescent="0.3">
      <c r="A398" t="s">
        <v>78</v>
      </c>
      <c r="B398" t="s">
        <v>79</v>
      </c>
      <c r="C398" t="s">
        <v>19</v>
      </c>
      <c r="D398" s="1">
        <v>43191</v>
      </c>
      <c r="E398" s="1">
        <v>43555</v>
      </c>
      <c r="F398" t="s">
        <v>39</v>
      </c>
      <c r="G398">
        <v>3</v>
      </c>
      <c r="H398" t="s">
        <v>71</v>
      </c>
      <c r="I398" t="s">
        <v>22</v>
      </c>
      <c r="J398" t="s">
        <v>72</v>
      </c>
      <c r="K398" t="s">
        <v>23</v>
      </c>
      <c r="L398">
        <v>66937.72</v>
      </c>
      <c r="M398" s="1">
        <v>43191</v>
      </c>
      <c r="N398" t="s">
        <v>24</v>
      </c>
      <c r="O398" t="s">
        <v>25</v>
      </c>
      <c r="Q398" s="1">
        <v>43852</v>
      </c>
      <c r="R398">
        <v>0</v>
      </c>
      <c r="S398">
        <v>66937.72</v>
      </c>
      <c r="T398">
        <v>0</v>
      </c>
    </row>
    <row r="399" spans="1:20" x14ac:dyDescent="0.3">
      <c r="A399" t="s">
        <v>78</v>
      </c>
      <c r="B399" t="s">
        <v>249</v>
      </c>
      <c r="C399" t="s">
        <v>32</v>
      </c>
      <c r="D399" s="1">
        <v>43282</v>
      </c>
      <c r="E399" s="1">
        <v>43646</v>
      </c>
      <c r="F399" t="s">
        <v>40</v>
      </c>
      <c r="G399">
        <v>3</v>
      </c>
      <c r="H399" t="s">
        <v>71</v>
      </c>
      <c r="I399" t="s">
        <v>22</v>
      </c>
      <c r="J399" t="s">
        <v>72</v>
      </c>
      <c r="K399" t="s">
        <v>23</v>
      </c>
      <c r="L399">
        <v>1896.63</v>
      </c>
      <c r="M399" s="1">
        <v>43282</v>
      </c>
      <c r="N399" t="s">
        <v>24</v>
      </c>
      <c r="O399" t="s">
        <v>25</v>
      </c>
      <c r="Q399" s="1">
        <v>43852</v>
      </c>
      <c r="R399">
        <v>0</v>
      </c>
      <c r="S399">
        <v>1896.63</v>
      </c>
      <c r="T399">
        <v>0</v>
      </c>
    </row>
    <row r="400" spans="1:20" x14ac:dyDescent="0.3">
      <c r="A400" t="s">
        <v>78</v>
      </c>
      <c r="B400" t="s">
        <v>367</v>
      </c>
      <c r="C400" t="s">
        <v>19</v>
      </c>
      <c r="D400" s="1">
        <v>43466</v>
      </c>
      <c r="E400" s="1">
        <v>43830</v>
      </c>
      <c r="F400" t="s">
        <v>33</v>
      </c>
      <c r="G400">
        <v>9</v>
      </c>
      <c r="H400" t="s">
        <v>66</v>
      </c>
      <c r="I400" t="s">
        <v>22</v>
      </c>
      <c r="J400" t="s">
        <v>59</v>
      </c>
      <c r="K400" t="s">
        <v>73</v>
      </c>
      <c r="L400">
        <v>7475</v>
      </c>
      <c r="M400" s="1">
        <v>43466</v>
      </c>
      <c r="N400" t="s">
        <v>24</v>
      </c>
      <c r="O400" t="s">
        <v>25</v>
      </c>
      <c r="Q400" s="1">
        <v>43852</v>
      </c>
      <c r="R400">
        <v>0</v>
      </c>
      <c r="S400">
        <v>0</v>
      </c>
      <c r="T400">
        <v>7475</v>
      </c>
    </row>
    <row r="401" spans="1:20" x14ac:dyDescent="0.3">
      <c r="A401" t="s">
        <v>78</v>
      </c>
      <c r="B401" t="s">
        <v>453</v>
      </c>
      <c r="C401" t="s">
        <v>19</v>
      </c>
      <c r="D401" s="1">
        <v>43249</v>
      </c>
      <c r="E401" s="1">
        <v>46535</v>
      </c>
      <c r="F401" t="s">
        <v>40</v>
      </c>
      <c r="G401">
        <v>1</v>
      </c>
      <c r="H401" t="s">
        <v>21</v>
      </c>
      <c r="I401" t="s">
        <v>22</v>
      </c>
      <c r="J401" t="s">
        <v>40</v>
      </c>
      <c r="K401" t="s">
        <v>73</v>
      </c>
      <c r="L401">
        <v>118750</v>
      </c>
      <c r="M401" s="1">
        <v>43249</v>
      </c>
      <c r="N401" t="s">
        <v>24</v>
      </c>
      <c r="O401" t="s">
        <v>25</v>
      </c>
      <c r="Q401" s="1">
        <v>43852</v>
      </c>
      <c r="R401">
        <v>0</v>
      </c>
      <c r="S401">
        <v>0</v>
      </c>
      <c r="T401">
        <v>118750</v>
      </c>
    </row>
    <row r="402" spans="1:20" x14ac:dyDescent="0.3">
      <c r="A402" t="s">
        <v>78</v>
      </c>
      <c r="B402" t="s">
        <v>300</v>
      </c>
      <c r="C402" t="s">
        <v>19</v>
      </c>
      <c r="D402" s="1">
        <v>43199</v>
      </c>
      <c r="E402" s="1">
        <v>43654</v>
      </c>
      <c r="F402" t="s">
        <v>225</v>
      </c>
      <c r="G402">
        <v>13</v>
      </c>
      <c r="H402" t="s">
        <v>238</v>
      </c>
      <c r="I402" t="s">
        <v>22</v>
      </c>
      <c r="J402" t="s">
        <v>34</v>
      </c>
      <c r="K402" t="s">
        <v>73</v>
      </c>
      <c r="L402">
        <v>11239.38</v>
      </c>
      <c r="M402" s="1">
        <v>43199</v>
      </c>
      <c r="N402" t="s">
        <v>24</v>
      </c>
      <c r="O402" t="s">
        <v>25</v>
      </c>
      <c r="Q402" s="1">
        <v>43852</v>
      </c>
      <c r="R402">
        <v>0</v>
      </c>
      <c r="S402">
        <v>0</v>
      </c>
      <c r="T402">
        <v>11239.38</v>
      </c>
    </row>
    <row r="403" spans="1:20" x14ac:dyDescent="0.3">
      <c r="A403" t="s">
        <v>78</v>
      </c>
      <c r="B403" t="s">
        <v>712</v>
      </c>
      <c r="C403" t="s">
        <v>19</v>
      </c>
      <c r="D403" s="1">
        <v>43471</v>
      </c>
      <c r="E403" s="1">
        <v>43835</v>
      </c>
      <c r="F403" t="s">
        <v>20</v>
      </c>
      <c r="G403">
        <v>11</v>
      </c>
      <c r="H403" t="s">
        <v>153</v>
      </c>
      <c r="I403" t="s">
        <v>22</v>
      </c>
      <c r="J403" t="s">
        <v>20</v>
      </c>
      <c r="K403" t="s">
        <v>73</v>
      </c>
      <c r="L403">
        <v>825</v>
      </c>
      <c r="M403" s="1">
        <v>43471</v>
      </c>
      <c r="N403" t="s">
        <v>24</v>
      </c>
      <c r="O403" t="s">
        <v>25</v>
      </c>
      <c r="Q403" s="1">
        <v>43852</v>
      </c>
      <c r="R403">
        <v>0</v>
      </c>
      <c r="S403">
        <v>0</v>
      </c>
      <c r="T403">
        <v>825</v>
      </c>
    </row>
    <row r="404" spans="1:20" x14ac:dyDescent="0.3">
      <c r="A404" t="s">
        <v>138</v>
      </c>
      <c r="B404" t="s">
        <v>139</v>
      </c>
      <c r="C404" t="s">
        <v>19</v>
      </c>
      <c r="D404" s="1">
        <v>43191</v>
      </c>
      <c r="E404" s="1">
        <v>43555</v>
      </c>
      <c r="F404" t="s">
        <v>40</v>
      </c>
      <c r="G404">
        <v>12</v>
      </c>
      <c r="H404" t="s">
        <v>93</v>
      </c>
      <c r="I404" t="s">
        <v>22</v>
      </c>
      <c r="J404" t="s">
        <v>72</v>
      </c>
      <c r="K404" t="s">
        <v>23</v>
      </c>
      <c r="L404">
        <v>0</v>
      </c>
      <c r="M404" s="1">
        <v>43191</v>
      </c>
      <c r="N404" t="s">
        <v>24</v>
      </c>
      <c r="O404" t="s">
        <v>25</v>
      </c>
      <c r="Q404" s="1">
        <v>43852</v>
      </c>
      <c r="R404">
        <v>0</v>
      </c>
      <c r="S404">
        <v>0</v>
      </c>
      <c r="T404">
        <v>0</v>
      </c>
    </row>
    <row r="405" spans="1:20" x14ac:dyDescent="0.3">
      <c r="A405" t="s">
        <v>138</v>
      </c>
      <c r="B405" t="s">
        <v>280</v>
      </c>
      <c r="C405" t="s">
        <v>32</v>
      </c>
      <c r="D405" s="1">
        <v>43312</v>
      </c>
      <c r="E405" s="1">
        <v>43676</v>
      </c>
      <c r="F405" t="s">
        <v>225</v>
      </c>
      <c r="G405">
        <v>3</v>
      </c>
      <c r="H405" t="s">
        <v>71</v>
      </c>
      <c r="I405" t="s">
        <v>22</v>
      </c>
      <c r="J405" t="s">
        <v>72</v>
      </c>
      <c r="K405" t="s">
        <v>73</v>
      </c>
      <c r="L405">
        <v>27057.200000000001</v>
      </c>
      <c r="M405" s="1">
        <v>43312</v>
      </c>
      <c r="N405" t="s">
        <v>24</v>
      </c>
      <c r="O405" t="s">
        <v>25</v>
      </c>
      <c r="Q405" s="1">
        <v>43852</v>
      </c>
      <c r="R405">
        <v>0</v>
      </c>
      <c r="S405">
        <v>0</v>
      </c>
      <c r="T405">
        <v>27057.200000000001</v>
      </c>
    </row>
    <row r="406" spans="1:20" x14ac:dyDescent="0.3">
      <c r="A406" t="s">
        <v>138</v>
      </c>
      <c r="B406" t="s">
        <v>396</v>
      </c>
      <c r="C406" t="s">
        <v>19</v>
      </c>
      <c r="D406" s="1">
        <v>43672</v>
      </c>
      <c r="E406" s="1">
        <v>44037</v>
      </c>
      <c r="F406" t="s">
        <v>40</v>
      </c>
      <c r="G406">
        <v>2</v>
      </c>
      <c r="H406" t="s">
        <v>28</v>
      </c>
      <c r="I406" t="s">
        <v>22</v>
      </c>
      <c r="J406" t="s">
        <v>40</v>
      </c>
      <c r="K406" t="s">
        <v>73</v>
      </c>
      <c r="L406">
        <v>63000</v>
      </c>
      <c r="M406" s="1">
        <v>43672</v>
      </c>
      <c r="N406" t="s">
        <v>24</v>
      </c>
      <c r="O406" t="s">
        <v>25</v>
      </c>
      <c r="Q406" s="1">
        <v>43852</v>
      </c>
      <c r="R406">
        <v>0</v>
      </c>
      <c r="S406">
        <v>0</v>
      </c>
      <c r="T406">
        <v>63000</v>
      </c>
    </row>
    <row r="407" spans="1:20" x14ac:dyDescent="0.3">
      <c r="A407" t="s">
        <v>138</v>
      </c>
      <c r="B407" t="s">
        <v>470</v>
      </c>
      <c r="C407" t="s">
        <v>19</v>
      </c>
      <c r="D407" s="1">
        <v>43720</v>
      </c>
      <c r="E407" s="1">
        <v>44085</v>
      </c>
      <c r="F407" t="s">
        <v>20</v>
      </c>
      <c r="G407">
        <v>1</v>
      </c>
      <c r="H407" t="s">
        <v>21</v>
      </c>
      <c r="I407" t="s">
        <v>22</v>
      </c>
      <c r="J407" t="s">
        <v>67</v>
      </c>
      <c r="K407" t="s">
        <v>23</v>
      </c>
      <c r="L407">
        <v>3300</v>
      </c>
      <c r="M407" s="1">
        <v>43720</v>
      </c>
      <c r="N407" t="s">
        <v>24</v>
      </c>
      <c r="O407" t="s">
        <v>25</v>
      </c>
      <c r="Q407" s="1">
        <v>43852</v>
      </c>
      <c r="R407">
        <v>0</v>
      </c>
      <c r="S407">
        <v>3300</v>
      </c>
      <c r="T407">
        <v>0</v>
      </c>
    </row>
    <row r="408" spans="1:20" x14ac:dyDescent="0.3">
      <c r="A408" t="s">
        <v>138</v>
      </c>
      <c r="B408" t="s">
        <v>627</v>
      </c>
      <c r="C408" t="s">
        <v>32</v>
      </c>
      <c r="D408" s="1">
        <v>43191</v>
      </c>
      <c r="E408" s="1">
        <v>43555</v>
      </c>
      <c r="F408" t="s">
        <v>39</v>
      </c>
      <c r="G408">
        <v>3</v>
      </c>
      <c r="H408" t="s">
        <v>71</v>
      </c>
      <c r="I408" t="s">
        <v>22</v>
      </c>
      <c r="J408" t="s">
        <v>72</v>
      </c>
      <c r="K408" t="s">
        <v>23</v>
      </c>
      <c r="L408">
        <v>272.61</v>
      </c>
      <c r="M408" s="1">
        <v>43191</v>
      </c>
      <c r="N408" t="s">
        <v>24</v>
      </c>
      <c r="O408" t="s">
        <v>25</v>
      </c>
      <c r="Q408" s="1">
        <v>43852</v>
      </c>
      <c r="R408">
        <v>0</v>
      </c>
      <c r="S408">
        <v>272.61</v>
      </c>
      <c r="T408">
        <v>0</v>
      </c>
    </row>
    <row r="409" spans="1:20" x14ac:dyDescent="0.3">
      <c r="A409" t="s">
        <v>138</v>
      </c>
      <c r="B409" t="s">
        <v>736</v>
      </c>
      <c r="C409" t="s">
        <v>32</v>
      </c>
      <c r="D409" s="1">
        <v>43159</v>
      </c>
      <c r="E409" s="1">
        <v>43523</v>
      </c>
      <c r="F409" t="s">
        <v>43</v>
      </c>
      <c r="G409">
        <v>10</v>
      </c>
      <c r="H409" t="s">
        <v>44</v>
      </c>
      <c r="I409" t="s">
        <v>22</v>
      </c>
      <c r="J409" t="s">
        <v>45</v>
      </c>
      <c r="K409" t="s">
        <v>23</v>
      </c>
      <c r="M409" s="1">
        <v>43348</v>
      </c>
      <c r="N409" t="s">
        <v>50</v>
      </c>
      <c r="O409" t="s">
        <v>48</v>
      </c>
      <c r="Q409" s="1">
        <v>43852</v>
      </c>
      <c r="R409">
        <v>0</v>
      </c>
      <c r="T409">
        <v>0</v>
      </c>
    </row>
    <row r="410" spans="1:20" x14ac:dyDescent="0.3">
      <c r="A410" t="s">
        <v>211</v>
      </c>
      <c r="B410" t="s">
        <v>212</v>
      </c>
      <c r="C410" t="s">
        <v>19</v>
      </c>
      <c r="D410" s="1">
        <v>43724</v>
      </c>
      <c r="E410" s="1">
        <v>44089</v>
      </c>
      <c r="F410" t="s">
        <v>43</v>
      </c>
      <c r="G410">
        <v>3</v>
      </c>
      <c r="H410" t="s">
        <v>71</v>
      </c>
      <c r="I410" t="s">
        <v>22</v>
      </c>
      <c r="J410" t="s">
        <v>72</v>
      </c>
      <c r="K410" t="s">
        <v>73</v>
      </c>
      <c r="L410">
        <v>7690.95</v>
      </c>
      <c r="M410" s="1">
        <v>43724</v>
      </c>
      <c r="N410" t="s">
        <v>24</v>
      </c>
      <c r="O410" t="s">
        <v>25</v>
      </c>
      <c r="Q410" s="1">
        <v>43852</v>
      </c>
      <c r="R410">
        <v>0</v>
      </c>
      <c r="S410">
        <v>0</v>
      </c>
      <c r="T410">
        <v>7690.95</v>
      </c>
    </row>
    <row r="411" spans="1:20" x14ac:dyDescent="0.3">
      <c r="A411" t="s">
        <v>211</v>
      </c>
      <c r="B411" t="s">
        <v>306</v>
      </c>
      <c r="C411" t="s">
        <v>19</v>
      </c>
      <c r="D411" s="1">
        <v>43158</v>
      </c>
      <c r="E411" s="1">
        <v>43522</v>
      </c>
      <c r="F411" t="s">
        <v>33</v>
      </c>
      <c r="G411">
        <v>1</v>
      </c>
      <c r="H411" t="s">
        <v>21</v>
      </c>
      <c r="I411" t="s">
        <v>22</v>
      </c>
      <c r="J411" t="s">
        <v>59</v>
      </c>
      <c r="K411" t="s">
        <v>23</v>
      </c>
      <c r="L411">
        <v>2486.0700000000002</v>
      </c>
      <c r="M411" s="1">
        <v>43158</v>
      </c>
      <c r="N411" t="s">
        <v>24</v>
      </c>
      <c r="O411" t="s">
        <v>25</v>
      </c>
      <c r="Q411" s="1">
        <v>43852</v>
      </c>
      <c r="R411">
        <v>0</v>
      </c>
      <c r="S411">
        <v>2486.0700000000002</v>
      </c>
      <c r="T411">
        <v>0</v>
      </c>
    </row>
    <row r="412" spans="1:20" x14ac:dyDescent="0.3">
      <c r="A412" t="s">
        <v>211</v>
      </c>
      <c r="B412" t="s">
        <v>427</v>
      </c>
      <c r="C412" t="s">
        <v>19</v>
      </c>
      <c r="D412" s="1">
        <v>43514</v>
      </c>
      <c r="E412" s="1">
        <v>43529</v>
      </c>
      <c r="F412" t="s">
        <v>39</v>
      </c>
      <c r="G412">
        <v>3</v>
      </c>
      <c r="H412" t="s">
        <v>71</v>
      </c>
      <c r="I412" t="s">
        <v>22</v>
      </c>
      <c r="J412" t="s">
        <v>72</v>
      </c>
      <c r="K412" t="s">
        <v>73</v>
      </c>
      <c r="L412">
        <v>8468.49</v>
      </c>
      <c r="M412" s="1">
        <v>43514</v>
      </c>
      <c r="N412" t="s">
        <v>24</v>
      </c>
      <c r="O412" t="s">
        <v>25</v>
      </c>
      <c r="Q412" s="1">
        <v>43852</v>
      </c>
      <c r="R412">
        <v>0</v>
      </c>
      <c r="S412">
        <v>0</v>
      </c>
      <c r="T412">
        <v>8468.49</v>
      </c>
    </row>
    <row r="413" spans="1:20" x14ac:dyDescent="0.3">
      <c r="A413" t="s">
        <v>211</v>
      </c>
      <c r="B413" t="s">
        <v>103</v>
      </c>
      <c r="C413" t="s">
        <v>19</v>
      </c>
      <c r="D413" s="1">
        <v>43354</v>
      </c>
      <c r="E413" s="1">
        <v>43718</v>
      </c>
      <c r="F413" t="s">
        <v>20</v>
      </c>
      <c r="G413">
        <v>1</v>
      </c>
      <c r="H413" t="s">
        <v>21</v>
      </c>
      <c r="I413" t="s">
        <v>22</v>
      </c>
      <c r="J413" t="s">
        <v>20</v>
      </c>
      <c r="K413" t="s">
        <v>23</v>
      </c>
      <c r="L413">
        <v>1072.5</v>
      </c>
      <c r="M413" s="1">
        <v>43719</v>
      </c>
      <c r="N413" t="s">
        <v>24</v>
      </c>
      <c r="O413" t="s">
        <v>25</v>
      </c>
      <c r="Q413" s="1">
        <v>43852</v>
      </c>
      <c r="R413">
        <v>0</v>
      </c>
      <c r="S413">
        <v>1072.5</v>
      </c>
      <c r="T413">
        <v>0</v>
      </c>
    </row>
    <row r="414" spans="1:20" x14ac:dyDescent="0.3">
      <c r="A414" t="s">
        <v>211</v>
      </c>
      <c r="B414" t="s">
        <v>644</v>
      </c>
      <c r="C414" t="s">
        <v>32</v>
      </c>
      <c r="D414" s="1">
        <v>43112</v>
      </c>
      <c r="E414" s="1">
        <v>43476</v>
      </c>
      <c r="F414" t="s">
        <v>20</v>
      </c>
      <c r="G414">
        <v>13</v>
      </c>
      <c r="H414" t="s">
        <v>238</v>
      </c>
      <c r="I414" t="s">
        <v>22</v>
      </c>
      <c r="J414" t="s">
        <v>20</v>
      </c>
      <c r="K414" t="s">
        <v>29</v>
      </c>
      <c r="L414">
        <v>6195.75</v>
      </c>
      <c r="M414" s="1">
        <v>43112</v>
      </c>
      <c r="N414" t="s">
        <v>24</v>
      </c>
      <c r="O414" t="s">
        <v>25</v>
      </c>
      <c r="Q414" s="1">
        <v>43852</v>
      </c>
      <c r="R414">
        <v>6195.75</v>
      </c>
      <c r="S414">
        <v>0</v>
      </c>
      <c r="T414">
        <v>0</v>
      </c>
    </row>
    <row r="415" spans="1:20" x14ac:dyDescent="0.3">
      <c r="A415" t="s">
        <v>218</v>
      </c>
      <c r="B415" t="s">
        <v>217</v>
      </c>
      <c r="C415" t="s">
        <v>19</v>
      </c>
      <c r="D415" s="1">
        <v>43687</v>
      </c>
      <c r="E415" s="1">
        <v>44052</v>
      </c>
      <c r="F415" t="s">
        <v>39</v>
      </c>
      <c r="G415">
        <v>3</v>
      </c>
      <c r="H415" t="s">
        <v>71</v>
      </c>
      <c r="I415" t="s">
        <v>22</v>
      </c>
      <c r="J415" t="s">
        <v>72</v>
      </c>
      <c r="K415" t="s">
        <v>23</v>
      </c>
      <c r="L415">
        <v>302811.08</v>
      </c>
      <c r="M415" s="1">
        <v>43687</v>
      </c>
      <c r="N415" t="s">
        <v>24</v>
      </c>
      <c r="O415" t="s">
        <v>23</v>
      </c>
      <c r="Q415" s="1">
        <v>43852</v>
      </c>
      <c r="R415">
        <v>0</v>
      </c>
      <c r="S415">
        <v>302811.08</v>
      </c>
      <c r="T415">
        <v>0</v>
      </c>
    </row>
    <row r="416" spans="1:20" x14ac:dyDescent="0.3">
      <c r="A416" t="s">
        <v>218</v>
      </c>
      <c r="B416" t="s">
        <v>310</v>
      </c>
      <c r="C416" t="s">
        <v>19</v>
      </c>
      <c r="D416" s="1">
        <v>43554</v>
      </c>
      <c r="E416" s="1">
        <v>43919</v>
      </c>
      <c r="F416" t="s">
        <v>40</v>
      </c>
      <c r="G416">
        <v>6</v>
      </c>
      <c r="H416" t="s">
        <v>117</v>
      </c>
      <c r="I416" t="s">
        <v>22</v>
      </c>
      <c r="J416" t="s">
        <v>40</v>
      </c>
      <c r="K416" t="s">
        <v>29</v>
      </c>
      <c r="L416">
        <v>14107.5</v>
      </c>
      <c r="M416" s="1">
        <v>43554</v>
      </c>
      <c r="N416" t="s">
        <v>24</v>
      </c>
      <c r="O416" t="s">
        <v>25</v>
      </c>
      <c r="Q416" s="1">
        <v>43852</v>
      </c>
      <c r="R416">
        <v>14107.5</v>
      </c>
      <c r="S416">
        <v>0</v>
      </c>
      <c r="T416">
        <v>0</v>
      </c>
    </row>
    <row r="417" spans="1:20" x14ac:dyDescent="0.3">
      <c r="A417" t="s">
        <v>218</v>
      </c>
      <c r="B417" t="s">
        <v>431</v>
      </c>
      <c r="C417" t="s">
        <v>32</v>
      </c>
      <c r="D417" s="1">
        <v>42949</v>
      </c>
      <c r="E417" s="1">
        <v>43313</v>
      </c>
      <c r="F417" t="s">
        <v>33</v>
      </c>
      <c r="G417">
        <v>1</v>
      </c>
      <c r="H417" t="s">
        <v>21</v>
      </c>
      <c r="I417" t="s">
        <v>22</v>
      </c>
      <c r="J417" t="s">
        <v>34</v>
      </c>
      <c r="K417" t="s">
        <v>73</v>
      </c>
      <c r="L417">
        <v>78837.100000000006</v>
      </c>
      <c r="M417" s="1">
        <v>42949</v>
      </c>
      <c r="N417" t="s">
        <v>24</v>
      </c>
      <c r="O417" t="s">
        <v>301</v>
      </c>
      <c r="P417" t="s">
        <v>432</v>
      </c>
      <c r="Q417" s="1">
        <v>43852</v>
      </c>
      <c r="R417">
        <v>0</v>
      </c>
      <c r="S417">
        <v>0</v>
      </c>
      <c r="T417">
        <v>78837.100000000006</v>
      </c>
    </row>
    <row r="418" spans="1:20" x14ac:dyDescent="0.3">
      <c r="A418" t="s">
        <v>218</v>
      </c>
      <c r="B418" t="s">
        <v>502</v>
      </c>
      <c r="C418" t="s">
        <v>32</v>
      </c>
      <c r="D418" s="1">
        <v>43373</v>
      </c>
      <c r="E418" s="1">
        <v>43737</v>
      </c>
      <c r="F418" t="s">
        <v>43</v>
      </c>
      <c r="G418">
        <v>10</v>
      </c>
      <c r="H418" t="s">
        <v>44</v>
      </c>
      <c r="I418" t="s">
        <v>22</v>
      </c>
      <c r="J418" t="s">
        <v>45</v>
      </c>
      <c r="K418" t="s">
        <v>23</v>
      </c>
      <c r="L418">
        <v>54000</v>
      </c>
      <c r="M418" s="1">
        <v>43373</v>
      </c>
      <c r="N418" t="s">
        <v>24</v>
      </c>
      <c r="O418" t="s">
        <v>25</v>
      </c>
      <c r="Q418" s="1">
        <v>43852</v>
      </c>
      <c r="R418">
        <v>0</v>
      </c>
      <c r="S418">
        <v>54000</v>
      </c>
      <c r="T418">
        <v>0</v>
      </c>
    </row>
    <row r="419" spans="1:20" x14ac:dyDescent="0.3">
      <c r="A419" t="s">
        <v>218</v>
      </c>
      <c r="B419" t="s">
        <v>648</v>
      </c>
      <c r="C419" t="s">
        <v>19</v>
      </c>
      <c r="D419" s="1">
        <v>43477</v>
      </c>
      <c r="E419" s="1">
        <v>43841</v>
      </c>
      <c r="F419" t="s">
        <v>20</v>
      </c>
      <c r="G419">
        <v>13</v>
      </c>
      <c r="H419" t="s">
        <v>238</v>
      </c>
      <c r="I419" t="s">
        <v>22</v>
      </c>
      <c r="J419" t="s">
        <v>20</v>
      </c>
      <c r="K419" t="s">
        <v>29</v>
      </c>
      <c r="L419">
        <v>9075</v>
      </c>
      <c r="M419" s="1">
        <v>43477</v>
      </c>
      <c r="N419" t="s">
        <v>24</v>
      </c>
      <c r="O419" t="s">
        <v>23</v>
      </c>
      <c r="Q419" s="1">
        <v>43852</v>
      </c>
      <c r="R419">
        <v>9075</v>
      </c>
      <c r="S419">
        <v>0</v>
      </c>
      <c r="T419">
        <v>0</v>
      </c>
    </row>
    <row r="420" spans="1:20" x14ac:dyDescent="0.3">
      <c r="A420" t="s">
        <v>122</v>
      </c>
      <c r="B420" t="s">
        <v>123</v>
      </c>
      <c r="C420" t="s">
        <v>19</v>
      </c>
      <c r="D420" s="1">
        <v>43525</v>
      </c>
      <c r="E420" s="1">
        <v>43890</v>
      </c>
      <c r="F420" t="s">
        <v>20</v>
      </c>
      <c r="G420">
        <v>3</v>
      </c>
      <c r="H420" t="s">
        <v>71</v>
      </c>
      <c r="I420" t="s">
        <v>22</v>
      </c>
      <c r="J420" t="s">
        <v>72</v>
      </c>
      <c r="K420" t="s">
        <v>23</v>
      </c>
      <c r="L420">
        <v>18562.5</v>
      </c>
      <c r="M420" s="1">
        <v>43525</v>
      </c>
      <c r="N420" t="s">
        <v>24</v>
      </c>
      <c r="O420" t="s">
        <v>23</v>
      </c>
      <c r="Q420" s="1">
        <v>43852</v>
      </c>
      <c r="R420">
        <v>0</v>
      </c>
      <c r="S420">
        <v>18562.5</v>
      </c>
      <c r="T420">
        <v>0</v>
      </c>
    </row>
    <row r="421" spans="1:20" x14ac:dyDescent="0.3">
      <c r="A421" t="s">
        <v>122</v>
      </c>
      <c r="B421" t="s">
        <v>272</v>
      </c>
      <c r="C421" t="s">
        <v>19</v>
      </c>
      <c r="D421" s="1">
        <v>43571</v>
      </c>
      <c r="E421" s="1">
        <v>43936</v>
      </c>
      <c r="F421" t="s">
        <v>39</v>
      </c>
      <c r="G421">
        <v>3</v>
      </c>
      <c r="H421" t="s">
        <v>71</v>
      </c>
      <c r="I421" t="s">
        <v>22</v>
      </c>
      <c r="J421" t="s">
        <v>72</v>
      </c>
      <c r="K421" t="s">
        <v>23</v>
      </c>
      <c r="L421">
        <v>1556.5</v>
      </c>
      <c r="M421" s="1">
        <v>43571</v>
      </c>
      <c r="N421" t="s">
        <v>24</v>
      </c>
      <c r="O421" t="s">
        <v>23</v>
      </c>
      <c r="Q421" s="1">
        <v>43852</v>
      </c>
      <c r="R421">
        <v>0</v>
      </c>
      <c r="S421">
        <v>1556.5</v>
      </c>
      <c r="T421">
        <v>0</v>
      </c>
    </row>
    <row r="422" spans="1:20" x14ac:dyDescent="0.3">
      <c r="A422" t="s">
        <v>122</v>
      </c>
      <c r="B422" t="s">
        <v>389</v>
      </c>
      <c r="C422" t="s">
        <v>32</v>
      </c>
      <c r="D422" s="1">
        <v>43070</v>
      </c>
      <c r="E422" s="1">
        <v>43434</v>
      </c>
      <c r="F422" t="s">
        <v>39</v>
      </c>
      <c r="G422">
        <v>3</v>
      </c>
      <c r="H422" t="s">
        <v>71</v>
      </c>
      <c r="I422" t="s">
        <v>22</v>
      </c>
      <c r="J422" t="s">
        <v>72</v>
      </c>
      <c r="K422" t="s">
        <v>29</v>
      </c>
      <c r="L422">
        <v>55107.13</v>
      </c>
      <c r="M422" s="1">
        <v>43070</v>
      </c>
      <c r="N422" t="s">
        <v>24</v>
      </c>
      <c r="O422" t="s">
        <v>25</v>
      </c>
      <c r="Q422" s="1">
        <v>43852</v>
      </c>
      <c r="R422">
        <v>55107.13</v>
      </c>
      <c r="S422">
        <v>0</v>
      </c>
      <c r="T422">
        <v>0</v>
      </c>
    </row>
    <row r="423" spans="1:20" x14ac:dyDescent="0.3">
      <c r="A423" t="s">
        <v>122</v>
      </c>
      <c r="B423" t="s">
        <v>465</v>
      </c>
      <c r="C423" t="s">
        <v>19</v>
      </c>
      <c r="D423" s="1">
        <v>43477</v>
      </c>
      <c r="E423" s="1">
        <v>43841</v>
      </c>
      <c r="F423" t="s">
        <v>39</v>
      </c>
      <c r="G423">
        <v>1</v>
      </c>
      <c r="H423" t="s">
        <v>21</v>
      </c>
      <c r="I423" t="s">
        <v>22</v>
      </c>
      <c r="J423" t="s">
        <v>464</v>
      </c>
      <c r="K423" t="s">
        <v>23</v>
      </c>
      <c r="L423">
        <v>3073.94</v>
      </c>
      <c r="M423" s="1">
        <v>43477</v>
      </c>
      <c r="N423" t="s">
        <v>24</v>
      </c>
      <c r="O423" t="s">
        <v>23</v>
      </c>
      <c r="Q423" s="1">
        <v>43852</v>
      </c>
      <c r="R423">
        <v>0</v>
      </c>
      <c r="S423">
        <v>3073.94</v>
      </c>
      <c r="T423">
        <v>0</v>
      </c>
    </row>
    <row r="424" spans="1:20" x14ac:dyDescent="0.3">
      <c r="A424" t="s">
        <v>122</v>
      </c>
      <c r="B424" t="s">
        <v>623</v>
      </c>
      <c r="C424" t="s">
        <v>32</v>
      </c>
      <c r="D424" s="1">
        <v>43515</v>
      </c>
      <c r="E424" s="1">
        <v>43969</v>
      </c>
      <c r="F424" t="s">
        <v>39</v>
      </c>
      <c r="G424">
        <v>13</v>
      </c>
      <c r="H424" t="s">
        <v>238</v>
      </c>
      <c r="I424" t="s">
        <v>22</v>
      </c>
      <c r="J424" t="s">
        <v>40</v>
      </c>
      <c r="K424" t="s">
        <v>73</v>
      </c>
      <c r="L424">
        <v>1390.13</v>
      </c>
      <c r="M424" s="1">
        <v>43515</v>
      </c>
      <c r="N424" t="s">
        <v>24</v>
      </c>
      <c r="O424" t="s">
        <v>25</v>
      </c>
      <c r="Q424" s="1">
        <v>43852</v>
      </c>
      <c r="R424">
        <v>0</v>
      </c>
      <c r="S424">
        <v>0</v>
      </c>
      <c r="T424">
        <v>1390.13</v>
      </c>
    </row>
    <row r="425" spans="1:20" x14ac:dyDescent="0.3">
      <c r="A425" t="s">
        <v>122</v>
      </c>
      <c r="B425" t="s">
        <v>730</v>
      </c>
      <c r="C425" t="s">
        <v>19</v>
      </c>
      <c r="D425" s="1">
        <v>43466</v>
      </c>
      <c r="E425" s="1">
        <v>43830</v>
      </c>
      <c r="F425" t="s">
        <v>40</v>
      </c>
      <c r="G425">
        <v>3</v>
      </c>
      <c r="H425" t="s">
        <v>71</v>
      </c>
      <c r="I425" t="s">
        <v>22</v>
      </c>
      <c r="J425" t="s">
        <v>72</v>
      </c>
      <c r="K425" t="s">
        <v>73</v>
      </c>
      <c r="L425">
        <v>12019.2</v>
      </c>
      <c r="M425" s="1">
        <v>43466</v>
      </c>
      <c r="N425" t="s">
        <v>24</v>
      </c>
      <c r="O425" t="s">
        <v>25</v>
      </c>
      <c r="Q425" s="1">
        <v>43852</v>
      </c>
      <c r="R425">
        <v>0</v>
      </c>
      <c r="S425">
        <v>0</v>
      </c>
      <c r="T425">
        <v>12019.2</v>
      </c>
    </row>
    <row r="426" spans="1:20" x14ac:dyDescent="0.3">
      <c r="A426" t="s">
        <v>91</v>
      </c>
      <c r="B426" t="s">
        <v>92</v>
      </c>
      <c r="C426" t="s">
        <v>19</v>
      </c>
      <c r="D426" s="1">
        <v>43191</v>
      </c>
      <c r="E426" s="1">
        <v>43555</v>
      </c>
      <c r="F426" t="s">
        <v>40</v>
      </c>
      <c r="G426">
        <v>12</v>
      </c>
      <c r="H426" t="s">
        <v>93</v>
      </c>
      <c r="I426" t="s">
        <v>22</v>
      </c>
      <c r="J426" t="s">
        <v>72</v>
      </c>
      <c r="K426" t="s">
        <v>23</v>
      </c>
      <c r="L426">
        <v>26443.63</v>
      </c>
      <c r="M426" s="1">
        <v>43191</v>
      </c>
      <c r="N426" t="s">
        <v>24</v>
      </c>
      <c r="O426" t="s">
        <v>25</v>
      </c>
      <c r="Q426" s="1">
        <v>43852</v>
      </c>
      <c r="R426">
        <v>0</v>
      </c>
      <c r="S426">
        <v>26443.63</v>
      </c>
      <c r="T426">
        <v>0</v>
      </c>
    </row>
    <row r="427" spans="1:20" x14ac:dyDescent="0.3">
      <c r="A427" t="s">
        <v>91</v>
      </c>
      <c r="B427" t="s">
        <v>256</v>
      </c>
      <c r="C427" t="s">
        <v>32</v>
      </c>
      <c r="D427" s="1">
        <v>43282</v>
      </c>
      <c r="E427" s="1">
        <v>43646</v>
      </c>
      <c r="F427" t="s">
        <v>39</v>
      </c>
      <c r="G427">
        <v>3</v>
      </c>
      <c r="H427" t="s">
        <v>71</v>
      </c>
      <c r="I427" t="s">
        <v>22</v>
      </c>
      <c r="J427" t="s">
        <v>72</v>
      </c>
      <c r="K427" t="s">
        <v>23</v>
      </c>
      <c r="L427">
        <v>1125</v>
      </c>
      <c r="M427" s="1">
        <v>43282</v>
      </c>
      <c r="N427" t="s">
        <v>24</v>
      </c>
      <c r="O427" t="s">
        <v>25</v>
      </c>
      <c r="Q427" s="1">
        <v>43852</v>
      </c>
      <c r="R427">
        <v>0</v>
      </c>
      <c r="S427">
        <v>1125</v>
      </c>
      <c r="T427">
        <v>0</v>
      </c>
    </row>
    <row r="428" spans="1:20" x14ac:dyDescent="0.3">
      <c r="A428" t="s">
        <v>91</v>
      </c>
      <c r="B428" t="s">
        <v>374</v>
      </c>
      <c r="C428" t="s">
        <v>19</v>
      </c>
      <c r="D428" s="1">
        <v>43169</v>
      </c>
      <c r="E428" s="1">
        <v>43533</v>
      </c>
      <c r="F428" t="s">
        <v>39</v>
      </c>
      <c r="G428">
        <v>1</v>
      </c>
      <c r="H428" t="s">
        <v>21</v>
      </c>
      <c r="I428" t="s">
        <v>22</v>
      </c>
      <c r="J428" t="s">
        <v>59</v>
      </c>
      <c r="K428" t="s">
        <v>29</v>
      </c>
      <c r="L428">
        <v>125</v>
      </c>
      <c r="M428" s="1">
        <v>43169</v>
      </c>
      <c r="N428" t="s">
        <v>24</v>
      </c>
      <c r="O428" t="s">
        <v>25</v>
      </c>
      <c r="Q428" s="1">
        <v>43852</v>
      </c>
      <c r="R428">
        <v>125</v>
      </c>
      <c r="S428">
        <v>0</v>
      </c>
      <c r="T428">
        <v>0</v>
      </c>
    </row>
    <row r="429" spans="1:20" x14ac:dyDescent="0.3">
      <c r="A429" t="s">
        <v>91</v>
      </c>
      <c r="B429" t="s">
        <v>454</v>
      </c>
      <c r="C429" t="s">
        <v>19</v>
      </c>
      <c r="D429" s="1">
        <v>43340</v>
      </c>
      <c r="E429" s="1">
        <v>44066</v>
      </c>
      <c r="F429" t="s">
        <v>225</v>
      </c>
      <c r="G429">
        <v>1</v>
      </c>
      <c r="H429" t="s">
        <v>21</v>
      </c>
      <c r="I429" t="s">
        <v>22</v>
      </c>
      <c r="J429" t="s">
        <v>34</v>
      </c>
      <c r="K429" t="s">
        <v>29</v>
      </c>
      <c r="L429">
        <v>100710.88</v>
      </c>
      <c r="M429" s="1">
        <v>43649</v>
      </c>
      <c r="N429" t="s">
        <v>24</v>
      </c>
      <c r="O429" t="s">
        <v>25</v>
      </c>
      <c r="Q429" s="1">
        <v>43852</v>
      </c>
      <c r="R429">
        <v>100710.88</v>
      </c>
      <c r="S429">
        <v>0</v>
      </c>
      <c r="T429">
        <v>0</v>
      </c>
    </row>
    <row r="430" spans="1:20" x14ac:dyDescent="0.3">
      <c r="A430" t="s">
        <v>91</v>
      </c>
      <c r="B430" t="s">
        <v>300</v>
      </c>
      <c r="C430" t="s">
        <v>19</v>
      </c>
      <c r="D430" s="1">
        <v>43322</v>
      </c>
      <c r="E430" s="1">
        <v>43870</v>
      </c>
      <c r="F430" t="s">
        <v>225</v>
      </c>
      <c r="G430">
        <v>13</v>
      </c>
      <c r="H430" t="s">
        <v>238</v>
      </c>
      <c r="I430" t="s">
        <v>22</v>
      </c>
      <c r="J430" t="s">
        <v>34</v>
      </c>
      <c r="K430" t="s">
        <v>73</v>
      </c>
      <c r="L430">
        <v>17949.04</v>
      </c>
      <c r="M430" s="1">
        <v>43431</v>
      </c>
      <c r="N430" t="s">
        <v>24</v>
      </c>
      <c r="O430" t="s">
        <v>25</v>
      </c>
      <c r="Q430" s="1">
        <v>43852</v>
      </c>
      <c r="R430">
        <v>0</v>
      </c>
      <c r="S430">
        <v>0</v>
      </c>
      <c r="T430">
        <v>17949.04</v>
      </c>
    </row>
    <row r="431" spans="1:20" x14ac:dyDescent="0.3">
      <c r="A431" t="s">
        <v>91</v>
      </c>
      <c r="B431" t="s">
        <v>717</v>
      </c>
      <c r="C431" t="s">
        <v>19</v>
      </c>
      <c r="D431" s="1">
        <v>43531</v>
      </c>
      <c r="E431" s="1">
        <v>43896</v>
      </c>
      <c r="F431" t="s">
        <v>39</v>
      </c>
      <c r="G431">
        <v>11</v>
      </c>
      <c r="H431" t="s">
        <v>153</v>
      </c>
      <c r="I431" t="s">
        <v>22</v>
      </c>
      <c r="J431" t="s">
        <v>160</v>
      </c>
      <c r="K431" t="s">
        <v>23</v>
      </c>
      <c r="L431">
        <v>124875</v>
      </c>
      <c r="M431" s="1">
        <v>43531</v>
      </c>
      <c r="N431" t="s">
        <v>24</v>
      </c>
      <c r="O431" t="s">
        <v>25</v>
      </c>
      <c r="Q431" s="1">
        <v>43852</v>
      </c>
      <c r="R431">
        <v>0</v>
      </c>
      <c r="S431">
        <v>124875</v>
      </c>
      <c r="T431">
        <v>0</v>
      </c>
    </row>
    <row r="432" spans="1:20" x14ac:dyDescent="0.3">
      <c r="A432" t="s">
        <v>136</v>
      </c>
      <c r="B432" t="s">
        <v>137</v>
      </c>
      <c r="C432" t="s">
        <v>19</v>
      </c>
      <c r="D432" s="1">
        <v>43103</v>
      </c>
      <c r="E432" s="1">
        <v>43467</v>
      </c>
      <c r="F432" t="s">
        <v>20</v>
      </c>
      <c r="G432">
        <v>12</v>
      </c>
      <c r="H432" t="s">
        <v>93</v>
      </c>
      <c r="I432" t="s">
        <v>22</v>
      </c>
      <c r="J432" t="s">
        <v>72</v>
      </c>
      <c r="K432" t="s">
        <v>23</v>
      </c>
      <c r="L432">
        <v>66622.350000000006</v>
      </c>
      <c r="M432" s="1">
        <v>43103</v>
      </c>
      <c r="N432" t="s">
        <v>24</v>
      </c>
      <c r="O432" t="s">
        <v>25</v>
      </c>
      <c r="Q432" s="1">
        <v>43852</v>
      </c>
      <c r="R432">
        <v>0</v>
      </c>
      <c r="S432">
        <v>66622.350000000006</v>
      </c>
      <c r="T432">
        <v>0</v>
      </c>
    </row>
    <row r="433" spans="1:20" x14ac:dyDescent="0.3">
      <c r="A433" t="s">
        <v>136</v>
      </c>
      <c r="B433" t="s">
        <v>279</v>
      </c>
      <c r="C433" t="s">
        <v>19</v>
      </c>
      <c r="D433" s="1">
        <v>43488</v>
      </c>
      <c r="E433" s="1">
        <v>43852</v>
      </c>
      <c r="F433" t="s">
        <v>225</v>
      </c>
      <c r="G433">
        <v>3</v>
      </c>
      <c r="H433" t="s">
        <v>71</v>
      </c>
      <c r="I433" t="s">
        <v>22</v>
      </c>
      <c r="J433" t="s">
        <v>72</v>
      </c>
      <c r="K433" t="s">
        <v>23</v>
      </c>
      <c r="L433">
        <v>1111.77</v>
      </c>
      <c r="M433" s="1">
        <v>43488</v>
      </c>
      <c r="N433" t="s">
        <v>24</v>
      </c>
      <c r="O433" t="s">
        <v>23</v>
      </c>
      <c r="Q433" s="1">
        <v>43852</v>
      </c>
      <c r="R433">
        <v>0</v>
      </c>
      <c r="S433">
        <v>1111.77</v>
      </c>
      <c r="T433">
        <v>0</v>
      </c>
    </row>
    <row r="434" spans="1:20" x14ac:dyDescent="0.3">
      <c r="A434" t="s">
        <v>136</v>
      </c>
      <c r="B434" t="s">
        <v>298</v>
      </c>
      <c r="C434" t="s">
        <v>19</v>
      </c>
      <c r="D434" s="1">
        <v>43675</v>
      </c>
      <c r="E434" s="1">
        <v>44040</v>
      </c>
      <c r="F434" t="s">
        <v>39</v>
      </c>
      <c r="G434">
        <v>2</v>
      </c>
      <c r="H434" t="s">
        <v>28</v>
      </c>
      <c r="I434" t="s">
        <v>22</v>
      </c>
      <c r="J434" t="s">
        <v>67</v>
      </c>
      <c r="K434" t="s">
        <v>29</v>
      </c>
      <c r="L434">
        <v>10547.63</v>
      </c>
      <c r="M434" s="1">
        <v>43675</v>
      </c>
      <c r="N434" t="s">
        <v>24</v>
      </c>
      <c r="O434" t="s">
        <v>25</v>
      </c>
      <c r="Q434" s="1">
        <v>43852</v>
      </c>
      <c r="R434">
        <v>10547.63</v>
      </c>
      <c r="S434">
        <v>0</v>
      </c>
      <c r="T434">
        <v>0</v>
      </c>
    </row>
    <row r="435" spans="1:20" x14ac:dyDescent="0.3">
      <c r="A435" t="s">
        <v>136</v>
      </c>
      <c r="B435" t="s">
        <v>107</v>
      </c>
      <c r="C435" t="s">
        <v>19</v>
      </c>
      <c r="D435" s="1">
        <v>43344</v>
      </c>
      <c r="E435" s="1">
        <v>43708</v>
      </c>
      <c r="F435" t="s">
        <v>33</v>
      </c>
      <c r="G435">
        <v>1</v>
      </c>
      <c r="H435" t="s">
        <v>21</v>
      </c>
      <c r="I435" t="s">
        <v>22</v>
      </c>
      <c r="J435" t="s">
        <v>59</v>
      </c>
      <c r="K435" t="s">
        <v>23</v>
      </c>
      <c r="L435">
        <v>3842.38</v>
      </c>
      <c r="M435" s="1">
        <v>43344</v>
      </c>
      <c r="N435" t="s">
        <v>24</v>
      </c>
      <c r="O435" t="s">
        <v>25</v>
      </c>
      <c r="Q435" s="1">
        <v>43852</v>
      </c>
      <c r="R435">
        <v>0</v>
      </c>
      <c r="S435">
        <v>3842.38</v>
      </c>
      <c r="T435">
        <v>0</v>
      </c>
    </row>
    <row r="436" spans="1:20" x14ac:dyDescent="0.3">
      <c r="A436" t="s">
        <v>136</v>
      </c>
      <c r="B436" t="s">
        <v>627</v>
      </c>
      <c r="C436" t="s">
        <v>32</v>
      </c>
      <c r="D436" s="1">
        <v>43191</v>
      </c>
      <c r="E436" s="1">
        <v>43555</v>
      </c>
      <c r="F436" t="s">
        <v>39</v>
      </c>
      <c r="G436">
        <v>3</v>
      </c>
      <c r="H436" t="s">
        <v>71</v>
      </c>
      <c r="I436" t="s">
        <v>22</v>
      </c>
      <c r="J436" t="s">
        <v>72</v>
      </c>
      <c r="K436" t="s">
        <v>23</v>
      </c>
      <c r="L436">
        <v>681.53</v>
      </c>
      <c r="M436" s="1">
        <v>43191</v>
      </c>
      <c r="N436" t="s">
        <v>24</v>
      </c>
      <c r="O436" t="s">
        <v>25</v>
      </c>
      <c r="Q436" s="1">
        <v>43852</v>
      </c>
      <c r="R436">
        <v>0</v>
      </c>
      <c r="S436">
        <v>681.53</v>
      </c>
      <c r="T436">
        <v>0</v>
      </c>
    </row>
    <row r="437" spans="1:20" x14ac:dyDescent="0.3">
      <c r="A437" t="s">
        <v>136</v>
      </c>
      <c r="B437" t="s">
        <v>736</v>
      </c>
      <c r="C437" t="s">
        <v>32</v>
      </c>
      <c r="D437" s="1">
        <v>43159</v>
      </c>
      <c r="E437" s="1">
        <v>43523</v>
      </c>
      <c r="F437" t="s">
        <v>43</v>
      </c>
      <c r="G437">
        <v>10</v>
      </c>
      <c r="H437" t="s">
        <v>44</v>
      </c>
      <c r="I437" t="s">
        <v>22</v>
      </c>
      <c r="J437" t="s">
        <v>45</v>
      </c>
      <c r="K437" t="s">
        <v>23</v>
      </c>
      <c r="M437" s="1">
        <v>43299</v>
      </c>
      <c r="N437" t="s">
        <v>50</v>
      </c>
      <c r="O437" t="s">
        <v>48</v>
      </c>
      <c r="Q437" s="1">
        <v>43852</v>
      </c>
      <c r="R437">
        <v>0</v>
      </c>
      <c r="T437">
        <v>0</v>
      </c>
    </row>
    <row r="438" spans="1:20" x14ac:dyDescent="0.3">
      <c r="A438" t="s">
        <v>112</v>
      </c>
      <c r="B438" t="s">
        <v>113</v>
      </c>
      <c r="C438" t="s">
        <v>19</v>
      </c>
      <c r="D438" s="1">
        <v>43709</v>
      </c>
      <c r="E438" s="1">
        <v>44074</v>
      </c>
      <c r="F438" t="s">
        <v>33</v>
      </c>
      <c r="G438">
        <v>1</v>
      </c>
      <c r="H438" t="s">
        <v>21</v>
      </c>
      <c r="I438" t="s">
        <v>22</v>
      </c>
      <c r="J438" t="s">
        <v>59</v>
      </c>
      <c r="K438" t="s">
        <v>23</v>
      </c>
      <c r="L438">
        <v>13114.95</v>
      </c>
      <c r="M438" s="1">
        <v>43709</v>
      </c>
      <c r="N438" t="s">
        <v>24</v>
      </c>
      <c r="O438" t="s">
        <v>23</v>
      </c>
      <c r="Q438" s="1">
        <v>43852</v>
      </c>
      <c r="R438">
        <v>0</v>
      </c>
      <c r="S438">
        <v>13114.95</v>
      </c>
      <c r="T438">
        <v>0</v>
      </c>
    </row>
    <row r="439" spans="1:20" x14ac:dyDescent="0.3">
      <c r="A439" t="s">
        <v>112</v>
      </c>
      <c r="B439" t="s">
        <v>267</v>
      </c>
      <c r="C439" t="s">
        <v>19</v>
      </c>
      <c r="D439" s="1">
        <v>43647</v>
      </c>
      <c r="E439" s="1">
        <v>44012</v>
      </c>
      <c r="F439" t="s">
        <v>39</v>
      </c>
      <c r="G439">
        <v>3</v>
      </c>
      <c r="H439" t="s">
        <v>71</v>
      </c>
      <c r="I439" t="s">
        <v>22</v>
      </c>
      <c r="J439" t="s">
        <v>72</v>
      </c>
      <c r="K439" t="s">
        <v>23</v>
      </c>
      <c r="L439">
        <v>1556.25</v>
      </c>
      <c r="M439" s="1">
        <v>43647</v>
      </c>
      <c r="N439" t="s">
        <v>24</v>
      </c>
      <c r="O439" t="s">
        <v>23</v>
      </c>
      <c r="Q439" s="1">
        <v>43852</v>
      </c>
      <c r="R439">
        <v>0</v>
      </c>
      <c r="S439">
        <v>1556.25</v>
      </c>
      <c r="T439">
        <v>0</v>
      </c>
    </row>
    <row r="440" spans="1:20" x14ac:dyDescent="0.3">
      <c r="A440" t="s">
        <v>112</v>
      </c>
      <c r="B440" t="s">
        <v>384</v>
      </c>
      <c r="C440" t="s">
        <v>19</v>
      </c>
      <c r="D440" s="1">
        <v>43282</v>
      </c>
      <c r="E440" s="1">
        <v>43646</v>
      </c>
      <c r="F440" t="s">
        <v>40</v>
      </c>
      <c r="G440">
        <v>3</v>
      </c>
      <c r="H440" t="s">
        <v>71</v>
      </c>
      <c r="I440" t="s">
        <v>22</v>
      </c>
      <c r="J440" t="s">
        <v>72</v>
      </c>
      <c r="K440" t="s">
        <v>23</v>
      </c>
      <c r="L440">
        <v>30030.63</v>
      </c>
      <c r="M440" s="1">
        <v>43646</v>
      </c>
      <c r="N440" t="s">
        <v>24</v>
      </c>
      <c r="O440" t="s">
        <v>25</v>
      </c>
      <c r="Q440" s="1">
        <v>43852</v>
      </c>
      <c r="R440">
        <v>0</v>
      </c>
      <c r="S440">
        <v>30030.63</v>
      </c>
      <c r="T440">
        <v>0</v>
      </c>
    </row>
    <row r="441" spans="1:20" x14ac:dyDescent="0.3">
      <c r="A441" t="s">
        <v>112</v>
      </c>
      <c r="B441" t="s">
        <v>461</v>
      </c>
      <c r="C441" t="s">
        <v>19</v>
      </c>
      <c r="D441" s="1">
        <v>43709</v>
      </c>
      <c r="E441" s="1">
        <v>44074</v>
      </c>
      <c r="F441" t="s">
        <v>33</v>
      </c>
      <c r="G441">
        <v>1</v>
      </c>
      <c r="H441" t="s">
        <v>21</v>
      </c>
      <c r="I441" t="s">
        <v>22</v>
      </c>
      <c r="J441" t="s">
        <v>59</v>
      </c>
      <c r="K441" t="s">
        <v>23</v>
      </c>
      <c r="L441">
        <v>48325.760000000002</v>
      </c>
      <c r="M441" s="1">
        <v>43709</v>
      </c>
      <c r="N441" t="s">
        <v>24</v>
      </c>
      <c r="O441" t="s">
        <v>23</v>
      </c>
      <c r="Q441" s="1">
        <v>43852</v>
      </c>
      <c r="R441">
        <v>0</v>
      </c>
      <c r="S441">
        <v>48325.760000000002</v>
      </c>
      <c r="T441">
        <v>0</v>
      </c>
    </row>
    <row r="442" spans="1:20" x14ac:dyDescent="0.3">
      <c r="A442" t="s">
        <v>112</v>
      </c>
      <c r="B442" t="s">
        <v>619</v>
      </c>
      <c r="C442" t="s">
        <v>19</v>
      </c>
      <c r="D442" s="1">
        <v>43549</v>
      </c>
      <c r="E442" s="1">
        <v>43914</v>
      </c>
      <c r="F442" t="s">
        <v>40</v>
      </c>
      <c r="G442">
        <v>9</v>
      </c>
      <c r="H442" t="s">
        <v>66</v>
      </c>
      <c r="I442" t="s">
        <v>22</v>
      </c>
      <c r="J442" t="s">
        <v>40</v>
      </c>
      <c r="K442" t="s">
        <v>23</v>
      </c>
      <c r="L442">
        <v>8125</v>
      </c>
      <c r="M442" s="1">
        <v>43549</v>
      </c>
      <c r="N442" t="s">
        <v>24</v>
      </c>
      <c r="O442" t="s">
        <v>25</v>
      </c>
      <c r="Q442" s="1">
        <v>43852</v>
      </c>
      <c r="R442">
        <v>0</v>
      </c>
      <c r="S442">
        <v>8125</v>
      </c>
      <c r="T442">
        <v>0</v>
      </c>
    </row>
    <row r="443" spans="1:20" x14ac:dyDescent="0.3">
      <c r="A443" t="s">
        <v>112</v>
      </c>
      <c r="B443" t="s">
        <v>725</v>
      </c>
      <c r="C443" t="s">
        <v>19</v>
      </c>
      <c r="D443" s="1">
        <v>43716</v>
      </c>
      <c r="E443" s="1">
        <v>44081</v>
      </c>
      <c r="F443" t="s">
        <v>40</v>
      </c>
      <c r="G443">
        <v>13</v>
      </c>
      <c r="H443" t="s">
        <v>238</v>
      </c>
      <c r="I443" t="s">
        <v>22</v>
      </c>
      <c r="J443" t="s">
        <v>40</v>
      </c>
      <c r="K443" t="s">
        <v>23</v>
      </c>
      <c r="L443">
        <v>18750</v>
      </c>
      <c r="M443" s="1">
        <v>43716</v>
      </c>
      <c r="N443" t="s">
        <v>24</v>
      </c>
      <c r="O443" t="s">
        <v>25</v>
      </c>
      <c r="Q443" s="1">
        <v>43852</v>
      </c>
      <c r="R443">
        <v>0</v>
      </c>
      <c r="S443">
        <v>18750</v>
      </c>
      <c r="T443">
        <v>0</v>
      </c>
    </row>
    <row r="444" spans="1:20" x14ac:dyDescent="0.3">
      <c r="A444" t="s">
        <v>197</v>
      </c>
      <c r="B444" t="s">
        <v>196</v>
      </c>
      <c r="C444" t="s">
        <v>19</v>
      </c>
      <c r="D444" s="1">
        <v>43025</v>
      </c>
      <c r="E444" s="1">
        <v>43389</v>
      </c>
      <c r="F444" t="s">
        <v>33</v>
      </c>
      <c r="G444">
        <v>3</v>
      </c>
      <c r="H444" t="s">
        <v>71</v>
      </c>
      <c r="I444" t="s">
        <v>22</v>
      </c>
      <c r="J444" t="s">
        <v>72</v>
      </c>
      <c r="K444" t="s">
        <v>23</v>
      </c>
      <c r="L444">
        <v>29638.400000000001</v>
      </c>
      <c r="M444" s="1">
        <v>43025</v>
      </c>
      <c r="N444" t="s">
        <v>24</v>
      </c>
      <c r="O444" t="s">
        <v>25</v>
      </c>
      <c r="Q444" s="1">
        <v>43852</v>
      </c>
      <c r="R444">
        <v>0</v>
      </c>
      <c r="S444">
        <v>29638.400000000001</v>
      </c>
      <c r="T444">
        <v>0</v>
      </c>
    </row>
    <row r="445" spans="1:20" x14ac:dyDescent="0.3">
      <c r="A445" t="s">
        <v>197</v>
      </c>
      <c r="B445" t="s">
        <v>299</v>
      </c>
      <c r="C445" t="s">
        <v>19</v>
      </c>
      <c r="D445" s="1">
        <v>43716</v>
      </c>
      <c r="E445" s="1">
        <v>44081</v>
      </c>
      <c r="F445" t="s">
        <v>39</v>
      </c>
      <c r="G445">
        <v>2</v>
      </c>
      <c r="H445" t="s">
        <v>28</v>
      </c>
      <c r="I445" t="s">
        <v>22</v>
      </c>
      <c r="J445" t="s">
        <v>67</v>
      </c>
      <c r="K445" t="s">
        <v>29</v>
      </c>
      <c r="L445">
        <v>14461.25</v>
      </c>
      <c r="M445" s="1">
        <v>43716</v>
      </c>
      <c r="N445" t="s">
        <v>24</v>
      </c>
      <c r="O445" t="s">
        <v>48</v>
      </c>
      <c r="Q445" s="1">
        <v>43852</v>
      </c>
      <c r="R445">
        <v>14461.25</v>
      </c>
      <c r="S445">
        <v>0</v>
      </c>
      <c r="T445">
        <v>0</v>
      </c>
    </row>
    <row r="446" spans="1:20" x14ac:dyDescent="0.3">
      <c r="A446" t="s">
        <v>197</v>
      </c>
      <c r="B446" t="s">
        <v>419</v>
      </c>
      <c r="C446" t="s">
        <v>32</v>
      </c>
      <c r="D446" s="1">
        <v>43371</v>
      </c>
      <c r="E446" s="1">
        <v>43735</v>
      </c>
      <c r="F446" t="s">
        <v>39</v>
      </c>
      <c r="G446">
        <v>3</v>
      </c>
      <c r="H446" t="s">
        <v>71</v>
      </c>
      <c r="I446" t="s">
        <v>22</v>
      </c>
      <c r="J446" t="s">
        <v>72</v>
      </c>
      <c r="K446" t="s">
        <v>23</v>
      </c>
      <c r="L446">
        <v>6250</v>
      </c>
      <c r="M446" s="1">
        <v>43371</v>
      </c>
      <c r="N446" t="s">
        <v>24</v>
      </c>
      <c r="O446" t="s">
        <v>23</v>
      </c>
      <c r="Q446" s="1">
        <v>43852</v>
      </c>
      <c r="R446">
        <v>0</v>
      </c>
      <c r="S446">
        <v>6250</v>
      </c>
      <c r="T446">
        <v>0</v>
      </c>
    </row>
    <row r="447" spans="1:20" x14ac:dyDescent="0.3">
      <c r="A447" t="s">
        <v>197</v>
      </c>
      <c r="B447" t="s">
        <v>495</v>
      </c>
      <c r="C447" t="s">
        <v>19</v>
      </c>
      <c r="D447" s="1">
        <v>43440</v>
      </c>
      <c r="E447" s="1">
        <v>43804</v>
      </c>
      <c r="F447" t="s">
        <v>20</v>
      </c>
      <c r="G447">
        <v>1</v>
      </c>
      <c r="H447" t="s">
        <v>21</v>
      </c>
      <c r="I447" t="s">
        <v>22</v>
      </c>
      <c r="J447" t="s">
        <v>20</v>
      </c>
      <c r="K447" t="s">
        <v>73</v>
      </c>
      <c r="L447">
        <v>10725</v>
      </c>
      <c r="M447" s="1">
        <v>43440</v>
      </c>
      <c r="N447" t="s">
        <v>24</v>
      </c>
      <c r="O447" t="s">
        <v>25</v>
      </c>
      <c r="Q447" s="1">
        <v>43852</v>
      </c>
      <c r="R447">
        <v>0</v>
      </c>
      <c r="S447">
        <v>0</v>
      </c>
      <c r="T447">
        <v>10725</v>
      </c>
    </row>
    <row r="448" spans="1:20" x14ac:dyDescent="0.3">
      <c r="A448" t="s">
        <v>197</v>
      </c>
      <c r="B448" t="s">
        <v>637</v>
      </c>
      <c r="C448" t="s">
        <v>32</v>
      </c>
      <c r="D448" s="1">
        <v>43101</v>
      </c>
      <c r="E448" s="1">
        <v>43465</v>
      </c>
      <c r="F448" t="s">
        <v>43</v>
      </c>
      <c r="G448">
        <v>10</v>
      </c>
      <c r="H448" t="s">
        <v>44</v>
      </c>
      <c r="I448" t="s">
        <v>22</v>
      </c>
      <c r="J448" t="s">
        <v>45</v>
      </c>
      <c r="K448" t="s">
        <v>23</v>
      </c>
      <c r="L448">
        <v>1474120.36</v>
      </c>
      <c r="M448" s="1">
        <v>43101</v>
      </c>
      <c r="N448" t="s">
        <v>24</v>
      </c>
      <c r="O448" t="s">
        <v>301</v>
      </c>
      <c r="P448" t="s">
        <v>345</v>
      </c>
      <c r="Q448" s="1">
        <v>43852</v>
      </c>
      <c r="R448">
        <v>0</v>
      </c>
      <c r="S448">
        <v>1474120.36</v>
      </c>
      <c r="T448">
        <v>0</v>
      </c>
    </row>
    <row r="449" spans="1:20" x14ac:dyDescent="0.3">
      <c r="A449" t="s">
        <v>128</v>
      </c>
      <c r="B449" t="s">
        <v>127</v>
      </c>
      <c r="C449" t="s">
        <v>32</v>
      </c>
      <c r="D449" s="1">
        <v>43280</v>
      </c>
      <c r="E449" s="1">
        <v>43644</v>
      </c>
      <c r="F449" t="s">
        <v>43</v>
      </c>
      <c r="G449">
        <v>10</v>
      </c>
      <c r="H449" t="s">
        <v>44</v>
      </c>
      <c r="I449" t="s">
        <v>22</v>
      </c>
      <c r="J449" t="s">
        <v>45</v>
      </c>
      <c r="K449" t="s">
        <v>23</v>
      </c>
      <c r="M449" s="1">
        <v>43286</v>
      </c>
      <c r="N449" t="s">
        <v>50</v>
      </c>
      <c r="O449" t="s">
        <v>48</v>
      </c>
      <c r="Q449" s="1">
        <v>43852</v>
      </c>
      <c r="R449">
        <v>0</v>
      </c>
      <c r="T449">
        <v>0</v>
      </c>
    </row>
    <row r="450" spans="1:20" x14ac:dyDescent="0.3">
      <c r="A450" t="s">
        <v>128</v>
      </c>
      <c r="B450" t="s">
        <v>275</v>
      </c>
      <c r="C450" t="s">
        <v>19</v>
      </c>
      <c r="D450" s="1">
        <v>43572</v>
      </c>
      <c r="E450" s="1">
        <v>43922</v>
      </c>
      <c r="F450" t="s">
        <v>39</v>
      </c>
      <c r="G450">
        <v>3</v>
      </c>
      <c r="H450" t="s">
        <v>71</v>
      </c>
      <c r="I450" t="s">
        <v>22</v>
      </c>
      <c r="J450" t="s">
        <v>72</v>
      </c>
      <c r="K450" t="s">
        <v>23</v>
      </c>
      <c r="L450">
        <v>65370</v>
      </c>
      <c r="M450" s="1">
        <v>43572</v>
      </c>
      <c r="N450" t="s">
        <v>24</v>
      </c>
      <c r="O450" t="s">
        <v>23</v>
      </c>
      <c r="Q450" s="1">
        <v>43852</v>
      </c>
      <c r="R450">
        <v>0</v>
      </c>
      <c r="S450">
        <v>65370</v>
      </c>
      <c r="T450">
        <v>0</v>
      </c>
    </row>
    <row r="451" spans="1:20" x14ac:dyDescent="0.3">
      <c r="A451" t="s">
        <v>128</v>
      </c>
      <c r="B451" t="s">
        <v>392</v>
      </c>
      <c r="C451" t="s">
        <v>19</v>
      </c>
      <c r="D451" s="1">
        <v>43245</v>
      </c>
      <c r="E451" s="1">
        <v>43609</v>
      </c>
      <c r="F451" t="s">
        <v>39</v>
      </c>
      <c r="G451">
        <v>1</v>
      </c>
      <c r="H451" t="s">
        <v>21</v>
      </c>
      <c r="I451" t="s">
        <v>22</v>
      </c>
      <c r="J451" t="s">
        <v>40</v>
      </c>
      <c r="K451" t="s">
        <v>73</v>
      </c>
      <c r="L451">
        <v>2809.13</v>
      </c>
      <c r="M451" s="1">
        <v>43245</v>
      </c>
      <c r="N451" t="s">
        <v>24</v>
      </c>
      <c r="O451" t="s">
        <v>25</v>
      </c>
      <c r="Q451" s="1">
        <v>43852</v>
      </c>
      <c r="R451">
        <v>0</v>
      </c>
      <c r="S451">
        <v>0</v>
      </c>
      <c r="T451">
        <v>2809.13</v>
      </c>
    </row>
    <row r="452" spans="1:20" x14ac:dyDescent="0.3">
      <c r="A452" t="s">
        <v>128</v>
      </c>
      <c r="B452" t="s">
        <v>107</v>
      </c>
      <c r="C452" t="s">
        <v>32</v>
      </c>
      <c r="D452" s="1">
        <v>43344</v>
      </c>
      <c r="E452" s="1">
        <v>43708</v>
      </c>
      <c r="F452" t="s">
        <v>33</v>
      </c>
      <c r="G452">
        <v>1</v>
      </c>
      <c r="H452" t="s">
        <v>21</v>
      </c>
      <c r="I452" t="s">
        <v>22</v>
      </c>
      <c r="J452" t="s">
        <v>59</v>
      </c>
      <c r="K452" t="s">
        <v>23</v>
      </c>
      <c r="L452">
        <v>2164.3000000000002</v>
      </c>
      <c r="M452" s="1">
        <v>43344</v>
      </c>
      <c r="N452" t="s">
        <v>24</v>
      </c>
      <c r="O452" t="s">
        <v>25</v>
      </c>
      <c r="Q452" s="1">
        <v>43852</v>
      </c>
      <c r="R452">
        <v>0</v>
      </c>
      <c r="S452">
        <v>2164.3000000000002</v>
      </c>
      <c r="T452">
        <v>0</v>
      </c>
    </row>
    <row r="453" spans="1:20" x14ac:dyDescent="0.3">
      <c r="A453" t="s">
        <v>128</v>
      </c>
      <c r="B453" t="s">
        <v>626</v>
      </c>
      <c r="C453" t="s">
        <v>19</v>
      </c>
      <c r="D453" s="1">
        <v>43627</v>
      </c>
      <c r="E453" s="1">
        <v>43809</v>
      </c>
      <c r="F453" t="s">
        <v>39</v>
      </c>
      <c r="G453">
        <v>13</v>
      </c>
      <c r="H453" t="s">
        <v>238</v>
      </c>
      <c r="I453" t="s">
        <v>22</v>
      </c>
      <c r="J453" t="s">
        <v>40</v>
      </c>
      <c r="K453" t="s">
        <v>73</v>
      </c>
      <c r="L453">
        <v>7782.56</v>
      </c>
      <c r="M453" s="1">
        <v>43627</v>
      </c>
      <c r="N453" t="s">
        <v>24</v>
      </c>
      <c r="O453" t="s">
        <v>25</v>
      </c>
      <c r="Q453" s="1">
        <v>43852</v>
      </c>
      <c r="R453">
        <v>0</v>
      </c>
      <c r="S453">
        <v>0</v>
      </c>
      <c r="T453">
        <v>7782.56</v>
      </c>
    </row>
    <row r="454" spans="1:20" x14ac:dyDescent="0.3">
      <c r="A454" t="s">
        <v>128</v>
      </c>
      <c r="B454" t="s">
        <v>733</v>
      </c>
      <c r="C454" t="s">
        <v>32</v>
      </c>
      <c r="D454" s="1">
        <v>43157</v>
      </c>
      <c r="E454" s="1">
        <v>43521</v>
      </c>
      <c r="F454" t="s">
        <v>43</v>
      </c>
      <c r="G454">
        <v>10</v>
      </c>
      <c r="H454" t="s">
        <v>44</v>
      </c>
      <c r="I454" t="s">
        <v>22</v>
      </c>
      <c r="J454" t="s">
        <v>45</v>
      </c>
      <c r="K454" t="s">
        <v>23</v>
      </c>
      <c r="L454">
        <v>23115.200000000001</v>
      </c>
      <c r="M454" s="1">
        <v>43157</v>
      </c>
      <c r="N454" t="s">
        <v>24</v>
      </c>
      <c r="O454" t="s">
        <v>25</v>
      </c>
      <c r="Q454" s="1">
        <v>43852</v>
      </c>
      <c r="R454">
        <v>0</v>
      </c>
      <c r="S454">
        <v>23115.200000000001</v>
      </c>
      <c r="T454">
        <v>0</v>
      </c>
    </row>
    <row r="455" spans="1:20" x14ac:dyDescent="0.3">
      <c r="A455" t="s">
        <v>175</v>
      </c>
      <c r="B455" t="s">
        <v>176</v>
      </c>
      <c r="C455" t="s">
        <v>19</v>
      </c>
      <c r="D455" s="1">
        <v>43160</v>
      </c>
      <c r="E455" s="1">
        <v>43524</v>
      </c>
      <c r="F455" t="s">
        <v>39</v>
      </c>
      <c r="G455">
        <v>5</v>
      </c>
      <c r="H455" t="s">
        <v>148</v>
      </c>
      <c r="I455" t="s">
        <v>22</v>
      </c>
      <c r="J455" t="s">
        <v>67</v>
      </c>
      <c r="K455" t="s">
        <v>29</v>
      </c>
      <c r="L455">
        <v>2020.5</v>
      </c>
      <c r="M455" s="1">
        <v>43160</v>
      </c>
      <c r="N455" t="s">
        <v>24</v>
      </c>
      <c r="O455" t="s">
        <v>25</v>
      </c>
      <c r="Q455" s="1">
        <v>43852</v>
      </c>
      <c r="R455">
        <v>2020.5</v>
      </c>
      <c r="S455">
        <v>0</v>
      </c>
      <c r="T455">
        <v>0</v>
      </c>
    </row>
    <row r="456" spans="1:20" x14ac:dyDescent="0.3">
      <c r="A456" t="s">
        <v>175</v>
      </c>
      <c r="B456" t="s">
        <v>294</v>
      </c>
      <c r="C456" t="s">
        <v>19</v>
      </c>
      <c r="D456" s="1">
        <v>43518</v>
      </c>
      <c r="E456" s="1">
        <v>43882</v>
      </c>
      <c r="F456" t="s">
        <v>33</v>
      </c>
      <c r="G456">
        <v>2</v>
      </c>
      <c r="H456" t="s">
        <v>28</v>
      </c>
      <c r="I456" t="s">
        <v>22</v>
      </c>
      <c r="J456" t="s">
        <v>67</v>
      </c>
      <c r="K456" t="s">
        <v>29</v>
      </c>
      <c r="L456">
        <v>16258</v>
      </c>
      <c r="M456" s="1">
        <v>43518</v>
      </c>
      <c r="N456" t="s">
        <v>24</v>
      </c>
      <c r="O456" t="s">
        <v>25</v>
      </c>
      <c r="Q456" s="1">
        <v>43852</v>
      </c>
      <c r="R456">
        <v>16258</v>
      </c>
      <c r="S456">
        <v>0</v>
      </c>
      <c r="T456">
        <v>0</v>
      </c>
    </row>
    <row r="457" spans="1:20" x14ac:dyDescent="0.3">
      <c r="A457" t="s">
        <v>175</v>
      </c>
      <c r="B457" t="s">
        <v>410</v>
      </c>
      <c r="C457" t="s">
        <v>19</v>
      </c>
      <c r="D457" s="1">
        <v>43348</v>
      </c>
      <c r="E457" s="1">
        <v>43438</v>
      </c>
      <c r="F457" t="s">
        <v>225</v>
      </c>
      <c r="G457">
        <v>3</v>
      </c>
      <c r="H457" t="s">
        <v>71</v>
      </c>
      <c r="I457" t="s">
        <v>22</v>
      </c>
      <c r="J457" t="s">
        <v>72</v>
      </c>
      <c r="K457" t="s">
        <v>73</v>
      </c>
      <c r="L457">
        <v>5165.63</v>
      </c>
      <c r="M457" s="1">
        <v>43348</v>
      </c>
      <c r="N457" t="s">
        <v>24</v>
      </c>
      <c r="O457" t="s">
        <v>25</v>
      </c>
      <c r="Q457" s="1">
        <v>43852</v>
      </c>
      <c r="R457">
        <v>0</v>
      </c>
      <c r="S457">
        <v>0</v>
      </c>
      <c r="T457">
        <v>5165.63</v>
      </c>
    </row>
    <row r="458" spans="1:20" x14ac:dyDescent="0.3">
      <c r="A458" t="s">
        <v>175</v>
      </c>
      <c r="B458" t="s">
        <v>485</v>
      </c>
      <c r="C458" t="s">
        <v>19</v>
      </c>
      <c r="D458" s="1">
        <v>43655</v>
      </c>
      <c r="E458" s="1">
        <v>44020</v>
      </c>
      <c r="F458" t="s">
        <v>43</v>
      </c>
      <c r="G458">
        <v>13</v>
      </c>
      <c r="H458" t="s">
        <v>238</v>
      </c>
      <c r="I458" t="s">
        <v>22</v>
      </c>
      <c r="J458" t="s">
        <v>45</v>
      </c>
      <c r="K458" t="s">
        <v>73</v>
      </c>
      <c r="L458">
        <v>9056.48</v>
      </c>
      <c r="M458" s="1">
        <v>43655</v>
      </c>
      <c r="N458" t="s">
        <v>24</v>
      </c>
      <c r="O458" t="s">
        <v>25</v>
      </c>
      <c r="Q458" s="1">
        <v>43852</v>
      </c>
      <c r="R458">
        <v>0</v>
      </c>
      <c r="S458">
        <v>0</v>
      </c>
      <c r="T458">
        <v>9056.48</v>
      </c>
    </row>
    <row r="459" spans="1:20" x14ac:dyDescent="0.3">
      <c r="A459" t="s">
        <v>175</v>
      </c>
      <c r="B459" t="s">
        <v>632</v>
      </c>
      <c r="C459" t="s">
        <v>19</v>
      </c>
      <c r="D459" s="1">
        <v>43556</v>
      </c>
      <c r="E459" s="1">
        <v>43921</v>
      </c>
      <c r="F459" t="s">
        <v>39</v>
      </c>
      <c r="G459">
        <v>3</v>
      </c>
      <c r="H459" t="s">
        <v>71</v>
      </c>
      <c r="I459" t="s">
        <v>22</v>
      </c>
      <c r="J459" t="s">
        <v>72</v>
      </c>
      <c r="K459" t="s">
        <v>23</v>
      </c>
      <c r="L459">
        <v>2077.5100000000002</v>
      </c>
      <c r="M459" s="1">
        <v>43556</v>
      </c>
      <c r="N459" t="s">
        <v>24</v>
      </c>
      <c r="O459" t="s">
        <v>25</v>
      </c>
      <c r="Q459" s="1">
        <v>43852</v>
      </c>
      <c r="R459">
        <v>0</v>
      </c>
      <c r="S459">
        <v>2077.5100000000002</v>
      </c>
      <c r="T459">
        <v>0</v>
      </c>
    </row>
    <row r="460" spans="1:20" x14ac:dyDescent="0.3">
      <c r="A460" t="s">
        <v>156</v>
      </c>
      <c r="B460" t="s">
        <v>157</v>
      </c>
      <c r="C460" t="s">
        <v>19</v>
      </c>
      <c r="D460" s="1">
        <v>43434</v>
      </c>
      <c r="E460" s="1">
        <v>43798</v>
      </c>
      <c r="F460" t="s">
        <v>33</v>
      </c>
      <c r="G460">
        <v>1</v>
      </c>
      <c r="H460" t="s">
        <v>21</v>
      </c>
      <c r="I460" t="s">
        <v>22</v>
      </c>
      <c r="J460" t="s">
        <v>59</v>
      </c>
      <c r="K460" t="s">
        <v>23</v>
      </c>
      <c r="L460">
        <v>810.28</v>
      </c>
      <c r="M460" s="1">
        <v>43434</v>
      </c>
      <c r="N460" t="s">
        <v>24</v>
      </c>
      <c r="O460" t="s">
        <v>25</v>
      </c>
      <c r="Q460" s="1">
        <v>43852</v>
      </c>
      <c r="R460">
        <v>0</v>
      </c>
      <c r="S460">
        <v>810.28</v>
      </c>
      <c r="T460">
        <v>0</v>
      </c>
    </row>
    <row r="461" spans="1:20" x14ac:dyDescent="0.3">
      <c r="A461" t="s">
        <v>156</v>
      </c>
      <c r="B461" t="s">
        <v>288</v>
      </c>
      <c r="C461" t="s">
        <v>32</v>
      </c>
      <c r="D461" s="1">
        <v>43400</v>
      </c>
      <c r="E461" s="1">
        <v>43764</v>
      </c>
      <c r="F461" t="s">
        <v>20</v>
      </c>
      <c r="G461">
        <v>3</v>
      </c>
      <c r="H461" t="s">
        <v>71</v>
      </c>
      <c r="I461" t="s">
        <v>22</v>
      </c>
      <c r="J461" t="s">
        <v>72</v>
      </c>
      <c r="K461" t="s">
        <v>23</v>
      </c>
      <c r="L461">
        <v>85800</v>
      </c>
      <c r="M461" s="1">
        <v>43400</v>
      </c>
      <c r="N461" t="s">
        <v>24</v>
      </c>
      <c r="O461" t="s">
        <v>48</v>
      </c>
      <c r="Q461" s="1">
        <v>43852</v>
      </c>
      <c r="R461">
        <v>0</v>
      </c>
      <c r="S461">
        <v>85800</v>
      </c>
      <c r="T461">
        <v>0</v>
      </c>
    </row>
    <row r="462" spans="1:20" x14ac:dyDescent="0.3">
      <c r="A462" t="s">
        <v>156</v>
      </c>
      <c r="B462" t="s">
        <v>404</v>
      </c>
      <c r="C462" t="s">
        <v>19</v>
      </c>
      <c r="D462" s="1">
        <v>43466</v>
      </c>
      <c r="E462" s="1">
        <v>43555</v>
      </c>
      <c r="F462" t="s">
        <v>33</v>
      </c>
      <c r="G462">
        <v>3</v>
      </c>
      <c r="H462" t="s">
        <v>71</v>
      </c>
      <c r="I462" t="s">
        <v>22</v>
      </c>
      <c r="J462" t="s">
        <v>72</v>
      </c>
      <c r="K462" t="s">
        <v>23</v>
      </c>
      <c r="L462">
        <v>257590.8</v>
      </c>
      <c r="M462" s="1">
        <v>43466</v>
      </c>
      <c r="N462" t="s">
        <v>24</v>
      </c>
      <c r="O462" t="s">
        <v>48</v>
      </c>
      <c r="Q462" s="1">
        <v>43852</v>
      </c>
      <c r="R462">
        <v>0</v>
      </c>
      <c r="S462">
        <v>257590.8</v>
      </c>
      <c r="T462">
        <v>0</v>
      </c>
    </row>
    <row r="463" spans="1:20" x14ac:dyDescent="0.3">
      <c r="A463" t="s">
        <v>156</v>
      </c>
      <c r="B463" t="s">
        <v>478</v>
      </c>
      <c r="C463" t="s">
        <v>19</v>
      </c>
      <c r="D463" s="1">
        <v>43533</v>
      </c>
      <c r="E463" s="1">
        <v>43898</v>
      </c>
      <c r="F463" t="s">
        <v>40</v>
      </c>
      <c r="G463">
        <v>3</v>
      </c>
      <c r="H463" t="s">
        <v>71</v>
      </c>
      <c r="I463" t="s">
        <v>22</v>
      </c>
      <c r="J463" t="s">
        <v>72</v>
      </c>
      <c r="K463" t="s">
        <v>23</v>
      </c>
      <c r="L463">
        <v>23750</v>
      </c>
      <c r="M463" s="1">
        <v>43533</v>
      </c>
      <c r="N463" t="s">
        <v>24</v>
      </c>
      <c r="O463" t="s">
        <v>23</v>
      </c>
      <c r="Q463" s="1">
        <v>43852</v>
      </c>
      <c r="R463">
        <v>0</v>
      </c>
      <c r="S463">
        <v>23750</v>
      </c>
      <c r="T463">
        <v>0</v>
      </c>
    </row>
    <row r="464" spans="1:20" x14ac:dyDescent="0.3">
      <c r="A464" t="s">
        <v>156</v>
      </c>
      <c r="B464" t="s">
        <v>630</v>
      </c>
      <c r="C464" t="s">
        <v>32</v>
      </c>
      <c r="D464" s="1">
        <v>43191</v>
      </c>
      <c r="E464" s="1">
        <v>43555</v>
      </c>
      <c r="F464" t="s">
        <v>33</v>
      </c>
      <c r="G464">
        <v>3</v>
      </c>
      <c r="H464" t="s">
        <v>71</v>
      </c>
      <c r="I464" t="s">
        <v>22</v>
      </c>
      <c r="J464" t="s">
        <v>72</v>
      </c>
      <c r="K464" t="s">
        <v>23</v>
      </c>
      <c r="L464">
        <v>60.44</v>
      </c>
      <c r="M464" s="1">
        <v>43191</v>
      </c>
      <c r="N464" t="s">
        <v>24</v>
      </c>
      <c r="O464" t="s">
        <v>25</v>
      </c>
      <c r="Q464" s="1">
        <v>43852</v>
      </c>
      <c r="R464">
        <v>0</v>
      </c>
      <c r="S464">
        <v>60.44</v>
      </c>
      <c r="T464">
        <v>0</v>
      </c>
    </row>
    <row r="465" spans="1:20" x14ac:dyDescent="0.3">
      <c r="A465" t="s">
        <v>156</v>
      </c>
      <c r="B465" t="s">
        <v>739</v>
      </c>
      <c r="C465" t="s">
        <v>19</v>
      </c>
      <c r="D465" s="1">
        <v>43524</v>
      </c>
      <c r="E465" s="1">
        <v>43888</v>
      </c>
      <c r="F465" t="s">
        <v>43</v>
      </c>
      <c r="G465">
        <v>10</v>
      </c>
      <c r="H465" t="s">
        <v>44</v>
      </c>
      <c r="I465" t="s">
        <v>22</v>
      </c>
      <c r="J465" t="s">
        <v>45</v>
      </c>
      <c r="K465" t="s">
        <v>23</v>
      </c>
      <c r="L465">
        <v>6903.45</v>
      </c>
      <c r="M465" s="1">
        <v>43615</v>
      </c>
      <c r="N465" t="s">
        <v>50</v>
      </c>
      <c r="O465" t="s">
        <v>48</v>
      </c>
      <c r="Q465" s="1">
        <v>43852</v>
      </c>
      <c r="R465">
        <v>0</v>
      </c>
      <c r="S465">
        <v>6903.45</v>
      </c>
      <c r="T465">
        <v>0</v>
      </c>
    </row>
    <row r="466" spans="1:20" x14ac:dyDescent="0.3">
      <c r="A466" t="s">
        <v>53</v>
      </c>
      <c r="B466" t="s">
        <v>54</v>
      </c>
      <c r="C466" t="s">
        <v>32</v>
      </c>
      <c r="D466" s="1">
        <v>43215</v>
      </c>
      <c r="E466" s="1">
        <v>43579</v>
      </c>
      <c r="F466" t="s">
        <v>20</v>
      </c>
      <c r="G466">
        <v>1</v>
      </c>
      <c r="H466" t="s">
        <v>21</v>
      </c>
      <c r="I466" t="s">
        <v>22</v>
      </c>
      <c r="J466" t="s">
        <v>20</v>
      </c>
      <c r="K466" t="s">
        <v>23</v>
      </c>
      <c r="L466">
        <v>9900</v>
      </c>
      <c r="M466" s="1">
        <v>43215</v>
      </c>
      <c r="N466" t="s">
        <v>24</v>
      </c>
      <c r="O466" t="s">
        <v>25</v>
      </c>
      <c r="Q466" s="1">
        <v>43852</v>
      </c>
      <c r="R466">
        <v>0</v>
      </c>
      <c r="S466">
        <v>9900</v>
      </c>
      <c r="T466">
        <v>0</v>
      </c>
    </row>
    <row r="467" spans="1:20" x14ac:dyDescent="0.3">
      <c r="A467" t="s">
        <v>53</v>
      </c>
      <c r="B467" t="s">
        <v>244</v>
      </c>
      <c r="C467" t="s">
        <v>32</v>
      </c>
      <c r="D467" s="1">
        <v>43160</v>
      </c>
      <c r="E467" s="1">
        <v>43524</v>
      </c>
      <c r="F467" t="s">
        <v>20</v>
      </c>
      <c r="G467">
        <v>3</v>
      </c>
      <c r="H467" t="s">
        <v>71</v>
      </c>
      <c r="I467" t="s">
        <v>22</v>
      </c>
      <c r="J467" t="s">
        <v>72</v>
      </c>
      <c r="K467" t="s">
        <v>23</v>
      </c>
      <c r="L467">
        <v>18150</v>
      </c>
      <c r="M467" s="1">
        <v>43468</v>
      </c>
      <c r="N467" t="s">
        <v>50</v>
      </c>
      <c r="O467" t="s">
        <v>48</v>
      </c>
      <c r="Q467" s="1">
        <v>43852</v>
      </c>
      <c r="R467">
        <v>0</v>
      </c>
      <c r="S467">
        <v>18150</v>
      </c>
      <c r="T467">
        <v>0</v>
      </c>
    </row>
    <row r="468" spans="1:20" x14ac:dyDescent="0.3">
      <c r="A468" t="s">
        <v>53</v>
      </c>
      <c r="B468" t="s">
        <v>358</v>
      </c>
      <c r="C468" t="s">
        <v>32</v>
      </c>
      <c r="D468" s="1">
        <v>43158</v>
      </c>
      <c r="E468" s="1">
        <v>43522</v>
      </c>
      <c r="F468" t="s">
        <v>33</v>
      </c>
      <c r="G468">
        <v>1</v>
      </c>
      <c r="H468" t="s">
        <v>21</v>
      </c>
      <c r="I468" t="s">
        <v>22</v>
      </c>
      <c r="J468" t="s">
        <v>59</v>
      </c>
      <c r="K468" t="s">
        <v>23</v>
      </c>
      <c r="L468">
        <v>5207.66</v>
      </c>
      <c r="M468" s="1">
        <v>43158</v>
      </c>
      <c r="N468" t="s">
        <v>24</v>
      </c>
      <c r="O468" t="s">
        <v>25</v>
      </c>
      <c r="Q468" s="1">
        <v>43852</v>
      </c>
      <c r="R468">
        <v>0</v>
      </c>
      <c r="S468">
        <v>5207.66</v>
      </c>
      <c r="T468">
        <v>0</v>
      </c>
    </row>
    <row r="469" spans="1:20" x14ac:dyDescent="0.3">
      <c r="A469" t="s">
        <v>53</v>
      </c>
      <c r="B469" t="s">
        <v>448</v>
      </c>
      <c r="C469" t="s">
        <v>19</v>
      </c>
      <c r="D469" s="1">
        <v>42636</v>
      </c>
      <c r="E469" s="1">
        <v>43730</v>
      </c>
      <c r="F469" t="s">
        <v>225</v>
      </c>
      <c r="G469">
        <v>1</v>
      </c>
      <c r="H469" t="s">
        <v>21</v>
      </c>
      <c r="I469" t="s">
        <v>22</v>
      </c>
      <c r="J469" t="s">
        <v>34</v>
      </c>
      <c r="K469" t="s">
        <v>29</v>
      </c>
      <c r="L469">
        <v>31589.3</v>
      </c>
      <c r="M469" s="1">
        <v>42909</v>
      </c>
      <c r="N469" t="s">
        <v>24</v>
      </c>
      <c r="O469" t="s">
        <v>48</v>
      </c>
      <c r="Q469" s="1">
        <v>43852</v>
      </c>
      <c r="R469">
        <v>31589.3</v>
      </c>
      <c r="S469">
        <v>0</v>
      </c>
      <c r="T469">
        <v>0</v>
      </c>
    </row>
    <row r="470" spans="1:20" x14ac:dyDescent="0.3">
      <c r="A470" t="s">
        <v>53</v>
      </c>
      <c r="B470" t="s">
        <v>609</v>
      </c>
      <c r="C470" t="s">
        <v>32</v>
      </c>
      <c r="D470" s="1">
        <v>43049</v>
      </c>
      <c r="E470" s="1">
        <v>43229</v>
      </c>
      <c r="F470" t="s">
        <v>39</v>
      </c>
      <c r="G470">
        <v>13</v>
      </c>
      <c r="H470" t="s">
        <v>238</v>
      </c>
      <c r="I470" t="s">
        <v>22</v>
      </c>
      <c r="J470" t="s">
        <v>40</v>
      </c>
      <c r="K470" t="s">
        <v>73</v>
      </c>
      <c r="L470">
        <v>1566.2</v>
      </c>
      <c r="M470" s="1">
        <v>43049</v>
      </c>
      <c r="N470" t="s">
        <v>24</v>
      </c>
      <c r="O470" t="s">
        <v>301</v>
      </c>
      <c r="P470" t="s">
        <v>447</v>
      </c>
      <c r="Q470" s="1">
        <v>43852</v>
      </c>
      <c r="R470">
        <v>0</v>
      </c>
      <c r="S470">
        <v>0</v>
      </c>
      <c r="T470">
        <v>1566.2</v>
      </c>
    </row>
    <row r="471" spans="1:20" x14ac:dyDescent="0.3">
      <c r="A471" t="s">
        <v>53</v>
      </c>
      <c r="B471" t="s">
        <v>702</v>
      </c>
      <c r="C471" t="s">
        <v>32</v>
      </c>
      <c r="D471" s="1">
        <v>43364</v>
      </c>
      <c r="E471" s="1">
        <v>43728</v>
      </c>
      <c r="F471" t="s">
        <v>20</v>
      </c>
      <c r="G471">
        <v>3</v>
      </c>
      <c r="H471" t="s">
        <v>71</v>
      </c>
      <c r="I471" t="s">
        <v>22</v>
      </c>
      <c r="J471" t="s">
        <v>72</v>
      </c>
      <c r="K471" t="s">
        <v>23</v>
      </c>
      <c r="L471">
        <v>1980</v>
      </c>
      <c r="M471" s="1">
        <v>43630</v>
      </c>
      <c r="N471" t="s">
        <v>50</v>
      </c>
      <c r="O471" t="s">
        <v>48</v>
      </c>
      <c r="Q471" s="1">
        <v>43852</v>
      </c>
      <c r="R471">
        <v>0</v>
      </c>
      <c r="S471">
        <v>1980</v>
      </c>
      <c r="T471">
        <v>0</v>
      </c>
    </row>
    <row r="472" spans="1:20" x14ac:dyDescent="0.3">
      <c r="A472" t="s">
        <v>227</v>
      </c>
      <c r="B472" t="s">
        <v>224</v>
      </c>
      <c r="C472" t="s">
        <v>19</v>
      </c>
      <c r="D472" s="1">
        <v>43066</v>
      </c>
      <c r="E472" s="1">
        <v>44161</v>
      </c>
      <c r="F472" t="s">
        <v>225</v>
      </c>
      <c r="G472">
        <v>11</v>
      </c>
      <c r="H472" t="s">
        <v>153</v>
      </c>
      <c r="I472" t="s">
        <v>22</v>
      </c>
      <c r="J472" t="s">
        <v>34</v>
      </c>
      <c r="K472" t="s">
        <v>73</v>
      </c>
      <c r="L472">
        <v>25302.959999999999</v>
      </c>
      <c r="M472" s="1">
        <v>43704</v>
      </c>
      <c r="N472" t="s">
        <v>24</v>
      </c>
      <c r="O472" t="s">
        <v>25</v>
      </c>
      <c r="Q472" s="1">
        <v>43852</v>
      </c>
      <c r="R472">
        <v>0</v>
      </c>
      <c r="S472">
        <v>0</v>
      </c>
      <c r="T472">
        <v>25302.959999999999</v>
      </c>
    </row>
    <row r="473" spans="1:20" x14ac:dyDescent="0.3">
      <c r="A473" t="s">
        <v>227</v>
      </c>
      <c r="B473" t="s">
        <v>314</v>
      </c>
      <c r="C473" t="s">
        <v>32</v>
      </c>
      <c r="D473" s="1">
        <v>43131</v>
      </c>
      <c r="E473" s="1">
        <v>43495</v>
      </c>
      <c r="F473" t="s">
        <v>40</v>
      </c>
      <c r="G473">
        <v>1</v>
      </c>
      <c r="H473" t="s">
        <v>21</v>
      </c>
      <c r="I473" t="s">
        <v>22</v>
      </c>
      <c r="J473" t="s">
        <v>40</v>
      </c>
      <c r="K473" t="s">
        <v>23</v>
      </c>
      <c r="L473">
        <v>320000</v>
      </c>
      <c r="M473" s="1">
        <v>43131</v>
      </c>
      <c r="N473" t="s">
        <v>24</v>
      </c>
      <c r="O473" t="s">
        <v>25</v>
      </c>
      <c r="Q473" s="1">
        <v>43852</v>
      </c>
      <c r="R473">
        <v>0</v>
      </c>
      <c r="S473">
        <v>320000</v>
      </c>
      <c r="T473">
        <v>0</v>
      </c>
    </row>
    <row r="474" spans="1:20" x14ac:dyDescent="0.3">
      <c r="A474" t="s">
        <v>227</v>
      </c>
      <c r="B474" t="s">
        <v>435</v>
      </c>
      <c r="C474" t="s">
        <v>19</v>
      </c>
      <c r="D474" s="1">
        <v>43182</v>
      </c>
      <c r="E474" s="1">
        <v>44096</v>
      </c>
      <c r="F474" t="s">
        <v>225</v>
      </c>
      <c r="G474">
        <v>1</v>
      </c>
      <c r="H474" t="s">
        <v>21</v>
      </c>
      <c r="I474" t="s">
        <v>22</v>
      </c>
      <c r="J474" t="s">
        <v>34</v>
      </c>
      <c r="K474" t="s">
        <v>73</v>
      </c>
      <c r="L474">
        <v>26763.439999999999</v>
      </c>
      <c r="M474" s="1">
        <v>43274</v>
      </c>
      <c r="N474" t="s">
        <v>24</v>
      </c>
      <c r="O474" t="s">
        <v>25</v>
      </c>
      <c r="Q474" s="1">
        <v>43852</v>
      </c>
      <c r="R474">
        <v>0</v>
      </c>
      <c r="S474">
        <v>0</v>
      </c>
      <c r="T474">
        <v>26763.439999999999</v>
      </c>
    </row>
    <row r="475" spans="1:20" x14ac:dyDescent="0.3">
      <c r="A475" t="s">
        <v>227</v>
      </c>
      <c r="B475" t="s">
        <v>507</v>
      </c>
      <c r="C475" t="s">
        <v>32</v>
      </c>
      <c r="D475" s="1">
        <v>43397</v>
      </c>
      <c r="E475" s="1">
        <v>43761</v>
      </c>
      <c r="F475" t="s">
        <v>33</v>
      </c>
      <c r="G475">
        <v>3</v>
      </c>
      <c r="H475" t="s">
        <v>71</v>
      </c>
      <c r="I475" t="s">
        <v>22</v>
      </c>
      <c r="J475" t="s">
        <v>72</v>
      </c>
      <c r="K475" t="s">
        <v>23</v>
      </c>
      <c r="L475">
        <v>18321.23</v>
      </c>
      <c r="M475" s="1">
        <v>43397</v>
      </c>
      <c r="N475" t="s">
        <v>24</v>
      </c>
      <c r="O475" t="s">
        <v>25</v>
      </c>
      <c r="Q475" s="1">
        <v>43852</v>
      </c>
      <c r="R475">
        <v>0</v>
      </c>
      <c r="S475">
        <v>18321.23</v>
      </c>
      <c r="T475">
        <v>0</v>
      </c>
    </row>
    <row r="476" spans="1:20" x14ac:dyDescent="0.3">
      <c r="A476" t="s">
        <v>227</v>
      </c>
      <c r="B476" t="s">
        <v>652</v>
      </c>
      <c r="C476" t="s">
        <v>19</v>
      </c>
      <c r="D476" s="1">
        <v>43770</v>
      </c>
      <c r="E476" s="1">
        <v>44135</v>
      </c>
      <c r="F476" t="s">
        <v>43</v>
      </c>
      <c r="G476">
        <v>10</v>
      </c>
      <c r="H476" t="s">
        <v>44</v>
      </c>
      <c r="I476" t="s">
        <v>22</v>
      </c>
      <c r="J476" t="s">
        <v>45</v>
      </c>
      <c r="K476" t="s">
        <v>23</v>
      </c>
      <c r="L476">
        <v>114751.5</v>
      </c>
      <c r="M476" s="1">
        <v>43770</v>
      </c>
      <c r="N476" t="s">
        <v>24</v>
      </c>
      <c r="O476" t="s">
        <v>23</v>
      </c>
      <c r="Q476" s="1">
        <v>43852</v>
      </c>
      <c r="R476">
        <v>0</v>
      </c>
      <c r="S476">
        <v>114751.5</v>
      </c>
      <c r="T476">
        <v>0</v>
      </c>
    </row>
    <row r="477" spans="1:20" x14ac:dyDescent="0.3">
      <c r="A477" t="s">
        <v>97</v>
      </c>
      <c r="B477" t="s">
        <v>95</v>
      </c>
      <c r="C477" t="s">
        <v>32</v>
      </c>
      <c r="D477" s="1">
        <v>43196</v>
      </c>
      <c r="E477" s="1">
        <v>43560</v>
      </c>
      <c r="F477" t="s">
        <v>20</v>
      </c>
      <c r="G477">
        <v>1</v>
      </c>
      <c r="H477" t="s">
        <v>21</v>
      </c>
      <c r="I477" t="s">
        <v>22</v>
      </c>
      <c r="J477" t="s">
        <v>20</v>
      </c>
      <c r="K477" t="s">
        <v>23</v>
      </c>
      <c r="L477">
        <v>16500</v>
      </c>
      <c r="M477" s="1">
        <v>43482</v>
      </c>
      <c r="N477" t="s">
        <v>50</v>
      </c>
      <c r="O477" t="s">
        <v>48</v>
      </c>
      <c r="Q477" s="1">
        <v>43852</v>
      </c>
      <c r="R477">
        <v>0</v>
      </c>
      <c r="S477">
        <v>16500</v>
      </c>
      <c r="T477">
        <v>0</v>
      </c>
    </row>
    <row r="478" spans="1:20" x14ac:dyDescent="0.3">
      <c r="A478" t="s">
        <v>97</v>
      </c>
      <c r="B478" t="s">
        <v>259</v>
      </c>
      <c r="C478" t="s">
        <v>19</v>
      </c>
      <c r="D478" s="1">
        <v>43647</v>
      </c>
      <c r="E478" s="1">
        <v>44012</v>
      </c>
      <c r="F478" t="s">
        <v>40</v>
      </c>
      <c r="G478">
        <v>3</v>
      </c>
      <c r="H478" t="s">
        <v>71</v>
      </c>
      <c r="I478" t="s">
        <v>22</v>
      </c>
      <c r="J478" t="s">
        <v>72</v>
      </c>
      <c r="K478" t="s">
        <v>23</v>
      </c>
      <c r="L478">
        <v>1896.63</v>
      </c>
      <c r="M478" s="1">
        <v>43647</v>
      </c>
      <c r="N478" t="s">
        <v>24</v>
      </c>
      <c r="O478" t="s">
        <v>23</v>
      </c>
      <c r="Q478" s="1">
        <v>43852</v>
      </c>
      <c r="R478">
        <v>0</v>
      </c>
      <c r="S478">
        <v>1896.63</v>
      </c>
      <c r="T478">
        <v>0</v>
      </c>
    </row>
    <row r="479" spans="1:20" x14ac:dyDescent="0.3">
      <c r="A479" t="s">
        <v>97</v>
      </c>
      <c r="B479" t="s">
        <v>376</v>
      </c>
      <c r="C479" t="s">
        <v>19</v>
      </c>
      <c r="D479" s="1">
        <v>43577</v>
      </c>
      <c r="E479" s="1">
        <v>43942</v>
      </c>
      <c r="F479" t="s">
        <v>40</v>
      </c>
      <c r="G479">
        <v>11</v>
      </c>
      <c r="H479" t="s">
        <v>153</v>
      </c>
      <c r="I479" t="s">
        <v>22</v>
      </c>
      <c r="J479" t="s">
        <v>40</v>
      </c>
      <c r="K479" t="s">
        <v>73</v>
      </c>
      <c r="L479">
        <v>60025</v>
      </c>
      <c r="M479" s="1">
        <v>43577</v>
      </c>
      <c r="N479" t="s">
        <v>24</v>
      </c>
      <c r="O479" t="s">
        <v>25</v>
      </c>
      <c r="Q479" s="1">
        <v>43852</v>
      </c>
      <c r="R479">
        <v>0</v>
      </c>
      <c r="S479">
        <v>0</v>
      </c>
      <c r="T479">
        <v>60025</v>
      </c>
    </row>
    <row r="480" spans="1:20" x14ac:dyDescent="0.3">
      <c r="A480" t="s">
        <v>97</v>
      </c>
      <c r="B480" t="s">
        <v>455</v>
      </c>
      <c r="C480" t="s">
        <v>19</v>
      </c>
      <c r="D480" s="1">
        <v>43440</v>
      </c>
      <c r="E480" s="1">
        <v>43804</v>
      </c>
      <c r="F480" t="s">
        <v>225</v>
      </c>
      <c r="G480">
        <v>1</v>
      </c>
      <c r="H480" t="s">
        <v>21</v>
      </c>
      <c r="I480" t="s">
        <v>22</v>
      </c>
      <c r="J480" t="s">
        <v>34</v>
      </c>
      <c r="K480" t="s">
        <v>73</v>
      </c>
      <c r="L480">
        <v>53711</v>
      </c>
      <c r="M480" s="1">
        <v>43440</v>
      </c>
      <c r="N480" t="s">
        <v>24</v>
      </c>
      <c r="O480" t="s">
        <v>25</v>
      </c>
      <c r="Q480" s="1">
        <v>43852</v>
      </c>
      <c r="R480">
        <v>0</v>
      </c>
      <c r="S480">
        <v>0</v>
      </c>
      <c r="T480">
        <v>53711</v>
      </c>
    </row>
    <row r="481" spans="1:20" x14ac:dyDescent="0.3">
      <c r="A481" t="s">
        <v>97</v>
      </c>
      <c r="B481" t="s">
        <v>300</v>
      </c>
      <c r="C481" t="s">
        <v>19</v>
      </c>
      <c r="D481" s="1">
        <v>43322</v>
      </c>
      <c r="E481" s="1">
        <v>43870</v>
      </c>
      <c r="F481" t="s">
        <v>225</v>
      </c>
      <c r="G481">
        <v>13</v>
      </c>
      <c r="H481" t="s">
        <v>238</v>
      </c>
      <c r="I481" t="s">
        <v>22</v>
      </c>
      <c r="J481" t="s">
        <v>34</v>
      </c>
      <c r="K481" t="s">
        <v>73</v>
      </c>
      <c r="L481">
        <v>17949.04</v>
      </c>
      <c r="M481" s="1">
        <v>43758</v>
      </c>
      <c r="N481" t="s">
        <v>24</v>
      </c>
      <c r="O481" t="s">
        <v>25</v>
      </c>
      <c r="Q481" s="1">
        <v>43852</v>
      </c>
      <c r="R481">
        <v>0</v>
      </c>
      <c r="S481">
        <v>0</v>
      </c>
      <c r="T481">
        <v>17949.04</v>
      </c>
    </row>
    <row r="482" spans="1:20" x14ac:dyDescent="0.3">
      <c r="A482" t="s">
        <v>97</v>
      </c>
      <c r="B482" t="s">
        <v>720</v>
      </c>
      <c r="C482" t="s">
        <v>19</v>
      </c>
      <c r="D482" s="1">
        <v>43705</v>
      </c>
      <c r="E482" s="1">
        <v>44070</v>
      </c>
      <c r="F482" t="s">
        <v>40</v>
      </c>
      <c r="G482">
        <v>1</v>
      </c>
      <c r="H482" t="s">
        <v>21</v>
      </c>
      <c r="I482" t="s">
        <v>22</v>
      </c>
      <c r="J482" t="s">
        <v>40</v>
      </c>
      <c r="K482" t="s">
        <v>23</v>
      </c>
      <c r="L482">
        <v>44130.41</v>
      </c>
      <c r="M482" s="1">
        <v>43705</v>
      </c>
      <c r="N482" t="s">
        <v>24</v>
      </c>
      <c r="O482" t="s">
        <v>25</v>
      </c>
      <c r="Q482" s="1">
        <v>43852</v>
      </c>
      <c r="R482">
        <v>0</v>
      </c>
      <c r="S482">
        <v>44130.41</v>
      </c>
      <c r="T482">
        <v>0</v>
      </c>
    </row>
    <row r="483" spans="1:20" x14ac:dyDescent="0.3">
      <c r="A483" t="s">
        <v>115</v>
      </c>
      <c r="B483" t="s">
        <v>116</v>
      </c>
      <c r="C483" t="s">
        <v>19</v>
      </c>
      <c r="D483" s="1">
        <v>43313</v>
      </c>
      <c r="E483" s="1">
        <v>43677</v>
      </c>
      <c r="F483" t="s">
        <v>40</v>
      </c>
      <c r="G483">
        <v>6</v>
      </c>
      <c r="H483" t="s">
        <v>117</v>
      </c>
      <c r="I483" t="s">
        <v>22</v>
      </c>
      <c r="J483" t="s">
        <v>40</v>
      </c>
      <c r="K483" t="s">
        <v>23</v>
      </c>
      <c r="L483">
        <v>61425</v>
      </c>
      <c r="M483" s="1">
        <v>43313</v>
      </c>
      <c r="N483" t="s">
        <v>24</v>
      </c>
      <c r="O483" t="s">
        <v>25</v>
      </c>
      <c r="Q483" s="1">
        <v>43852</v>
      </c>
      <c r="R483">
        <v>0</v>
      </c>
      <c r="S483">
        <v>61425</v>
      </c>
      <c r="T483">
        <v>0</v>
      </c>
    </row>
    <row r="484" spans="1:20" x14ac:dyDescent="0.3">
      <c r="A484" t="s">
        <v>115</v>
      </c>
      <c r="B484" t="s">
        <v>269</v>
      </c>
      <c r="C484" t="s">
        <v>19</v>
      </c>
      <c r="D484" s="1">
        <v>43738</v>
      </c>
      <c r="E484" s="1">
        <v>44103</v>
      </c>
      <c r="F484" t="s">
        <v>40</v>
      </c>
      <c r="G484">
        <v>3</v>
      </c>
      <c r="H484" t="s">
        <v>71</v>
      </c>
      <c r="I484" t="s">
        <v>22</v>
      </c>
      <c r="J484" t="s">
        <v>72</v>
      </c>
      <c r="K484" t="s">
        <v>23</v>
      </c>
      <c r="L484">
        <v>202350</v>
      </c>
      <c r="M484" s="1">
        <v>43738</v>
      </c>
      <c r="N484" t="s">
        <v>24</v>
      </c>
      <c r="O484" t="s">
        <v>23</v>
      </c>
      <c r="Q484" s="1">
        <v>43852</v>
      </c>
      <c r="R484">
        <v>0</v>
      </c>
      <c r="S484">
        <v>202350</v>
      </c>
      <c r="T484">
        <v>0</v>
      </c>
    </row>
    <row r="485" spans="1:20" x14ac:dyDescent="0.3">
      <c r="A485" t="s">
        <v>115</v>
      </c>
      <c r="B485" t="s">
        <v>386</v>
      </c>
      <c r="C485" t="s">
        <v>32</v>
      </c>
      <c r="D485" s="1">
        <v>43081</v>
      </c>
      <c r="E485" s="1">
        <v>43445</v>
      </c>
      <c r="F485" t="s">
        <v>40</v>
      </c>
      <c r="G485">
        <v>6</v>
      </c>
      <c r="H485" t="s">
        <v>117</v>
      </c>
      <c r="I485" t="s">
        <v>22</v>
      </c>
      <c r="J485" t="s">
        <v>40</v>
      </c>
      <c r="K485" t="s">
        <v>29</v>
      </c>
      <c r="L485">
        <v>71875</v>
      </c>
      <c r="M485" s="1">
        <v>43081</v>
      </c>
      <c r="N485" t="s">
        <v>24</v>
      </c>
      <c r="O485" t="s">
        <v>25</v>
      </c>
      <c r="Q485" s="1">
        <v>43852</v>
      </c>
      <c r="R485">
        <v>71875</v>
      </c>
      <c r="S485">
        <v>0</v>
      </c>
      <c r="T485">
        <v>0</v>
      </c>
    </row>
    <row r="486" spans="1:20" x14ac:dyDescent="0.3">
      <c r="A486" t="s">
        <v>115</v>
      </c>
      <c r="B486" t="s">
        <v>107</v>
      </c>
      <c r="C486" t="s">
        <v>32</v>
      </c>
      <c r="D486" s="1">
        <v>43344</v>
      </c>
      <c r="E486" s="1">
        <v>43708</v>
      </c>
      <c r="F486" t="s">
        <v>33</v>
      </c>
      <c r="G486">
        <v>1</v>
      </c>
      <c r="H486" t="s">
        <v>21</v>
      </c>
      <c r="I486" t="s">
        <v>22</v>
      </c>
      <c r="J486" t="s">
        <v>59</v>
      </c>
      <c r="K486" t="s">
        <v>23</v>
      </c>
      <c r="L486">
        <v>5721.71</v>
      </c>
      <c r="M486" s="1">
        <v>43344</v>
      </c>
      <c r="N486" t="s">
        <v>24</v>
      </c>
      <c r="O486" t="s">
        <v>25</v>
      </c>
      <c r="Q486" s="1">
        <v>43852</v>
      </c>
      <c r="R486">
        <v>0</v>
      </c>
      <c r="S486">
        <v>5721.71</v>
      </c>
      <c r="T486">
        <v>0</v>
      </c>
    </row>
    <row r="487" spans="1:20" x14ac:dyDescent="0.3">
      <c r="A487" t="s">
        <v>115</v>
      </c>
      <c r="B487" t="s">
        <v>622</v>
      </c>
      <c r="C487" t="s">
        <v>19</v>
      </c>
      <c r="D487" s="1">
        <v>43322</v>
      </c>
      <c r="E487" s="1">
        <v>43625</v>
      </c>
      <c r="F487" t="s">
        <v>39</v>
      </c>
      <c r="G487">
        <v>13</v>
      </c>
      <c r="H487" t="s">
        <v>238</v>
      </c>
      <c r="I487" t="s">
        <v>22</v>
      </c>
      <c r="J487" t="s">
        <v>40</v>
      </c>
      <c r="K487" t="s">
        <v>29</v>
      </c>
      <c r="L487">
        <v>7827.77</v>
      </c>
      <c r="M487" s="1">
        <v>43322</v>
      </c>
      <c r="N487" t="s">
        <v>24</v>
      </c>
      <c r="O487" t="s">
        <v>48</v>
      </c>
      <c r="Q487" s="1">
        <v>43852</v>
      </c>
      <c r="R487">
        <v>7827.77</v>
      </c>
      <c r="S487">
        <v>0</v>
      </c>
      <c r="T487">
        <v>0</v>
      </c>
    </row>
    <row r="488" spans="1:20" x14ac:dyDescent="0.3">
      <c r="A488" t="s">
        <v>115</v>
      </c>
      <c r="B488" t="s">
        <v>727</v>
      </c>
      <c r="C488" t="s">
        <v>19</v>
      </c>
      <c r="D488" s="1">
        <v>43191</v>
      </c>
      <c r="E488" s="1">
        <v>43555</v>
      </c>
      <c r="F488" t="s">
        <v>40</v>
      </c>
      <c r="G488">
        <v>12</v>
      </c>
      <c r="H488" t="s">
        <v>93</v>
      </c>
      <c r="I488" t="s">
        <v>22</v>
      </c>
      <c r="J488" t="s">
        <v>72</v>
      </c>
      <c r="K488" t="s">
        <v>23</v>
      </c>
      <c r="L488">
        <v>48652.25</v>
      </c>
      <c r="M488" s="1">
        <v>43191</v>
      </c>
      <c r="N488" t="s">
        <v>24</v>
      </c>
      <c r="O488" t="s">
        <v>25</v>
      </c>
      <c r="Q488" s="1">
        <v>43852</v>
      </c>
      <c r="R488">
        <v>0</v>
      </c>
      <c r="S488">
        <v>48652.25</v>
      </c>
      <c r="T488">
        <v>0</v>
      </c>
    </row>
    <row r="489" spans="1:20" x14ac:dyDescent="0.3">
      <c r="A489" t="s">
        <v>187</v>
      </c>
      <c r="B489" t="s">
        <v>188</v>
      </c>
      <c r="C489" t="s">
        <v>19</v>
      </c>
      <c r="D489" s="1">
        <v>43160</v>
      </c>
      <c r="E489" s="1">
        <v>43524</v>
      </c>
      <c r="F489" t="s">
        <v>39</v>
      </c>
      <c r="G489">
        <v>5</v>
      </c>
      <c r="H489" t="s">
        <v>148</v>
      </c>
      <c r="I489" t="s">
        <v>22</v>
      </c>
      <c r="J489" t="s">
        <v>67</v>
      </c>
      <c r="K489" t="s">
        <v>29</v>
      </c>
      <c r="L489">
        <v>8881.5</v>
      </c>
      <c r="M489" s="1">
        <v>43160</v>
      </c>
      <c r="N489" t="s">
        <v>24</v>
      </c>
      <c r="O489" t="s">
        <v>25</v>
      </c>
      <c r="Q489" s="1">
        <v>43852</v>
      </c>
      <c r="R489">
        <v>8881.5</v>
      </c>
      <c r="S489">
        <v>0</v>
      </c>
      <c r="T489">
        <v>0</v>
      </c>
    </row>
    <row r="490" spans="1:20" x14ac:dyDescent="0.3">
      <c r="A490" t="s">
        <v>187</v>
      </c>
      <c r="B490" t="s">
        <v>296</v>
      </c>
      <c r="C490" t="s">
        <v>19</v>
      </c>
      <c r="D490" s="1">
        <v>43777</v>
      </c>
      <c r="E490" s="1">
        <v>44142</v>
      </c>
      <c r="F490" t="s">
        <v>40</v>
      </c>
      <c r="G490">
        <v>2</v>
      </c>
      <c r="H490" t="s">
        <v>28</v>
      </c>
      <c r="I490" t="s">
        <v>22</v>
      </c>
      <c r="J490" t="s">
        <v>40</v>
      </c>
      <c r="K490" t="s">
        <v>29</v>
      </c>
      <c r="L490">
        <v>6250</v>
      </c>
      <c r="M490" s="1">
        <v>43777</v>
      </c>
      <c r="N490" t="s">
        <v>24</v>
      </c>
      <c r="O490" t="s">
        <v>25</v>
      </c>
      <c r="Q490" s="1">
        <v>43852</v>
      </c>
      <c r="R490">
        <v>6250</v>
      </c>
      <c r="S490">
        <v>0</v>
      </c>
      <c r="T490">
        <v>0</v>
      </c>
    </row>
    <row r="491" spans="1:20" x14ac:dyDescent="0.3">
      <c r="A491" t="s">
        <v>187</v>
      </c>
      <c r="B491" t="s">
        <v>415</v>
      </c>
      <c r="C491" t="s">
        <v>32</v>
      </c>
      <c r="D491" s="1">
        <v>43221</v>
      </c>
      <c r="E491" s="1">
        <v>43585</v>
      </c>
      <c r="F491" t="s">
        <v>39</v>
      </c>
      <c r="G491">
        <v>3</v>
      </c>
      <c r="H491" t="s">
        <v>71</v>
      </c>
      <c r="I491" t="s">
        <v>22</v>
      </c>
      <c r="J491" t="s">
        <v>72</v>
      </c>
      <c r="K491" t="s">
        <v>23</v>
      </c>
      <c r="L491">
        <v>1185.9000000000001</v>
      </c>
      <c r="M491" s="1">
        <v>43221</v>
      </c>
      <c r="N491" t="s">
        <v>24</v>
      </c>
      <c r="O491" t="s">
        <v>25</v>
      </c>
      <c r="Q491" s="1">
        <v>43852</v>
      </c>
      <c r="R491">
        <v>0</v>
      </c>
      <c r="S491">
        <v>1185.9000000000001</v>
      </c>
      <c r="T491">
        <v>0</v>
      </c>
    </row>
    <row r="492" spans="1:20" x14ac:dyDescent="0.3">
      <c r="A492" t="s">
        <v>187</v>
      </c>
      <c r="B492" t="s">
        <v>491</v>
      </c>
      <c r="C492" t="s">
        <v>19</v>
      </c>
      <c r="D492" s="1">
        <v>43601</v>
      </c>
      <c r="E492" s="1">
        <v>43966</v>
      </c>
      <c r="F492" t="s">
        <v>33</v>
      </c>
      <c r="G492">
        <v>13</v>
      </c>
      <c r="H492" t="s">
        <v>238</v>
      </c>
      <c r="I492" t="s">
        <v>22</v>
      </c>
      <c r="J492" t="s">
        <v>59</v>
      </c>
      <c r="K492" t="s">
        <v>73</v>
      </c>
      <c r="L492">
        <v>4595.75</v>
      </c>
      <c r="M492" s="1">
        <v>43601</v>
      </c>
      <c r="N492" t="s">
        <v>24</v>
      </c>
      <c r="O492" t="s">
        <v>25</v>
      </c>
      <c r="Q492" s="1">
        <v>43852</v>
      </c>
      <c r="R492">
        <v>0</v>
      </c>
      <c r="S492">
        <v>0</v>
      </c>
      <c r="T492">
        <v>4595.75</v>
      </c>
    </row>
    <row r="493" spans="1:20" x14ac:dyDescent="0.3">
      <c r="A493" t="s">
        <v>187</v>
      </c>
      <c r="B493" t="s">
        <v>300</v>
      </c>
      <c r="C493" t="s">
        <v>32</v>
      </c>
      <c r="D493" s="1">
        <v>43258</v>
      </c>
      <c r="E493" s="1">
        <v>43622</v>
      </c>
      <c r="F493" t="s">
        <v>225</v>
      </c>
      <c r="G493">
        <v>13</v>
      </c>
      <c r="H493" t="s">
        <v>238</v>
      </c>
      <c r="I493" t="s">
        <v>22</v>
      </c>
      <c r="J493" t="s">
        <v>34</v>
      </c>
      <c r="K493" t="s">
        <v>73</v>
      </c>
      <c r="L493">
        <v>25619.25</v>
      </c>
      <c r="M493" s="1">
        <v>43258</v>
      </c>
      <c r="N493" t="s">
        <v>24</v>
      </c>
      <c r="O493" t="s">
        <v>301</v>
      </c>
      <c r="P493" t="s">
        <v>302</v>
      </c>
      <c r="Q493" s="1">
        <v>43852</v>
      </c>
      <c r="R493">
        <v>0</v>
      </c>
      <c r="S493">
        <v>0</v>
      </c>
      <c r="T493">
        <v>25619.25</v>
      </c>
    </row>
    <row r="494" spans="1:20" x14ac:dyDescent="0.3">
      <c r="A494" t="s">
        <v>120</v>
      </c>
      <c r="B494" t="s">
        <v>121</v>
      </c>
      <c r="C494" t="s">
        <v>32</v>
      </c>
      <c r="D494" s="1">
        <v>43160</v>
      </c>
      <c r="E494" s="1">
        <v>43524</v>
      </c>
      <c r="F494" t="s">
        <v>20</v>
      </c>
      <c r="G494">
        <v>3</v>
      </c>
      <c r="H494" t="s">
        <v>71</v>
      </c>
      <c r="I494" t="s">
        <v>22</v>
      </c>
      <c r="J494" t="s">
        <v>72</v>
      </c>
      <c r="K494" t="s">
        <v>23</v>
      </c>
      <c r="L494">
        <v>16335</v>
      </c>
      <c r="M494" s="1">
        <v>43160</v>
      </c>
      <c r="N494" t="s">
        <v>24</v>
      </c>
      <c r="O494" t="s">
        <v>25</v>
      </c>
      <c r="Q494" s="1">
        <v>43852</v>
      </c>
      <c r="R494">
        <v>0</v>
      </c>
      <c r="S494">
        <v>16335</v>
      </c>
      <c r="T494">
        <v>0</v>
      </c>
    </row>
    <row r="495" spans="1:20" x14ac:dyDescent="0.3">
      <c r="A495" t="s">
        <v>120</v>
      </c>
      <c r="B495" t="s">
        <v>271</v>
      </c>
      <c r="C495" t="s">
        <v>32</v>
      </c>
      <c r="D495" s="1">
        <v>43540</v>
      </c>
      <c r="E495" s="1">
        <v>43570</v>
      </c>
      <c r="F495" t="s">
        <v>39</v>
      </c>
      <c r="G495">
        <v>3</v>
      </c>
      <c r="H495" t="s">
        <v>71</v>
      </c>
      <c r="I495" t="s">
        <v>22</v>
      </c>
      <c r="J495" t="s">
        <v>72</v>
      </c>
      <c r="K495" t="s">
        <v>23</v>
      </c>
      <c r="L495">
        <v>63.75</v>
      </c>
      <c r="M495" s="1">
        <v>43540</v>
      </c>
      <c r="N495" t="s">
        <v>24</v>
      </c>
      <c r="O495" t="s">
        <v>23</v>
      </c>
      <c r="Q495" s="1">
        <v>43852</v>
      </c>
      <c r="R495">
        <v>0</v>
      </c>
      <c r="S495">
        <v>63.75</v>
      </c>
      <c r="T495">
        <v>0</v>
      </c>
    </row>
    <row r="496" spans="1:20" x14ac:dyDescent="0.3">
      <c r="A496" t="s">
        <v>120</v>
      </c>
      <c r="B496" t="s">
        <v>388</v>
      </c>
      <c r="C496" t="s">
        <v>19</v>
      </c>
      <c r="D496" s="1">
        <v>43313</v>
      </c>
      <c r="E496" s="1">
        <v>43677</v>
      </c>
      <c r="F496" t="s">
        <v>40</v>
      </c>
      <c r="G496">
        <v>6</v>
      </c>
      <c r="H496" t="s">
        <v>117</v>
      </c>
      <c r="I496" t="s">
        <v>22</v>
      </c>
      <c r="J496" t="s">
        <v>40</v>
      </c>
      <c r="K496" t="s">
        <v>23</v>
      </c>
      <c r="L496">
        <v>84375</v>
      </c>
      <c r="M496" s="1">
        <v>43313</v>
      </c>
      <c r="N496" t="s">
        <v>24</v>
      </c>
      <c r="O496" t="s">
        <v>25</v>
      </c>
      <c r="Q496" s="1">
        <v>43852</v>
      </c>
      <c r="R496">
        <v>0</v>
      </c>
      <c r="S496">
        <v>84375</v>
      </c>
      <c r="T496">
        <v>0</v>
      </c>
    </row>
    <row r="497" spans="1:20" x14ac:dyDescent="0.3">
      <c r="A497" t="s">
        <v>120</v>
      </c>
      <c r="B497" t="s">
        <v>463</v>
      </c>
      <c r="C497" t="s">
        <v>32</v>
      </c>
      <c r="D497" s="1">
        <v>43112</v>
      </c>
      <c r="E497" s="1">
        <v>43476</v>
      </c>
      <c r="F497" t="s">
        <v>39</v>
      </c>
      <c r="G497">
        <v>1</v>
      </c>
      <c r="H497" t="s">
        <v>21</v>
      </c>
      <c r="I497" t="s">
        <v>22</v>
      </c>
      <c r="J497" t="s">
        <v>464</v>
      </c>
      <c r="K497" t="s">
        <v>23</v>
      </c>
      <c r="L497">
        <v>2940.49</v>
      </c>
      <c r="M497" s="1">
        <v>43112</v>
      </c>
      <c r="N497" t="s">
        <v>24</v>
      </c>
      <c r="O497" t="s">
        <v>301</v>
      </c>
      <c r="P497" t="s">
        <v>302</v>
      </c>
      <c r="Q497" s="1">
        <v>43852</v>
      </c>
      <c r="R497">
        <v>0</v>
      </c>
      <c r="S497">
        <v>2940.49</v>
      </c>
      <c r="T497">
        <v>0</v>
      </c>
    </row>
    <row r="498" spans="1:20" x14ac:dyDescent="0.3">
      <c r="A498" t="s">
        <v>120</v>
      </c>
      <c r="B498" t="s">
        <v>622</v>
      </c>
      <c r="C498" t="s">
        <v>19</v>
      </c>
      <c r="D498" s="1">
        <v>43322</v>
      </c>
      <c r="E498" s="1">
        <v>43625</v>
      </c>
      <c r="F498" t="s">
        <v>39</v>
      </c>
      <c r="G498">
        <v>13</v>
      </c>
      <c r="H498" t="s">
        <v>238</v>
      </c>
      <c r="I498" t="s">
        <v>22</v>
      </c>
      <c r="J498" t="s">
        <v>40</v>
      </c>
      <c r="K498" t="s">
        <v>29</v>
      </c>
      <c r="L498">
        <v>4194.8</v>
      </c>
      <c r="M498" s="1">
        <v>43487</v>
      </c>
      <c r="N498" t="s">
        <v>50</v>
      </c>
      <c r="O498" t="s">
        <v>48</v>
      </c>
      <c r="Q498" s="1">
        <v>43852</v>
      </c>
      <c r="R498">
        <v>4194.8</v>
      </c>
      <c r="S498">
        <v>0</v>
      </c>
      <c r="T498">
        <v>0</v>
      </c>
    </row>
    <row r="499" spans="1:20" x14ac:dyDescent="0.3">
      <c r="A499" t="s">
        <v>120</v>
      </c>
      <c r="B499" t="s">
        <v>729</v>
      </c>
      <c r="C499" t="s">
        <v>19</v>
      </c>
      <c r="D499" s="1">
        <v>43466</v>
      </c>
      <c r="E499" s="1">
        <v>43830</v>
      </c>
      <c r="F499" t="s">
        <v>20</v>
      </c>
      <c r="G499">
        <v>3</v>
      </c>
      <c r="H499" t="s">
        <v>71</v>
      </c>
      <c r="I499" t="s">
        <v>22</v>
      </c>
      <c r="J499" t="s">
        <v>72</v>
      </c>
      <c r="K499" t="s">
        <v>73</v>
      </c>
      <c r="L499">
        <v>21157.34</v>
      </c>
      <c r="M499" s="1">
        <v>43466</v>
      </c>
      <c r="N499" t="s">
        <v>24</v>
      </c>
      <c r="O499" t="s">
        <v>25</v>
      </c>
      <c r="Q499" s="1">
        <v>43852</v>
      </c>
      <c r="R499">
        <v>0</v>
      </c>
      <c r="S499">
        <v>0</v>
      </c>
      <c r="T499">
        <v>21157.34</v>
      </c>
    </row>
    <row r="500" spans="1:20" x14ac:dyDescent="0.3">
      <c r="A500" t="s">
        <v>173</v>
      </c>
      <c r="B500" t="s">
        <v>174</v>
      </c>
      <c r="C500" t="s">
        <v>19</v>
      </c>
      <c r="D500" s="1">
        <v>43160</v>
      </c>
      <c r="E500" s="1">
        <v>43524</v>
      </c>
      <c r="F500" t="s">
        <v>39</v>
      </c>
      <c r="G500">
        <v>5</v>
      </c>
      <c r="H500" t="s">
        <v>148</v>
      </c>
      <c r="I500" t="s">
        <v>22</v>
      </c>
      <c r="J500" t="s">
        <v>67</v>
      </c>
      <c r="K500" t="s">
        <v>29</v>
      </c>
      <c r="L500">
        <v>14627.5</v>
      </c>
      <c r="M500" s="1">
        <v>43160</v>
      </c>
      <c r="N500" t="s">
        <v>24</v>
      </c>
      <c r="O500" t="s">
        <v>25</v>
      </c>
      <c r="Q500" s="1">
        <v>43852</v>
      </c>
      <c r="R500">
        <v>14627.5</v>
      </c>
      <c r="S500">
        <v>0</v>
      </c>
      <c r="T500">
        <v>0</v>
      </c>
    </row>
    <row r="501" spans="1:20" x14ac:dyDescent="0.3">
      <c r="A501" t="s">
        <v>173</v>
      </c>
      <c r="B501" t="s">
        <v>293</v>
      </c>
      <c r="C501" t="s">
        <v>19</v>
      </c>
      <c r="D501" s="1">
        <v>43777</v>
      </c>
      <c r="E501" s="1">
        <v>44142</v>
      </c>
      <c r="F501" t="s">
        <v>40</v>
      </c>
      <c r="G501">
        <v>2</v>
      </c>
      <c r="H501" t="s">
        <v>28</v>
      </c>
      <c r="I501" t="s">
        <v>22</v>
      </c>
      <c r="J501" t="s">
        <v>40</v>
      </c>
      <c r="K501" t="s">
        <v>29</v>
      </c>
      <c r="L501">
        <v>13200</v>
      </c>
      <c r="M501" s="1">
        <v>43777</v>
      </c>
      <c r="N501" t="s">
        <v>24</v>
      </c>
      <c r="O501" t="s">
        <v>25</v>
      </c>
      <c r="Q501" s="1">
        <v>43852</v>
      </c>
      <c r="R501">
        <v>13200</v>
      </c>
      <c r="S501">
        <v>0</v>
      </c>
      <c r="T501">
        <v>0</v>
      </c>
    </row>
    <row r="502" spans="1:20" x14ac:dyDescent="0.3">
      <c r="A502" t="s">
        <v>173</v>
      </c>
      <c r="B502" t="s">
        <v>409</v>
      </c>
      <c r="C502" t="s">
        <v>19</v>
      </c>
      <c r="D502" s="1">
        <v>43301</v>
      </c>
      <c r="E502" s="1">
        <v>43392</v>
      </c>
      <c r="F502" t="s">
        <v>225</v>
      </c>
      <c r="G502">
        <v>3</v>
      </c>
      <c r="H502" t="s">
        <v>71</v>
      </c>
      <c r="I502" t="s">
        <v>22</v>
      </c>
      <c r="J502" t="s">
        <v>72</v>
      </c>
      <c r="K502" t="s">
        <v>73</v>
      </c>
      <c r="L502">
        <v>17419.13</v>
      </c>
      <c r="M502" s="1">
        <v>43301</v>
      </c>
      <c r="N502" t="s">
        <v>24</v>
      </c>
      <c r="O502" t="s">
        <v>25</v>
      </c>
      <c r="Q502" s="1">
        <v>43852</v>
      </c>
      <c r="R502">
        <v>0</v>
      </c>
      <c r="S502">
        <v>0</v>
      </c>
      <c r="T502">
        <v>17419.13</v>
      </c>
    </row>
    <row r="503" spans="1:20" x14ac:dyDescent="0.3">
      <c r="A503" t="s">
        <v>173</v>
      </c>
      <c r="B503" t="s">
        <v>484</v>
      </c>
      <c r="C503" t="s">
        <v>32</v>
      </c>
      <c r="D503" s="1">
        <v>43292</v>
      </c>
      <c r="E503" s="1">
        <v>43656</v>
      </c>
      <c r="F503" t="s">
        <v>39</v>
      </c>
      <c r="G503">
        <v>13</v>
      </c>
      <c r="H503" t="s">
        <v>238</v>
      </c>
      <c r="I503" t="s">
        <v>22</v>
      </c>
      <c r="J503" t="s">
        <v>40</v>
      </c>
      <c r="K503" t="s">
        <v>73</v>
      </c>
      <c r="L503">
        <v>16170</v>
      </c>
      <c r="M503" s="1">
        <v>43292</v>
      </c>
      <c r="N503" t="s">
        <v>24</v>
      </c>
      <c r="O503" t="s">
        <v>301</v>
      </c>
      <c r="P503" t="s">
        <v>447</v>
      </c>
      <c r="Q503" s="1">
        <v>43852</v>
      </c>
      <c r="R503">
        <v>0</v>
      </c>
      <c r="S503">
        <v>0</v>
      </c>
      <c r="T503">
        <v>16170</v>
      </c>
    </row>
    <row r="504" spans="1:20" x14ac:dyDescent="0.3">
      <c r="A504" t="s">
        <v>173</v>
      </c>
      <c r="B504" t="s">
        <v>633</v>
      </c>
      <c r="C504" t="s">
        <v>32</v>
      </c>
      <c r="D504" s="1">
        <v>43191</v>
      </c>
      <c r="E504" s="1">
        <v>43555</v>
      </c>
      <c r="F504" t="s">
        <v>39</v>
      </c>
      <c r="G504">
        <v>3</v>
      </c>
      <c r="H504" t="s">
        <v>71</v>
      </c>
      <c r="I504" t="s">
        <v>22</v>
      </c>
      <c r="J504" t="s">
        <v>72</v>
      </c>
      <c r="K504" t="s">
        <v>23</v>
      </c>
      <c r="L504">
        <v>245.95</v>
      </c>
      <c r="M504" s="1">
        <v>43191</v>
      </c>
      <c r="N504" t="s">
        <v>24</v>
      </c>
      <c r="O504" t="s">
        <v>25</v>
      </c>
      <c r="Q504" s="1">
        <v>43852</v>
      </c>
      <c r="R504">
        <v>0</v>
      </c>
      <c r="S504">
        <v>245.95</v>
      </c>
      <c r="T504">
        <v>0</v>
      </c>
    </row>
    <row r="505" spans="1:20" x14ac:dyDescent="0.3">
      <c r="A505" t="s">
        <v>84</v>
      </c>
      <c r="B505" t="s">
        <v>85</v>
      </c>
      <c r="C505" t="s">
        <v>19</v>
      </c>
      <c r="D505" s="1">
        <v>43556</v>
      </c>
      <c r="E505" s="1">
        <v>43921</v>
      </c>
      <c r="F505" t="s">
        <v>43</v>
      </c>
      <c r="G505">
        <v>10</v>
      </c>
      <c r="H505" t="s">
        <v>44</v>
      </c>
      <c r="I505" t="s">
        <v>22</v>
      </c>
      <c r="J505" t="s">
        <v>45</v>
      </c>
      <c r="K505" t="s">
        <v>23</v>
      </c>
      <c r="L505">
        <v>60000</v>
      </c>
      <c r="M505" s="1">
        <v>43556</v>
      </c>
      <c r="N505" t="s">
        <v>24</v>
      </c>
      <c r="O505" t="s">
        <v>23</v>
      </c>
      <c r="Q505" s="1">
        <v>43852</v>
      </c>
      <c r="R505">
        <v>0</v>
      </c>
      <c r="S505">
        <v>60000</v>
      </c>
      <c r="T505">
        <v>0</v>
      </c>
    </row>
    <row r="506" spans="1:20" x14ac:dyDescent="0.3">
      <c r="A506" t="s">
        <v>84</v>
      </c>
      <c r="B506" t="s">
        <v>252</v>
      </c>
      <c r="C506" t="s">
        <v>32</v>
      </c>
      <c r="D506" s="1">
        <v>43282</v>
      </c>
      <c r="E506" s="1">
        <v>43646</v>
      </c>
      <c r="F506" t="s">
        <v>33</v>
      </c>
      <c r="G506">
        <v>3</v>
      </c>
      <c r="H506" t="s">
        <v>71</v>
      </c>
      <c r="I506" t="s">
        <v>22</v>
      </c>
      <c r="J506" t="s">
        <v>72</v>
      </c>
      <c r="K506" t="s">
        <v>23</v>
      </c>
      <c r="L506">
        <v>13560.92</v>
      </c>
      <c r="M506" s="1">
        <v>43282</v>
      </c>
      <c r="N506" t="s">
        <v>24</v>
      </c>
      <c r="O506" t="s">
        <v>25</v>
      </c>
      <c r="Q506" s="1">
        <v>43852</v>
      </c>
      <c r="R506">
        <v>0</v>
      </c>
      <c r="S506">
        <v>13560.92</v>
      </c>
      <c r="T506">
        <v>0</v>
      </c>
    </row>
    <row r="507" spans="1:20" x14ac:dyDescent="0.3">
      <c r="A507" t="s">
        <v>84</v>
      </c>
      <c r="B507" t="s">
        <v>370</v>
      </c>
      <c r="C507" t="s">
        <v>19</v>
      </c>
      <c r="D507" s="1">
        <v>43463</v>
      </c>
      <c r="E507" s="1">
        <v>43644</v>
      </c>
      <c r="F507" t="s">
        <v>39</v>
      </c>
      <c r="G507">
        <v>9</v>
      </c>
      <c r="H507" t="s">
        <v>66</v>
      </c>
      <c r="I507" t="s">
        <v>22</v>
      </c>
      <c r="J507" t="s">
        <v>45</v>
      </c>
      <c r="K507" t="s">
        <v>23</v>
      </c>
      <c r="L507">
        <v>2228.33</v>
      </c>
      <c r="M507" s="1">
        <v>43463</v>
      </c>
      <c r="N507" t="s">
        <v>24</v>
      </c>
      <c r="O507" t="s">
        <v>25</v>
      </c>
      <c r="Q507" s="1">
        <v>43852</v>
      </c>
      <c r="R507">
        <v>0</v>
      </c>
      <c r="S507">
        <v>2228.33</v>
      </c>
      <c r="T507">
        <v>0</v>
      </c>
    </row>
    <row r="508" spans="1:20" x14ac:dyDescent="0.3">
      <c r="A508" t="s">
        <v>84</v>
      </c>
      <c r="B508" t="s">
        <v>454</v>
      </c>
      <c r="C508" t="s">
        <v>19</v>
      </c>
      <c r="D508" s="1">
        <v>43340</v>
      </c>
      <c r="E508" s="1">
        <v>44066</v>
      </c>
      <c r="F508" t="s">
        <v>225</v>
      </c>
      <c r="G508">
        <v>1</v>
      </c>
      <c r="H508" t="s">
        <v>21</v>
      </c>
      <c r="I508" t="s">
        <v>22</v>
      </c>
      <c r="J508" t="s">
        <v>34</v>
      </c>
      <c r="K508" t="s">
        <v>29</v>
      </c>
      <c r="L508">
        <v>93516.75</v>
      </c>
      <c r="M508" s="1">
        <v>43958</v>
      </c>
      <c r="N508" t="s">
        <v>24</v>
      </c>
      <c r="O508" t="s">
        <v>25</v>
      </c>
      <c r="Q508" s="1">
        <v>43852</v>
      </c>
      <c r="R508">
        <v>93516.75</v>
      </c>
      <c r="S508">
        <v>0</v>
      </c>
      <c r="T508">
        <v>0</v>
      </c>
    </row>
    <row r="509" spans="1:20" x14ac:dyDescent="0.3">
      <c r="A509" t="s">
        <v>84</v>
      </c>
      <c r="B509" t="s">
        <v>300</v>
      </c>
      <c r="C509" t="s">
        <v>19</v>
      </c>
      <c r="D509" s="1">
        <v>43322</v>
      </c>
      <c r="E509" s="1">
        <v>43870</v>
      </c>
      <c r="F509" t="s">
        <v>225</v>
      </c>
      <c r="G509">
        <v>13</v>
      </c>
      <c r="H509" t="s">
        <v>238</v>
      </c>
      <c r="I509" t="s">
        <v>22</v>
      </c>
      <c r="J509" t="s">
        <v>34</v>
      </c>
      <c r="K509" t="s">
        <v>73</v>
      </c>
      <c r="L509">
        <v>21442.75</v>
      </c>
      <c r="M509" s="1">
        <v>43431</v>
      </c>
      <c r="N509" t="s">
        <v>24</v>
      </c>
      <c r="O509" t="s">
        <v>25</v>
      </c>
      <c r="Q509" s="1">
        <v>43852</v>
      </c>
      <c r="R509">
        <v>0</v>
      </c>
      <c r="S509">
        <v>0</v>
      </c>
      <c r="T509">
        <v>21442.75</v>
      </c>
    </row>
    <row r="510" spans="1:20" x14ac:dyDescent="0.3">
      <c r="A510" t="s">
        <v>84</v>
      </c>
      <c r="B510" t="s">
        <v>715</v>
      </c>
      <c r="C510" t="s">
        <v>19</v>
      </c>
      <c r="D510" s="1">
        <v>43563</v>
      </c>
      <c r="E510" s="1">
        <v>43928</v>
      </c>
      <c r="F510" t="s">
        <v>20</v>
      </c>
      <c r="G510">
        <v>11</v>
      </c>
      <c r="H510" t="s">
        <v>153</v>
      </c>
      <c r="I510" t="s">
        <v>22</v>
      </c>
      <c r="J510" t="s">
        <v>20</v>
      </c>
      <c r="K510" t="s">
        <v>73</v>
      </c>
      <c r="L510">
        <v>693</v>
      </c>
      <c r="M510" s="1">
        <v>43563</v>
      </c>
      <c r="N510" t="s">
        <v>24</v>
      </c>
      <c r="O510" t="s">
        <v>25</v>
      </c>
      <c r="Q510" s="1">
        <v>43852</v>
      </c>
      <c r="R510">
        <v>0</v>
      </c>
      <c r="S510">
        <v>0</v>
      </c>
      <c r="T510">
        <v>693</v>
      </c>
    </row>
    <row r="511" spans="1:20" x14ac:dyDescent="0.3">
      <c r="A511" t="s">
        <v>185</v>
      </c>
      <c r="B511" t="s">
        <v>186</v>
      </c>
      <c r="C511" t="s">
        <v>19</v>
      </c>
      <c r="D511" s="1">
        <v>43160</v>
      </c>
      <c r="E511" s="1">
        <v>43524</v>
      </c>
      <c r="F511" t="s">
        <v>39</v>
      </c>
      <c r="G511">
        <v>5</v>
      </c>
      <c r="H511" t="s">
        <v>148</v>
      </c>
      <c r="I511" t="s">
        <v>22</v>
      </c>
      <c r="J511" t="s">
        <v>67</v>
      </c>
      <c r="K511" t="s">
        <v>29</v>
      </c>
      <c r="L511">
        <v>3537.25</v>
      </c>
      <c r="M511" s="1">
        <v>43160</v>
      </c>
      <c r="N511" t="s">
        <v>24</v>
      </c>
      <c r="O511" t="s">
        <v>25</v>
      </c>
      <c r="Q511" s="1">
        <v>43852</v>
      </c>
      <c r="R511">
        <v>3537.25</v>
      </c>
      <c r="S511">
        <v>0</v>
      </c>
      <c r="T511">
        <v>0</v>
      </c>
    </row>
    <row r="512" spans="1:20" x14ac:dyDescent="0.3">
      <c r="A512" t="s">
        <v>185</v>
      </c>
      <c r="B512" t="s">
        <v>295</v>
      </c>
      <c r="C512" t="s">
        <v>19</v>
      </c>
      <c r="D512" s="1">
        <v>43777</v>
      </c>
      <c r="E512" s="1">
        <v>44142</v>
      </c>
      <c r="F512" t="s">
        <v>33</v>
      </c>
      <c r="G512">
        <v>2</v>
      </c>
      <c r="H512" t="s">
        <v>28</v>
      </c>
      <c r="I512" t="s">
        <v>22</v>
      </c>
      <c r="J512" t="s">
        <v>67</v>
      </c>
      <c r="K512" t="s">
        <v>29</v>
      </c>
      <c r="L512">
        <v>17232.75</v>
      </c>
      <c r="M512" s="1">
        <v>43777</v>
      </c>
      <c r="N512" t="s">
        <v>24</v>
      </c>
      <c r="O512" t="s">
        <v>25</v>
      </c>
      <c r="Q512" s="1">
        <v>43852</v>
      </c>
      <c r="R512">
        <v>17232.75</v>
      </c>
      <c r="S512">
        <v>0</v>
      </c>
      <c r="T512">
        <v>0</v>
      </c>
    </row>
    <row r="513" spans="1:20" x14ac:dyDescent="0.3">
      <c r="A513" t="s">
        <v>185</v>
      </c>
      <c r="B513" t="s">
        <v>414</v>
      </c>
      <c r="C513" t="s">
        <v>19</v>
      </c>
      <c r="D513" s="1">
        <v>43556</v>
      </c>
      <c r="E513" s="1">
        <v>43616</v>
      </c>
      <c r="F513" t="s">
        <v>225</v>
      </c>
      <c r="G513">
        <v>3</v>
      </c>
      <c r="H513" t="s">
        <v>71</v>
      </c>
      <c r="I513" t="s">
        <v>22</v>
      </c>
      <c r="J513" t="s">
        <v>72</v>
      </c>
      <c r="K513" t="s">
        <v>73</v>
      </c>
      <c r="L513">
        <v>11593.27</v>
      </c>
      <c r="M513" s="1">
        <v>43556</v>
      </c>
      <c r="N513" t="s">
        <v>24</v>
      </c>
      <c r="O513" t="s">
        <v>25</v>
      </c>
      <c r="Q513" s="1">
        <v>43852</v>
      </c>
      <c r="R513">
        <v>0</v>
      </c>
      <c r="S513">
        <v>0</v>
      </c>
      <c r="T513">
        <v>11593.27</v>
      </c>
    </row>
    <row r="514" spans="1:20" x14ac:dyDescent="0.3">
      <c r="A514" t="s">
        <v>185</v>
      </c>
      <c r="B514" t="s">
        <v>490</v>
      </c>
      <c r="C514" t="s">
        <v>19</v>
      </c>
      <c r="D514" s="1">
        <v>43474</v>
      </c>
      <c r="E514" s="1">
        <v>43838</v>
      </c>
      <c r="F514" t="s">
        <v>39</v>
      </c>
      <c r="G514">
        <v>13</v>
      </c>
      <c r="H514" t="s">
        <v>238</v>
      </c>
      <c r="I514" t="s">
        <v>22</v>
      </c>
      <c r="J514" t="s">
        <v>59</v>
      </c>
      <c r="K514" t="s">
        <v>73</v>
      </c>
      <c r="L514">
        <v>643.75</v>
      </c>
      <c r="M514" s="1">
        <v>43474</v>
      </c>
      <c r="N514" t="s">
        <v>24</v>
      </c>
      <c r="O514" t="s">
        <v>25</v>
      </c>
      <c r="Q514" s="1">
        <v>43852</v>
      </c>
      <c r="R514">
        <v>0</v>
      </c>
      <c r="S514">
        <v>0</v>
      </c>
      <c r="T514">
        <v>643.75</v>
      </c>
    </row>
    <row r="515" spans="1:20" x14ac:dyDescent="0.3">
      <c r="A515" t="s">
        <v>185</v>
      </c>
      <c r="B515" t="s">
        <v>613</v>
      </c>
      <c r="C515" t="s">
        <v>32</v>
      </c>
      <c r="D515" s="1">
        <v>43185</v>
      </c>
      <c r="E515" s="1">
        <v>43641</v>
      </c>
      <c r="F515" t="s">
        <v>225</v>
      </c>
      <c r="G515">
        <v>13</v>
      </c>
      <c r="H515" t="s">
        <v>238</v>
      </c>
      <c r="I515" t="s">
        <v>22</v>
      </c>
      <c r="J515" t="s">
        <v>34</v>
      </c>
      <c r="K515" t="s">
        <v>29</v>
      </c>
      <c r="L515">
        <v>51965.88</v>
      </c>
      <c r="M515" s="1">
        <v>43185</v>
      </c>
      <c r="N515" t="s">
        <v>24</v>
      </c>
      <c r="O515" t="s">
        <v>301</v>
      </c>
      <c r="P515" t="s">
        <v>302</v>
      </c>
      <c r="Q515" s="1">
        <v>43852</v>
      </c>
      <c r="R515">
        <v>51965.88</v>
      </c>
      <c r="S515">
        <v>0</v>
      </c>
      <c r="T515">
        <v>0</v>
      </c>
    </row>
    <row r="516" spans="1:20" x14ac:dyDescent="0.3">
      <c r="A516" t="s">
        <v>55</v>
      </c>
      <c r="B516" t="s">
        <v>56</v>
      </c>
      <c r="C516" t="s">
        <v>19</v>
      </c>
      <c r="D516" s="1">
        <v>43476</v>
      </c>
      <c r="E516" s="1">
        <v>43840</v>
      </c>
      <c r="F516" t="s">
        <v>20</v>
      </c>
      <c r="G516">
        <v>1</v>
      </c>
      <c r="H516" t="s">
        <v>21</v>
      </c>
      <c r="I516" t="s">
        <v>22</v>
      </c>
      <c r="J516" t="s">
        <v>20</v>
      </c>
      <c r="K516" t="s">
        <v>23</v>
      </c>
      <c r="L516">
        <v>8250</v>
      </c>
      <c r="M516" s="1">
        <v>43476</v>
      </c>
      <c r="N516" t="s">
        <v>24</v>
      </c>
      <c r="O516" t="s">
        <v>23</v>
      </c>
      <c r="Q516" s="1">
        <v>43852</v>
      </c>
      <c r="R516">
        <v>0</v>
      </c>
      <c r="S516">
        <v>8250</v>
      </c>
      <c r="T516">
        <v>0</v>
      </c>
    </row>
    <row r="517" spans="1:20" x14ac:dyDescent="0.3">
      <c r="A517" t="s">
        <v>55</v>
      </c>
      <c r="B517" t="s">
        <v>245</v>
      </c>
      <c r="C517" t="s">
        <v>19</v>
      </c>
      <c r="D517" s="1">
        <v>43525</v>
      </c>
      <c r="E517" s="1">
        <v>44012</v>
      </c>
      <c r="F517" t="s">
        <v>20</v>
      </c>
      <c r="G517">
        <v>3</v>
      </c>
      <c r="H517" t="s">
        <v>71</v>
      </c>
      <c r="I517" t="s">
        <v>22</v>
      </c>
      <c r="J517" t="s">
        <v>72</v>
      </c>
      <c r="K517" t="s">
        <v>23</v>
      </c>
      <c r="L517">
        <v>45375.15</v>
      </c>
      <c r="M517" s="1">
        <v>43525</v>
      </c>
      <c r="N517" t="s">
        <v>24</v>
      </c>
      <c r="O517" t="s">
        <v>48</v>
      </c>
      <c r="Q517" s="1">
        <v>43852</v>
      </c>
      <c r="R517">
        <v>0</v>
      </c>
      <c r="S517">
        <v>45375.15</v>
      </c>
      <c r="T517">
        <v>0</v>
      </c>
    </row>
    <row r="518" spans="1:20" x14ac:dyDescent="0.3">
      <c r="A518" t="s">
        <v>55</v>
      </c>
      <c r="B518" t="s">
        <v>359</v>
      </c>
      <c r="C518" t="s">
        <v>19</v>
      </c>
      <c r="D518" s="1">
        <v>43523</v>
      </c>
      <c r="E518" s="1">
        <v>43887</v>
      </c>
      <c r="F518" t="s">
        <v>33</v>
      </c>
      <c r="G518">
        <v>1</v>
      </c>
      <c r="H518" t="s">
        <v>21</v>
      </c>
      <c r="I518" t="s">
        <v>22</v>
      </c>
      <c r="J518" t="s">
        <v>59</v>
      </c>
      <c r="K518" t="s">
        <v>23</v>
      </c>
      <c r="L518">
        <v>5601.1</v>
      </c>
      <c r="M518" s="1">
        <v>43523</v>
      </c>
      <c r="N518" t="s">
        <v>24</v>
      </c>
      <c r="O518" t="s">
        <v>23</v>
      </c>
      <c r="Q518" s="1">
        <v>43852</v>
      </c>
      <c r="R518">
        <v>0</v>
      </c>
      <c r="S518">
        <v>5601.1</v>
      </c>
      <c r="T518">
        <v>0</v>
      </c>
    </row>
    <row r="519" spans="1:20" x14ac:dyDescent="0.3">
      <c r="A519" t="s">
        <v>55</v>
      </c>
      <c r="B519" t="s">
        <v>448</v>
      </c>
      <c r="C519" t="s">
        <v>19</v>
      </c>
      <c r="D519" s="1">
        <v>42636</v>
      </c>
      <c r="E519" s="1">
        <v>43730</v>
      </c>
      <c r="F519" t="s">
        <v>225</v>
      </c>
      <c r="G519">
        <v>1</v>
      </c>
      <c r="H519" t="s">
        <v>21</v>
      </c>
      <c r="I519" t="s">
        <v>22</v>
      </c>
      <c r="J519" t="s">
        <v>34</v>
      </c>
      <c r="K519" t="s">
        <v>29</v>
      </c>
      <c r="L519">
        <v>31589.3</v>
      </c>
      <c r="M519" s="1">
        <v>43001</v>
      </c>
      <c r="N519" t="s">
        <v>24</v>
      </c>
      <c r="O519" t="s">
        <v>48</v>
      </c>
      <c r="Q519" s="1">
        <v>43852</v>
      </c>
      <c r="R519">
        <v>31589.3</v>
      </c>
      <c r="S519">
        <v>0</v>
      </c>
      <c r="T519">
        <v>0</v>
      </c>
    </row>
    <row r="520" spans="1:20" x14ac:dyDescent="0.3">
      <c r="A520" t="s">
        <v>55</v>
      </c>
      <c r="B520" t="s">
        <v>610</v>
      </c>
      <c r="C520" t="s">
        <v>32</v>
      </c>
      <c r="D520" s="1">
        <v>43266</v>
      </c>
      <c r="E520" s="1">
        <v>43295</v>
      </c>
      <c r="F520" t="s">
        <v>39</v>
      </c>
      <c r="G520">
        <v>13</v>
      </c>
      <c r="H520" t="s">
        <v>238</v>
      </c>
      <c r="I520" t="s">
        <v>22</v>
      </c>
      <c r="J520" t="s">
        <v>40</v>
      </c>
      <c r="K520" t="s">
        <v>73</v>
      </c>
      <c r="L520">
        <v>639.25</v>
      </c>
      <c r="M520" s="1">
        <v>43266</v>
      </c>
      <c r="N520" t="s">
        <v>24</v>
      </c>
      <c r="O520" t="s">
        <v>301</v>
      </c>
      <c r="P520" t="s">
        <v>447</v>
      </c>
      <c r="Q520" s="1">
        <v>43852</v>
      </c>
      <c r="R520">
        <v>0</v>
      </c>
      <c r="S520">
        <v>0</v>
      </c>
      <c r="T520">
        <v>639.25</v>
      </c>
    </row>
    <row r="521" spans="1:20" x14ac:dyDescent="0.3">
      <c r="A521" t="s">
        <v>55</v>
      </c>
      <c r="B521" t="s">
        <v>703</v>
      </c>
      <c r="C521" t="s">
        <v>32</v>
      </c>
      <c r="D521" s="1">
        <v>43364</v>
      </c>
      <c r="E521" s="1">
        <v>43728</v>
      </c>
      <c r="F521" t="s">
        <v>39</v>
      </c>
      <c r="G521">
        <v>3</v>
      </c>
      <c r="H521" t="s">
        <v>71</v>
      </c>
      <c r="I521" t="s">
        <v>22</v>
      </c>
      <c r="J521" t="s">
        <v>72</v>
      </c>
      <c r="K521" t="s">
        <v>23</v>
      </c>
      <c r="L521">
        <v>3861.25</v>
      </c>
      <c r="M521" s="1">
        <v>43364</v>
      </c>
      <c r="N521" t="s">
        <v>24</v>
      </c>
      <c r="O521" t="s">
        <v>25</v>
      </c>
      <c r="Q521" s="1">
        <v>43852</v>
      </c>
      <c r="R521">
        <v>0</v>
      </c>
      <c r="S521">
        <v>3861.25</v>
      </c>
      <c r="T521">
        <v>0</v>
      </c>
    </row>
    <row r="522" spans="1:20" x14ac:dyDescent="0.3">
      <c r="A522" t="s">
        <v>149</v>
      </c>
      <c r="B522" t="s">
        <v>150</v>
      </c>
      <c r="C522" t="s">
        <v>19</v>
      </c>
      <c r="D522" s="1">
        <v>43040</v>
      </c>
      <c r="E522" s="1">
        <v>43404</v>
      </c>
      <c r="F522" t="s">
        <v>20</v>
      </c>
      <c r="G522">
        <v>5</v>
      </c>
      <c r="H522" t="s">
        <v>148</v>
      </c>
      <c r="I522" t="s">
        <v>22</v>
      </c>
      <c r="J522" t="s">
        <v>20</v>
      </c>
      <c r="K522" t="s">
        <v>23</v>
      </c>
      <c r="L522">
        <v>55687.5</v>
      </c>
      <c r="M522" s="1">
        <v>43040</v>
      </c>
      <c r="N522" t="s">
        <v>24</v>
      </c>
      <c r="O522" t="s">
        <v>25</v>
      </c>
      <c r="Q522" s="1">
        <v>43852</v>
      </c>
      <c r="R522">
        <v>0</v>
      </c>
      <c r="S522">
        <v>55687.5</v>
      </c>
      <c r="T522">
        <v>0</v>
      </c>
    </row>
    <row r="523" spans="1:20" x14ac:dyDescent="0.3">
      <c r="A523" t="s">
        <v>149</v>
      </c>
      <c r="B523" t="s">
        <v>285</v>
      </c>
      <c r="C523" t="s">
        <v>19</v>
      </c>
      <c r="D523" s="1">
        <v>43796</v>
      </c>
      <c r="E523" s="1">
        <v>44161</v>
      </c>
      <c r="F523" t="s">
        <v>43</v>
      </c>
      <c r="G523">
        <v>10</v>
      </c>
      <c r="H523" t="s">
        <v>44</v>
      </c>
      <c r="I523" t="s">
        <v>22</v>
      </c>
      <c r="J523" t="s">
        <v>45</v>
      </c>
      <c r="K523" t="s">
        <v>23</v>
      </c>
      <c r="L523">
        <v>61342.1</v>
      </c>
      <c r="M523" s="1">
        <v>43796</v>
      </c>
      <c r="N523" t="s">
        <v>24</v>
      </c>
      <c r="O523" t="s">
        <v>23</v>
      </c>
      <c r="Q523" s="1">
        <v>43852</v>
      </c>
      <c r="R523">
        <v>0</v>
      </c>
      <c r="S523">
        <v>61342.1</v>
      </c>
      <c r="T523">
        <v>0</v>
      </c>
    </row>
    <row r="524" spans="1:20" x14ac:dyDescent="0.3">
      <c r="A524" t="s">
        <v>149</v>
      </c>
      <c r="B524" t="s">
        <v>401</v>
      </c>
      <c r="C524" t="s">
        <v>19</v>
      </c>
      <c r="D524" s="1">
        <v>43556</v>
      </c>
      <c r="E524" s="1">
        <v>43921</v>
      </c>
      <c r="F524" t="s">
        <v>40</v>
      </c>
      <c r="G524">
        <v>3</v>
      </c>
      <c r="H524" t="s">
        <v>71</v>
      </c>
      <c r="I524" t="s">
        <v>22</v>
      </c>
      <c r="J524" t="s">
        <v>72</v>
      </c>
      <c r="K524" t="s">
        <v>23</v>
      </c>
      <c r="L524">
        <v>344794.13</v>
      </c>
      <c r="M524" s="1">
        <v>43556</v>
      </c>
      <c r="N524" t="s">
        <v>24</v>
      </c>
      <c r="O524" t="s">
        <v>23</v>
      </c>
      <c r="Q524" s="1">
        <v>43852</v>
      </c>
      <c r="R524">
        <v>0</v>
      </c>
      <c r="S524">
        <v>344794.13</v>
      </c>
      <c r="T524">
        <v>0</v>
      </c>
    </row>
    <row r="525" spans="1:20" x14ac:dyDescent="0.3">
      <c r="A525" t="s">
        <v>149</v>
      </c>
      <c r="B525" t="s">
        <v>476</v>
      </c>
      <c r="C525" t="s">
        <v>19</v>
      </c>
      <c r="D525" s="1">
        <v>43709</v>
      </c>
      <c r="E525" s="1">
        <v>44074</v>
      </c>
      <c r="F525" t="s">
        <v>33</v>
      </c>
      <c r="G525">
        <v>1</v>
      </c>
      <c r="H525" t="s">
        <v>21</v>
      </c>
      <c r="I525" t="s">
        <v>22</v>
      </c>
      <c r="J525" t="s">
        <v>59</v>
      </c>
      <c r="K525" t="s">
        <v>23</v>
      </c>
      <c r="L525">
        <v>10279.51</v>
      </c>
      <c r="M525" s="1">
        <v>43709</v>
      </c>
      <c r="N525" t="s">
        <v>24</v>
      </c>
      <c r="O525" t="s">
        <v>23</v>
      </c>
      <c r="Q525" s="1">
        <v>43852</v>
      </c>
      <c r="R525">
        <v>0</v>
      </c>
      <c r="S525">
        <v>10279.51</v>
      </c>
      <c r="T525">
        <v>0</v>
      </c>
    </row>
    <row r="526" spans="1:20" x14ac:dyDescent="0.3">
      <c r="A526" t="s">
        <v>149</v>
      </c>
      <c r="B526" t="s">
        <v>629</v>
      </c>
      <c r="C526" t="s">
        <v>32</v>
      </c>
      <c r="D526" s="1">
        <v>43191</v>
      </c>
      <c r="E526" s="1">
        <v>43555</v>
      </c>
      <c r="F526" t="s">
        <v>33</v>
      </c>
      <c r="G526">
        <v>3</v>
      </c>
      <c r="H526" t="s">
        <v>71</v>
      </c>
      <c r="I526" t="s">
        <v>22</v>
      </c>
      <c r="J526" t="s">
        <v>72</v>
      </c>
      <c r="K526" t="s">
        <v>23</v>
      </c>
      <c r="L526">
        <v>9178.1299999999992</v>
      </c>
      <c r="M526" s="1">
        <v>76062</v>
      </c>
      <c r="N526" t="s">
        <v>24</v>
      </c>
      <c r="O526" t="s">
        <v>25</v>
      </c>
      <c r="Q526" s="1">
        <v>43852</v>
      </c>
      <c r="R526">
        <v>0</v>
      </c>
      <c r="S526">
        <v>9178.1299999999992</v>
      </c>
      <c r="T526">
        <v>0</v>
      </c>
    </row>
    <row r="527" spans="1:20" x14ac:dyDescent="0.3">
      <c r="A527" t="s">
        <v>149</v>
      </c>
      <c r="B527" t="s">
        <v>739</v>
      </c>
      <c r="C527" t="s">
        <v>19</v>
      </c>
      <c r="D527" s="1">
        <v>43524</v>
      </c>
      <c r="E527" s="1">
        <v>43888</v>
      </c>
      <c r="F527" t="s">
        <v>43</v>
      </c>
      <c r="G527">
        <v>10</v>
      </c>
      <c r="H527" t="s">
        <v>44</v>
      </c>
      <c r="I527" t="s">
        <v>22</v>
      </c>
      <c r="J527" t="s">
        <v>45</v>
      </c>
      <c r="K527" t="s">
        <v>23</v>
      </c>
      <c r="L527">
        <v>329250</v>
      </c>
      <c r="M527" s="1">
        <v>43524</v>
      </c>
      <c r="N527" t="s">
        <v>24</v>
      </c>
      <c r="O527" t="s">
        <v>48</v>
      </c>
      <c r="Q527" s="1">
        <v>43852</v>
      </c>
      <c r="R527">
        <v>0</v>
      </c>
      <c r="S527">
        <v>329250</v>
      </c>
      <c r="T527">
        <v>0</v>
      </c>
    </row>
    <row r="528" spans="1:20" x14ac:dyDescent="0.3">
      <c r="A528" t="s">
        <v>657</v>
      </c>
      <c r="B528" t="s">
        <v>658</v>
      </c>
      <c r="C528" t="s">
        <v>19</v>
      </c>
      <c r="D528" s="1">
        <v>43405</v>
      </c>
      <c r="E528" s="1">
        <v>43769</v>
      </c>
      <c r="F528" t="s">
        <v>40</v>
      </c>
      <c r="G528">
        <v>3</v>
      </c>
      <c r="H528" t="s">
        <v>71</v>
      </c>
      <c r="I528" t="s">
        <v>22</v>
      </c>
      <c r="J528" t="s">
        <v>72</v>
      </c>
      <c r="K528" t="s">
        <v>23</v>
      </c>
      <c r="L528">
        <v>0</v>
      </c>
      <c r="M528" s="1">
        <v>43405</v>
      </c>
      <c r="N528" t="s">
        <v>24</v>
      </c>
      <c r="O528" t="s">
        <v>25</v>
      </c>
      <c r="Q528" s="1">
        <v>43852</v>
      </c>
      <c r="R528">
        <v>0</v>
      </c>
      <c r="S528">
        <v>0</v>
      </c>
      <c r="T528">
        <v>0</v>
      </c>
    </row>
    <row r="529" spans="1:21" hidden="1" x14ac:dyDescent="0.3">
      <c r="A529" t="s">
        <v>657</v>
      </c>
      <c r="B529" t="s">
        <v>659</v>
      </c>
      <c r="C529" t="s">
        <v>19</v>
      </c>
      <c r="D529" s="1">
        <v>43405</v>
      </c>
      <c r="E529" s="1">
        <v>43769</v>
      </c>
      <c r="F529" t="s">
        <v>33</v>
      </c>
      <c r="G529">
        <v>3</v>
      </c>
      <c r="H529" t="s">
        <v>71</v>
      </c>
      <c r="I529" t="s">
        <v>22</v>
      </c>
      <c r="J529" t="s">
        <v>72</v>
      </c>
      <c r="K529" t="s">
        <v>23</v>
      </c>
      <c r="L529">
        <v>0</v>
      </c>
      <c r="M529" s="1">
        <v>43405</v>
      </c>
      <c r="N529" t="s">
        <v>24</v>
      </c>
      <c r="O529" t="s">
        <v>25</v>
      </c>
      <c r="Q529" s="1">
        <v>43852</v>
      </c>
      <c r="R529">
        <v>0</v>
      </c>
      <c r="S529">
        <v>0</v>
      </c>
      <c r="T529">
        <v>0</v>
      </c>
      <c r="U529" t="b">
        <f>W529=brokerage_202001231040[[#This Row],[Amount]]</f>
        <v>1</v>
      </c>
    </row>
    <row r="530" spans="1:21" x14ac:dyDescent="0.3">
      <c r="A530" t="s">
        <v>657</v>
      </c>
      <c r="B530" t="s">
        <v>660</v>
      </c>
      <c r="C530" t="s">
        <v>19</v>
      </c>
      <c r="D530" s="1">
        <v>43466</v>
      </c>
      <c r="E530" s="1">
        <v>43830</v>
      </c>
      <c r="F530" t="s">
        <v>43</v>
      </c>
      <c r="G530">
        <v>10</v>
      </c>
      <c r="H530" t="s">
        <v>44</v>
      </c>
      <c r="I530" t="s">
        <v>22</v>
      </c>
      <c r="J530" t="s">
        <v>45</v>
      </c>
      <c r="K530" t="s">
        <v>23</v>
      </c>
      <c r="L530">
        <v>23387.4</v>
      </c>
      <c r="M530" s="1">
        <v>43466</v>
      </c>
      <c r="N530" t="s">
        <v>24</v>
      </c>
      <c r="O530" t="s">
        <v>25</v>
      </c>
      <c r="Q530" s="1">
        <v>43852</v>
      </c>
      <c r="R530">
        <v>0</v>
      </c>
      <c r="S530">
        <v>23387.4</v>
      </c>
      <c r="T530">
        <v>0</v>
      </c>
    </row>
    <row r="531" spans="1:21" x14ac:dyDescent="0.3">
      <c r="A531" t="s">
        <v>657</v>
      </c>
      <c r="B531" t="s">
        <v>661</v>
      </c>
      <c r="C531" t="s">
        <v>19</v>
      </c>
      <c r="D531" s="1">
        <v>43466</v>
      </c>
      <c r="E531" s="1">
        <v>43830</v>
      </c>
      <c r="F531" t="s">
        <v>43</v>
      </c>
      <c r="G531">
        <v>10</v>
      </c>
      <c r="H531" t="s">
        <v>44</v>
      </c>
      <c r="I531" t="s">
        <v>22</v>
      </c>
      <c r="J531" t="s">
        <v>45</v>
      </c>
      <c r="K531" t="s">
        <v>23</v>
      </c>
      <c r="L531">
        <v>914998.58</v>
      </c>
      <c r="M531" s="1">
        <v>43466</v>
      </c>
      <c r="N531" t="s">
        <v>24</v>
      </c>
      <c r="O531" t="s">
        <v>48</v>
      </c>
      <c r="Q531" s="1">
        <v>43852</v>
      </c>
      <c r="R531">
        <v>0</v>
      </c>
      <c r="S531">
        <v>914998.58</v>
      </c>
      <c r="T531">
        <v>0</v>
      </c>
    </row>
    <row r="532" spans="1:21" x14ac:dyDescent="0.3">
      <c r="A532" t="s">
        <v>657</v>
      </c>
      <c r="B532" t="s">
        <v>661</v>
      </c>
      <c r="C532" t="s">
        <v>19</v>
      </c>
      <c r="D532" s="1">
        <v>43466</v>
      </c>
      <c r="E532" s="1">
        <v>43830</v>
      </c>
      <c r="F532" t="s">
        <v>43</v>
      </c>
      <c r="G532">
        <v>10</v>
      </c>
      <c r="H532" t="s">
        <v>44</v>
      </c>
      <c r="I532" t="s">
        <v>22</v>
      </c>
      <c r="J532" t="s">
        <v>45</v>
      </c>
      <c r="K532" t="s">
        <v>23</v>
      </c>
      <c r="L532">
        <v>93906.08</v>
      </c>
      <c r="M532" s="1">
        <v>43531</v>
      </c>
      <c r="N532" t="s">
        <v>50</v>
      </c>
      <c r="O532" t="s">
        <v>48</v>
      </c>
      <c r="Q532" s="1">
        <v>43852</v>
      </c>
      <c r="R532">
        <v>0</v>
      </c>
      <c r="S532">
        <v>93906.08</v>
      </c>
      <c r="T532">
        <v>0</v>
      </c>
    </row>
    <row r="533" spans="1:21" x14ac:dyDescent="0.3">
      <c r="A533" t="s">
        <v>657</v>
      </c>
      <c r="B533" t="s">
        <v>661</v>
      </c>
      <c r="C533" t="s">
        <v>19</v>
      </c>
      <c r="D533" s="1">
        <v>43466</v>
      </c>
      <c r="E533" s="1">
        <v>43830</v>
      </c>
      <c r="F533" t="s">
        <v>43</v>
      </c>
      <c r="G533">
        <v>10</v>
      </c>
      <c r="H533" t="s">
        <v>44</v>
      </c>
      <c r="I533" t="s">
        <v>22</v>
      </c>
      <c r="J533" t="s">
        <v>45</v>
      </c>
      <c r="K533" t="s">
        <v>23</v>
      </c>
      <c r="L533">
        <v>27435</v>
      </c>
      <c r="M533" s="1">
        <v>43488</v>
      </c>
      <c r="N533" t="s">
        <v>50</v>
      </c>
      <c r="O533" t="s">
        <v>48</v>
      </c>
      <c r="Q533" s="1">
        <v>43852</v>
      </c>
      <c r="R533">
        <v>0</v>
      </c>
      <c r="S533">
        <v>27435</v>
      </c>
      <c r="T533">
        <v>0</v>
      </c>
    </row>
    <row r="534" spans="1:21" x14ac:dyDescent="0.3">
      <c r="A534" t="s">
        <v>657</v>
      </c>
      <c r="B534" t="s">
        <v>661</v>
      </c>
      <c r="C534" t="s">
        <v>19</v>
      </c>
      <c r="D534" s="1">
        <v>43466</v>
      </c>
      <c r="E534" s="1">
        <v>43830</v>
      </c>
      <c r="F534" t="s">
        <v>43</v>
      </c>
      <c r="G534">
        <v>10</v>
      </c>
      <c r="H534" t="s">
        <v>44</v>
      </c>
      <c r="I534" t="s">
        <v>22</v>
      </c>
      <c r="J534" t="s">
        <v>45</v>
      </c>
      <c r="K534" t="s">
        <v>23</v>
      </c>
      <c r="L534">
        <v>32391.85</v>
      </c>
      <c r="M534" s="1">
        <v>43595</v>
      </c>
      <c r="N534" t="s">
        <v>50</v>
      </c>
      <c r="O534" t="s">
        <v>48</v>
      </c>
      <c r="Q534" s="1">
        <v>43852</v>
      </c>
      <c r="R534">
        <v>0</v>
      </c>
      <c r="S534">
        <v>32391.85</v>
      </c>
      <c r="T534">
        <v>0</v>
      </c>
    </row>
    <row r="535" spans="1:21" x14ac:dyDescent="0.3">
      <c r="A535" t="s">
        <v>657</v>
      </c>
      <c r="B535" t="s">
        <v>661</v>
      </c>
      <c r="C535" t="s">
        <v>19</v>
      </c>
      <c r="D535" s="1">
        <v>43466</v>
      </c>
      <c r="E535" s="1">
        <v>43830</v>
      </c>
      <c r="F535" t="s">
        <v>43</v>
      </c>
      <c r="G535">
        <v>10</v>
      </c>
      <c r="H535" t="s">
        <v>44</v>
      </c>
      <c r="I535" t="s">
        <v>22</v>
      </c>
      <c r="J535" t="s">
        <v>45</v>
      </c>
      <c r="K535" t="s">
        <v>23</v>
      </c>
      <c r="L535">
        <v>9941.16</v>
      </c>
      <c r="M535" s="1">
        <v>43656</v>
      </c>
      <c r="N535" t="s">
        <v>50</v>
      </c>
      <c r="O535" t="s">
        <v>48</v>
      </c>
      <c r="Q535" s="1">
        <v>43852</v>
      </c>
      <c r="R535">
        <v>0</v>
      </c>
      <c r="S535">
        <v>9941.16</v>
      </c>
      <c r="T535">
        <v>0</v>
      </c>
    </row>
    <row r="536" spans="1:21" x14ac:dyDescent="0.3">
      <c r="A536" t="s">
        <v>657</v>
      </c>
      <c r="B536" t="s">
        <v>661</v>
      </c>
      <c r="C536" t="s">
        <v>19</v>
      </c>
      <c r="D536" s="1">
        <v>43466</v>
      </c>
      <c r="E536" s="1">
        <v>43830</v>
      </c>
      <c r="F536" t="s">
        <v>43</v>
      </c>
      <c r="G536">
        <v>10</v>
      </c>
      <c r="H536" t="s">
        <v>44</v>
      </c>
      <c r="I536" t="s">
        <v>22</v>
      </c>
      <c r="J536" t="s">
        <v>45</v>
      </c>
      <c r="K536" t="s">
        <v>23</v>
      </c>
      <c r="L536">
        <v>27681.48</v>
      </c>
      <c r="M536" s="1">
        <v>43691</v>
      </c>
      <c r="N536" t="s">
        <v>50</v>
      </c>
      <c r="O536" t="s">
        <v>48</v>
      </c>
      <c r="Q536" s="1">
        <v>43852</v>
      </c>
      <c r="R536">
        <v>0</v>
      </c>
      <c r="S536">
        <v>27681.48</v>
      </c>
      <c r="T536">
        <v>0</v>
      </c>
    </row>
    <row r="537" spans="1:21" x14ac:dyDescent="0.3">
      <c r="A537" t="s">
        <v>657</v>
      </c>
      <c r="B537" t="s">
        <v>661</v>
      </c>
      <c r="C537" t="s">
        <v>19</v>
      </c>
      <c r="D537" s="1">
        <v>43466</v>
      </c>
      <c r="E537" s="1">
        <v>43830</v>
      </c>
      <c r="F537" t="s">
        <v>43</v>
      </c>
      <c r="G537">
        <v>10</v>
      </c>
      <c r="H537" t="s">
        <v>44</v>
      </c>
      <c r="I537" t="s">
        <v>22</v>
      </c>
      <c r="J537" t="s">
        <v>45</v>
      </c>
      <c r="K537" t="s">
        <v>23</v>
      </c>
      <c r="L537">
        <v>18901.02</v>
      </c>
      <c r="M537" s="1">
        <v>43722</v>
      </c>
      <c r="N537" t="s">
        <v>50</v>
      </c>
      <c r="O537" t="s">
        <v>48</v>
      </c>
      <c r="Q537" s="1">
        <v>43852</v>
      </c>
      <c r="R537">
        <v>0</v>
      </c>
      <c r="S537">
        <v>18901.02</v>
      </c>
      <c r="T537">
        <v>0</v>
      </c>
    </row>
    <row r="538" spans="1:21" x14ac:dyDescent="0.3">
      <c r="A538" t="s">
        <v>657</v>
      </c>
      <c r="B538" t="s">
        <v>661</v>
      </c>
      <c r="C538" t="s">
        <v>19</v>
      </c>
      <c r="D538" s="1">
        <v>43466</v>
      </c>
      <c r="E538" s="1">
        <v>43830</v>
      </c>
      <c r="F538" t="s">
        <v>43</v>
      </c>
      <c r="G538">
        <v>10</v>
      </c>
      <c r="H538" t="s">
        <v>44</v>
      </c>
      <c r="I538" t="s">
        <v>22</v>
      </c>
      <c r="J538" t="s">
        <v>45</v>
      </c>
      <c r="K538" t="s">
        <v>23</v>
      </c>
      <c r="L538">
        <v>46994.85</v>
      </c>
      <c r="M538" s="1">
        <v>43494</v>
      </c>
      <c r="N538" t="s">
        <v>50</v>
      </c>
      <c r="O538" t="s">
        <v>48</v>
      </c>
      <c r="Q538" s="1">
        <v>43852</v>
      </c>
      <c r="R538">
        <v>0</v>
      </c>
      <c r="S538">
        <v>46994.85</v>
      </c>
      <c r="T538">
        <v>0</v>
      </c>
    </row>
    <row r="539" spans="1:21" x14ac:dyDescent="0.3">
      <c r="A539" t="s">
        <v>657</v>
      </c>
      <c r="B539" t="s">
        <v>661</v>
      </c>
      <c r="C539" t="s">
        <v>19</v>
      </c>
      <c r="D539" s="1">
        <v>43466</v>
      </c>
      <c r="E539" s="1">
        <v>43830</v>
      </c>
      <c r="F539" t="s">
        <v>43</v>
      </c>
      <c r="G539">
        <v>10</v>
      </c>
      <c r="H539" t="s">
        <v>44</v>
      </c>
      <c r="I539" t="s">
        <v>22</v>
      </c>
      <c r="J539" t="s">
        <v>45</v>
      </c>
      <c r="K539" t="s">
        <v>23</v>
      </c>
      <c r="L539">
        <v>17139.5</v>
      </c>
      <c r="M539" s="1">
        <v>43749</v>
      </c>
      <c r="N539" t="s">
        <v>50</v>
      </c>
      <c r="O539" t="s">
        <v>48</v>
      </c>
      <c r="Q539" s="1">
        <v>43852</v>
      </c>
      <c r="R539">
        <v>0</v>
      </c>
      <c r="S539">
        <v>17139.5</v>
      </c>
      <c r="T539">
        <v>0</v>
      </c>
    </row>
    <row r="540" spans="1:21" x14ac:dyDescent="0.3">
      <c r="A540" t="s">
        <v>657</v>
      </c>
      <c r="B540" t="s">
        <v>661</v>
      </c>
      <c r="C540" t="s">
        <v>19</v>
      </c>
      <c r="D540" s="1">
        <v>43466</v>
      </c>
      <c r="E540" s="1">
        <v>43830</v>
      </c>
      <c r="F540" t="s">
        <v>43</v>
      </c>
      <c r="G540">
        <v>10</v>
      </c>
      <c r="H540" t="s">
        <v>44</v>
      </c>
      <c r="I540" t="s">
        <v>22</v>
      </c>
      <c r="J540" t="s">
        <v>45</v>
      </c>
      <c r="K540" t="s">
        <v>23</v>
      </c>
      <c r="L540">
        <v>8560.86</v>
      </c>
      <c r="M540" s="1">
        <v>43783</v>
      </c>
      <c r="N540" t="s">
        <v>50</v>
      </c>
      <c r="O540" t="s">
        <v>48</v>
      </c>
      <c r="Q540" s="1">
        <v>43852</v>
      </c>
      <c r="R540">
        <v>0</v>
      </c>
      <c r="S540">
        <v>8560.86</v>
      </c>
      <c r="T540">
        <v>0</v>
      </c>
    </row>
    <row r="541" spans="1:21" x14ac:dyDescent="0.3">
      <c r="A541" t="s">
        <v>657</v>
      </c>
      <c r="B541" t="s">
        <v>661</v>
      </c>
      <c r="C541" t="s">
        <v>19</v>
      </c>
      <c r="D541" s="1">
        <v>43466</v>
      </c>
      <c r="E541" s="1">
        <v>43830</v>
      </c>
      <c r="F541" t="s">
        <v>43</v>
      </c>
      <c r="G541">
        <v>10</v>
      </c>
      <c r="H541" t="s">
        <v>44</v>
      </c>
      <c r="I541" t="s">
        <v>22</v>
      </c>
      <c r="J541" t="s">
        <v>45</v>
      </c>
      <c r="K541" t="s">
        <v>23</v>
      </c>
      <c r="L541">
        <v>1288.6600000000001</v>
      </c>
      <c r="M541" s="1">
        <v>43802</v>
      </c>
      <c r="N541" t="s">
        <v>50</v>
      </c>
      <c r="O541" t="s">
        <v>48</v>
      </c>
      <c r="Q541" s="1">
        <v>43852</v>
      </c>
      <c r="R541">
        <v>0</v>
      </c>
      <c r="S541">
        <v>1288.6600000000001</v>
      </c>
      <c r="T541">
        <v>0</v>
      </c>
    </row>
    <row r="542" spans="1:21" x14ac:dyDescent="0.3">
      <c r="A542" t="s">
        <v>657</v>
      </c>
      <c r="B542" t="s">
        <v>661</v>
      </c>
      <c r="C542" t="s">
        <v>19</v>
      </c>
      <c r="D542" s="1">
        <v>43466</v>
      </c>
      <c r="E542" s="1">
        <v>43830</v>
      </c>
      <c r="F542" t="s">
        <v>43</v>
      </c>
      <c r="G542">
        <v>10</v>
      </c>
      <c r="H542" t="s">
        <v>44</v>
      </c>
      <c r="I542" t="s">
        <v>22</v>
      </c>
      <c r="J542" t="s">
        <v>45</v>
      </c>
      <c r="K542" t="s">
        <v>23</v>
      </c>
      <c r="L542">
        <v>1208.3800000000001</v>
      </c>
      <c r="M542" s="1">
        <v>43818</v>
      </c>
      <c r="N542" t="s">
        <v>50</v>
      </c>
      <c r="O542" t="s">
        <v>48</v>
      </c>
      <c r="Q542" s="1">
        <v>43852</v>
      </c>
      <c r="R542">
        <v>0</v>
      </c>
      <c r="S542">
        <v>1208.3800000000001</v>
      </c>
      <c r="T542">
        <v>0</v>
      </c>
    </row>
    <row r="543" spans="1:21" x14ac:dyDescent="0.3">
      <c r="A543" t="s">
        <v>657</v>
      </c>
      <c r="B543" t="s">
        <v>661</v>
      </c>
      <c r="C543" t="s">
        <v>19</v>
      </c>
      <c r="D543" s="1">
        <v>43466</v>
      </c>
      <c r="E543" s="1">
        <v>43830</v>
      </c>
      <c r="F543" t="s">
        <v>43</v>
      </c>
      <c r="G543">
        <v>10</v>
      </c>
      <c r="H543" t="s">
        <v>44</v>
      </c>
      <c r="I543" t="s">
        <v>22</v>
      </c>
      <c r="J543" t="s">
        <v>45</v>
      </c>
      <c r="K543" t="s">
        <v>23</v>
      </c>
      <c r="L543">
        <v>18696.68</v>
      </c>
      <c r="M543" s="1">
        <v>43535</v>
      </c>
      <c r="N543" t="s">
        <v>50</v>
      </c>
      <c r="O543" t="s">
        <v>48</v>
      </c>
      <c r="Q543" s="1">
        <v>43852</v>
      </c>
      <c r="R543">
        <v>0</v>
      </c>
      <c r="S543">
        <v>18696.68</v>
      </c>
      <c r="T543">
        <v>0</v>
      </c>
    </row>
    <row r="544" spans="1:21" x14ac:dyDescent="0.3">
      <c r="A544" t="s">
        <v>657</v>
      </c>
      <c r="B544" t="s">
        <v>662</v>
      </c>
      <c r="C544" t="s">
        <v>19</v>
      </c>
      <c r="D544" s="1">
        <v>43466</v>
      </c>
      <c r="E544" s="1">
        <v>43830</v>
      </c>
      <c r="F544" t="s">
        <v>43</v>
      </c>
      <c r="G544">
        <v>10</v>
      </c>
      <c r="H544" t="s">
        <v>44</v>
      </c>
      <c r="I544" t="s">
        <v>22</v>
      </c>
      <c r="J544" t="s">
        <v>45</v>
      </c>
      <c r="K544" t="s">
        <v>23</v>
      </c>
      <c r="L544">
        <v>49788.75</v>
      </c>
      <c r="M544" s="1">
        <v>43466</v>
      </c>
      <c r="N544" t="s">
        <v>24</v>
      </c>
      <c r="O544" t="s">
        <v>48</v>
      </c>
      <c r="Q544" s="1">
        <v>43852</v>
      </c>
      <c r="R544">
        <v>0</v>
      </c>
      <c r="S544">
        <v>49788.75</v>
      </c>
      <c r="T544">
        <v>0</v>
      </c>
    </row>
    <row r="545" spans="1:20" x14ac:dyDescent="0.3">
      <c r="A545" t="s">
        <v>657</v>
      </c>
      <c r="B545" t="s">
        <v>662</v>
      </c>
      <c r="C545" t="s">
        <v>19</v>
      </c>
      <c r="D545" s="1">
        <v>43466</v>
      </c>
      <c r="E545" s="1">
        <v>43830</v>
      </c>
      <c r="F545" t="s">
        <v>43</v>
      </c>
      <c r="G545">
        <v>10</v>
      </c>
      <c r="H545" t="s">
        <v>44</v>
      </c>
      <c r="I545" t="s">
        <v>22</v>
      </c>
      <c r="J545" t="s">
        <v>45</v>
      </c>
      <c r="K545" t="s">
        <v>23</v>
      </c>
      <c r="L545">
        <v>49026.75</v>
      </c>
      <c r="M545" s="1">
        <v>43494</v>
      </c>
      <c r="N545" t="s">
        <v>50</v>
      </c>
      <c r="O545" t="s">
        <v>48</v>
      </c>
      <c r="Q545" s="1">
        <v>43852</v>
      </c>
      <c r="R545">
        <v>0</v>
      </c>
      <c r="S545">
        <v>49026.75</v>
      </c>
      <c r="T545">
        <v>0</v>
      </c>
    </row>
    <row r="546" spans="1:20" x14ac:dyDescent="0.3">
      <c r="A546" t="s">
        <v>657</v>
      </c>
      <c r="B546" t="s">
        <v>662</v>
      </c>
      <c r="C546" t="s">
        <v>19</v>
      </c>
      <c r="D546" s="1">
        <v>43466</v>
      </c>
      <c r="E546" s="1">
        <v>43830</v>
      </c>
      <c r="F546" t="s">
        <v>43</v>
      </c>
      <c r="G546">
        <v>10</v>
      </c>
      <c r="H546" t="s">
        <v>44</v>
      </c>
      <c r="I546" t="s">
        <v>22</v>
      </c>
      <c r="J546" t="s">
        <v>45</v>
      </c>
      <c r="K546" t="s">
        <v>23</v>
      </c>
      <c r="L546">
        <v>1613.78</v>
      </c>
      <c r="M546" s="1">
        <v>43535</v>
      </c>
      <c r="N546" t="s">
        <v>50</v>
      </c>
      <c r="O546" t="s">
        <v>48</v>
      </c>
      <c r="Q546" s="1">
        <v>43852</v>
      </c>
      <c r="R546">
        <v>0</v>
      </c>
      <c r="S546">
        <v>1613.78</v>
      </c>
      <c r="T546">
        <v>0</v>
      </c>
    </row>
    <row r="547" spans="1:20" x14ac:dyDescent="0.3">
      <c r="A547" t="s">
        <v>657</v>
      </c>
      <c r="B547" t="s">
        <v>662</v>
      </c>
      <c r="C547" t="s">
        <v>19</v>
      </c>
      <c r="D547" s="1">
        <v>43466</v>
      </c>
      <c r="E547" s="1">
        <v>43830</v>
      </c>
      <c r="F547" t="s">
        <v>43</v>
      </c>
      <c r="G547">
        <v>10</v>
      </c>
      <c r="H547" t="s">
        <v>44</v>
      </c>
      <c r="I547" t="s">
        <v>22</v>
      </c>
      <c r="J547" t="s">
        <v>45</v>
      </c>
      <c r="K547" t="s">
        <v>23</v>
      </c>
      <c r="L547">
        <v>49026.66</v>
      </c>
      <c r="M547" s="1">
        <v>43500</v>
      </c>
      <c r="N547" t="s">
        <v>50</v>
      </c>
      <c r="O547" t="s">
        <v>48</v>
      </c>
      <c r="Q547" s="1">
        <v>43852</v>
      </c>
      <c r="R547">
        <v>0</v>
      </c>
      <c r="S547">
        <v>49026.66</v>
      </c>
      <c r="T547">
        <v>0</v>
      </c>
    </row>
    <row r="548" spans="1:20" x14ac:dyDescent="0.3">
      <c r="A548" t="s">
        <v>657</v>
      </c>
      <c r="B548" t="s">
        <v>663</v>
      </c>
      <c r="C548" t="s">
        <v>19</v>
      </c>
      <c r="D548" s="1">
        <v>43259</v>
      </c>
      <c r="E548" s="1">
        <v>43623</v>
      </c>
      <c r="F548" t="s">
        <v>39</v>
      </c>
      <c r="G548">
        <v>3</v>
      </c>
      <c r="H548" t="s">
        <v>71</v>
      </c>
      <c r="I548" t="s">
        <v>22</v>
      </c>
      <c r="J548" t="s">
        <v>45</v>
      </c>
      <c r="K548" t="s">
        <v>23</v>
      </c>
      <c r="L548">
        <v>8117.5</v>
      </c>
      <c r="M548" s="1">
        <v>43259</v>
      </c>
      <c r="N548" t="s">
        <v>24</v>
      </c>
      <c r="O548" t="s">
        <v>25</v>
      </c>
      <c r="Q548" s="1">
        <v>43852</v>
      </c>
      <c r="R548">
        <v>0</v>
      </c>
      <c r="S548">
        <v>8117.5</v>
      </c>
      <c r="T548">
        <v>0</v>
      </c>
    </row>
    <row r="549" spans="1:20" x14ac:dyDescent="0.3">
      <c r="A549" t="s">
        <v>657</v>
      </c>
      <c r="B549" t="s">
        <v>664</v>
      </c>
      <c r="C549" t="s">
        <v>19</v>
      </c>
      <c r="D549" s="1">
        <v>43254</v>
      </c>
      <c r="E549" s="1">
        <v>43618</v>
      </c>
      <c r="F549" t="s">
        <v>20</v>
      </c>
      <c r="G549">
        <v>3</v>
      </c>
      <c r="H549" t="s">
        <v>71</v>
      </c>
      <c r="I549" t="s">
        <v>22</v>
      </c>
      <c r="J549" t="s">
        <v>72</v>
      </c>
      <c r="K549" t="s">
        <v>23</v>
      </c>
      <c r="L549">
        <v>21614.86</v>
      </c>
      <c r="M549" s="1">
        <v>43254</v>
      </c>
      <c r="N549" t="s">
        <v>24</v>
      </c>
      <c r="O549" t="s">
        <v>25</v>
      </c>
      <c r="Q549" s="1">
        <v>43852</v>
      </c>
      <c r="R549">
        <v>0</v>
      </c>
      <c r="S549">
        <v>21614.86</v>
      </c>
      <c r="T549">
        <v>0</v>
      </c>
    </row>
    <row r="550" spans="1:20" x14ac:dyDescent="0.3">
      <c r="A550" t="s">
        <v>657</v>
      </c>
      <c r="B550" t="s">
        <v>665</v>
      </c>
      <c r="C550" t="s">
        <v>19</v>
      </c>
      <c r="D550" s="1">
        <v>43254</v>
      </c>
      <c r="E550" s="1">
        <v>43618</v>
      </c>
      <c r="F550" t="s">
        <v>225</v>
      </c>
      <c r="G550">
        <v>3</v>
      </c>
      <c r="H550" t="s">
        <v>71</v>
      </c>
      <c r="I550" t="s">
        <v>22</v>
      </c>
      <c r="J550" t="s">
        <v>72</v>
      </c>
      <c r="K550" t="s">
        <v>23</v>
      </c>
      <c r="L550">
        <v>60990.71</v>
      </c>
      <c r="M550" s="1">
        <v>43254</v>
      </c>
      <c r="N550" t="s">
        <v>24</v>
      </c>
      <c r="O550" t="s">
        <v>25</v>
      </c>
      <c r="Q550" s="1">
        <v>43852</v>
      </c>
      <c r="R550">
        <v>0</v>
      </c>
      <c r="S550">
        <v>60990.71</v>
      </c>
      <c r="T550">
        <v>0</v>
      </c>
    </row>
    <row r="551" spans="1:20" x14ac:dyDescent="0.3">
      <c r="A551" t="s">
        <v>657</v>
      </c>
      <c r="B551" t="s">
        <v>666</v>
      </c>
      <c r="C551" t="s">
        <v>19</v>
      </c>
      <c r="D551" s="1">
        <v>43191</v>
      </c>
      <c r="E551" s="1">
        <v>43555</v>
      </c>
      <c r="F551" t="s">
        <v>39</v>
      </c>
      <c r="G551">
        <v>3</v>
      </c>
      <c r="H551" t="s">
        <v>71</v>
      </c>
      <c r="I551" t="s">
        <v>22</v>
      </c>
      <c r="J551" t="s">
        <v>72</v>
      </c>
      <c r="K551" t="s">
        <v>23</v>
      </c>
      <c r="L551">
        <v>423.9</v>
      </c>
      <c r="M551" s="1">
        <v>43191</v>
      </c>
      <c r="N551" t="s">
        <v>24</v>
      </c>
      <c r="O551" t="s">
        <v>25</v>
      </c>
      <c r="Q551" s="1">
        <v>43852</v>
      </c>
      <c r="R551">
        <v>0</v>
      </c>
      <c r="S551">
        <v>423.9</v>
      </c>
      <c r="T551">
        <v>0</v>
      </c>
    </row>
    <row r="552" spans="1:20" x14ac:dyDescent="0.3">
      <c r="A552" t="s">
        <v>657</v>
      </c>
      <c r="B552" t="s">
        <v>666</v>
      </c>
      <c r="C552" t="s">
        <v>19</v>
      </c>
      <c r="D552" s="1">
        <v>43191</v>
      </c>
      <c r="E552" s="1">
        <v>43555</v>
      </c>
      <c r="F552" t="s">
        <v>39</v>
      </c>
      <c r="G552">
        <v>3</v>
      </c>
      <c r="H552" t="s">
        <v>71</v>
      </c>
      <c r="I552" t="s">
        <v>22</v>
      </c>
      <c r="J552" t="s">
        <v>72</v>
      </c>
      <c r="K552" t="s">
        <v>23</v>
      </c>
      <c r="L552">
        <v>105.98</v>
      </c>
      <c r="M552" s="1">
        <v>43191</v>
      </c>
      <c r="N552" t="s">
        <v>24</v>
      </c>
      <c r="O552" t="s">
        <v>25</v>
      </c>
      <c r="Q552" s="1">
        <v>43852</v>
      </c>
      <c r="R552">
        <v>0</v>
      </c>
      <c r="S552">
        <v>105.98</v>
      </c>
      <c r="T552">
        <v>0</v>
      </c>
    </row>
    <row r="553" spans="1:20" x14ac:dyDescent="0.3">
      <c r="A553" t="s">
        <v>657</v>
      </c>
      <c r="B553" t="s">
        <v>667</v>
      </c>
      <c r="C553" t="s">
        <v>19</v>
      </c>
      <c r="D553" s="1">
        <v>43191</v>
      </c>
      <c r="E553" s="1">
        <v>43555</v>
      </c>
      <c r="F553" t="s">
        <v>39</v>
      </c>
      <c r="G553">
        <v>3</v>
      </c>
      <c r="H553" t="s">
        <v>71</v>
      </c>
      <c r="I553" t="s">
        <v>22</v>
      </c>
      <c r="J553" t="s">
        <v>72</v>
      </c>
      <c r="K553" t="s">
        <v>23</v>
      </c>
      <c r="L553">
        <v>1897.66</v>
      </c>
      <c r="M553" s="1">
        <v>43191</v>
      </c>
      <c r="N553" t="s">
        <v>24</v>
      </c>
      <c r="O553" t="s">
        <v>25</v>
      </c>
      <c r="Q553" s="1">
        <v>43852</v>
      </c>
      <c r="R553">
        <v>0</v>
      </c>
      <c r="S553">
        <v>1897.66</v>
      </c>
      <c r="T553">
        <v>0</v>
      </c>
    </row>
    <row r="554" spans="1:20" x14ac:dyDescent="0.3">
      <c r="A554" t="s">
        <v>657</v>
      </c>
      <c r="B554" t="s">
        <v>667</v>
      </c>
      <c r="C554" t="s">
        <v>19</v>
      </c>
      <c r="D554" s="1">
        <v>43191</v>
      </c>
      <c r="E554" s="1">
        <v>43555</v>
      </c>
      <c r="F554" t="s">
        <v>39</v>
      </c>
      <c r="G554">
        <v>3</v>
      </c>
      <c r="H554" t="s">
        <v>71</v>
      </c>
      <c r="I554" t="s">
        <v>22</v>
      </c>
      <c r="J554" t="s">
        <v>72</v>
      </c>
      <c r="K554" t="s">
        <v>23</v>
      </c>
      <c r="L554">
        <v>474.42</v>
      </c>
      <c r="M554" s="1">
        <v>43191</v>
      </c>
      <c r="N554" t="s">
        <v>24</v>
      </c>
      <c r="O554" t="s">
        <v>25</v>
      </c>
      <c r="Q554" s="1">
        <v>43852</v>
      </c>
      <c r="R554">
        <v>0</v>
      </c>
      <c r="S554">
        <v>474.42</v>
      </c>
      <c r="T554">
        <v>0</v>
      </c>
    </row>
    <row r="555" spans="1:20" x14ac:dyDescent="0.3">
      <c r="A555" t="s">
        <v>657</v>
      </c>
      <c r="B555" t="s">
        <v>668</v>
      </c>
      <c r="C555" t="s">
        <v>19</v>
      </c>
      <c r="D555" s="1">
        <v>43191</v>
      </c>
      <c r="E555" s="1">
        <v>43555</v>
      </c>
      <c r="F555" t="s">
        <v>20</v>
      </c>
      <c r="G555">
        <v>3</v>
      </c>
      <c r="H555" t="s">
        <v>71</v>
      </c>
      <c r="I555" t="s">
        <v>22</v>
      </c>
      <c r="J555" t="s">
        <v>20</v>
      </c>
      <c r="K555" t="s">
        <v>23</v>
      </c>
      <c r="L555">
        <v>44063.25</v>
      </c>
      <c r="M555" s="1">
        <v>43191</v>
      </c>
      <c r="N555" t="s">
        <v>24</v>
      </c>
      <c r="O555" t="s">
        <v>25</v>
      </c>
      <c r="Q555" s="1">
        <v>43852</v>
      </c>
      <c r="R555">
        <v>0</v>
      </c>
      <c r="S555">
        <v>44063.25</v>
      </c>
      <c r="T555">
        <v>0</v>
      </c>
    </row>
    <row r="556" spans="1:20" x14ac:dyDescent="0.3">
      <c r="A556" t="s">
        <v>657</v>
      </c>
      <c r="B556" t="s">
        <v>669</v>
      </c>
      <c r="C556" t="s">
        <v>19</v>
      </c>
      <c r="D556" s="1">
        <v>43388</v>
      </c>
      <c r="E556" s="1">
        <v>43752</v>
      </c>
      <c r="F556" t="s">
        <v>33</v>
      </c>
      <c r="G556">
        <v>12</v>
      </c>
      <c r="H556" t="s">
        <v>93</v>
      </c>
      <c r="I556" t="s">
        <v>22</v>
      </c>
      <c r="J556" t="s">
        <v>72</v>
      </c>
      <c r="K556" t="s">
        <v>73</v>
      </c>
      <c r="L556">
        <v>16387.5</v>
      </c>
      <c r="M556" s="1">
        <v>43388</v>
      </c>
      <c r="N556" t="s">
        <v>24</v>
      </c>
      <c r="O556" t="s">
        <v>25</v>
      </c>
      <c r="Q556" s="1">
        <v>43852</v>
      </c>
      <c r="R556">
        <v>0</v>
      </c>
      <c r="S556">
        <v>0</v>
      </c>
      <c r="T556">
        <v>16387.5</v>
      </c>
    </row>
    <row r="557" spans="1:20" x14ac:dyDescent="0.3">
      <c r="A557" t="s">
        <v>657</v>
      </c>
      <c r="B557" t="s">
        <v>670</v>
      </c>
      <c r="C557" t="s">
        <v>19</v>
      </c>
      <c r="D557" s="1">
        <v>43191</v>
      </c>
      <c r="E557" s="1">
        <v>43555</v>
      </c>
      <c r="F557" t="s">
        <v>33</v>
      </c>
      <c r="G557">
        <v>3</v>
      </c>
      <c r="H557" t="s">
        <v>71</v>
      </c>
      <c r="I557" t="s">
        <v>22</v>
      </c>
      <c r="J557" t="s">
        <v>72</v>
      </c>
      <c r="K557" t="s">
        <v>23</v>
      </c>
      <c r="L557">
        <v>15899.07</v>
      </c>
      <c r="M557" s="1">
        <v>43191</v>
      </c>
      <c r="N557" t="s">
        <v>24</v>
      </c>
      <c r="O557" t="s">
        <v>25</v>
      </c>
      <c r="Q557" s="1">
        <v>43852</v>
      </c>
      <c r="R557">
        <v>0</v>
      </c>
      <c r="S557">
        <v>15899.07</v>
      </c>
      <c r="T557">
        <v>0</v>
      </c>
    </row>
    <row r="558" spans="1:20" x14ac:dyDescent="0.3">
      <c r="A558" t="s">
        <v>657</v>
      </c>
      <c r="B558" t="s">
        <v>670</v>
      </c>
      <c r="C558" t="s">
        <v>19</v>
      </c>
      <c r="D558" s="1">
        <v>43191</v>
      </c>
      <c r="E558" s="1">
        <v>43555</v>
      </c>
      <c r="F558" t="s">
        <v>33</v>
      </c>
      <c r="G558">
        <v>3</v>
      </c>
      <c r="H558" t="s">
        <v>71</v>
      </c>
      <c r="I558" t="s">
        <v>22</v>
      </c>
      <c r="J558" t="s">
        <v>72</v>
      </c>
      <c r="K558" t="s">
        <v>23</v>
      </c>
      <c r="L558">
        <v>3974.77</v>
      </c>
      <c r="M558" s="1">
        <v>43191</v>
      </c>
      <c r="N558" t="s">
        <v>24</v>
      </c>
      <c r="O558" t="s">
        <v>25</v>
      </c>
      <c r="Q558" s="1">
        <v>43852</v>
      </c>
      <c r="R558">
        <v>0</v>
      </c>
      <c r="S558">
        <v>3974.77</v>
      </c>
      <c r="T558">
        <v>0</v>
      </c>
    </row>
    <row r="559" spans="1:20" x14ac:dyDescent="0.3">
      <c r="A559" t="s">
        <v>657</v>
      </c>
      <c r="B559" t="s">
        <v>671</v>
      </c>
      <c r="C559" t="s">
        <v>19</v>
      </c>
      <c r="D559" s="1">
        <v>43191</v>
      </c>
      <c r="E559" s="1">
        <v>43555</v>
      </c>
      <c r="F559" t="s">
        <v>33</v>
      </c>
      <c r="G559">
        <v>3</v>
      </c>
      <c r="H559" t="s">
        <v>71</v>
      </c>
      <c r="I559" t="s">
        <v>22</v>
      </c>
      <c r="J559" t="s">
        <v>72</v>
      </c>
      <c r="K559" t="s">
        <v>23</v>
      </c>
      <c r="L559">
        <v>6120.48</v>
      </c>
      <c r="M559" s="1">
        <v>43191</v>
      </c>
      <c r="N559" t="s">
        <v>24</v>
      </c>
      <c r="O559" t="s">
        <v>25</v>
      </c>
      <c r="Q559" s="1">
        <v>43852</v>
      </c>
      <c r="R559">
        <v>0</v>
      </c>
      <c r="S559">
        <v>6120.48</v>
      </c>
      <c r="T559">
        <v>0</v>
      </c>
    </row>
    <row r="560" spans="1:20" x14ac:dyDescent="0.3">
      <c r="A560" t="s">
        <v>657</v>
      </c>
      <c r="B560" t="s">
        <v>671</v>
      </c>
      <c r="C560" t="s">
        <v>19</v>
      </c>
      <c r="D560" s="1">
        <v>43191</v>
      </c>
      <c r="E560" s="1">
        <v>43555</v>
      </c>
      <c r="F560" t="s">
        <v>33</v>
      </c>
      <c r="G560">
        <v>3</v>
      </c>
      <c r="H560" t="s">
        <v>71</v>
      </c>
      <c r="I560" t="s">
        <v>22</v>
      </c>
      <c r="J560" t="s">
        <v>72</v>
      </c>
      <c r="K560" t="s">
        <v>23</v>
      </c>
      <c r="L560">
        <v>1530.12</v>
      </c>
      <c r="M560" s="1">
        <v>43191</v>
      </c>
      <c r="N560" t="s">
        <v>24</v>
      </c>
      <c r="O560" t="s">
        <v>25</v>
      </c>
      <c r="Q560" s="1">
        <v>43852</v>
      </c>
      <c r="R560">
        <v>0</v>
      </c>
      <c r="S560">
        <v>1530.12</v>
      </c>
      <c r="T560">
        <v>0</v>
      </c>
    </row>
    <row r="561" spans="1:20" x14ac:dyDescent="0.3">
      <c r="A561" t="s">
        <v>657</v>
      </c>
      <c r="B561" t="s">
        <v>672</v>
      </c>
      <c r="C561" t="s">
        <v>19</v>
      </c>
      <c r="D561" s="1">
        <v>43191</v>
      </c>
      <c r="E561" s="1">
        <v>43555</v>
      </c>
      <c r="F561" t="s">
        <v>33</v>
      </c>
      <c r="G561">
        <v>3</v>
      </c>
      <c r="H561" t="s">
        <v>71</v>
      </c>
      <c r="I561" t="s">
        <v>22</v>
      </c>
      <c r="J561" t="s">
        <v>72</v>
      </c>
      <c r="K561" t="s">
        <v>23</v>
      </c>
      <c r="L561">
        <v>32171.200000000001</v>
      </c>
      <c r="M561" s="1">
        <v>43191</v>
      </c>
      <c r="N561" t="s">
        <v>24</v>
      </c>
      <c r="O561" t="s">
        <v>25</v>
      </c>
      <c r="Q561" s="1">
        <v>43852</v>
      </c>
      <c r="R561">
        <v>0</v>
      </c>
      <c r="S561">
        <v>32171.200000000001</v>
      </c>
      <c r="T561">
        <v>0</v>
      </c>
    </row>
    <row r="562" spans="1:20" x14ac:dyDescent="0.3">
      <c r="A562" t="s">
        <v>657</v>
      </c>
      <c r="B562" t="s">
        <v>672</v>
      </c>
      <c r="C562" t="s">
        <v>19</v>
      </c>
      <c r="D562" s="1">
        <v>43191</v>
      </c>
      <c r="E562" s="1">
        <v>43555</v>
      </c>
      <c r="F562" t="s">
        <v>33</v>
      </c>
      <c r="G562">
        <v>3</v>
      </c>
      <c r="H562" t="s">
        <v>71</v>
      </c>
      <c r="I562" t="s">
        <v>22</v>
      </c>
      <c r="J562" t="s">
        <v>72</v>
      </c>
      <c r="K562" t="s">
        <v>23</v>
      </c>
      <c r="L562">
        <v>8042.8</v>
      </c>
      <c r="M562" s="1">
        <v>43191</v>
      </c>
      <c r="N562" t="s">
        <v>24</v>
      </c>
      <c r="O562" t="s">
        <v>25</v>
      </c>
      <c r="Q562" s="1">
        <v>43852</v>
      </c>
      <c r="R562">
        <v>0</v>
      </c>
      <c r="S562">
        <v>8042.8</v>
      </c>
      <c r="T562">
        <v>0</v>
      </c>
    </row>
    <row r="563" spans="1:20" x14ac:dyDescent="0.3">
      <c r="A563" t="s">
        <v>657</v>
      </c>
      <c r="B563" t="s">
        <v>673</v>
      </c>
      <c r="C563" t="s">
        <v>19</v>
      </c>
      <c r="D563" s="1">
        <v>43191</v>
      </c>
      <c r="E563" s="1">
        <v>43555</v>
      </c>
      <c r="F563" t="s">
        <v>39</v>
      </c>
      <c r="G563">
        <v>3</v>
      </c>
      <c r="H563" t="s">
        <v>71</v>
      </c>
      <c r="I563" t="s">
        <v>22</v>
      </c>
      <c r="J563" t="s">
        <v>72</v>
      </c>
      <c r="K563" t="s">
        <v>23</v>
      </c>
      <c r="L563">
        <v>2925</v>
      </c>
      <c r="M563" s="1">
        <v>43191</v>
      </c>
      <c r="N563" t="s">
        <v>24</v>
      </c>
      <c r="O563" t="s">
        <v>25</v>
      </c>
      <c r="Q563" s="1">
        <v>43852</v>
      </c>
      <c r="R563">
        <v>0</v>
      </c>
      <c r="S563">
        <v>2925</v>
      </c>
      <c r="T563">
        <v>0</v>
      </c>
    </row>
    <row r="564" spans="1:20" x14ac:dyDescent="0.3">
      <c r="A564" t="s">
        <v>657</v>
      </c>
      <c r="B564" t="s">
        <v>673</v>
      </c>
      <c r="C564" t="s">
        <v>19</v>
      </c>
      <c r="D564" s="1">
        <v>43191</v>
      </c>
      <c r="E564" s="1">
        <v>43555</v>
      </c>
      <c r="F564" t="s">
        <v>39</v>
      </c>
      <c r="G564">
        <v>3</v>
      </c>
      <c r="H564" t="s">
        <v>71</v>
      </c>
      <c r="I564" t="s">
        <v>22</v>
      </c>
      <c r="J564" t="s">
        <v>72</v>
      </c>
      <c r="K564" t="s">
        <v>23</v>
      </c>
      <c r="L564">
        <v>731.25</v>
      </c>
      <c r="M564" s="1">
        <v>43191</v>
      </c>
      <c r="N564" t="s">
        <v>24</v>
      </c>
      <c r="O564" t="s">
        <v>25</v>
      </c>
      <c r="Q564" s="1">
        <v>43852</v>
      </c>
      <c r="R564">
        <v>0</v>
      </c>
      <c r="S564">
        <v>731.25</v>
      </c>
      <c r="T564">
        <v>0</v>
      </c>
    </row>
    <row r="565" spans="1:20" x14ac:dyDescent="0.3">
      <c r="A565" t="s">
        <v>657</v>
      </c>
      <c r="B565" t="s">
        <v>674</v>
      </c>
      <c r="C565" t="s">
        <v>19</v>
      </c>
      <c r="D565" s="1">
        <v>43191</v>
      </c>
      <c r="E565" s="1">
        <v>43555</v>
      </c>
      <c r="F565" t="s">
        <v>39</v>
      </c>
      <c r="G565">
        <v>3</v>
      </c>
      <c r="H565" t="s">
        <v>71</v>
      </c>
      <c r="I565" t="s">
        <v>22</v>
      </c>
      <c r="J565" t="s">
        <v>72</v>
      </c>
      <c r="K565" t="s">
        <v>23</v>
      </c>
      <c r="L565">
        <v>627</v>
      </c>
      <c r="M565" s="1">
        <v>43191</v>
      </c>
      <c r="N565" t="s">
        <v>24</v>
      </c>
      <c r="O565" t="s">
        <v>25</v>
      </c>
      <c r="Q565" s="1">
        <v>43852</v>
      </c>
      <c r="R565">
        <v>0</v>
      </c>
      <c r="S565">
        <v>627</v>
      </c>
      <c r="T565">
        <v>0</v>
      </c>
    </row>
    <row r="566" spans="1:20" x14ac:dyDescent="0.3">
      <c r="A566" t="s">
        <v>657</v>
      </c>
      <c r="B566" t="s">
        <v>674</v>
      </c>
      <c r="C566" t="s">
        <v>19</v>
      </c>
      <c r="D566" s="1">
        <v>43191</v>
      </c>
      <c r="E566" s="1">
        <v>43555</v>
      </c>
      <c r="F566" t="s">
        <v>39</v>
      </c>
      <c r="G566">
        <v>3</v>
      </c>
      <c r="H566" t="s">
        <v>71</v>
      </c>
      <c r="I566" t="s">
        <v>22</v>
      </c>
      <c r="J566" t="s">
        <v>72</v>
      </c>
      <c r="K566" t="s">
        <v>23</v>
      </c>
      <c r="L566">
        <v>156.75</v>
      </c>
      <c r="M566" s="1">
        <v>43191</v>
      </c>
      <c r="N566" t="s">
        <v>24</v>
      </c>
      <c r="O566" t="s">
        <v>25</v>
      </c>
      <c r="Q566" s="1">
        <v>43852</v>
      </c>
      <c r="R566">
        <v>0</v>
      </c>
      <c r="S566">
        <v>156.75</v>
      </c>
      <c r="T566">
        <v>0</v>
      </c>
    </row>
    <row r="567" spans="1:20" x14ac:dyDescent="0.3">
      <c r="A567" t="s">
        <v>657</v>
      </c>
      <c r="B567" t="s">
        <v>675</v>
      </c>
      <c r="C567" t="s">
        <v>19</v>
      </c>
      <c r="D567" s="1">
        <v>43191</v>
      </c>
      <c r="E567" s="1">
        <v>43555</v>
      </c>
      <c r="F567" t="s">
        <v>39</v>
      </c>
      <c r="G567">
        <v>3</v>
      </c>
      <c r="H567" t="s">
        <v>71</v>
      </c>
      <c r="I567" t="s">
        <v>22</v>
      </c>
      <c r="J567" t="s">
        <v>72</v>
      </c>
      <c r="K567" t="s">
        <v>23</v>
      </c>
      <c r="L567">
        <v>1186</v>
      </c>
      <c r="M567" s="1">
        <v>43191</v>
      </c>
      <c r="N567" t="s">
        <v>24</v>
      </c>
      <c r="O567" t="s">
        <v>25</v>
      </c>
      <c r="Q567" s="1">
        <v>43852</v>
      </c>
      <c r="R567">
        <v>0</v>
      </c>
      <c r="S567">
        <v>1186</v>
      </c>
      <c r="T567">
        <v>0</v>
      </c>
    </row>
    <row r="568" spans="1:20" x14ac:dyDescent="0.3">
      <c r="A568" t="s">
        <v>657</v>
      </c>
      <c r="B568" t="s">
        <v>676</v>
      </c>
      <c r="C568" t="s">
        <v>19</v>
      </c>
      <c r="D568" s="1">
        <v>43191</v>
      </c>
      <c r="E568" s="1">
        <v>43468</v>
      </c>
      <c r="F568" t="s">
        <v>39</v>
      </c>
      <c r="G568">
        <v>3</v>
      </c>
      <c r="H568" t="s">
        <v>71</v>
      </c>
      <c r="I568" t="s">
        <v>22</v>
      </c>
      <c r="J568" t="s">
        <v>72</v>
      </c>
      <c r="K568" t="s">
        <v>23</v>
      </c>
      <c r="L568">
        <v>465.9</v>
      </c>
      <c r="M568" s="1">
        <v>43191</v>
      </c>
      <c r="N568" t="s">
        <v>24</v>
      </c>
      <c r="O568" t="s">
        <v>25</v>
      </c>
      <c r="Q568" s="1">
        <v>43852</v>
      </c>
      <c r="R568">
        <v>0</v>
      </c>
      <c r="S568">
        <v>465.9</v>
      </c>
      <c r="T568">
        <v>0</v>
      </c>
    </row>
    <row r="569" spans="1:20" x14ac:dyDescent="0.3">
      <c r="A569" t="s">
        <v>657</v>
      </c>
      <c r="B569" t="s">
        <v>676</v>
      </c>
      <c r="C569" t="s">
        <v>19</v>
      </c>
      <c r="D569" s="1">
        <v>43191</v>
      </c>
      <c r="E569" s="1">
        <v>43468</v>
      </c>
      <c r="F569" t="s">
        <v>39</v>
      </c>
      <c r="G569">
        <v>3</v>
      </c>
      <c r="H569" t="s">
        <v>71</v>
      </c>
      <c r="I569" t="s">
        <v>22</v>
      </c>
      <c r="J569" t="s">
        <v>72</v>
      </c>
      <c r="K569" t="s">
        <v>23</v>
      </c>
      <c r="L569">
        <v>116.48</v>
      </c>
      <c r="M569" s="1">
        <v>43191</v>
      </c>
      <c r="N569" t="s">
        <v>24</v>
      </c>
      <c r="O569" t="s">
        <v>25</v>
      </c>
      <c r="Q569" s="1">
        <v>43852</v>
      </c>
      <c r="R569">
        <v>0</v>
      </c>
      <c r="S569">
        <v>116.48</v>
      </c>
      <c r="T569">
        <v>0</v>
      </c>
    </row>
    <row r="570" spans="1:20" x14ac:dyDescent="0.3">
      <c r="A570" t="s">
        <v>657</v>
      </c>
      <c r="B570" t="s">
        <v>677</v>
      </c>
      <c r="C570" t="s">
        <v>19</v>
      </c>
      <c r="D570" s="1">
        <v>43191</v>
      </c>
      <c r="E570" s="1">
        <v>43555</v>
      </c>
      <c r="F570" t="s">
        <v>39</v>
      </c>
      <c r="G570">
        <v>3</v>
      </c>
      <c r="H570" t="s">
        <v>71</v>
      </c>
      <c r="I570" t="s">
        <v>22</v>
      </c>
      <c r="J570" t="s">
        <v>72</v>
      </c>
      <c r="K570" t="s">
        <v>23</v>
      </c>
      <c r="L570">
        <v>3456.13</v>
      </c>
      <c r="M570" s="1">
        <v>43191</v>
      </c>
      <c r="N570" t="s">
        <v>24</v>
      </c>
      <c r="O570" t="s">
        <v>25</v>
      </c>
      <c r="Q570" s="1">
        <v>43852</v>
      </c>
      <c r="R570">
        <v>0</v>
      </c>
      <c r="S570">
        <v>3456.13</v>
      </c>
      <c r="T570">
        <v>0</v>
      </c>
    </row>
    <row r="571" spans="1:20" x14ac:dyDescent="0.3">
      <c r="A571" t="s">
        <v>657</v>
      </c>
      <c r="B571" t="s">
        <v>678</v>
      </c>
      <c r="C571" t="s">
        <v>32</v>
      </c>
      <c r="D571" s="1">
        <v>43191</v>
      </c>
      <c r="E571" s="1">
        <v>43555</v>
      </c>
      <c r="F571" t="s">
        <v>43</v>
      </c>
      <c r="G571">
        <v>10</v>
      </c>
      <c r="H571" t="s">
        <v>44</v>
      </c>
      <c r="I571" t="s">
        <v>22</v>
      </c>
      <c r="J571" t="s">
        <v>45</v>
      </c>
      <c r="K571" t="s">
        <v>23</v>
      </c>
      <c r="L571">
        <v>0</v>
      </c>
      <c r="M571" s="1">
        <v>43191</v>
      </c>
      <c r="N571" t="s">
        <v>24</v>
      </c>
      <c r="O571" t="s">
        <v>25</v>
      </c>
      <c r="Q571" s="1">
        <v>43852</v>
      </c>
      <c r="R571">
        <v>0</v>
      </c>
      <c r="S571">
        <v>0</v>
      </c>
      <c r="T571">
        <v>0</v>
      </c>
    </row>
    <row r="572" spans="1:20" x14ac:dyDescent="0.3">
      <c r="A572" t="s">
        <v>657</v>
      </c>
      <c r="B572" t="s">
        <v>679</v>
      </c>
      <c r="C572" t="s">
        <v>19</v>
      </c>
      <c r="D572" s="1">
        <v>43229</v>
      </c>
      <c r="E572" s="1">
        <v>43593</v>
      </c>
      <c r="F572" t="s">
        <v>33</v>
      </c>
      <c r="G572">
        <v>3</v>
      </c>
      <c r="H572" t="s">
        <v>71</v>
      </c>
      <c r="I572" t="s">
        <v>22</v>
      </c>
      <c r="J572" t="s">
        <v>72</v>
      </c>
      <c r="K572" t="s">
        <v>23</v>
      </c>
      <c r="L572">
        <v>976.81</v>
      </c>
      <c r="M572" s="1">
        <v>43229</v>
      </c>
      <c r="N572" t="s">
        <v>24</v>
      </c>
      <c r="O572" t="s">
        <v>25</v>
      </c>
      <c r="Q572" s="1">
        <v>43852</v>
      </c>
      <c r="R572">
        <v>0</v>
      </c>
      <c r="S572">
        <v>976.81</v>
      </c>
      <c r="T572">
        <v>0</v>
      </c>
    </row>
    <row r="573" spans="1:20" x14ac:dyDescent="0.3">
      <c r="A573" t="s">
        <v>657</v>
      </c>
      <c r="B573" t="s">
        <v>680</v>
      </c>
      <c r="C573" t="s">
        <v>32</v>
      </c>
      <c r="D573" s="1">
        <v>43295</v>
      </c>
      <c r="E573" s="1">
        <v>43659</v>
      </c>
      <c r="F573" t="s">
        <v>43</v>
      </c>
      <c r="G573">
        <v>10</v>
      </c>
      <c r="H573" t="s">
        <v>44</v>
      </c>
      <c r="I573" t="s">
        <v>22</v>
      </c>
      <c r="J573" t="s">
        <v>45</v>
      </c>
      <c r="K573" t="s">
        <v>23</v>
      </c>
      <c r="L573">
        <v>26250</v>
      </c>
      <c r="M573" s="1">
        <v>43295</v>
      </c>
      <c r="N573" t="s">
        <v>24</v>
      </c>
      <c r="O573" t="s">
        <v>25</v>
      </c>
      <c r="Q573" s="1">
        <v>43852</v>
      </c>
      <c r="R573">
        <v>0</v>
      </c>
      <c r="S573">
        <v>26250</v>
      </c>
      <c r="T573">
        <v>0</v>
      </c>
    </row>
    <row r="574" spans="1:20" x14ac:dyDescent="0.3">
      <c r="A574" t="s">
        <v>657</v>
      </c>
      <c r="B574" t="s">
        <v>681</v>
      </c>
      <c r="C574" t="s">
        <v>19</v>
      </c>
      <c r="D574" s="1">
        <v>43660</v>
      </c>
      <c r="E574" s="1">
        <v>44025</v>
      </c>
      <c r="F574" t="s">
        <v>43</v>
      </c>
      <c r="G574">
        <v>10</v>
      </c>
      <c r="H574" t="s">
        <v>44</v>
      </c>
      <c r="I574" t="s">
        <v>22</v>
      </c>
      <c r="J574" t="s">
        <v>45</v>
      </c>
      <c r="K574" t="s">
        <v>23</v>
      </c>
      <c r="L574">
        <v>22245.75</v>
      </c>
      <c r="M574" s="1">
        <v>43660</v>
      </c>
      <c r="N574" t="s">
        <v>24</v>
      </c>
      <c r="O574" t="s">
        <v>23</v>
      </c>
      <c r="Q574" s="1">
        <v>43852</v>
      </c>
      <c r="R574">
        <v>0</v>
      </c>
      <c r="S574">
        <v>22245.75</v>
      </c>
      <c r="T574">
        <v>0</v>
      </c>
    </row>
    <row r="575" spans="1:20" x14ac:dyDescent="0.3">
      <c r="A575" t="s">
        <v>657</v>
      </c>
      <c r="B575" t="s">
        <v>682</v>
      </c>
      <c r="C575" t="s">
        <v>19</v>
      </c>
      <c r="D575" s="1">
        <v>43556</v>
      </c>
      <c r="E575" s="1">
        <v>43921</v>
      </c>
      <c r="F575" t="s">
        <v>43</v>
      </c>
      <c r="G575">
        <v>10</v>
      </c>
      <c r="H575" t="s">
        <v>44</v>
      </c>
      <c r="I575" t="s">
        <v>22</v>
      </c>
      <c r="J575" t="s">
        <v>45</v>
      </c>
      <c r="K575" t="s">
        <v>23</v>
      </c>
      <c r="L575">
        <v>3346.95</v>
      </c>
      <c r="M575" s="1">
        <v>43556</v>
      </c>
      <c r="N575" t="s">
        <v>24</v>
      </c>
      <c r="O575" t="s">
        <v>23</v>
      </c>
      <c r="Q575" s="1">
        <v>43852</v>
      </c>
      <c r="R575">
        <v>0</v>
      </c>
      <c r="S575">
        <v>3346.95</v>
      </c>
      <c r="T575">
        <v>0</v>
      </c>
    </row>
    <row r="576" spans="1:20" x14ac:dyDescent="0.3">
      <c r="A576" t="s">
        <v>657</v>
      </c>
      <c r="B576" t="s">
        <v>683</v>
      </c>
      <c r="C576" t="s">
        <v>32</v>
      </c>
      <c r="D576" s="1">
        <v>43304</v>
      </c>
      <c r="E576" s="1">
        <v>43666</v>
      </c>
      <c r="F576" t="s">
        <v>40</v>
      </c>
      <c r="G576">
        <v>3</v>
      </c>
      <c r="H576" t="s">
        <v>71</v>
      </c>
      <c r="I576" t="s">
        <v>22</v>
      </c>
      <c r="J576" t="s">
        <v>72</v>
      </c>
      <c r="K576" t="s">
        <v>23</v>
      </c>
      <c r="L576">
        <v>0</v>
      </c>
      <c r="M576" s="1">
        <v>43304</v>
      </c>
      <c r="N576" t="s">
        <v>24</v>
      </c>
      <c r="O576" t="s">
        <v>25</v>
      </c>
      <c r="Q576" s="1">
        <v>43852</v>
      </c>
      <c r="R576">
        <v>0</v>
      </c>
      <c r="S576">
        <v>0</v>
      </c>
      <c r="T576">
        <v>0</v>
      </c>
    </row>
    <row r="577" spans="1:20" x14ac:dyDescent="0.3">
      <c r="A577" t="s">
        <v>657</v>
      </c>
      <c r="B577" t="s">
        <v>684</v>
      </c>
      <c r="C577" t="s">
        <v>19</v>
      </c>
      <c r="D577" s="1">
        <v>43669</v>
      </c>
      <c r="E577" s="1">
        <v>44032</v>
      </c>
      <c r="F577" t="s">
        <v>40</v>
      </c>
      <c r="G577">
        <v>3</v>
      </c>
      <c r="H577" t="s">
        <v>71</v>
      </c>
      <c r="I577" t="s">
        <v>22</v>
      </c>
      <c r="J577" t="s">
        <v>72</v>
      </c>
      <c r="K577" t="s">
        <v>23</v>
      </c>
      <c r="L577">
        <v>0</v>
      </c>
      <c r="M577" s="1">
        <v>43669</v>
      </c>
      <c r="N577" t="s">
        <v>24</v>
      </c>
      <c r="O577" t="s">
        <v>23</v>
      </c>
      <c r="Q577" s="1">
        <v>43852</v>
      </c>
      <c r="R577">
        <v>0</v>
      </c>
      <c r="S577">
        <v>0</v>
      </c>
      <c r="T577">
        <v>0</v>
      </c>
    </row>
    <row r="578" spans="1:20" x14ac:dyDescent="0.3">
      <c r="A578" t="s">
        <v>657</v>
      </c>
      <c r="B578" t="s">
        <v>685</v>
      </c>
      <c r="C578" t="s">
        <v>19</v>
      </c>
      <c r="D578" s="1">
        <v>43466</v>
      </c>
      <c r="E578" s="1">
        <v>43830</v>
      </c>
      <c r="F578" t="s">
        <v>40</v>
      </c>
      <c r="G578">
        <v>3</v>
      </c>
      <c r="H578" t="s">
        <v>71</v>
      </c>
      <c r="I578" t="s">
        <v>22</v>
      </c>
      <c r="J578" t="s">
        <v>72</v>
      </c>
      <c r="K578" t="s">
        <v>23</v>
      </c>
      <c r="L578">
        <v>19910.88</v>
      </c>
      <c r="M578" s="1">
        <v>43466</v>
      </c>
      <c r="N578" t="s">
        <v>24</v>
      </c>
      <c r="O578" t="s">
        <v>48</v>
      </c>
      <c r="Q578" s="1">
        <v>43852</v>
      </c>
      <c r="R578">
        <v>0</v>
      </c>
      <c r="S578">
        <v>19910.88</v>
      </c>
      <c r="T578">
        <v>0</v>
      </c>
    </row>
    <row r="579" spans="1:20" x14ac:dyDescent="0.3">
      <c r="A579" t="s">
        <v>657</v>
      </c>
      <c r="B579" t="s">
        <v>685</v>
      </c>
      <c r="C579" t="s">
        <v>19</v>
      </c>
      <c r="D579" s="1">
        <v>43466</v>
      </c>
      <c r="E579" s="1">
        <v>43830</v>
      </c>
      <c r="F579" t="s">
        <v>40</v>
      </c>
      <c r="G579">
        <v>3</v>
      </c>
      <c r="H579" t="s">
        <v>71</v>
      </c>
      <c r="I579" t="s">
        <v>22</v>
      </c>
      <c r="J579" t="s">
        <v>72</v>
      </c>
      <c r="K579" t="s">
        <v>23</v>
      </c>
      <c r="L579">
        <v>2139.63</v>
      </c>
      <c r="M579" s="1">
        <v>43495</v>
      </c>
      <c r="N579" t="s">
        <v>50</v>
      </c>
      <c r="O579" t="s">
        <v>48</v>
      </c>
      <c r="Q579" s="1">
        <v>43852</v>
      </c>
      <c r="R579">
        <v>0</v>
      </c>
      <c r="S579">
        <v>2139.63</v>
      </c>
      <c r="T579">
        <v>0</v>
      </c>
    </row>
    <row r="580" spans="1:20" x14ac:dyDescent="0.3">
      <c r="A580" t="s">
        <v>657</v>
      </c>
      <c r="B580" t="s">
        <v>686</v>
      </c>
      <c r="C580" t="s">
        <v>32</v>
      </c>
      <c r="D580" s="1">
        <v>43101</v>
      </c>
      <c r="E580" s="1">
        <v>43465</v>
      </c>
      <c r="F580" t="s">
        <v>40</v>
      </c>
      <c r="G580">
        <v>3</v>
      </c>
      <c r="H580" t="s">
        <v>71</v>
      </c>
      <c r="I580" t="s">
        <v>22</v>
      </c>
      <c r="J580" t="s">
        <v>72</v>
      </c>
      <c r="K580" t="s">
        <v>23</v>
      </c>
      <c r="L580">
        <v>20814.38</v>
      </c>
      <c r="M580" s="1">
        <v>43101</v>
      </c>
      <c r="N580" t="s">
        <v>24</v>
      </c>
      <c r="O580" t="s">
        <v>25</v>
      </c>
      <c r="Q580" s="1">
        <v>43852</v>
      </c>
      <c r="R580">
        <v>0</v>
      </c>
      <c r="S580">
        <v>20814.38</v>
      </c>
      <c r="T580">
        <v>0</v>
      </c>
    </row>
    <row r="581" spans="1:20" x14ac:dyDescent="0.3">
      <c r="A581" t="s">
        <v>657</v>
      </c>
      <c r="B581" t="s">
        <v>687</v>
      </c>
      <c r="C581" t="s">
        <v>19</v>
      </c>
      <c r="D581" s="1">
        <v>43160</v>
      </c>
      <c r="E581" s="1">
        <v>43524</v>
      </c>
      <c r="F581" t="s">
        <v>20</v>
      </c>
      <c r="G581">
        <v>3</v>
      </c>
      <c r="H581" t="s">
        <v>71</v>
      </c>
      <c r="I581" t="s">
        <v>22</v>
      </c>
      <c r="J581" t="s">
        <v>72</v>
      </c>
      <c r="K581" t="s">
        <v>23</v>
      </c>
      <c r="L581">
        <v>126225</v>
      </c>
      <c r="M581" s="1">
        <v>43160</v>
      </c>
      <c r="N581" t="s">
        <v>24</v>
      </c>
      <c r="O581" t="s">
        <v>25</v>
      </c>
      <c r="Q581" s="1">
        <v>43852</v>
      </c>
      <c r="R581">
        <v>0</v>
      </c>
      <c r="S581">
        <v>126225</v>
      </c>
      <c r="T581">
        <v>0</v>
      </c>
    </row>
    <row r="582" spans="1:20" x14ac:dyDescent="0.3">
      <c r="A582" t="s">
        <v>657</v>
      </c>
      <c r="B582" t="s">
        <v>688</v>
      </c>
      <c r="C582" t="s">
        <v>32</v>
      </c>
      <c r="D582" s="1">
        <v>43160</v>
      </c>
      <c r="E582" s="1">
        <v>43524</v>
      </c>
      <c r="F582" t="s">
        <v>20</v>
      </c>
      <c r="G582">
        <v>3</v>
      </c>
      <c r="H582" t="s">
        <v>71</v>
      </c>
      <c r="I582" t="s">
        <v>22</v>
      </c>
      <c r="J582" t="s">
        <v>72</v>
      </c>
      <c r="K582" t="s">
        <v>23</v>
      </c>
      <c r="L582">
        <v>63112.5</v>
      </c>
      <c r="M582" s="1">
        <v>43160</v>
      </c>
      <c r="N582" t="s">
        <v>24</v>
      </c>
      <c r="O582" t="s">
        <v>25</v>
      </c>
      <c r="Q582" s="1">
        <v>43852</v>
      </c>
      <c r="R582">
        <v>0</v>
      </c>
      <c r="S582">
        <v>63112.5</v>
      </c>
      <c r="T582">
        <v>0</v>
      </c>
    </row>
    <row r="583" spans="1:20" x14ac:dyDescent="0.3">
      <c r="A583" t="s">
        <v>657</v>
      </c>
      <c r="B583" t="s">
        <v>689</v>
      </c>
      <c r="C583" t="s">
        <v>19</v>
      </c>
      <c r="D583" s="1">
        <v>43525</v>
      </c>
      <c r="E583" s="1">
        <v>43890</v>
      </c>
      <c r="F583" t="s">
        <v>20</v>
      </c>
      <c r="G583">
        <v>3</v>
      </c>
      <c r="H583" t="s">
        <v>71</v>
      </c>
      <c r="I583" t="s">
        <v>22</v>
      </c>
      <c r="J583" t="s">
        <v>72</v>
      </c>
      <c r="K583" t="s">
        <v>23</v>
      </c>
      <c r="L583">
        <v>148500</v>
      </c>
      <c r="M583" s="1">
        <v>43525</v>
      </c>
      <c r="N583" t="s">
        <v>24</v>
      </c>
      <c r="O583" t="s">
        <v>23</v>
      </c>
      <c r="Q583" s="1">
        <v>43852</v>
      </c>
      <c r="R583">
        <v>0</v>
      </c>
      <c r="S583">
        <v>148500</v>
      </c>
      <c r="T583">
        <v>0</v>
      </c>
    </row>
    <row r="584" spans="1:20" x14ac:dyDescent="0.3">
      <c r="A584" t="s">
        <v>657</v>
      </c>
      <c r="B584" t="s">
        <v>690</v>
      </c>
      <c r="C584" t="s">
        <v>19</v>
      </c>
      <c r="D584" s="1">
        <v>43281</v>
      </c>
      <c r="E584" s="1">
        <v>43645</v>
      </c>
      <c r="F584" t="s">
        <v>33</v>
      </c>
      <c r="G584">
        <v>1</v>
      </c>
      <c r="H584" t="s">
        <v>21</v>
      </c>
      <c r="I584" t="s">
        <v>22</v>
      </c>
      <c r="J584" t="s">
        <v>59</v>
      </c>
      <c r="K584" t="s">
        <v>23</v>
      </c>
      <c r="L584">
        <v>39762.71</v>
      </c>
      <c r="M584" s="1">
        <v>43281</v>
      </c>
      <c r="N584" t="s">
        <v>24</v>
      </c>
      <c r="O584" t="s">
        <v>25</v>
      </c>
      <c r="Q584" s="1">
        <v>43852</v>
      </c>
      <c r="R584">
        <v>0</v>
      </c>
      <c r="S584">
        <v>39762.71</v>
      </c>
      <c r="T584">
        <v>0</v>
      </c>
    </row>
    <row r="585" spans="1:20" x14ac:dyDescent="0.3">
      <c r="A585" t="s">
        <v>657</v>
      </c>
      <c r="B585" t="s">
        <v>691</v>
      </c>
      <c r="C585" t="s">
        <v>19</v>
      </c>
      <c r="D585" s="1">
        <v>43448</v>
      </c>
      <c r="E585" s="1">
        <v>43812</v>
      </c>
      <c r="F585" t="s">
        <v>20</v>
      </c>
      <c r="G585">
        <v>2</v>
      </c>
      <c r="H585" t="s">
        <v>28</v>
      </c>
      <c r="I585" t="s">
        <v>22</v>
      </c>
      <c r="J585" t="s">
        <v>20</v>
      </c>
      <c r="K585" t="s">
        <v>73</v>
      </c>
      <c r="L585">
        <v>28050</v>
      </c>
      <c r="M585" s="1">
        <v>43448</v>
      </c>
      <c r="N585" t="s">
        <v>24</v>
      </c>
      <c r="O585" t="s">
        <v>48</v>
      </c>
      <c r="Q585" s="1">
        <v>43852</v>
      </c>
      <c r="R585">
        <v>0</v>
      </c>
      <c r="S585">
        <v>0</v>
      </c>
      <c r="T585">
        <v>28050</v>
      </c>
    </row>
    <row r="586" spans="1:20" x14ac:dyDescent="0.3">
      <c r="A586" t="s">
        <v>657</v>
      </c>
      <c r="B586" t="s">
        <v>691</v>
      </c>
      <c r="C586" t="s">
        <v>19</v>
      </c>
      <c r="D586" s="1">
        <v>43448</v>
      </c>
      <c r="E586" s="1">
        <v>43812</v>
      </c>
      <c r="F586" t="s">
        <v>20</v>
      </c>
      <c r="G586">
        <v>2</v>
      </c>
      <c r="H586" t="s">
        <v>28</v>
      </c>
      <c r="I586" t="s">
        <v>22</v>
      </c>
      <c r="J586" t="s">
        <v>20</v>
      </c>
      <c r="K586" t="s">
        <v>73</v>
      </c>
      <c r="L586">
        <v>56100</v>
      </c>
      <c r="M586" s="1">
        <v>43532</v>
      </c>
      <c r="N586" t="s">
        <v>50</v>
      </c>
      <c r="O586" t="s">
        <v>48</v>
      </c>
      <c r="Q586" s="1">
        <v>43852</v>
      </c>
      <c r="R586">
        <v>0</v>
      </c>
      <c r="S586">
        <v>0</v>
      </c>
      <c r="T586">
        <v>56100</v>
      </c>
    </row>
    <row r="587" spans="1:20" x14ac:dyDescent="0.3">
      <c r="A587" t="s">
        <v>657</v>
      </c>
      <c r="B587" t="s">
        <v>691</v>
      </c>
      <c r="C587" t="s">
        <v>19</v>
      </c>
      <c r="D587" s="1">
        <v>43448</v>
      </c>
      <c r="E587" s="1">
        <v>43812</v>
      </c>
      <c r="F587" t="s">
        <v>20</v>
      </c>
      <c r="G587">
        <v>2</v>
      </c>
      <c r="H587" t="s">
        <v>28</v>
      </c>
      <c r="I587" t="s">
        <v>22</v>
      </c>
      <c r="J587" t="s">
        <v>20</v>
      </c>
      <c r="K587" t="s">
        <v>73</v>
      </c>
      <c r="L587">
        <v>56100</v>
      </c>
      <c r="M587" s="1">
        <v>43532</v>
      </c>
      <c r="N587" t="s">
        <v>50</v>
      </c>
      <c r="O587" t="s">
        <v>48</v>
      </c>
      <c r="Q587" s="1">
        <v>43852</v>
      </c>
      <c r="R587">
        <v>0</v>
      </c>
      <c r="S587">
        <v>0</v>
      </c>
      <c r="T587">
        <v>56100</v>
      </c>
    </row>
    <row r="588" spans="1:20" x14ac:dyDescent="0.3">
      <c r="A588" t="s">
        <v>657</v>
      </c>
      <c r="B588" t="s">
        <v>691</v>
      </c>
      <c r="C588" t="s">
        <v>19</v>
      </c>
      <c r="D588" s="1">
        <v>43448</v>
      </c>
      <c r="E588" s="1">
        <v>43812</v>
      </c>
      <c r="F588" t="s">
        <v>20</v>
      </c>
      <c r="G588">
        <v>2</v>
      </c>
      <c r="H588" t="s">
        <v>28</v>
      </c>
      <c r="I588" t="s">
        <v>22</v>
      </c>
      <c r="J588" t="s">
        <v>20</v>
      </c>
      <c r="K588" t="s">
        <v>73</v>
      </c>
      <c r="L588">
        <v>14025</v>
      </c>
      <c r="M588" s="1">
        <v>43760</v>
      </c>
      <c r="N588" t="s">
        <v>50</v>
      </c>
      <c r="O588" t="s">
        <v>48</v>
      </c>
      <c r="Q588" s="1">
        <v>43852</v>
      </c>
      <c r="R588">
        <v>0</v>
      </c>
      <c r="S588">
        <v>0</v>
      </c>
      <c r="T588">
        <v>14025</v>
      </c>
    </row>
    <row r="589" spans="1:20" x14ac:dyDescent="0.3">
      <c r="A589" t="s">
        <v>657</v>
      </c>
      <c r="B589" t="s">
        <v>691</v>
      </c>
      <c r="C589" t="s">
        <v>19</v>
      </c>
      <c r="D589" s="1">
        <v>43448</v>
      </c>
      <c r="E589" s="1">
        <v>43812</v>
      </c>
      <c r="F589" t="s">
        <v>20</v>
      </c>
      <c r="G589">
        <v>2</v>
      </c>
      <c r="H589" t="s">
        <v>28</v>
      </c>
      <c r="I589" t="s">
        <v>22</v>
      </c>
      <c r="J589" t="s">
        <v>20</v>
      </c>
      <c r="K589" t="s">
        <v>73</v>
      </c>
      <c r="L589">
        <v>14025</v>
      </c>
      <c r="M589" s="1">
        <v>43760</v>
      </c>
      <c r="N589" t="s">
        <v>50</v>
      </c>
      <c r="O589" t="s">
        <v>48</v>
      </c>
      <c r="Q589" s="1">
        <v>43852</v>
      </c>
      <c r="R589">
        <v>0</v>
      </c>
      <c r="S589">
        <v>0</v>
      </c>
      <c r="T589">
        <v>14025</v>
      </c>
    </row>
    <row r="590" spans="1:20" x14ac:dyDescent="0.3">
      <c r="A590" t="s">
        <v>657</v>
      </c>
      <c r="B590" t="s">
        <v>692</v>
      </c>
      <c r="C590" t="s">
        <v>32</v>
      </c>
      <c r="D590" s="1">
        <v>43199</v>
      </c>
      <c r="E590" s="1">
        <v>43563</v>
      </c>
      <c r="F590" t="s">
        <v>40</v>
      </c>
      <c r="G590">
        <v>11</v>
      </c>
      <c r="H590" t="s">
        <v>153</v>
      </c>
      <c r="I590" t="s">
        <v>22</v>
      </c>
      <c r="J590" t="s">
        <v>40</v>
      </c>
      <c r="K590" t="s">
        <v>23</v>
      </c>
      <c r="L590">
        <v>59851.63</v>
      </c>
      <c r="M590" s="1">
        <v>43199</v>
      </c>
      <c r="N590" t="s">
        <v>24</v>
      </c>
      <c r="O590" t="s">
        <v>25</v>
      </c>
      <c r="Q590" s="1">
        <v>43852</v>
      </c>
      <c r="R590">
        <v>0</v>
      </c>
      <c r="S590">
        <v>59851.63</v>
      </c>
      <c r="T590">
        <v>0</v>
      </c>
    </row>
    <row r="591" spans="1:20" x14ac:dyDescent="0.3">
      <c r="A591" t="s">
        <v>657</v>
      </c>
      <c r="B591" t="s">
        <v>693</v>
      </c>
      <c r="C591" t="s">
        <v>19</v>
      </c>
      <c r="D591" s="1">
        <v>43564</v>
      </c>
      <c r="E591" s="1">
        <v>43929</v>
      </c>
      <c r="F591" t="s">
        <v>40</v>
      </c>
      <c r="G591">
        <v>1</v>
      </c>
      <c r="H591" t="s">
        <v>21</v>
      </c>
      <c r="I591" t="s">
        <v>22</v>
      </c>
      <c r="J591" t="s">
        <v>40</v>
      </c>
      <c r="K591" t="s">
        <v>23</v>
      </c>
      <c r="L591">
        <v>74250</v>
      </c>
      <c r="M591" s="1">
        <v>43564</v>
      </c>
      <c r="N591" t="s">
        <v>24</v>
      </c>
      <c r="O591" t="s">
        <v>25</v>
      </c>
      <c r="Q591" s="1">
        <v>43852</v>
      </c>
      <c r="R591">
        <v>0</v>
      </c>
      <c r="S591">
        <v>74250</v>
      </c>
      <c r="T591">
        <v>0</v>
      </c>
    </row>
    <row r="592" spans="1:20" x14ac:dyDescent="0.3">
      <c r="A592" t="s">
        <v>657</v>
      </c>
      <c r="B592" t="s">
        <v>694</v>
      </c>
      <c r="C592" t="s">
        <v>19</v>
      </c>
      <c r="D592" s="1">
        <v>43564</v>
      </c>
      <c r="E592" s="1">
        <v>43929</v>
      </c>
      <c r="F592" t="s">
        <v>40</v>
      </c>
      <c r="G592">
        <v>11</v>
      </c>
      <c r="H592" t="s">
        <v>153</v>
      </c>
      <c r="I592" t="s">
        <v>22</v>
      </c>
      <c r="J592" t="s">
        <v>40</v>
      </c>
      <c r="K592" t="s">
        <v>23</v>
      </c>
      <c r="L592">
        <v>68125</v>
      </c>
      <c r="M592" s="1">
        <v>43564</v>
      </c>
      <c r="N592" t="s">
        <v>24</v>
      </c>
      <c r="O592" t="s">
        <v>23</v>
      </c>
      <c r="Q592" s="1">
        <v>43852</v>
      </c>
      <c r="R592">
        <v>0</v>
      </c>
      <c r="S592">
        <v>68125</v>
      </c>
      <c r="T592">
        <v>0</v>
      </c>
    </row>
    <row r="593" spans="1:20" x14ac:dyDescent="0.3">
      <c r="A593" t="s">
        <v>69</v>
      </c>
      <c r="B593" t="s">
        <v>70</v>
      </c>
      <c r="C593" t="s">
        <v>19</v>
      </c>
      <c r="D593" s="1">
        <v>43703</v>
      </c>
      <c r="E593" s="1">
        <v>44068</v>
      </c>
      <c r="F593" t="s">
        <v>39</v>
      </c>
      <c r="G593">
        <v>3</v>
      </c>
      <c r="H593" t="s">
        <v>71</v>
      </c>
      <c r="I593" t="s">
        <v>22</v>
      </c>
      <c r="J593" t="s">
        <v>72</v>
      </c>
      <c r="K593" t="s">
        <v>73</v>
      </c>
      <c r="L593">
        <v>2089.25</v>
      </c>
      <c r="M593" s="1">
        <v>43703</v>
      </c>
      <c r="N593" t="s">
        <v>24</v>
      </c>
      <c r="O593" t="s">
        <v>25</v>
      </c>
      <c r="Q593" s="1">
        <v>43852</v>
      </c>
      <c r="R593">
        <v>0</v>
      </c>
      <c r="S593">
        <v>0</v>
      </c>
      <c r="T593">
        <v>2089.25</v>
      </c>
    </row>
    <row r="594" spans="1:20" x14ac:dyDescent="0.3">
      <c r="A594" t="s">
        <v>69</v>
      </c>
      <c r="B594" t="s">
        <v>246</v>
      </c>
      <c r="C594" t="s">
        <v>19</v>
      </c>
      <c r="D594" s="1">
        <v>43770</v>
      </c>
      <c r="E594" s="1">
        <v>44135</v>
      </c>
      <c r="F594" t="s">
        <v>43</v>
      </c>
      <c r="G594">
        <v>10</v>
      </c>
      <c r="H594" t="s">
        <v>44</v>
      </c>
      <c r="I594" t="s">
        <v>22</v>
      </c>
      <c r="J594" t="s">
        <v>45</v>
      </c>
      <c r="K594" t="s">
        <v>23</v>
      </c>
      <c r="L594">
        <v>4302.3</v>
      </c>
      <c r="M594" s="1">
        <v>43770</v>
      </c>
      <c r="N594" t="s">
        <v>24</v>
      </c>
      <c r="O594" t="s">
        <v>23</v>
      </c>
      <c r="Q594" s="1">
        <v>43852</v>
      </c>
      <c r="R594">
        <v>0</v>
      </c>
      <c r="S594">
        <v>4302.3</v>
      </c>
      <c r="T594">
        <v>0</v>
      </c>
    </row>
    <row r="595" spans="1:20" x14ac:dyDescent="0.3">
      <c r="A595" t="s">
        <v>69</v>
      </c>
      <c r="B595" t="s">
        <v>364</v>
      </c>
      <c r="C595" t="s">
        <v>19</v>
      </c>
      <c r="D595" s="1">
        <v>43175</v>
      </c>
      <c r="E595" s="1">
        <v>43539</v>
      </c>
      <c r="F595" t="s">
        <v>39</v>
      </c>
      <c r="G595">
        <v>11</v>
      </c>
      <c r="H595" t="s">
        <v>153</v>
      </c>
      <c r="I595" t="s">
        <v>22</v>
      </c>
      <c r="J595" t="s">
        <v>40</v>
      </c>
      <c r="K595" t="s">
        <v>73</v>
      </c>
      <c r="L595">
        <v>6158.75</v>
      </c>
      <c r="M595" s="1">
        <v>43175</v>
      </c>
      <c r="N595" t="s">
        <v>24</v>
      </c>
      <c r="O595" t="s">
        <v>25</v>
      </c>
      <c r="Q595" s="1">
        <v>43852</v>
      </c>
      <c r="R595">
        <v>0</v>
      </c>
      <c r="S595">
        <v>0</v>
      </c>
      <c r="T595">
        <v>6158.75</v>
      </c>
    </row>
    <row r="596" spans="1:20" x14ac:dyDescent="0.3">
      <c r="A596" t="s">
        <v>69</v>
      </c>
      <c r="B596" t="s">
        <v>450</v>
      </c>
      <c r="C596" t="s">
        <v>19</v>
      </c>
      <c r="D596" s="1">
        <v>43029</v>
      </c>
      <c r="E596" s="1">
        <v>43393</v>
      </c>
      <c r="F596" t="s">
        <v>39</v>
      </c>
      <c r="G596">
        <v>1</v>
      </c>
      <c r="H596" t="s">
        <v>21</v>
      </c>
      <c r="I596" t="s">
        <v>22</v>
      </c>
      <c r="J596" t="s">
        <v>34</v>
      </c>
      <c r="K596" t="s">
        <v>73</v>
      </c>
      <c r="L596">
        <v>2254.63</v>
      </c>
      <c r="M596" s="1">
        <v>43029</v>
      </c>
      <c r="N596" t="s">
        <v>24</v>
      </c>
      <c r="O596" t="s">
        <v>25</v>
      </c>
      <c r="Q596" s="1">
        <v>43852</v>
      </c>
      <c r="R596">
        <v>0</v>
      </c>
      <c r="S596">
        <v>0</v>
      </c>
      <c r="T596">
        <v>2254.63</v>
      </c>
    </row>
    <row r="597" spans="1:20" x14ac:dyDescent="0.3">
      <c r="A597" t="s">
        <v>69</v>
      </c>
      <c r="B597" t="s">
        <v>613</v>
      </c>
      <c r="C597" t="s">
        <v>19</v>
      </c>
      <c r="D597" s="1">
        <v>43049</v>
      </c>
      <c r="E597" s="1">
        <v>43778</v>
      </c>
      <c r="F597" t="s">
        <v>225</v>
      </c>
      <c r="G597">
        <v>13</v>
      </c>
      <c r="H597" t="s">
        <v>238</v>
      </c>
      <c r="I597" t="s">
        <v>22</v>
      </c>
      <c r="J597" t="s">
        <v>34</v>
      </c>
      <c r="K597" t="s">
        <v>73</v>
      </c>
      <c r="L597">
        <v>30978.63</v>
      </c>
      <c r="M597" s="1">
        <v>43049</v>
      </c>
      <c r="N597" t="s">
        <v>24</v>
      </c>
      <c r="O597" t="s">
        <v>25</v>
      </c>
      <c r="Q597" s="1">
        <v>43852</v>
      </c>
      <c r="R597">
        <v>0</v>
      </c>
      <c r="S597">
        <v>0</v>
      </c>
      <c r="T597">
        <v>30978.63</v>
      </c>
    </row>
    <row r="598" spans="1:20" x14ac:dyDescent="0.3">
      <c r="A598" t="s">
        <v>69</v>
      </c>
      <c r="B598" t="s">
        <v>709</v>
      </c>
      <c r="C598" t="s">
        <v>19</v>
      </c>
      <c r="D598" s="1">
        <v>43729</v>
      </c>
      <c r="E598" s="1">
        <v>44094</v>
      </c>
      <c r="F598" t="s">
        <v>39</v>
      </c>
      <c r="G598">
        <v>3</v>
      </c>
      <c r="H598" t="s">
        <v>71</v>
      </c>
      <c r="I598" t="s">
        <v>22</v>
      </c>
      <c r="J598" t="s">
        <v>72</v>
      </c>
      <c r="K598" t="s">
        <v>23</v>
      </c>
      <c r="L598">
        <v>8625.3799999999992</v>
      </c>
      <c r="M598" s="1">
        <v>43729</v>
      </c>
      <c r="N598" t="s">
        <v>24</v>
      </c>
      <c r="O598" t="s">
        <v>23</v>
      </c>
      <c r="Q598" s="1">
        <v>43852</v>
      </c>
      <c r="R598">
        <v>0</v>
      </c>
      <c r="S598">
        <v>8625.3799999999992</v>
      </c>
      <c r="T598">
        <v>0</v>
      </c>
    </row>
    <row r="599" spans="1:20" x14ac:dyDescent="0.3">
      <c r="A599" t="s">
        <v>104</v>
      </c>
      <c r="B599" t="s">
        <v>105</v>
      </c>
      <c r="C599" t="s">
        <v>19</v>
      </c>
      <c r="D599" s="1">
        <v>43186</v>
      </c>
      <c r="E599" s="1">
        <v>43550</v>
      </c>
      <c r="F599" t="s">
        <v>33</v>
      </c>
      <c r="G599">
        <v>1</v>
      </c>
      <c r="H599" t="s">
        <v>21</v>
      </c>
      <c r="I599" t="s">
        <v>22</v>
      </c>
      <c r="J599" t="s">
        <v>59</v>
      </c>
      <c r="K599" t="s">
        <v>23</v>
      </c>
      <c r="L599">
        <v>4002.46</v>
      </c>
      <c r="M599" s="1">
        <v>43186</v>
      </c>
      <c r="N599" t="s">
        <v>24</v>
      </c>
      <c r="O599" t="s">
        <v>25</v>
      </c>
      <c r="Q599" s="1">
        <v>43852</v>
      </c>
      <c r="R599">
        <v>0</v>
      </c>
      <c r="S599">
        <v>4002.46</v>
      </c>
      <c r="T599">
        <v>0</v>
      </c>
    </row>
    <row r="600" spans="1:20" x14ac:dyDescent="0.3">
      <c r="A600" t="s">
        <v>104</v>
      </c>
      <c r="B600" t="s">
        <v>263</v>
      </c>
      <c r="C600" t="s">
        <v>19</v>
      </c>
      <c r="D600" s="1">
        <v>43647</v>
      </c>
      <c r="E600" s="1">
        <v>44012</v>
      </c>
      <c r="F600" t="s">
        <v>33</v>
      </c>
      <c r="G600">
        <v>3</v>
      </c>
      <c r="H600" t="s">
        <v>71</v>
      </c>
      <c r="I600" t="s">
        <v>22</v>
      </c>
      <c r="J600" t="s">
        <v>72</v>
      </c>
      <c r="K600" t="s">
        <v>23</v>
      </c>
      <c r="L600">
        <v>60713.1</v>
      </c>
      <c r="M600" s="1">
        <v>43647</v>
      </c>
      <c r="N600" t="s">
        <v>24</v>
      </c>
      <c r="O600" t="s">
        <v>23</v>
      </c>
      <c r="Q600" s="1">
        <v>43852</v>
      </c>
      <c r="R600">
        <v>0</v>
      </c>
      <c r="S600">
        <v>60713.1</v>
      </c>
      <c r="T600">
        <v>0</v>
      </c>
    </row>
    <row r="601" spans="1:20" x14ac:dyDescent="0.3">
      <c r="A601" t="s">
        <v>104</v>
      </c>
      <c r="B601" t="s">
        <v>380</v>
      </c>
      <c r="C601" t="s">
        <v>19</v>
      </c>
      <c r="D601" s="1">
        <v>43466</v>
      </c>
      <c r="E601" s="1">
        <v>43830</v>
      </c>
      <c r="F601" t="s">
        <v>20</v>
      </c>
      <c r="G601">
        <v>3</v>
      </c>
      <c r="H601" t="s">
        <v>71</v>
      </c>
      <c r="I601" t="s">
        <v>22</v>
      </c>
      <c r="J601" t="s">
        <v>72</v>
      </c>
      <c r="K601" t="s">
        <v>23</v>
      </c>
      <c r="L601">
        <v>36833.85</v>
      </c>
      <c r="M601" s="1">
        <v>43466</v>
      </c>
      <c r="N601" t="s">
        <v>24</v>
      </c>
      <c r="O601" t="s">
        <v>23</v>
      </c>
      <c r="Q601" s="1">
        <v>43852</v>
      </c>
      <c r="R601">
        <v>0</v>
      </c>
      <c r="S601">
        <v>36833.85</v>
      </c>
      <c r="T601">
        <v>0</v>
      </c>
    </row>
    <row r="602" spans="1:20" x14ac:dyDescent="0.3">
      <c r="A602" t="s">
        <v>104</v>
      </c>
      <c r="B602" t="s">
        <v>457</v>
      </c>
      <c r="C602" t="s">
        <v>19</v>
      </c>
      <c r="D602" s="1">
        <v>42634</v>
      </c>
      <c r="E602" s="1">
        <v>44002</v>
      </c>
      <c r="F602" t="s">
        <v>225</v>
      </c>
      <c r="G602">
        <v>1</v>
      </c>
      <c r="H602" t="s">
        <v>21</v>
      </c>
      <c r="I602" t="s">
        <v>22</v>
      </c>
      <c r="J602" t="s">
        <v>34</v>
      </c>
      <c r="K602" t="s">
        <v>73</v>
      </c>
      <c r="M602" s="1">
        <v>43455</v>
      </c>
      <c r="N602" t="s">
        <v>50</v>
      </c>
      <c r="O602" t="s">
        <v>48</v>
      </c>
      <c r="Q602" s="1">
        <v>43852</v>
      </c>
      <c r="R602">
        <v>0</v>
      </c>
      <c r="S602">
        <v>0</v>
      </c>
    </row>
    <row r="603" spans="1:20" x14ac:dyDescent="0.3">
      <c r="A603" t="s">
        <v>104</v>
      </c>
      <c r="B603" t="s">
        <v>615</v>
      </c>
      <c r="C603" t="s">
        <v>32</v>
      </c>
      <c r="D603" s="1">
        <v>43291</v>
      </c>
      <c r="E603" s="1">
        <v>43382</v>
      </c>
      <c r="F603" t="s">
        <v>39</v>
      </c>
      <c r="G603">
        <v>13</v>
      </c>
      <c r="H603" t="s">
        <v>238</v>
      </c>
      <c r="I603" t="s">
        <v>22</v>
      </c>
      <c r="J603" t="s">
        <v>40</v>
      </c>
      <c r="K603" t="s">
        <v>73</v>
      </c>
      <c r="L603">
        <v>1363</v>
      </c>
      <c r="M603" s="1">
        <v>43291</v>
      </c>
      <c r="N603" t="s">
        <v>24</v>
      </c>
      <c r="O603" t="s">
        <v>301</v>
      </c>
      <c r="P603" t="s">
        <v>447</v>
      </c>
      <c r="Q603" s="1">
        <v>43852</v>
      </c>
      <c r="R603">
        <v>0</v>
      </c>
      <c r="S603">
        <v>0</v>
      </c>
      <c r="T603">
        <v>1363</v>
      </c>
    </row>
    <row r="604" spans="1:20" x14ac:dyDescent="0.3">
      <c r="A604" t="s">
        <v>104</v>
      </c>
      <c r="B604" t="s">
        <v>721</v>
      </c>
      <c r="C604" t="s">
        <v>19</v>
      </c>
      <c r="D604" s="1">
        <v>43469</v>
      </c>
      <c r="E604" s="1">
        <v>43833</v>
      </c>
      <c r="F604" t="s">
        <v>43</v>
      </c>
      <c r="G604">
        <v>10</v>
      </c>
      <c r="H604" t="s">
        <v>44</v>
      </c>
      <c r="I604" t="s">
        <v>22</v>
      </c>
      <c r="J604" t="s">
        <v>45</v>
      </c>
      <c r="K604" t="s">
        <v>23</v>
      </c>
      <c r="L604">
        <v>8961.98</v>
      </c>
      <c r="M604" s="1">
        <v>43641</v>
      </c>
      <c r="N604" t="s">
        <v>50</v>
      </c>
      <c r="O604" t="s">
        <v>48</v>
      </c>
      <c r="Q604" s="1">
        <v>43852</v>
      </c>
      <c r="R604">
        <v>0</v>
      </c>
      <c r="S604">
        <v>8961.98</v>
      </c>
      <c r="T604">
        <v>0</v>
      </c>
    </row>
    <row r="605" spans="1:20" x14ac:dyDescent="0.3">
      <c r="A605" t="s">
        <v>219</v>
      </c>
      <c r="B605" t="s">
        <v>220</v>
      </c>
      <c r="C605" t="s">
        <v>19</v>
      </c>
      <c r="D605" s="1">
        <v>43282</v>
      </c>
      <c r="E605" s="1">
        <v>43646</v>
      </c>
      <c r="F605" t="s">
        <v>40</v>
      </c>
      <c r="G605">
        <v>12</v>
      </c>
      <c r="H605" t="s">
        <v>93</v>
      </c>
      <c r="I605" t="s">
        <v>22</v>
      </c>
      <c r="J605" t="s">
        <v>72</v>
      </c>
      <c r="K605" t="s">
        <v>23</v>
      </c>
      <c r="L605">
        <v>1183.3800000000001</v>
      </c>
      <c r="M605" s="1">
        <v>43282</v>
      </c>
      <c r="N605" t="s">
        <v>24</v>
      </c>
      <c r="O605" t="s">
        <v>25</v>
      </c>
      <c r="Q605" s="1">
        <v>43852</v>
      </c>
      <c r="R605">
        <v>0</v>
      </c>
      <c r="S605">
        <v>1183.3800000000001</v>
      </c>
      <c r="T605">
        <v>0</v>
      </c>
    </row>
    <row r="606" spans="1:20" x14ac:dyDescent="0.3">
      <c r="A606" t="s">
        <v>219</v>
      </c>
      <c r="B606" t="s">
        <v>311</v>
      </c>
      <c r="C606" t="s">
        <v>19</v>
      </c>
      <c r="D606" s="1">
        <v>43100</v>
      </c>
      <c r="E606" s="1">
        <v>43464</v>
      </c>
      <c r="F606" t="s">
        <v>39</v>
      </c>
      <c r="G606">
        <v>1</v>
      </c>
      <c r="H606" t="s">
        <v>21</v>
      </c>
      <c r="I606" t="s">
        <v>22</v>
      </c>
      <c r="J606" t="s">
        <v>59</v>
      </c>
      <c r="K606" t="s">
        <v>23</v>
      </c>
      <c r="L606">
        <v>2535.87</v>
      </c>
      <c r="M606" s="1">
        <v>43100</v>
      </c>
      <c r="N606" t="s">
        <v>24</v>
      </c>
      <c r="O606" t="s">
        <v>25</v>
      </c>
      <c r="Q606" s="1">
        <v>43852</v>
      </c>
      <c r="R606">
        <v>0</v>
      </c>
      <c r="S606">
        <v>2535.87</v>
      </c>
      <c r="T606">
        <v>0</v>
      </c>
    </row>
    <row r="607" spans="1:20" x14ac:dyDescent="0.3">
      <c r="A607" t="s">
        <v>219</v>
      </c>
      <c r="B607" t="s">
        <v>433</v>
      </c>
      <c r="C607" t="s">
        <v>32</v>
      </c>
      <c r="D607" s="1">
        <v>43182</v>
      </c>
      <c r="E607" s="1">
        <v>43546</v>
      </c>
      <c r="F607" t="s">
        <v>40</v>
      </c>
      <c r="G607">
        <v>1</v>
      </c>
      <c r="H607" t="s">
        <v>21</v>
      </c>
      <c r="I607" t="s">
        <v>22</v>
      </c>
      <c r="J607" t="s">
        <v>40</v>
      </c>
      <c r="K607" t="s">
        <v>23</v>
      </c>
      <c r="L607">
        <v>21875</v>
      </c>
      <c r="M607" s="1">
        <v>43182</v>
      </c>
      <c r="N607" t="s">
        <v>24</v>
      </c>
      <c r="O607" t="s">
        <v>25</v>
      </c>
      <c r="Q607" s="1">
        <v>43852</v>
      </c>
      <c r="R607">
        <v>0</v>
      </c>
      <c r="S607">
        <v>21875</v>
      </c>
      <c r="T607">
        <v>0</v>
      </c>
    </row>
    <row r="608" spans="1:20" x14ac:dyDescent="0.3">
      <c r="A608" t="s">
        <v>219</v>
      </c>
      <c r="B608" t="s">
        <v>503</v>
      </c>
      <c r="C608" t="s">
        <v>19</v>
      </c>
      <c r="D608" s="1">
        <v>43448</v>
      </c>
      <c r="E608" s="1">
        <v>43812</v>
      </c>
      <c r="F608" t="s">
        <v>20</v>
      </c>
      <c r="G608">
        <v>12</v>
      </c>
      <c r="H608" t="s">
        <v>93</v>
      </c>
      <c r="I608" t="s">
        <v>22</v>
      </c>
      <c r="J608" t="s">
        <v>72</v>
      </c>
      <c r="K608" t="s">
        <v>73</v>
      </c>
      <c r="L608">
        <v>5659.5</v>
      </c>
      <c r="M608" s="1">
        <v>43448</v>
      </c>
      <c r="N608" t="s">
        <v>24</v>
      </c>
      <c r="O608" t="s">
        <v>25</v>
      </c>
      <c r="Q608" s="1">
        <v>43852</v>
      </c>
      <c r="R608">
        <v>0</v>
      </c>
      <c r="S608">
        <v>0</v>
      </c>
      <c r="T608">
        <v>5659.5</v>
      </c>
    </row>
    <row r="609" spans="1:20" x14ac:dyDescent="0.3">
      <c r="A609" t="s">
        <v>219</v>
      </c>
      <c r="B609" t="s">
        <v>648</v>
      </c>
      <c r="C609" t="s">
        <v>19</v>
      </c>
      <c r="D609" s="1">
        <v>43477</v>
      </c>
      <c r="E609" s="1">
        <v>43841</v>
      </c>
      <c r="F609" t="s">
        <v>20</v>
      </c>
      <c r="G609">
        <v>13</v>
      </c>
      <c r="H609" t="s">
        <v>238</v>
      </c>
      <c r="I609" t="s">
        <v>22</v>
      </c>
      <c r="J609" t="s">
        <v>20</v>
      </c>
      <c r="K609" t="s">
        <v>29</v>
      </c>
      <c r="L609">
        <v>9075</v>
      </c>
      <c r="M609" s="1">
        <v>43477</v>
      </c>
      <c r="N609" t="s">
        <v>24</v>
      </c>
      <c r="O609" t="s">
        <v>23</v>
      </c>
      <c r="Q609" s="1">
        <v>43852</v>
      </c>
      <c r="R609">
        <v>9075</v>
      </c>
      <c r="S609">
        <v>0</v>
      </c>
      <c r="T609">
        <v>0</v>
      </c>
    </row>
    <row r="610" spans="1:20" x14ac:dyDescent="0.3">
      <c r="A610" t="s">
        <v>108</v>
      </c>
      <c r="B610" t="s">
        <v>109</v>
      </c>
      <c r="C610" t="s">
        <v>19</v>
      </c>
      <c r="D610" s="1">
        <v>43186</v>
      </c>
      <c r="E610" s="1">
        <v>43550</v>
      </c>
      <c r="F610" t="s">
        <v>33</v>
      </c>
      <c r="G610">
        <v>1</v>
      </c>
      <c r="H610" t="s">
        <v>21</v>
      </c>
      <c r="I610" t="s">
        <v>22</v>
      </c>
      <c r="J610" t="s">
        <v>59</v>
      </c>
      <c r="K610" t="s">
        <v>73</v>
      </c>
      <c r="L610">
        <v>566.25</v>
      </c>
      <c r="M610" s="1">
        <v>43186</v>
      </c>
      <c r="N610" t="s">
        <v>24</v>
      </c>
      <c r="O610" t="s">
        <v>25</v>
      </c>
      <c r="Q610" s="1">
        <v>43852</v>
      </c>
      <c r="R610">
        <v>0</v>
      </c>
      <c r="S610">
        <v>0</v>
      </c>
      <c r="T610">
        <v>566.25</v>
      </c>
    </row>
    <row r="611" spans="1:20" x14ac:dyDescent="0.3">
      <c r="A611" t="s">
        <v>108</v>
      </c>
      <c r="B611" t="s">
        <v>265</v>
      </c>
      <c r="C611" t="s">
        <v>19</v>
      </c>
      <c r="D611" s="1">
        <v>43647</v>
      </c>
      <c r="E611" s="1">
        <v>44012</v>
      </c>
      <c r="F611" t="s">
        <v>39</v>
      </c>
      <c r="G611">
        <v>3</v>
      </c>
      <c r="H611" t="s">
        <v>71</v>
      </c>
      <c r="I611" t="s">
        <v>22</v>
      </c>
      <c r="J611" t="s">
        <v>72</v>
      </c>
      <c r="K611" t="s">
        <v>23</v>
      </c>
      <c r="L611">
        <v>3375</v>
      </c>
      <c r="M611" s="1">
        <v>43647</v>
      </c>
      <c r="N611" t="s">
        <v>24</v>
      </c>
      <c r="O611" t="s">
        <v>23</v>
      </c>
      <c r="Q611" s="1">
        <v>43852</v>
      </c>
      <c r="R611">
        <v>0</v>
      </c>
      <c r="S611">
        <v>3375</v>
      </c>
      <c r="T611">
        <v>0</v>
      </c>
    </row>
    <row r="612" spans="1:20" x14ac:dyDescent="0.3">
      <c r="A612" t="s">
        <v>108</v>
      </c>
      <c r="B612" t="s">
        <v>382</v>
      </c>
      <c r="C612" t="s">
        <v>19</v>
      </c>
      <c r="D612" s="1">
        <v>43282</v>
      </c>
      <c r="E612" s="1">
        <v>43646</v>
      </c>
      <c r="F612" t="s">
        <v>33</v>
      </c>
      <c r="G612">
        <v>3</v>
      </c>
      <c r="H612" t="s">
        <v>71</v>
      </c>
      <c r="I612" t="s">
        <v>22</v>
      </c>
      <c r="J612" t="s">
        <v>72</v>
      </c>
      <c r="K612" t="s">
        <v>23</v>
      </c>
      <c r="L612">
        <v>45473.07</v>
      </c>
      <c r="M612" s="1">
        <v>43646</v>
      </c>
      <c r="N612" t="s">
        <v>24</v>
      </c>
      <c r="O612" t="s">
        <v>25</v>
      </c>
      <c r="Q612" s="1">
        <v>43852</v>
      </c>
      <c r="R612">
        <v>0</v>
      </c>
      <c r="S612">
        <v>45473.07</v>
      </c>
      <c r="T612">
        <v>0</v>
      </c>
    </row>
    <row r="613" spans="1:20" x14ac:dyDescent="0.3">
      <c r="A613" t="s">
        <v>108</v>
      </c>
      <c r="B613" t="s">
        <v>459</v>
      </c>
      <c r="C613" t="s">
        <v>19</v>
      </c>
      <c r="D613" s="1">
        <v>43646</v>
      </c>
      <c r="E613" s="1">
        <v>44011</v>
      </c>
      <c r="F613" t="s">
        <v>20</v>
      </c>
      <c r="G613">
        <v>1</v>
      </c>
      <c r="H613" t="s">
        <v>21</v>
      </c>
      <c r="I613" t="s">
        <v>22</v>
      </c>
      <c r="J613" t="s">
        <v>20</v>
      </c>
      <c r="K613" t="s">
        <v>23</v>
      </c>
      <c r="L613">
        <v>66188.759999999995</v>
      </c>
      <c r="M613" s="1">
        <v>43646</v>
      </c>
      <c r="N613" t="s">
        <v>24</v>
      </c>
      <c r="O613" t="s">
        <v>23</v>
      </c>
      <c r="Q613" s="1">
        <v>43852</v>
      </c>
      <c r="R613">
        <v>0</v>
      </c>
      <c r="S613">
        <v>66188.759999999995</v>
      </c>
      <c r="T613">
        <v>0</v>
      </c>
    </row>
    <row r="614" spans="1:20" x14ac:dyDescent="0.3">
      <c r="A614" t="s">
        <v>108</v>
      </c>
      <c r="B614" t="s">
        <v>617</v>
      </c>
      <c r="C614" t="s">
        <v>19</v>
      </c>
      <c r="D614" s="1">
        <v>43553</v>
      </c>
      <c r="E614" s="1">
        <v>43918</v>
      </c>
      <c r="F614" t="s">
        <v>475</v>
      </c>
      <c r="G614">
        <v>13</v>
      </c>
      <c r="H614" t="s">
        <v>238</v>
      </c>
      <c r="I614" t="s">
        <v>22</v>
      </c>
      <c r="J614" t="s">
        <v>475</v>
      </c>
      <c r="K614" t="s">
        <v>73</v>
      </c>
      <c r="L614">
        <v>1749.45</v>
      </c>
      <c r="M614" s="1">
        <v>43553</v>
      </c>
      <c r="N614" t="s">
        <v>24</v>
      </c>
      <c r="O614" t="s">
        <v>25</v>
      </c>
      <c r="Q614" s="1">
        <v>43852</v>
      </c>
      <c r="R614">
        <v>0</v>
      </c>
      <c r="S614">
        <v>0</v>
      </c>
      <c r="T614">
        <v>1749.45</v>
      </c>
    </row>
    <row r="615" spans="1:20" x14ac:dyDescent="0.3">
      <c r="A615" t="s">
        <v>108</v>
      </c>
      <c r="B615" t="s">
        <v>723</v>
      </c>
      <c r="C615" t="s">
        <v>32</v>
      </c>
      <c r="D615" s="1">
        <v>43102</v>
      </c>
      <c r="E615" s="1">
        <v>43466</v>
      </c>
      <c r="F615" t="s">
        <v>43</v>
      </c>
      <c r="G615">
        <v>10</v>
      </c>
      <c r="H615" t="s">
        <v>44</v>
      </c>
      <c r="I615" t="s">
        <v>22</v>
      </c>
      <c r="J615" t="s">
        <v>45</v>
      </c>
      <c r="K615" t="s">
        <v>23</v>
      </c>
      <c r="L615">
        <v>5404.95</v>
      </c>
      <c r="M615" s="1">
        <v>43102</v>
      </c>
      <c r="N615" t="s">
        <v>24</v>
      </c>
      <c r="O615" t="s">
        <v>301</v>
      </c>
      <c r="P615" t="s">
        <v>302</v>
      </c>
      <c r="Q615" s="1">
        <v>43852</v>
      </c>
      <c r="R615">
        <v>0</v>
      </c>
      <c r="S615">
        <v>5404.95</v>
      </c>
      <c r="T615">
        <v>0</v>
      </c>
    </row>
    <row r="616" spans="1:20" x14ac:dyDescent="0.3">
      <c r="A616" t="s">
        <v>106</v>
      </c>
      <c r="B616" t="s">
        <v>107</v>
      </c>
      <c r="C616" t="s">
        <v>19</v>
      </c>
      <c r="D616" s="1">
        <v>43326</v>
      </c>
      <c r="E616" s="1">
        <v>43690</v>
      </c>
      <c r="F616" t="s">
        <v>33</v>
      </c>
      <c r="G616">
        <v>1</v>
      </c>
      <c r="H616" t="s">
        <v>21</v>
      </c>
      <c r="I616" t="s">
        <v>22</v>
      </c>
      <c r="J616" t="s">
        <v>59</v>
      </c>
      <c r="K616" t="s">
        <v>23</v>
      </c>
      <c r="L616">
        <v>1374.25</v>
      </c>
      <c r="M616" s="1">
        <v>43326</v>
      </c>
      <c r="N616" t="s">
        <v>24</v>
      </c>
      <c r="O616" t="s">
        <v>25</v>
      </c>
      <c r="Q616" s="1">
        <v>43852</v>
      </c>
      <c r="R616">
        <v>0</v>
      </c>
      <c r="S616">
        <v>1374.25</v>
      </c>
      <c r="T616">
        <v>0</v>
      </c>
    </row>
    <row r="617" spans="1:20" x14ac:dyDescent="0.3">
      <c r="A617" t="s">
        <v>106</v>
      </c>
      <c r="B617" t="s">
        <v>264</v>
      </c>
      <c r="C617" t="s">
        <v>19</v>
      </c>
      <c r="D617" s="1">
        <v>43647</v>
      </c>
      <c r="E617" s="1">
        <v>44012</v>
      </c>
      <c r="F617" t="s">
        <v>33</v>
      </c>
      <c r="G617">
        <v>3</v>
      </c>
      <c r="H617" t="s">
        <v>71</v>
      </c>
      <c r="I617" t="s">
        <v>22</v>
      </c>
      <c r="J617" t="s">
        <v>72</v>
      </c>
      <c r="K617" t="s">
        <v>23</v>
      </c>
      <c r="L617">
        <v>12349.97</v>
      </c>
      <c r="M617" s="1">
        <v>43647</v>
      </c>
      <c r="N617" t="s">
        <v>24</v>
      </c>
      <c r="O617" t="s">
        <v>23</v>
      </c>
      <c r="Q617" s="1">
        <v>43852</v>
      </c>
      <c r="R617">
        <v>0</v>
      </c>
      <c r="S617">
        <v>12349.97</v>
      </c>
      <c r="T617">
        <v>0</v>
      </c>
    </row>
    <row r="618" spans="1:20" x14ac:dyDescent="0.3">
      <c r="A618" t="s">
        <v>106</v>
      </c>
      <c r="B618" t="s">
        <v>381</v>
      </c>
      <c r="C618" t="s">
        <v>19</v>
      </c>
      <c r="D618" s="1">
        <v>43282</v>
      </c>
      <c r="E618" s="1">
        <v>43646</v>
      </c>
      <c r="F618" t="s">
        <v>39</v>
      </c>
      <c r="G618">
        <v>3</v>
      </c>
      <c r="H618" t="s">
        <v>71</v>
      </c>
      <c r="I618" t="s">
        <v>22</v>
      </c>
      <c r="J618" t="s">
        <v>72</v>
      </c>
      <c r="K618" t="s">
        <v>23</v>
      </c>
      <c r="L618">
        <v>6268.75</v>
      </c>
      <c r="M618" s="1">
        <v>43646</v>
      </c>
      <c r="N618" t="s">
        <v>24</v>
      </c>
      <c r="O618" t="s">
        <v>25</v>
      </c>
      <c r="Q618" s="1">
        <v>43852</v>
      </c>
      <c r="R618">
        <v>0</v>
      </c>
      <c r="S618">
        <v>6268.75</v>
      </c>
      <c r="T618">
        <v>0</v>
      </c>
    </row>
    <row r="619" spans="1:20" x14ac:dyDescent="0.3">
      <c r="A619" t="s">
        <v>106</v>
      </c>
      <c r="B619" t="s">
        <v>458</v>
      </c>
      <c r="C619" t="s">
        <v>19</v>
      </c>
      <c r="D619" s="1">
        <v>42887</v>
      </c>
      <c r="E619" s="1">
        <v>43616</v>
      </c>
      <c r="F619" t="s">
        <v>225</v>
      </c>
      <c r="G619">
        <v>1</v>
      </c>
      <c r="H619" t="s">
        <v>21</v>
      </c>
      <c r="I619" t="s">
        <v>22</v>
      </c>
      <c r="J619" t="s">
        <v>34</v>
      </c>
      <c r="K619" t="s">
        <v>73</v>
      </c>
      <c r="L619">
        <v>64971</v>
      </c>
      <c r="M619" s="1">
        <v>43435</v>
      </c>
      <c r="N619" t="s">
        <v>24</v>
      </c>
      <c r="O619" t="s">
        <v>25</v>
      </c>
      <c r="Q619" s="1">
        <v>43852</v>
      </c>
      <c r="R619">
        <v>0</v>
      </c>
      <c r="S619">
        <v>0</v>
      </c>
      <c r="T619">
        <v>64971</v>
      </c>
    </row>
    <row r="620" spans="1:20" x14ac:dyDescent="0.3">
      <c r="A620" t="s">
        <v>106</v>
      </c>
      <c r="B620" t="s">
        <v>616</v>
      </c>
      <c r="C620" t="s">
        <v>19</v>
      </c>
      <c r="D620" s="1">
        <v>43549</v>
      </c>
      <c r="E620" s="1">
        <v>43914</v>
      </c>
      <c r="F620" t="s">
        <v>475</v>
      </c>
      <c r="G620">
        <v>13</v>
      </c>
      <c r="H620" t="s">
        <v>238</v>
      </c>
      <c r="I620" t="s">
        <v>22</v>
      </c>
      <c r="J620" t="s">
        <v>475</v>
      </c>
      <c r="K620" t="s">
        <v>73</v>
      </c>
      <c r="L620">
        <v>157.5</v>
      </c>
      <c r="M620" s="1">
        <v>43549</v>
      </c>
      <c r="N620" t="s">
        <v>24</v>
      </c>
      <c r="O620" t="s">
        <v>25</v>
      </c>
      <c r="Q620" s="1">
        <v>43852</v>
      </c>
      <c r="R620">
        <v>0</v>
      </c>
      <c r="S620">
        <v>0</v>
      </c>
      <c r="T620">
        <v>157.5</v>
      </c>
    </row>
    <row r="621" spans="1:20" x14ac:dyDescent="0.3">
      <c r="A621" t="s">
        <v>106</v>
      </c>
      <c r="B621" t="s">
        <v>722</v>
      </c>
      <c r="C621" t="s">
        <v>32</v>
      </c>
      <c r="D621" s="1">
        <v>43102</v>
      </c>
      <c r="E621" s="1">
        <v>43466</v>
      </c>
      <c r="F621" t="s">
        <v>43</v>
      </c>
      <c r="G621">
        <v>10</v>
      </c>
      <c r="H621" t="s">
        <v>44</v>
      </c>
      <c r="I621" t="s">
        <v>22</v>
      </c>
      <c r="J621" t="s">
        <v>45</v>
      </c>
      <c r="K621" t="s">
        <v>23</v>
      </c>
      <c r="L621">
        <v>64155.3</v>
      </c>
      <c r="M621" s="1">
        <v>43102</v>
      </c>
      <c r="N621" t="s">
        <v>24</v>
      </c>
      <c r="O621" t="s">
        <v>301</v>
      </c>
      <c r="P621" t="s">
        <v>302</v>
      </c>
      <c r="Q621" s="1">
        <v>43852</v>
      </c>
      <c r="R621">
        <v>0</v>
      </c>
      <c r="S621">
        <v>64155.3</v>
      </c>
      <c r="T621">
        <v>0</v>
      </c>
    </row>
    <row r="622" spans="1:20" x14ac:dyDescent="0.3">
      <c r="A622" t="s">
        <v>165</v>
      </c>
      <c r="B622" t="s">
        <v>166</v>
      </c>
      <c r="C622" t="s">
        <v>19</v>
      </c>
      <c r="D622" s="1">
        <v>43377</v>
      </c>
      <c r="E622" s="1">
        <v>43741</v>
      </c>
      <c r="F622" t="s">
        <v>40</v>
      </c>
      <c r="G622">
        <v>1</v>
      </c>
      <c r="H622" t="s">
        <v>21</v>
      </c>
      <c r="I622" t="s">
        <v>22</v>
      </c>
      <c r="J622" t="s">
        <v>40</v>
      </c>
      <c r="K622" t="s">
        <v>73</v>
      </c>
      <c r="L622">
        <v>18750</v>
      </c>
      <c r="M622" s="1">
        <v>43377</v>
      </c>
      <c r="N622" t="s">
        <v>24</v>
      </c>
      <c r="O622" t="s">
        <v>25</v>
      </c>
      <c r="Q622" s="1">
        <v>43852</v>
      </c>
      <c r="R622">
        <v>0</v>
      </c>
      <c r="S622">
        <v>0</v>
      </c>
      <c r="T622">
        <v>18750</v>
      </c>
    </row>
    <row r="623" spans="1:20" x14ac:dyDescent="0.3">
      <c r="A623" t="s">
        <v>165</v>
      </c>
      <c r="B623" t="s">
        <v>289</v>
      </c>
      <c r="C623" t="s">
        <v>19</v>
      </c>
      <c r="D623" s="1">
        <v>43518</v>
      </c>
      <c r="E623" s="1">
        <v>43882</v>
      </c>
      <c r="F623" t="s">
        <v>43</v>
      </c>
      <c r="G623">
        <v>6</v>
      </c>
      <c r="H623" t="s">
        <v>117</v>
      </c>
      <c r="I623" t="s">
        <v>22</v>
      </c>
      <c r="J623" t="s">
        <v>45</v>
      </c>
      <c r="K623" t="s">
        <v>29</v>
      </c>
      <c r="L623">
        <v>44999.85</v>
      </c>
      <c r="M623" s="1">
        <v>43882</v>
      </c>
      <c r="N623" t="s">
        <v>24</v>
      </c>
      <c r="O623" t="s">
        <v>25</v>
      </c>
      <c r="Q623" s="1">
        <v>43852</v>
      </c>
      <c r="R623">
        <v>44999.85</v>
      </c>
      <c r="S623">
        <v>0</v>
      </c>
      <c r="T623">
        <v>0</v>
      </c>
    </row>
    <row r="624" spans="1:20" x14ac:dyDescent="0.3">
      <c r="A624" t="s">
        <v>165</v>
      </c>
      <c r="B624" t="s">
        <v>407</v>
      </c>
      <c r="C624" t="s">
        <v>19</v>
      </c>
      <c r="D624" s="1">
        <v>43556</v>
      </c>
      <c r="E624" s="1">
        <v>43921</v>
      </c>
      <c r="F624" t="s">
        <v>40</v>
      </c>
      <c r="G624">
        <v>3</v>
      </c>
      <c r="H624" t="s">
        <v>71</v>
      </c>
      <c r="I624" t="s">
        <v>22</v>
      </c>
      <c r="J624" t="s">
        <v>72</v>
      </c>
      <c r="K624" t="s">
        <v>23</v>
      </c>
      <c r="L624">
        <v>37500</v>
      </c>
      <c r="M624" s="1">
        <v>43556</v>
      </c>
      <c r="N624" t="s">
        <v>24</v>
      </c>
      <c r="O624" t="s">
        <v>23</v>
      </c>
      <c r="Q624" s="1">
        <v>43852</v>
      </c>
      <c r="R624">
        <v>0</v>
      </c>
      <c r="S624">
        <v>37500</v>
      </c>
      <c r="T624">
        <v>0</v>
      </c>
    </row>
    <row r="625" spans="1:20" x14ac:dyDescent="0.3">
      <c r="A625" t="s">
        <v>165</v>
      </c>
      <c r="B625" t="s">
        <v>481</v>
      </c>
      <c r="C625" t="s">
        <v>32</v>
      </c>
      <c r="D625" s="1">
        <v>43477</v>
      </c>
      <c r="E625" s="1">
        <v>43841</v>
      </c>
      <c r="F625" t="s">
        <v>20</v>
      </c>
      <c r="G625">
        <v>13</v>
      </c>
      <c r="H625" t="s">
        <v>238</v>
      </c>
      <c r="I625" t="s">
        <v>22</v>
      </c>
      <c r="J625" t="s">
        <v>20</v>
      </c>
      <c r="K625" t="s">
        <v>73</v>
      </c>
      <c r="L625">
        <v>15592.5</v>
      </c>
      <c r="M625" s="1">
        <v>43477</v>
      </c>
      <c r="N625" t="s">
        <v>24</v>
      </c>
      <c r="O625" t="s">
        <v>23</v>
      </c>
      <c r="Q625" s="1">
        <v>43852</v>
      </c>
      <c r="R625">
        <v>0</v>
      </c>
      <c r="S625">
        <v>0</v>
      </c>
      <c r="T625">
        <v>15592.5</v>
      </c>
    </row>
    <row r="626" spans="1:20" x14ac:dyDescent="0.3">
      <c r="A626" t="s">
        <v>165</v>
      </c>
      <c r="B626" t="s">
        <v>631</v>
      </c>
      <c r="C626" t="s">
        <v>19</v>
      </c>
      <c r="D626" s="1">
        <v>43191</v>
      </c>
      <c r="E626" s="1">
        <v>43555</v>
      </c>
      <c r="F626" t="s">
        <v>33</v>
      </c>
      <c r="G626">
        <v>3</v>
      </c>
      <c r="H626" t="s">
        <v>71</v>
      </c>
      <c r="I626" t="s">
        <v>22</v>
      </c>
      <c r="J626" t="s">
        <v>72</v>
      </c>
      <c r="K626" t="s">
        <v>23</v>
      </c>
      <c r="L626">
        <v>3654.37</v>
      </c>
      <c r="M626" s="1">
        <v>43191</v>
      </c>
      <c r="N626" t="s">
        <v>24</v>
      </c>
      <c r="O626" t="s">
        <v>25</v>
      </c>
      <c r="Q626" s="1">
        <v>43852</v>
      </c>
      <c r="R626">
        <v>0</v>
      </c>
      <c r="S626">
        <v>3654.37</v>
      </c>
      <c r="T626">
        <v>0</v>
      </c>
    </row>
    <row r="627" spans="1:20" x14ac:dyDescent="0.3">
      <c r="A627" t="s">
        <v>165</v>
      </c>
      <c r="B627" t="s">
        <v>739</v>
      </c>
      <c r="C627" t="s">
        <v>19</v>
      </c>
      <c r="D627" s="1">
        <v>43524</v>
      </c>
      <c r="E627" s="1">
        <v>43888</v>
      </c>
      <c r="F627" t="s">
        <v>43</v>
      </c>
      <c r="G627">
        <v>10</v>
      </c>
      <c r="H627" t="s">
        <v>44</v>
      </c>
      <c r="I627" t="s">
        <v>22</v>
      </c>
      <c r="J627" t="s">
        <v>45</v>
      </c>
      <c r="K627" t="s">
        <v>23</v>
      </c>
      <c r="L627">
        <v>5501.03</v>
      </c>
      <c r="M627" s="1">
        <v>43759</v>
      </c>
      <c r="N627" t="s">
        <v>50</v>
      </c>
      <c r="O627" t="s">
        <v>48</v>
      </c>
      <c r="Q627" s="1">
        <v>43852</v>
      </c>
      <c r="R627">
        <v>0</v>
      </c>
      <c r="S627">
        <v>5501.03</v>
      </c>
      <c r="T627">
        <v>0</v>
      </c>
    </row>
    <row r="628" spans="1:20" x14ac:dyDescent="0.3">
      <c r="A628" t="s">
        <v>215</v>
      </c>
      <c r="B628" t="s">
        <v>214</v>
      </c>
      <c r="C628" t="s">
        <v>32</v>
      </c>
      <c r="D628" s="1">
        <v>43322</v>
      </c>
      <c r="E628" s="1">
        <v>43686</v>
      </c>
      <c r="F628" t="s">
        <v>39</v>
      </c>
      <c r="G628">
        <v>12</v>
      </c>
      <c r="H628" t="s">
        <v>93</v>
      </c>
      <c r="I628" t="s">
        <v>22</v>
      </c>
      <c r="J628" t="s">
        <v>72</v>
      </c>
      <c r="K628" t="s">
        <v>23</v>
      </c>
      <c r="L628">
        <v>345705</v>
      </c>
      <c r="M628" s="1">
        <v>43322</v>
      </c>
      <c r="N628" t="s">
        <v>24</v>
      </c>
      <c r="O628" t="s">
        <v>25</v>
      </c>
      <c r="Q628" s="1">
        <v>43852</v>
      </c>
      <c r="R628">
        <v>0</v>
      </c>
      <c r="S628">
        <v>345705</v>
      </c>
      <c r="T628">
        <v>0</v>
      </c>
    </row>
    <row r="629" spans="1:20" x14ac:dyDescent="0.3">
      <c r="A629" t="s">
        <v>215</v>
      </c>
      <c r="B629" t="s">
        <v>308</v>
      </c>
      <c r="C629" t="s">
        <v>19</v>
      </c>
      <c r="D629" s="1">
        <v>43523</v>
      </c>
      <c r="E629" s="1">
        <v>43887</v>
      </c>
      <c r="F629" t="s">
        <v>33</v>
      </c>
      <c r="G629">
        <v>1</v>
      </c>
      <c r="H629" t="s">
        <v>21</v>
      </c>
      <c r="I629" t="s">
        <v>22</v>
      </c>
      <c r="J629" t="s">
        <v>59</v>
      </c>
      <c r="K629" t="s">
        <v>23</v>
      </c>
      <c r="L629">
        <v>6979.74</v>
      </c>
      <c r="M629" s="1">
        <v>43523</v>
      </c>
      <c r="N629" t="s">
        <v>24</v>
      </c>
      <c r="O629" t="s">
        <v>23</v>
      </c>
      <c r="Q629" s="1">
        <v>43852</v>
      </c>
      <c r="R629">
        <v>0</v>
      </c>
      <c r="S629">
        <v>6979.74</v>
      </c>
      <c r="T629">
        <v>0</v>
      </c>
    </row>
    <row r="630" spans="1:20" x14ac:dyDescent="0.3">
      <c r="A630" t="s">
        <v>215</v>
      </c>
      <c r="B630" t="s">
        <v>429</v>
      </c>
      <c r="C630" t="s">
        <v>19</v>
      </c>
      <c r="D630" s="1">
        <v>43560</v>
      </c>
      <c r="E630" s="1">
        <v>46116</v>
      </c>
      <c r="F630" t="s">
        <v>40</v>
      </c>
      <c r="G630">
        <v>1</v>
      </c>
      <c r="H630" t="s">
        <v>21</v>
      </c>
      <c r="I630" t="s">
        <v>22</v>
      </c>
      <c r="J630" t="s">
        <v>40</v>
      </c>
      <c r="K630" t="s">
        <v>73</v>
      </c>
      <c r="L630">
        <v>162500</v>
      </c>
      <c r="M630" s="1">
        <v>43560</v>
      </c>
      <c r="N630" t="s">
        <v>24</v>
      </c>
      <c r="O630" t="s">
        <v>25</v>
      </c>
      <c r="Q630" s="1">
        <v>43852</v>
      </c>
      <c r="R630">
        <v>0</v>
      </c>
      <c r="S630">
        <v>0</v>
      </c>
      <c r="T630">
        <v>162500</v>
      </c>
    </row>
    <row r="631" spans="1:20" x14ac:dyDescent="0.3">
      <c r="A631" t="s">
        <v>215</v>
      </c>
      <c r="B631" t="s">
        <v>500</v>
      </c>
      <c r="C631" t="s">
        <v>19</v>
      </c>
      <c r="D631" s="1">
        <v>43468</v>
      </c>
      <c r="E631" s="1">
        <v>43740</v>
      </c>
      <c r="F631" t="s">
        <v>225</v>
      </c>
      <c r="G631">
        <v>3</v>
      </c>
      <c r="H631" t="s">
        <v>71</v>
      </c>
      <c r="I631" t="s">
        <v>22</v>
      </c>
      <c r="J631" t="s">
        <v>72</v>
      </c>
      <c r="K631" t="s">
        <v>73</v>
      </c>
      <c r="L631">
        <v>49401.25</v>
      </c>
      <c r="M631" s="1">
        <v>43468</v>
      </c>
      <c r="N631" t="s">
        <v>24</v>
      </c>
      <c r="O631" t="s">
        <v>25</v>
      </c>
      <c r="Q631" s="1">
        <v>43852</v>
      </c>
      <c r="R631">
        <v>0</v>
      </c>
      <c r="S631">
        <v>0</v>
      </c>
      <c r="T631">
        <v>49401.25</v>
      </c>
    </row>
    <row r="632" spans="1:20" x14ac:dyDescent="0.3">
      <c r="A632" t="s">
        <v>215</v>
      </c>
      <c r="B632" t="s">
        <v>646</v>
      </c>
      <c r="C632" t="s">
        <v>32</v>
      </c>
      <c r="D632" s="1">
        <v>43392</v>
      </c>
      <c r="E632" s="1">
        <v>43756</v>
      </c>
      <c r="F632" t="s">
        <v>39</v>
      </c>
      <c r="G632">
        <v>13</v>
      </c>
      <c r="H632" t="s">
        <v>238</v>
      </c>
      <c r="I632" t="s">
        <v>22</v>
      </c>
      <c r="J632" t="s">
        <v>40</v>
      </c>
      <c r="K632" t="s">
        <v>73</v>
      </c>
      <c r="L632">
        <v>2767.5</v>
      </c>
      <c r="M632" s="1">
        <v>43392</v>
      </c>
      <c r="N632" t="s">
        <v>24</v>
      </c>
      <c r="O632" t="s">
        <v>301</v>
      </c>
      <c r="P632" t="s">
        <v>447</v>
      </c>
      <c r="Q632" s="1">
        <v>43852</v>
      </c>
      <c r="R632">
        <v>0</v>
      </c>
      <c r="S632">
        <v>0</v>
      </c>
      <c r="T632">
        <v>2767.5</v>
      </c>
    </row>
    <row r="633" spans="1:20" x14ac:dyDescent="0.3">
      <c r="A633" t="s">
        <v>167</v>
      </c>
      <c r="B633" t="s">
        <v>168</v>
      </c>
      <c r="C633" t="s">
        <v>19</v>
      </c>
      <c r="D633" s="1">
        <v>43801</v>
      </c>
      <c r="E633" s="1">
        <v>44166</v>
      </c>
      <c r="F633" t="s">
        <v>40</v>
      </c>
      <c r="G633">
        <v>1</v>
      </c>
      <c r="H633" t="s">
        <v>21</v>
      </c>
      <c r="I633" t="s">
        <v>22</v>
      </c>
      <c r="J633" t="s">
        <v>40</v>
      </c>
      <c r="K633" t="s">
        <v>23</v>
      </c>
      <c r="L633">
        <v>8125</v>
      </c>
      <c r="M633" s="1">
        <v>43801</v>
      </c>
      <c r="N633" t="s">
        <v>24</v>
      </c>
      <c r="O633" t="s">
        <v>25</v>
      </c>
      <c r="Q633" s="1">
        <v>43852</v>
      </c>
      <c r="R633">
        <v>0</v>
      </c>
      <c r="S633">
        <v>8125</v>
      </c>
      <c r="T633">
        <v>0</v>
      </c>
    </row>
    <row r="634" spans="1:20" x14ac:dyDescent="0.3">
      <c r="A634" t="s">
        <v>167</v>
      </c>
      <c r="B634" t="s">
        <v>290</v>
      </c>
      <c r="C634" t="s">
        <v>19</v>
      </c>
      <c r="D634" s="1">
        <v>43738</v>
      </c>
      <c r="E634" s="1">
        <v>45929</v>
      </c>
      <c r="F634" t="s">
        <v>40</v>
      </c>
      <c r="G634">
        <v>13</v>
      </c>
      <c r="H634" t="s">
        <v>238</v>
      </c>
      <c r="I634" t="s">
        <v>22</v>
      </c>
      <c r="J634" t="s">
        <v>40</v>
      </c>
      <c r="K634" t="s">
        <v>73</v>
      </c>
      <c r="L634">
        <v>47500</v>
      </c>
      <c r="M634" s="1">
        <v>43738</v>
      </c>
      <c r="N634" t="s">
        <v>24</v>
      </c>
      <c r="O634" t="s">
        <v>25</v>
      </c>
      <c r="Q634" s="1">
        <v>43852</v>
      </c>
      <c r="R634">
        <v>0</v>
      </c>
      <c r="S634">
        <v>0</v>
      </c>
      <c r="T634">
        <v>47500</v>
      </c>
    </row>
    <row r="635" spans="1:20" x14ac:dyDescent="0.3">
      <c r="A635" t="s">
        <v>167</v>
      </c>
      <c r="B635" t="s">
        <v>408</v>
      </c>
      <c r="C635" t="s">
        <v>32</v>
      </c>
      <c r="D635" s="1">
        <v>43101</v>
      </c>
      <c r="E635" s="1">
        <v>43465</v>
      </c>
      <c r="F635" t="s">
        <v>20</v>
      </c>
      <c r="G635">
        <v>3</v>
      </c>
      <c r="H635" t="s">
        <v>71</v>
      </c>
      <c r="I635" t="s">
        <v>22</v>
      </c>
      <c r="J635" t="s">
        <v>72</v>
      </c>
      <c r="K635" t="s">
        <v>23</v>
      </c>
      <c r="L635">
        <v>55361.599999999999</v>
      </c>
      <c r="M635" s="1">
        <v>43101</v>
      </c>
      <c r="N635" t="s">
        <v>24</v>
      </c>
      <c r="O635" t="s">
        <v>25</v>
      </c>
      <c r="Q635" s="1">
        <v>43852</v>
      </c>
      <c r="R635">
        <v>0</v>
      </c>
      <c r="S635">
        <v>55361.599999999999</v>
      </c>
      <c r="T635">
        <v>0</v>
      </c>
    </row>
    <row r="636" spans="1:20" x14ac:dyDescent="0.3">
      <c r="A636" t="s">
        <v>167</v>
      </c>
      <c r="B636" t="s">
        <v>480</v>
      </c>
      <c r="C636" t="s">
        <v>19</v>
      </c>
      <c r="D636" s="1">
        <v>43842</v>
      </c>
      <c r="E636" s="1">
        <v>44207</v>
      </c>
      <c r="F636" t="s">
        <v>20</v>
      </c>
      <c r="G636">
        <v>13</v>
      </c>
      <c r="H636" t="s">
        <v>238</v>
      </c>
      <c r="I636" t="s">
        <v>22</v>
      </c>
      <c r="J636" t="s">
        <v>20</v>
      </c>
      <c r="K636" t="s">
        <v>73</v>
      </c>
      <c r="L636">
        <v>11310.75</v>
      </c>
      <c r="M636" s="1">
        <v>43842</v>
      </c>
      <c r="N636" t="s">
        <v>24</v>
      </c>
      <c r="O636" t="s">
        <v>23</v>
      </c>
      <c r="Q636" s="1">
        <v>43852</v>
      </c>
      <c r="R636">
        <v>0</v>
      </c>
      <c r="S636">
        <v>0</v>
      </c>
      <c r="T636">
        <v>11310.75</v>
      </c>
    </row>
    <row r="637" spans="1:20" x14ac:dyDescent="0.3">
      <c r="A637" t="s">
        <v>167</v>
      </c>
      <c r="B637" t="s">
        <v>632</v>
      </c>
      <c r="C637" t="s">
        <v>19</v>
      </c>
      <c r="D637" s="1">
        <v>43556</v>
      </c>
      <c r="E637" s="1">
        <v>43921</v>
      </c>
      <c r="F637" t="s">
        <v>39</v>
      </c>
      <c r="G637">
        <v>3</v>
      </c>
      <c r="H637" t="s">
        <v>71</v>
      </c>
      <c r="I637" t="s">
        <v>22</v>
      </c>
      <c r="J637" t="s">
        <v>72</v>
      </c>
      <c r="K637" t="s">
        <v>23</v>
      </c>
      <c r="L637">
        <v>445.18</v>
      </c>
      <c r="M637" s="1">
        <v>43556</v>
      </c>
      <c r="N637" t="s">
        <v>24</v>
      </c>
      <c r="O637" t="s">
        <v>25</v>
      </c>
      <c r="Q637" s="1">
        <v>43852</v>
      </c>
      <c r="R637">
        <v>0</v>
      </c>
      <c r="S637">
        <v>445.18</v>
      </c>
      <c r="T637">
        <v>0</v>
      </c>
    </row>
    <row r="638" spans="1:20" x14ac:dyDescent="0.3">
      <c r="A638" t="s">
        <v>167</v>
      </c>
      <c r="B638" t="s">
        <v>740</v>
      </c>
      <c r="C638" t="s">
        <v>19</v>
      </c>
      <c r="D638" s="1">
        <v>43777</v>
      </c>
      <c r="E638" s="1">
        <v>44142</v>
      </c>
      <c r="F638" t="s">
        <v>43</v>
      </c>
      <c r="G638">
        <v>10</v>
      </c>
      <c r="H638" t="s">
        <v>44</v>
      </c>
      <c r="I638" t="s">
        <v>22</v>
      </c>
      <c r="J638" t="s">
        <v>45</v>
      </c>
      <c r="K638" t="s">
        <v>23</v>
      </c>
      <c r="L638">
        <v>24311.1</v>
      </c>
      <c r="M638" s="1">
        <v>43777</v>
      </c>
      <c r="N638" t="s">
        <v>24</v>
      </c>
      <c r="O638" t="s">
        <v>25</v>
      </c>
      <c r="Q638" s="1">
        <v>43852</v>
      </c>
      <c r="R638">
        <v>0</v>
      </c>
      <c r="S638">
        <v>24311.1</v>
      </c>
      <c r="T638">
        <v>0</v>
      </c>
    </row>
    <row r="639" spans="1:20" x14ac:dyDescent="0.3">
      <c r="A639" t="s">
        <v>213</v>
      </c>
      <c r="B639" t="s">
        <v>214</v>
      </c>
      <c r="C639" t="s">
        <v>32</v>
      </c>
      <c r="D639" s="1">
        <v>43322</v>
      </c>
      <c r="E639" s="1">
        <v>43686</v>
      </c>
      <c r="F639" t="s">
        <v>39</v>
      </c>
      <c r="G639">
        <v>12</v>
      </c>
      <c r="H639" t="s">
        <v>93</v>
      </c>
      <c r="I639" t="s">
        <v>22</v>
      </c>
      <c r="J639" t="s">
        <v>72</v>
      </c>
      <c r="K639" t="s">
        <v>23</v>
      </c>
      <c r="L639">
        <v>86400</v>
      </c>
      <c r="M639" s="1">
        <v>43322</v>
      </c>
      <c r="N639" t="s">
        <v>24</v>
      </c>
      <c r="O639" t="s">
        <v>25</v>
      </c>
      <c r="Q639" s="1">
        <v>43852</v>
      </c>
      <c r="R639">
        <v>0</v>
      </c>
      <c r="S639">
        <v>86400</v>
      </c>
      <c r="T639">
        <v>0</v>
      </c>
    </row>
    <row r="640" spans="1:20" x14ac:dyDescent="0.3">
      <c r="A640" t="s">
        <v>213</v>
      </c>
      <c r="B640" t="s">
        <v>307</v>
      </c>
      <c r="C640" t="s">
        <v>32</v>
      </c>
      <c r="D640" s="1">
        <v>43158</v>
      </c>
      <c r="E640" s="1">
        <v>43522</v>
      </c>
      <c r="F640" t="s">
        <v>33</v>
      </c>
      <c r="G640">
        <v>1</v>
      </c>
      <c r="H640" t="s">
        <v>21</v>
      </c>
      <c r="I640" t="s">
        <v>22</v>
      </c>
      <c r="J640" t="s">
        <v>59</v>
      </c>
      <c r="K640" t="s">
        <v>23</v>
      </c>
      <c r="L640">
        <v>6653.1</v>
      </c>
      <c r="M640" s="1">
        <v>43158</v>
      </c>
      <c r="N640" t="s">
        <v>24</v>
      </c>
      <c r="O640" t="s">
        <v>25</v>
      </c>
      <c r="Q640" s="1">
        <v>43852</v>
      </c>
      <c r="R640">
        <v>0</v>
      </c>
      <c r="S640">
        <v>6653.1</v>
      </c>
      <c r="T640">
        <v>0</v>
      </c>
    </row>
    <row r="641" spans="1:20" x14ac:dyDescent="0.3">
      <c r="A641" t="s">
        <v>213</v>
      </c>
      <c r="B641" t="s">
        <v>428</v>
      </c>
      <c r="C641" t="s">
        <v>19</v>
      </c>
      <c r="D641" s="1">
        <v>43514</v>
      </c>
      <c r="E641" s="1">
        <v>43529</v>
      </c>
      <c r="F641" t="s">
        <v>39</v>
      </c>
      <c r="G641">
        <v>3</v>
      </c>
      <c r="H641" t="s">
        <v>71</v>
      </c>
      <c r="I641" t="s">
        <v>22</v>
      </c>
      <c r="J641" t="s">
        <v>72</v>
      </c>
      <c r="K641" t="s">
        <v>73</v>
      </c>
      <c r="L641">
        <v>529.13</v>
      </c>
      <c r="M641" s="1">
        <v>43514</v>
      </c>
      <c r="N641" t="s">
        <v>24</v>
      </c>
      <c r="O641" t="s">
        <v>25</v>
      </c>
      <c r="Q641" s="1">
        <v>43852</v>
      </c>
      <c r="R641">
        <v>0</v>
      </c>
      <c r="S641">
        <v>0</v>
      </c>
      <c r="T641">
        <v>529.13</v>
      </c>
    </row>
    <row r="642" spans="1:20" x14ac:dyDescent="0.3">
      <c r="A642" t="s">
        <v>213</v>
      </c>
      <c r="B642" t="s">
        <v>500</v>
      </c>
      <c r="C642" t="s">
        <v>19</v>
      </c>
      <c r="D642" s="1">
        <v>43468</v>
      </c>
      <c r="E642" s="1">
        <v>43740</v>
      </c>
      <c r="F642" t="s">
        <v>225</v>
      </c>
      <c r="G642">
        <v>3</v>
      </c>
      <c r="H642" t="s">
        <v>71</v>
      </c>
      <c r="I642" t="s">
        <v>22</v>
      </c>
      <c r="J642" t="s">
        <v>72</v>
      </c>
      <c r="K642" t="s">
        <v>73</v>
      </c>
      <c r="L642">
        <v>49401.25</v>
      </c>
      <c r="M642" s="1">
        <v>43468</v>
      </c>
      <c r="N642" t="s">
        <v>24</v>
      </c>
      <c r="O642" t="s">
        <v>25</v>
      </c>
      <c r="Q642" s="1">
        <v>43852</v>
      </c>
      <c r="R642">
        <v>0</v>
      </c>
      <c r="S642">
        <v>0</v>
      </c>
      <c r="T642">
        <v>49401.25</v>
      </c>
    </row>
    <row r="643" spans="1:20" x14ac:dyDescent="0.3">
      <c r="A643" t="s">
        <v>213</v>
      </c>
      <c r="B643" t="s">
        <v>645</v>
      </c>
      <c r="C643" t="s">
        <v>32</v>
      </c>
      <c r="D643" s="1">
        <v>43112</v>
      </c>
      <c r="E643" s="1">
        <v>43476</v>
      </c>
      <c r="F643" t="s">
        <v>39</v>
      </c>
      <c r="G643">
        <v>13</v>
      </c>
      <c r="H643" t="s">
        <v>238</v>
      </c>
      <c r="I643" t="s">
        <v>22</v>
      </c>
      <c r="J643" t="s">
        <v>59</v>
      </c>
      <c r="K643" t="s">
        <v>73</v>
      </c>
      <c r="L643">
        <v>518.13</v>
      </c>
      <c r="M643" s="1">
        <v>43112</v>
      </c>
      <c r="N643" t="s">
        <v>24</v>
      </c>
      <c r="O643" t="s">
        <v>25</v>
      </c>
      <c r="Q643" s="1">
        <v>43852</v>
      </c>
      <c r="R643">
        <v>0</v>
      </c>
      <c r="S643">
        <v>0</v>
      </c>
      <c r="T643">
        <v>518.13</v>
      </c>
    </row>
    <row r="644" spans="1:20" x14ac:dyDescent="0.3">
      <c r="A644" t="s">
        <v>181</v>
      </c>
      <c r="B644" t="s">
        <v>182</v>
      </c>
      <c r="C644" t="s">
        <v>19</v>
      </c>
      <c r="D644" s="1">
        <v>43160</v>
      </c>
      <c r="E644" s="1">
        <v>43524</v>
      </c>
      <c r="F644" t="s">
        <v>39</v>
      </c>
      <c r="G644">
        <v>5</v>
      </c>
      <c r="H644" t="s">
        <v>148</v>
      </c>
      <c r="I644" t="s">
        <v>22</v>
      </c>
      <c r="J644" t="s">
        <v>67</v>
      </c>
      <c r="K644" t="s">
        <v>29</v>
      </c>
      <c r="L644">
        <v>687.63</v>
      </c>
      <c r="M644" s="1">
        <v>43160</v>
      </c>
      <c r="N644" t="s">
        <v>24</v>
      </c>
      <c r="O644" t="s">
        <v>25</v>
      </c>
      <c r="Q644" s="1">
        <v>43852</v>
      </c>
      <c r="R644">
        <v>687.63</v>
      </c>
      <c r="S644">
        <v>0</v>
      </c>
      <c r="T644">
        <v>0</v>
      </c>
    </row>
    <row r="645" spans="1:20" x14ac:dyDescent="0.3">
      <c r="A645" t="s">
        <v>181</v>
      </c>
      <c r="B645" t="s">
        <v>294</v>
      </c>
      <c r="C645" t="s">
        <v>19</v>
      </c>
      <c r="D645" s="1">
        <v>43524</v>
      </c>
      <c r="E645" s="1">
        <v>43888</v>
      </c>
      <c r="F645" t="s">
        <v>33</v>
      </c>
      <c r="G645">
        <v>2</v>
      </c>
      <c r="H645" t="s">
        <v>28</v>
      </c>
      <c r="I645" t="s">
        <v>22</v>
      </c>
      <c r="J645" t="s">
        <v>67</v>
      </c>
      <c r="K645" t="s">
        <v>29</v>
      </c>
      <c r="L645">
        <v>2925.72</v>
      </c>
      <c r="M645" s="1">
        <v>43628</v>
      </c>
      <c r="N645" t="s">
        <v>50</v>
      </c>
      <c r="O645" t="s">
        <v>48</v>
      </c>
      <c r="Q645" s="1">
        <v>43852</v>
      </c>
      <c r="R645">
        <v>2925.72</v>
      </c>
      <c r="S645">
        <v>0</v>
      </c>
      <c r="T645">
        <v>0</v>
      </c>
    </row>
    <row r="646" spans="1:20" x14ac:dyDescent="0.3">
      <c r="A646" t="s">
        <v>181</v>
      </c>
      <c r="B646" t="s">
        <v>413</v>
      </c>
      <c r="C646" t="s">
        <v>32</v>
      </c>
      <c r="D646" s="1">
        <v>42917</v>
      </c>
      <c r="E646" s="1">
        <v>43281</v>
      </c>
      <c r="F646" t="s">
        <v>39</v>
      </c>
      <c r="G646">
        <v>3</v>
      </c>
      <c r="H646" t="s">
        <v>71</v>
      </c>
      <c r="I646" t="s">
        <v>22</v>
      </c>
      <c r="J646" t="s">
        <v>72</v>
      </c>
      <c r="K646" t="s">
        <v>23</v>
      </c>
      <c r="L646">
        <v>14399.88</v>
      </c>
      <c r="M646" s="1">
        <v>42917</v>
      </c>
      <c r="N646" t="s">
        <v>24</v>
      </c>
      <c r="O646" t="s">
        <v>25</v>
      </c>
      <c r="Q646" s="1">
        <v>43852</v>
      </c>
      <c r="R646">
        <v>0</v>
      </c>
      <c r="S646">
        <v>14399.88</v>
      </c>
      <c r="T646">
        <v>0</v>
      </c>
    </row>
    <row r="647" spans="1:20" x14ac:dyDescent="0.3">
      <c r="A647" t="s">
        <v>181</v>
      </c>
      <c r="B647" t="s">
        <v>488</v>
      </c>
      <c r="C647" t="s">
        <v>32</v>
      </c>
      <c r="D647" s="1">
        <v>43291</v>
      </c>
      <c r="E647" s="1">
        <v>43655</v>
      </c>
      <c r="F647" t="s">
        <v>39</v>
      </c>
      <c r="G647">
        <v>13</v>
      </c>
      <c r="H647" t="s">
        <v>238</v>
      </c>
      <c r="I647" t="s">
        <v>22</v>
      </c>
      <c r="J647" t="s">
        <v>59</v>
      </c>
      <c r="K647" t="s">
        <v>73</v>
      </c>
      <c r="L647">
        <v>1232</v>
      </c>
      <c r="M647" s="1">
        <v>43291</v>
      </c>
      <c r="N647" t="s">
        <v>24</v>
      </c>
      <c r="O647" t="s">
        <v>25</v>
      </c>
      <c r="Q647" s="1">
        <v>43852</v>
      </c>
      <c r="R647">
        <v>0</v>
      </c>
      <c r="S647">
        <v>0</v>
      </c>
      <c r="T647">
        <v>1232</v>
      </c>
    </row>
    <row r="648" spans="1:20" x14ac:dyDescent="0.3">
      <c r="A648" t="s">
        <v>181</v>
      </c>
      <c r="B648" t="s">
        <v>635</v>
      </c>
      <c r="C648" t="s">
        <v>19</v>
      </c>
      <c r="D648" s="1">
        <v>43815</v>
      </c>
      <c r="E648" s="1">
        <v>44180</v>
      </c>
      <c r="F648" t="s">
        <v>33</v>
      </c>
      <c r="G648">
        <v>2</v>
      </c>
      <c r="H648" t="s">
        <v>28</v>
      </c>
      <c r="I648" t="s">
        <v>22</v>
      </c>
      <c r="J648" t="s">
        <v>67</v>
      </c>
      <c r="K648" t="s">
        <v>23</v>
      </c>
      <c r="L648">
        <v>109812.12</v>
      </c>
      <c r="M648" s="1">
        <v>43815</v>
      </c>
      <c r="N648" t="s">
        <v>24</v>
      </c>
      <c r="O648" t="s">
        <v>25</v>
      </c>
      <c r="Q648" s="1">
        <v>43852</v>
      </c>
      <c r="R648">
        <v>0</v>
      </c>
      <c r="S648">
        <v>109812.12</v>
      </c>
      <c r="T648">
        <v>0</v>
      </c>
    </row>
    <row r="649" spans="1:20" x14ac:dyDescent="0.3">
      <c r="A649" t="s">
        <v>124</v>
      </c>
      <c r="B649" t="s">
        <v>125</v>
      </c>
      <c r="C649" t="s">
        <v>19</v>
      </c>
      <c r="D649" s="1">
        <v>43192</v>
      </c>
      <c r="E649" s="1">
        <v>43556</v>
      </c>
      <c r="F649" t="s">
        <v>40</v>
      </c>
      <c r="G649">
        <v>12</v>
      </c>
      <c r="H649" t="s">
        <v>93</v>
      </c>
      <c r="I649" t="s">
        <v>22</v>
      </c>
      <c r="J649" t="s">
        <v>72</v>
      </c>
      <c r="K649" t="s">
        <v>23</v>
      </c>
      <c r="L649">
        <v>0</v>
      </c>
      <c r="M649" s="1">
        <v>43314</v>
      </c>
      <c r="N649" t="s">
        <v>24</v>
      </c>
      <c r="O649" t="s">
        <v>25</v>
      </c>
      <c r="Q649" s="1">
        <v>43852</v>
      </c>
      <c r="R649">
        <v>0</v>
      </c>
      <c r="S649">
        <v>0</v>
      </c>
      <c r="T649">
        <v>0</v>
      </c>
    </row>
    <row r="650" spans="1:20" x14ac:dyDescent="0.3">
      <c r="A650" t="s">
        <v>124</v>
      </c>
      <c r="B650" t="s">
        <v>273</v>
      </c>
      <c r="C650" t="s">
        <v>32</v>
      </c>
      <c r="D650" s="1">
        <v>43192</v>
      </c>
      <c r="E650" s="1">
        <v>43556</v>
      </c>
      <c r="F650" t="s">
        <v>33</v>
      </c>
      <c r="G650">
        <v>3</v>
      </c>
      <c r="H650" t="s">
        <v>71</v>
      </c>
      <c r="I650" t="s">
        <v>22</v>
      </c>
      <c r="J650" t="s">
        <v>72</v>
      </c>
      <c r="K650" t="s">
        <v>23</v>
      </c>
      <c r="L650">
        <v>46087.63</v>
      </c>
      <c r="M650" s="1">
        <v>43192</v>
      </c>
      <c r="N650" t="s">
        <v>24</v>
      </c>
      <c r="O650" t="s">
        <v>25</v>
      </c>
      <c r="Q650" s="1">
        <v>43852</v>
      </c>
      <c r="R650">
        <v>0</v>
      </c>
      <c r="S650">
        <v>46087.63</v>
      </c>
      <c r="T650">
        <v>0</v>
      </c>
    </row>
    <row r="651" spans="1:20" x14ac:dyDescent="0.3">
      <c r="A651" t="s">
        <v>124</v>
      </c>
      <c r="B651" t="s">
        <v>390</v>
      </c>
      <c r="C651" t="s">
        <v>19</v>
      </c>
      <c r="D651" s="1">
        <v>43435</v>
      </c>
      <c r="E651" s="1">
        <v>43799</v>
      </c>
      <c r="F651" t="s">
        <v>39</v>
      </c>
      <c r="G651">
        <v>12</v>
      </c>
      <c r="H651" t="s">
        <v>93</v>
      </c>
      <c r="I651" t="s">
        <v>22</v>
      </c>
      <c r="J651" t="s">
        <v>72</v>
      </c>
      <c r="K651" t="s">
        <v>23</v>
      </c>
      <c r="L651">
        <v>231094.04</v>
      </c>
      <c r="M651" s="1">
        <v>43435</v>
      </c>
      <c r="N651" t="s">
        <v>24</v>
      </c>
      <c r="O651" t="s">
        <v>23</v>
      </c>
      <c r="Q651" s="1">
        <v>43852</v>
      </c>
      <c r="R651">
        <v>0</v>
      </c>
      <c r="S651">
        <v>231094.04</v>
      </c>
      <c r="T651">
        <v>0</v>
      </c>
    </row>
    <row r="652" spans="1:20" x14ac:dyDescent="0.3">
      <c r="A652" t="s">
        <v>124</v>
      </c>
      <c r="B652" t="s">
        <v>466</v>
      </c>
      <c r="C652" t="s">
        <v>32</v>
      </c>
      <c r="D652" s="1">
        <v>43116</v>
      </c>
      <c r="E652" s="1">
        <v>43480</v>
      </c>
      <c r="F652" t="s">
        <v>20</v>
      </c>
      <c r="G652">
        <v>1</v>
      </c>
      <c r="H652" t="s">
        <v>21</v>
      </c>
      <c r="I652" t="s">
        <v>22</v>
      </c>
      <c r="J652" t="s">
        <v>20</v>
      </c>
      <c r="K652" t="s">
        <v>73</v>
      </c>
      <c r="L652">
        <v>330</v>
      </c>
      <c r="M652" s="1">
        <v>43116</v>
      </c>
      <c r="N652" t="s">
        <v>24</v>
      </c>
      <c r="O652" t="s">
        <v>301</v>
      </c>
      <c r="P652" t="s">
        <v>302</v>
      </c>
      <c r="Q652" s="1">
        <v>43852</v>
      </c>
      <c r="R652">
        <v>0</v>
      </c>
      <c r="S652">
        <v>0</v>
      </c>
      <c r="T652">
        <v>330</v>
      </c>
    </row>
    <row r="653" spans="1:20" x14ac:dyDescent="0.3">
      <c r="A653" t="s">
        <v>124</v>
      </c>
      <c r="B653" t="s">
        <v>624</v>
      </c>
      <c r="C653" t="s">
        <v>19</v>
      </c>
      <c r="D653" s="1">
        <v>43969</v>
      </c>
      <c r="E653" s="1">
        <v>44061</v>
      </c>
      <c r="F653" t="s">
        <v>39</v>
      </c>
      <c r="G653">
        <v>13</v>
      </c>
      <c r="H653" t="s">
        <v>238</v>
      </c>
      <c r="I653" t="s">
        <v>22</v>
      </c>
      <c r="J653" t="s">
        <v>40</v>
      </c>
      <c r="K653" t="s">
        <v>73</v>
      </c>
      <c r="L653">
        <v>1390.13</v>
      </c>
      <c r="M653" s="1">
        <v>43969</v>
      </c>
      <c r="N653" t="s">
        <v>24</v>
      </c>
      <c r="O653" t="s">
        <v>23</v>
      </c>
      <c r="Q653" s="1">
        <v>43852</v>
      </c>
      <c r="R653">
        <v>0</v>
      </c>
      <c r="S653">
        <v>0</v>
      </c>
      <c r="T653">
        <v>1390.13</v>
      </c>
    </row>
    <row r="654" spans="1:20" x14ac:dyDescent="0.3">
      <c r="A654" t="s">
        <v>124</v>
      </c>
      <c r="B654" t="s">
        <v>731</v>
      </c>
      <c r="C654" t="s">
        <v>19</v>
      </c>
      <c r="D654" s="1">
        <v>43334</v>
      </c>
      <c r="E654" s="1">
        <v>43698</v>
      </c>
      <c r="F654" t="s">
        <v>33</v>
      </c>
      <c r="G654">
        <v>3</v>
      </c>
      <c r="H654" t="s">
        <v>71</v>
      </c>
      <c r="I654" t="s">
        <v>22</v>
      </c>
      <c r="J654" t="s">
        <v>72</v>
      </c>
      <c r="K654" t="s">
        <v>23</v>
      </c>
      <c r="L654">
        <v>7324.12</v>
      </c>
      <c r="M654" s="1">
        <v>43334</v>
      </c>
      <c r="N654" t="s">
        <v>24</v>
      </c>
      <c r="O654" t="s">
        <v>25</v>
      </c>
      <c r="Q654" s="1">
        <v>43852</v>
      </c>
      <c r="R654">
        <v>0</v>
      </c>
      <c r="S654">
        <v>7324.12</v>
      </c>
      <c r="T654">
        <v>0</v>
      </c>
    </row>
    <row r="655" spans="1:20" x14ac:dyDescent="0.3">
      <c r="A655" t="s">
        <v>179</v>
      </c>
      <c r="B655" t="s">
        <v>180</v>
      </c>
      <c r="C655" t="s">
        <v>19</v>
      </c>
      <c r="D655" s="1">
        <v>43160</v>
      </c>
      <c r="E655" s="1">
        <v>43524</v>
      </c>
      <c r="F655" t="s">
        <v>39</v>
      </c>
      <c r="G655">
        <v>5</v>
      </c>
      <c r="H655" t="s">
        <v>148</v>
      </c>
      <c r="I655" t="s">
        <v>22</v>
      </c>
      <c r="J655" t="s">
        <v>67</v>
      </c>
      <c r="K655" t="s">
        <v>73</v>
      </c>
      <c r="L655">
        <v>417</v>
      </c>
      <c r="M655" s="1">
        <v>43160</v>
      </c>
      <c r="N655" t="s">
        <v>24</v>
      </c>
      <c r="O655" t="s">
        <v>25</v>
      </c>
      <c r="Q655" s="1">
        <v>43852</v>
      </c>
      <c r="R655">
        <v>0</v>
      </c>
      <c r="S655">
        <v>0</v>
      </c>
      <c r="T655">
        <v>417</v>
      </c>
    </row>
    <row r="656" spans="1:20" x14ac:dyDescent="0.3">
      <c r="A656" t="s">
        <v>179</v>
      </c>
      <c r="B656" t="s">
        <v>294</v>
      </c>
      <c r="C656" t="s">
        <v>19</v>
      </c>
      <c r="D656" s="1">
        <v>43524</v>
      </c>
      <c r="E656" s="1">
        <v>43888</v>
      </c>
      <c r="F656" t="s">
        <v>33</v>
      </c>
      <c r="G656">
        <v>2</v>
      </c>
      <c r="H656" t="s">
        <v>28</v>
      </c>
      <c r="I656" t="s">
        <v>22</v>
      </c>
      <c r="J656" t="s">
        <v>67</v>
      </c>
      <c r="K656" t="s">
        <v>29</v>
      </c>
      <c r="L656">
        <v>2925.72</v>
      </c>
      <c r="M656" s="1">
        <v>43628</v>
      </c>
      <c r="N656" t="s">
        <v>50</v>
      </c>
      <c r="O656" t="s">
        <v>48</v>
      </c>
      <c r="Q656" s="1">
        <v>43852</v>
      </c>
      <c r="R656">
        <v>2925.72</v>
      </c>
      <c r="S656">
        <v>0</v>
      </c>
      <c r="T656">
        <v>0</v>
      </c>
    </row>
    <row r="657" spans="1:20" x14ac:dyDescent="0.3">
      <c r="A657" t="s">
        <v>179</v>
      </c>
      <c r="B657" t="s">
        <v>412</v>
      </c>
      <c r="C657" t="s">
        <v>19</v>
      </c>
      <c r="D657" s="1">
        <v>43262</v>
      </c>
      <c r="E657" s="1">
        <v>43353</v>
      </c>
      <c r="F657" t="s">
        <v>225</v>
      </c>
      <c r="G657">
        <v>3</v>
      </c>
      <c r="H657" t="s">
        <v>71</v>
      </c>
      <c r="I657" t="s">
        <v>22</v>
      </c>
      <c r="J657" t="s">
        <v>72</v>
      </c>
      <c r="K657" t="s">
        <v>73</v>
      </c>
      <c r="L657">
        <v>10625</v>
      </c>
      <c r="M657" s="1">
        <v>43262</v>
      </c>
      <c r="N657" t="s">
        <v>24</v>
      </c>
      <c r="O657" t="s">
        <v>25</v>
      </c>
      <c r="Q657" s="1">
        <v>43852</v>
      </c>
      <c r="R657">
        <v>0</v>
      </c>
      <c r="S657">
        <v>0</v>
      </c>
      <c r="T657">
        <v>10625</v>
      </c>
    </row>
    <row r="658" spans="1:20" x14ac:dyDescent="0.3">
      <c r="A658" t="s">
        <v>179</v>
      </c>
      <c r="B658" t="s">
        <v>487</v>
      </c>
      <c r="C658" t="s">
        <v>32</v>
      </c>
      <c r="D658" s="1">
        <v>43291</v>
      </c>
      <c r="E658" s="1">
        <v>43655</v>
      </c>
      <c r="F658" t="s">
        <v>33</v>
      </c>
      <c r="G658">
        <v>13</v>
      </c>
      <c r="H658" t="s">
        <v>238</v>
      </c>
      <c r="I658" t="s">
        <v>22</v>
      </c>
      <c r="J658" t="s">
        <v>59</v>
      </c>
      <c r="K658" t="s">
        <v>73</v>
      </c>
      <c r="L658">
        <v>10416.75</v>
      </c>
      <c r="M658" s="1">
        <v>43291</v>
      </c>
      <c r="N658" t="s">
        <v>24</v>
      </c>
      <c r="O658" t="s">
        <v>25</v>
      </c>
      <c r="Q658" s="1">
        <v>43852</v>
      </c>
      <c r="R658">
        <v>0</v>
      </c>
      <c r="S658">
        <v>0</v>
      </c>
      <c r="T658">
        <v>10416.75</v>
      </c>
    </row>
    <row r="659" spans="1:20" x14ac:dyDescent="0.3">
      <c r="A659" t="s">
        <v>179</v>
      </c>
      <c r="B659" t="s">
        <v>634</v>
      </c>
      <c r="C659" t="s">
        <v>19</v>
      </c>
      <c r="D659" s="1">
        <v>43450</v>
      </c>
      <c r="E659" s="1">
        <v>43814</v>
      </c>
      <c r="F659" t="s">
        <v>33</v>
      </c>
      <c r="G659">
        <v>1</v>
      </c>
      <c r="H659" t="s">
        <v>21</v>
      </c>
      <c r="I659" t="s">
        <v>22</v>
      </c>
      <c r="J659" t="s">
        <v>59</v>
      </c>
      <c r="K659" t="s">
        <v>23</v>
      </c>
      <c r="L659">
        <v>33484.339999999997</v>
      </c>
      <c r="M659" s="1">
        <v>43450</v>
      </c>
      <c r="N659" t="s">
        <v>24</v>
      </c>
      <c r="O659" t="s">
        <v>25</v>
      </c>
      <c r="Q659" s="1">
        <v>43852</v>
      </c>
      <c r="R659">
        <v>0</v>
      </c>
      <c r="S659">
        <v>33484.339999999997</v>
      </c>
      <c r="T659">
        <v>0</v>
      </c>
    </row>
    <row r="660" spans="1:20" x14ac:dyDescent="0.3">
      <c r="A660" t="s">
        <v>98</v>
      </c>
      <c r="B660" t="s">
        <v>99</v>
      </c>
      <c r="C660" t="s">
        <v>19</v>
      </c>
      <c r="D660" s="1">
        <v>43561</v>
      </c>
      <c r="E660" s="1">
        <v>43926</v>
      </c>
      <c r="F660" t="s">
        <v>20</v>
      </c>
      <c r="G660">
        <v>1</v>
      </c>
      <c r="H660" t="s">
        <v>21</v>
      </c>
      <c r="I660" t="s">
        <v>22</v>
      </c>
      <c r="J660" t="s">
        <v>20</v>
      </c>
      <c r="K660" t="s">
        <v>23</v>
      </c>
      <c r="L660">
        <v>26400</v>
      </c>
      <c r="M660" s="1">
        <v>43561</v>
      </c>
      <c r="N660" t="s">
        <v>24</v>
      </c>
      <c r="O660" t="s">
        <v>23</v>
      </c>
      <c r="Q660" s="1">
        <v>43852</v>
      </c>
      <c r="R660">
        <v>0</v>
      </c>
      <c r="S660">
        <v>26400</v>
      </c>
      <c r="T660">
        <v>0</v>
      </c>
    </row>
    <row r="661" spans="1:20" x14ac:dyDescent="0.3">
      <c r="A661" t="s">
        <v>98</v>
      </c>
      <c r="B661" t="s">
        <v>260</v>
      </c>
      <c r="C661" t="s">
        <v>19</v>
      </c>
      <c r="D661" s="1">
        <v>43679</v>
      </c>
      <c r="E661" s="1">
        <v>44044</v>
      </c>
      <c r="F661" t="s">
        <v>40</v>
      </c>
      <c r="G661">
        <v>3</v>
      </c>
      <c r="H661" t="s">
        <v>71</v>
      </c>
      <c r="I661" t="s">
        <v>22</v>
      </c>
      <c r="J661" t="s">
        <v>72</v>
      </c>
      <c r="K661" t="s">
        <v>23</v>
      </c>
      <c r="L661">
        <v>19181.25</v>
      </c>
      <c r="M661" s="1">
        <v>43679</v>
      </c>
      <c r="N661" t="s">
        <v>24</v>
      </c>
      <c r="O661" t="s">
        <v>23</v>
      </c>
      <c r="Q661" s="1">
        <v>43852</v>
      </c>
      <c r="R661">
        <v>0</v>
      </c>
      <c r="S661">
        <v>19181.25</v>
      </c>
      <c r="T661">
        <v>0</v>
      </c>
    </row>
    <row r="662" spans="1:20" x14ac:dyDescent="0.3">
      <c r="A662" t="s">
        <v>98</v>
      </c>
      <c r="B662" t="s">
        <v>377</v>
      </c>
      <c r="C662" t="s">
        <v>19</v>
      </c>
      <c r="D662" s="1">
        <v>43654</v>
      </c>
      <c r="E662" s="1">
        <v>44019</v>
      </c>
      <c r="F662" t="s">
        <v>40</v>
      </c>
      <c r="G662">
        <v>11</v>
      </c>
      <c r="H662" t="s">
        <v>153</v>
      </c>
      <c r="I662" t="s">
        <v>22</v>
      </c>
      <c r="J662" t="s">
        <v>40</v>
      </c>
      <c r="K662" t="s">
        <v>73</v>
      </c>
      <c r="L662">
        <v>60025</v>
      </c>
      <c r="M662" s="1">
        <v>43654</v>
      </c>
      <c r="N662" t="s">
        <v>24</v>
      </c>
      <c r="O662" t="s">
        <v>25</v>
      </c>
      <c r="Q662" s="1">
        <v>43852</v>
      </c>
      <c r="R662">
        <v>0</v>
      </c>
      <c r="S662">
        <v>0</v>
      </c>
      <c r="T662">
        <v>60025</v>
      </c>
    </row>
    <row r="663" spans="1:20" x14ac:dyDescent="0.3">
      <c r="A663" t="s">
        <v>98</v>
      </c>
      <c r="B663" t="s">
        <v>456</v>
      </c>
      <c r="C663" t="s">
        <v>19</v>
      </c>
      <c r="D663" s="1">
        <v>43550</v>
      </c>
      <c r="E663" s="1">
        <v>44099</v>
      </c>
      <c r="F663" t="s">
        <v>225</v>
      </c>
      <c r="G663">
        <v>1</v>
      </c>
      <c r="H663" t="s">
        <v>21</v>
      </c>
      <c r="I663" t="s">
        <v>22</v>
      </c>
      <c r="J663" t="s">
        <v>34</v>
      </c>
      <c r="K663" t="s">
        <v>73</v>
      </c>
      <c r="L663">
        <v>49576</v>
      </c>
      <c r="M663" s="1">
        <v>43550</v>
      </c>
      <c r="N663" t="s">
        <v>24</v>
      </c>
      <c r="O663" t="s">
        <v>25</v>
      </c>
      <c r="Q663" s="1">
        <v>43852</v>
      </c>
      <c r="R663">
        <v>0</v>
      </c>
      <c r="S663">
        <v>0</v>
      </c>
      <c r="T663">
        <v>49576</v>
      </c>
    </row>
    <row r="664" spans="1:20" x14ac:dyDescent="0.3">
      <c r="A664" t="s">
        <v>98</v>
      </c>
      <c r="B664" t="s">
        <v>300</v>
      </c>
      <c r="C664" t="s">
        <v>19</v>
      </c>
      <c r="D664" s="1">
        <v>43322</v>
      </c>
      <c r="E664" s="1">
        <v>43870</v>
      </c>
      <c r="F664" t="s">
        <v>225</v>
      </c>
      <c r="G664">
        <v>13</v>
      </c>
      <c r="H664" t="s">
        <v>238</v>
      </c>
      <c r="I664" t="s">
        <v>22</v>
      </c>
      <c r="J664" t="s">
        <v>34</v>
      </c>
      <c r="K664" t="s">
        <v>73</v>
      </c>
      <c r="L664">
        <v>22672.47</v>
      </c>
      <c r="M664" s="1">
        <v>43322</v>
      </c>
      <c r="N664" t="s">
        <v>24</v>
      </c>
      <c r="O664" t="s">
        <v>25</v>
      </c>
      <c r="Q664" s="1">
        <v>43852</v>
      </c>
      <c r="R664">
        <v>0</v>
      </c>
      <c r="S664">
        <v>0</v>
      </c>
      <c r="T664">
        <v>22672.47</v>
      </c>
    </row>
    <row r="665" spans="1:20" x14ac:dyDescent="0.3">
      <c r="A665" t="s">
        <v>98</v>
      </c>
      <c r="B665" t="s">
        <v>721</v>
      </c>
      <c r="C665" t="s">
        <v>19</v>
      </c>
      <c r="D665" s="1">
        <v>43469</v>
      </c>
      <c r="E665" s="1">
        <v>43833</v>
      </c>
      <c r="F665" t="s">
        <v>43</v>
      </c>
      <c r="G665">
        <v>10</v>
      </c>
      <c r="H665" t="s">
        <v>44</v>
      </c>
      <c r="I665" t="s">
        <v>22</v>
      </c>
      <c r="J665" t="s">
        <v>45</v>
      </c>
      <c r="K665" t="s">
        <v>23</v>
      </c>
      <c r="L665">
        <v>156000</v>
      </c>
      <c r="M665" s="1">
        <v>43469</v>
      </c>
      <c r="N665" t="s">
        <v>24</v>
      </c>
      <c r="O665" t="s">
        <v>48</v>
      </c>
      <c r="Q665" s="1">
        <v>43852</v>
      </c>
      <c r="R665">
        <v>0</v>
      </c>
      <c r="S665">
        <v>156000</v>
      </c>
      <c r="T665">
        <v>0</v>
      </c>
    </row>
    <row r="666" spans="1:20" x14ac:dyDescent="0.3">
      <c r="A666" t="s">
        <v>169</v>
      </c>
      <c r="B666" t="s">
        <v>170</v>
      </c>
      <c r="C666" t="s">
        <v>19</v>
      </c>
      <c r="D666" s="1">
        <v>43160</v>
      </c>
      <c r="E666" s="1">
        <v>43524</v>
      </c>
      <c r="F666" t="s">
        <v>33</v>
      </c>
      <c r="G666">
        <v>5</v>
      </c>
      <c r="H666" t="s">
        <v>148</v>
      </c>
      <c r="I666" t="s">
        <v>22</v>
      </c>
      <c r="J666" t="s">
        <v>67</v>
      </c>
      <c r="K666" t="s">
        <v>29</v>
      </c>
      <c r="L666">
        <v>116487.03999999999</v>
      </c>
      <c r="M666" s="1">
        <v>43160</v>
      </c>
      <c r="N666" t="s">
        <v>24</v>
      </c>
      <c r="O666" t="s">
        <v>25</v>
      </c>
      <c r="Q666" s="1">
        <v>43852</v>
      </c>
      <c r="R666">
        <v>116487.03999999999</v>
      </c>
      <c r="S666">
        <v>0</v>
      </c>
      <c r="T666">
        <v>0</v>
      </c>
    </row>
    <row r="667" spans="1:20" x14ac:dyDescent="0.3">
      <c r="A667" t="s">
        <v>169</v>
      </c>
      <c r="B667" t="s">
        <v>291</v>
      </c>
      <c r="C667" t="s">
        <v>32</v>
      </c>
      <c r="D667" s="1">
        <v>43502</v>
      </c>
      <c r="E667" s="1">
        <v>43683</v>
      </c>
      <c r="F667" t="s">
        <v>39</v>
      </c>
      <c r="G667">
        <v>13</v>
      </c>
      <c r="H667" t="s">
        <v>238</v>
      </c>
      <c r="I667" t="s">
        <v>22</v>
      </c>
      <c r="J667" t="s">
        <v>40</v>
      </c>
      <c r="K667" t="s">
        <v>73</v>
      </c>
      <c r="L667">
        <v>6183.87</v>
      </c>
      <c r="M667" s="1">
        <v>43502</v>
      </c>
      <c r="N667" t="s">
        <v>24</v>
      </c>
      <c r="O667" t="s">
        <v>25</v>
      </c>
      <c r="Q667" s="1">
        <v>43852</v>
      </c>
      <c r="R667">
        <v>0</v>
      </c>
      <c r="S667">
        <v>0</v>
      </c>
      <c r="T667">
        <v>6183.87</v>
      </c>
    </row>
    <row r="668" spans="1:20" x14ac:dyDescent="0.3">
      <c r="A668" t="s">
        <v>169</v>
      </c>
      <c r="B668" t="s">
        <v>408</v>
      </c>
      <c r="C668" t="s">
        <v>32</v>
      </c>
      <c r="D668" s="1">
        <v>43466</v>
      </c>
      <c r="E668" s="1">
        <v>43830</v>
      </c>
      <c r="F668" t="s">
        <v>20</v>
      </c>
      <c r="G668">
        <v>3</v>
      </c>
      <c r="H668" t="s">
        <v>71</v>
      </c>
      <c r="I668" t="s">
        <v>22</v>
      </c>
      <c r="J668" t="s">
        <v>72</v>
      </c>
      <c r="K668" t="s">
        <v>23</v>
      </c>
      <c r="L668">
        <v>86723.5</v>
      </c>
      <c r="M668" s="1">
        <v>43466</v>
      </c>
      <c r="N668" t="s">
        <v>24</v>
      </c>
      <c r="O668" t="s">
        <v>23</v>
      </c>
      <c r="Q668" s="1">
        <v>43852</v>
      </c>
      <c r="R668">
        <v>0</v>
      </c>
      <c r="S668">
        <v>86723.5</v>
      </c>
      <c r="T668">
        <v>0</v>
      </c>
    </row>
    <row r="669" spans="1:20" x14ac:dyDescent="0.3">
      <c r="A669" t="s">
        <v>169</v>
      </c>
      <c r="B669" t="s">
        <v>482</v>
      </c>
      <c r="C669" t="s">
        <v>19</v>
      </c>
      <c r="D669" s="1">
        <v>43779</v>
      </c>
      <c r="E669" s="1">
        <v>44144</v>
      </c>
      <c r="F669" t="s">
        <v>43</v>
      </c>
      <c r="G669">
        <v>13</v>
      </c>
      <c r="H669" t="s">
        <v>238</v>
      </c>
      <c r="I669" t="s">
        <v>22</v>
      </c>
      <c r="J669" t="s">
        <v>45</v>
      </c>
      <c r="K669" t="s">
        <v>23</v>
      </c>
      <c r="L669">
        <v>48928.73</v>
      </c>
      <c r="M669" s="1">
        <v>43779</v>
      </c>
      <c r="N669" t="s">
        <v>24</v>
      </c>
      <c r="O669" t="s">
        <v>23</v>
      </c>
      <c r="Q669" s="1">
        <v>43852</v>
      </c>
      <c r="R669">
        <v>0</v>
      </c>
      <c r="S669">
        <v>48928.73</v>
      </c>
      <c r="T669">
        <v>0</v>
      </c>
    </row>
    <row r="670" spans="1:20" x14ac:dyDescent="0.3">
      <c r="A670" t="s">
        <v>169</v>
      </c>
      <c r="B670" t="s">
        <v>633</v>
      </c>
      <c r="C670" t="s">
        <v>32</v>
      </c>
      <c r="D670" s="1">
        <v>43191</v>
      </c>
      <c r="E670" s="1">
        <v>43555</v>
      </c>
      <c r="F670" t="s">
        <v>39</v>
      </c>
      <c r="G670">
        <v>3</v>
      </c>
      <c r="H670" t="s">
        <v>71</v>
      </c>
      <c r="I670" t="s">
        <v>22</v>
      </c>
      <c r="J670" t="s">
        <v>72</v>
      </c>
      <c r="K670" t="s">
        <v>23</v>
      </c>
      <c r="L670">
        <v>1598.68</v>
      </c>
      <c r="M670" s="1">
        <v>43191</v>
      </c>
      <c r="N670" t="s">
        <v>24</v>
      </c>
      <c r="O670" t="s">
        <v>25</v>
      </c>
      <c r="Q670" s="1">
        <v>43852</v>
      </c>
      <c r="R670">
        <v>0</v>
      </c>
      <c r="S670">
        <v>1598.68</v>
      </c>
      <c r="T670">
        <v>0</v>
      </c>
    </row>
    <row r="671" spans="1:20" x14ac:dyDescent="0.3">
      <c r="A671" t="s">
        <v>169</v>
      </c>
      <c r="B671" t="s">
        <v>741</v>
      </c>
      <c r="C671" t="s">
        <v>19</v>
      </c>
      <c r="D671" s="1">
        <v>43312</v>
      </c>
      <c r="E671" s="1">
        <v>43647</v>
      </c>
      <c r="F671" t="s">
        <v>40</v>
      </c>
      <c r="G671">
        <v>3</v>
      </c>
      <c r="H671" t="s">
        <v>71</v>
      </c>
      <c r="I671" t="s">
        <v>22</v>
      </c>
      <c r="J671" t="s">
        <v>72</v>
      </c>
      <c r="K671" t="s">
        <v>23</v>
      </c>
      <c r="L671">
        <v>42416.75</v>
      </c>
      <c r="M671" s="1">
        <v>43647</v>
      </c>
      <c r="N671" t="s">
        <v>24</v>
      </c>
      <c r="O671" t="s">
        <v>25</v>
      </c>
      <c r="Q671" s="1">
        <v>43852</v>
      </c>
      <c r="R671">
        <v>0</v>
      </c>
      <c r="S671">
        <v>42416.75</v>
      </c>
      <c r="T671">
        <v>0</v>
      </c>
    </row>
    <row r="672" spans="1:20" x14ac:dyDescent="0.3">
      <c r="A672" t="s">
        <v>223</v>
      </c>
      <c r="B672" t="s">
        <v>224</v>
      </c>
      <c r="C672" t="s">
        <v>19</v>
      </c>
      <c r="D672" s="1">
        <v>43066</v>
      </c>
      <c r="E672" s="1">
        <v>44161</v>
      </c>
      <c r="F672" t="s">
        <v>225</v>
      </c>
      <c r="G672">
        <v>11</v>
      </c>
      <c r="H672" t="s">
        <v>153</v>
      </c>
      <c r="I672" t="s">
        <v>22</v>
      </c>
      <c r="J672" t="s">
        <v>34</v>
      </c>
      <c r="K672" t="s">
        <v>73</v>
      </c>
      <c r="L672">
        <v>25303.02</v>
      </c>
      <c r="M672" s="1">
        <v>43247</v>
      </c>
      <c r="N672" t="s">
        <v>24</v>
      </c>
      <c r="O672" t="s">
        <v>25</v>
      </c>
      <c r="Q672" s="1">
        <v>43852</v>
      </c>
      <c r="R672">
        <v>0</v>
      </c>
      <c r="S672">
        <v>0</v>
      </c>
      <c r="T672">
        <v>25303.02</v>
      </c>
    </row>
    <row r="673" spans="1:20" x14ac:dyDescent="0.3">
      <c r="A673" t="s">
        <v>223</v>
      </c>
      <c r="B673" t="s">
        <v>313</v>
      </c>
      <c r="C673" t="s">
        <v>19</v>
      </c>
      <c r="D673" s="1">
        <v>43496</v>
      </c>
      <c r="E673" s="1">
        <v>43860</v>
      </c>
      <c r="F673" t="s">
        <v>40</v>
      </c>
      <c r="G673">
        <v>1</v>
      </c>
      <c r="H673" t="s">
        <v>21</v>
      </c>
      <c r="I673" t="s">
        <v>22</v>
      </c>
      <c r="J673" t="s">
        <v>40</v>
      </c>
      <c r="K673" t="s">
        <v>23</v>
      </c>
      <c r="L673">
        <v>125000</v>
      </c>
      <c r="M673" s="1">
        <v>43496</v>
      </c>
      <c r="N673" t="s">
        <v>24</v>
      </c>
      <c r="O673" t="s">
        <v>23</v>
      </c>
      <c r="Q673" s="1">
        <v>43852</v>
      </c>
      <c r="R673">
        <v>0</v>
      </c>
      <c r="S673">
        <v>125000</v>
      </c>
      <c r="T673">
        <v>0</v>
      </c>
    </row>
    <row r="674" spans="1:20" x14ac:dyDescent="0.3">
      <c r="A674" t="s">
        <v>223</v>
      </c>
      <c r="B674" t="s">
        <v>435</v>
      </c>
      <c r="C674" t="s">
        <v>19</v>
      </c>
      <c r="D674" s="1">
        <v>43182</v>
      </c>
      <c r="E674" s="1">
        <v>44096</v>
      </c>
      <c r="F674" t="s">
        <v>225</v>
      </c>
      <c r="G674">
        <v>1</v>
      </c>
      <c r="H674" t="s">
        <v>21</v>
      </c>
      <c r="I674" t="s">
        <v>22</v>
      </c>
      <c r="J674" t="s">
        <v>34</v>
      </c>
      <c r="K674" t="s">
        <v>73</v>
      </c>
      <c r="L674">
        <v>26763.4</v>
      </c>
      <c r="M674" s="1">
        <v>43822</v>
      </c>
      <c r="N674" t="s">
        <v>24</v>
      </c>
      <c r="O674" t="s">
        <v>25</v>
      </c>
      <c r="Q674" s="1">
        <v>43852</v>
      </c>
      <c r="R674">
        <v>0</v>
      </c>
      <c r="S674">
        <v>0</v>
      </c>
      <c r="T674">
        <v>26763.4</v>
      </c>
    </row>
    <row r="675" spans="1:20" x14ac:dyDescent="0.3">
      <c r="A675" t="s">
        <v>223</v>
      </c>
      <c r="B675" t="s">
        <v>505</v>
      </c>
      <c r="C675" t="s">
        <v>32</v>
      </c>
      <c r="D675" s="1">
        <v>43397</v>
      </c>
      <c r="E675" s="1">
        <v>43761</v>
      </c>
      <c r="F675" t="s">
        <v>39</v>
      </c>
      <c r="G675">
        <v>3</v>
      </c>
      <c r="H675" t="s">
        <v>71</v>
      </c>
      <c r="I675" t="s">
        <v>22</v>
      </c>
      <c r="J675" t="s">
        <v>72</v>
      </c>
      <c r="K675" t="s">
        <v>23</v>
      </c>
      <c r="L675">
        <v>6335.5</v>
      </c>
      <c r="M675" s="1">
        <v>43761</v>
      </c>
      <c r="N675" t="s">
        <v>24</v>
      </c>
      <c r="O675" t="s">
        <v>25</v>
      </c>
      <c r="Q675" s="1">
        <v>43852</v>
      </c>
      <c r="R675">
        <v>0</v>
      </c>
      <c r="S675">
        <v>6335.5</v>
      </c>
      <c r="T675">
        <v>0</v>
      </c>
    </row>
    <row r="676" spans="1:20" x14ac:dyDescent="0.3">
      <c r="A676" t="s">
        <v>223</v>
      </c>
      <c r="B676" t="s">
        <v>650</v>
      </c>
      <c r="C676" t="s">
        <v>19</v>
      </c>
      <c r="D676" s="1">
        <v>43477</v>
      </c>
      <c r="E676" s="1">
        <v>43841</v>
      </c>
      <c r="F676" t="s">
        <v>33</v>
      </c>
      <c r="G676">
        <v>13</v>
      </c>
      <c r="H676" t="s">
        <v>238</v>
      </c>
      <c r="I676" t="s">
        <v>22</v>
      </c>
      <c r="J676" t="s">
        <v>59</v>
      </c>
      <c r="K676" t="s">
        <v>29</v>
      </c>
      <c r="L676">
        <v>7889.31</v>
      </c>
      <c r="M676" s="1">
        <v>43477</v>
      </c>
      <c r="N676" t="s">
        <v>24</v>
      </c>
      <c r="O676" t="s">
        <v>23</v>
      </c>
      <c r="Q676" s="1">
        <v>43852</v>
      </c>
      <c r="R676">
        <v>7889.31</v>
      </c>
      <c r="S676">
        <v>0</v>
      </c>
      <c r="T676">
        <v>0</v>
      </c>
    </row>
    <row r="677" spans="1:20" x14ac:dyDescent="0.3">
      <c r="A677" t="s">
        <v>118</v>
      </c>
      <c r="B677" t="s">
        <v>119</v>
      </c>
      <c r="C677" t="s">
        <v>19</v>
      </c>
      <c r="D677" s="1">
        <v>43370</v>
      </c>
      <c r="E677" s="1">
        <v>43734</v>
      </c>
      <c r="F677" t="s">
        <v>20</v>
      </c>
      <c r="G677">
        <v>1</v>
      </c>
      <c r="H677" t="s">
        <v>21</v>
      </c>
      <c r="I677" t="s">
        <v>22</v>
      </c>
      <c r="J677" t="s">
        <v>20</v>
      </c>
      <c r="K677" t="s">
        <v>23</v>
      </c>
      <c r="L677">
        <v>1650</v>
      </c>
      <c r="M677" s="1">
        <v>43370</v>
      </c>
      <c r="N677" t="s">
        <v>24</v>
      </c>
      <c r="O677" t="s">
        <v>25</v>
      </c>
      <c r="Q677" s="1">
        <v>43852</v>
      </c>
      <c r="R677">
        <v>0</v>
      </c>
      <c r="S677">
        <v>1650</v>
      </c>
      <c r="T677">
        <v>0</v>
      </c>
    </row>
    <row r="678" spans="1:20" x14ac:dyDescent="0.3">
      <c r="A678" t="s">
        <v>118</v>
      </c>
      <c r="B678" t="s">
        <v>270</v>
      </c>
      <c r="C678" t="s">
        <v>32</v>
      </c>
      <c r="D678" s="1">
        <v>43175</v>
      </c>
      <c r="E678" s="1">
        <v>43539</v>
      </c>
      <c r="F678" t="s">
        <v>39</v>
      </c>
      <c r="G678">
        <v>3</v>
      </c>
      <c r="H678" t="s">
        <v>71</v>
      </c>
      <c r="I678" t="s">
        <v>22</v>
      </c>
      <c r="J678" t="s">
        <v>72</v>
      </c>
      <c r="K678" t="s">
        <v>73</v>
      </c>
      <c r="L678">
        <v>750.63</v>
      </c>
      <c r="M678" s="1">
        <v>43175</v>
      </c>
      <c r="N678" t="s">
        <v>24</v>
      </c>
      <c r="O678" t="s">
        <v>25</v>
      </c>
      <c r="Q678" s="1">
        <v>43852</v>
      </c>
      <c r="R678">
        <v>0</v>
      </c>
      <c r="S678">
        <v>0</v>
      </c>
      <c r="T678">
        <v>750.63</v>
      </c>
    </row>
    <row r="679" spans="1:20" x14ac:dyDescent="0.3">
      <c r="A679" t="s">
        <v>118</v>
      </c>
      <c r="B679" t="s">
        <v>387</v>
      </c>
      <c r="C679" t="s">
        <v>19</v>
      </c>
      <c r="D679" s="1">
        <v>43446</v>
      </c>
      <c r="E679" s="1">
        <v>43810</v>
      </c>
      <c r="F679" t="s">
        <v>40</v>
      </c>
      <c r="G679">
        <v>6</v>
      </c>
      <c r="H679" t="s">
        <v>117</v>
      </c>
      <c r="I679" t="s">
        <v>22</v>
      </c>
      <c r="J679" t="s">
        <v>40</v>
      </c>
      <c r="K679" t="s">
        <v>23</v>
      </c>
      <c r="L679">
        <v>62500</v>
      </c>
      <c r="M679" s="1">
        <v>43446</v>
      </c>
      <c r="N679" t="s">
        <v>24</v>
      </c>
      <c r="O679" t="s">
        <v>23</v>
      </c>
      <c r="Q679" s="1">
        <v>43852</v>
      </c>
      <c r="R679">
        <v>0</v>
      </c>
      <c r="S679">
        <v>62500</v>
      </c>
      <c r="T679">
        <v>0</v>
      </c>
    </row>
    <row r="680" spans="1:20" x14ac:dyDescent="0.3">
      <c r="A680" t="s">
        <v>118</v>
      </c>
      <c r="B680" t="s">
        <v>462</v>
      </c>
      <c r="C680" t="s">
        <v>32</v>
      </c>
      <c r="D680" s="1">
        <v>43281</v>
      </c>
      <c r="E680" s="1">
        <v>43645</v>
      </c>
      <c r="F680" t="s">
        <v>20</v>
      </c>
      <c r="G680">
        <v>5</v>
      </c>
      <c r="H680" t="s">
        <v>148</v>
      </c>
      <c r="I680" t="s">
        <v>22</v>
      </c>
      <c r="J680" t="s">
        <v>20</v>
      </c>
      <c r="K680" t="s">
        <v>23</v>
      </c>
      <c r="L680">
        <v>50101.73</v>
      </c>
      <c r="M680" s="1">
        <v>43281</v>
      </c>
      <c r="N680" t="s">
        <v>24</v>
      </c>
      <c r="O680" t="s">
        <v>25</v>
      </c>
      <c r="Q680" s="1">
        <v>43852</v>
      </c>
      <c r="R680">
        <v>0</v>
      </c>
      <c r="S680">
        <v>50101.73</v>
      </c>
      <c r="T680">
        <v>0</v>
      </c>
    </row>
    <row r="681" spans="1:20" x14ac:dyDescent="0.3">
      <c r="A681" t="s">
        <v>118</v>
      </c>
      <c r="B681" t="s">
        <v>622</v>
      </c>
      <c r="C681" t="s">
        <v>19</v>
      </c>
      <c r="D681" s="1">
        <v>43322</v>
      </c>
      <c r="E681" s="1">
        <v>43625</v>
      </c>
      <c r="F681" t="s">
        <v>39</v>
      </c>
      <c r="G681">
        <v>13</v>
      </c>
      <c r="H681" t="s">
        <v>238</v>
      </c>
      <c r="I681" t="s">
        <v>22</v>
      </c>
      <c r="J681" t="s">
        <v>40</v>
      </c>
      <c r="K681" t="s">
        <v>29</v>
      </c>
      <c r="L681">
        <v>0</v>
      </c>
      <c r="M681" s="1">
        <v>43398</v>
      </c>
      <c r="N681" t="s">
        <v>50</v>
      </c>
      <c r="O681" t="s">
        <v>48</v>
      </c>
      <c r="Q681" s="1">
        <v>43852</v>
      </c>
      <c r="R681">
        <v>0</v>
      </c>
      <c r="S681">
        <v>0</v>
      </c>
      <c r="T681">
        <v>0</v>
      </c>
    </row>
    <row r="682" spans="1:20" x14ac:dyDescent="0.3">
      <c r="A682" t="s">
        <v>118</v>
      </c>
      <c r="B682" t="s">
        <v>728</v>
      </c>
      <c r="C682" t="s">
        <v>19</v>
      </c>
      <c r="D682" s="1">
        <v>43703</v>
      </c>
      <c r="E682" s="1">
        <v>44068</v>
      </c>
      <c r="F682" t="s">
        <v>39</v>
      </c>
      <c r="G682">
        <v>3</v>
      </c>
      <c r="H682" t="s">
        <v>71</v>
      </c>
      <c r="I682" t="s">
        <v>22</v>
      </c>
      <c r="J682" t="s">
        <v>72</v>
      </c>
      <c r="K682" t="s">
        <v>73</v>
      </c>
      <c r="L682">
        <v>1501.88</v>
      </c>
      <c r="M682" s="1">
        <v>43703</v>
      </c>
      <c r="N682" t="s">
        <v>24</v>
      </c>
      <c r="O682" t="s">
        <v>25</v>
      </c>
      <c r="Q682" s="1">
        <v>43852</v>
      </c>
      <c r="R682">
        <v>0</v>
      </c>
      <c r="S682">
        <v>0</v>
      </c>
      <c r="T682">
        <v>1501.88</v>
      </c>
    </row>
    <row r="683" spans="1:20" x14ac:dyDescent="0.3">
      <c r="A683" t="s">
        <v>209</v>
      </c>
      <c r="B683" t="s">
        <v>210</v>
      </c>
      <c r="C683" t="s">
        <v>19</v>
      </c>
      <c r="D683" s="1">
        <v>43466</v>
      </c>
      <c r="E683" s="1">
        <v>43830</v>
      </c>
      <c r="F683" t="s">
        <v>40</v>
      </c>
      <c r="G683">
        <v>3</v>
      </c>
      <c r="H683" t="s">
        <v>71</v>
      </c>
      <c r="I683" t="s">
        <v>22</v>
      </c>
      <c r="J683" t="s">
        <v>72</v>
      </c>
      <c r="K683" t="s">
        <v>73</v>
      </c>
      <c r="L683">
        <v>30048.080000000002</v>
      </c>
      <c r="M683" s="1">
        <v>43466</v>
      </c>
      <c r="N683" t="s">
        <v>24</v>
      </c>
      <c r="O683" t="s">
        <v>25</v>
      </c>
      <c r="Q683" s="1">
        <v>43852</v>
      </c>
      <c r="R683">
        <v>0</v>
      </c>
      <c r="S683">
        <v>0</v>
      </c>
      <c r="T683">
        <v>30048.080000000002</v>
      </c>
    </row>
    <row r="684" spans="1:20" x14ac:dyDescent="0.3">
      <c r="A684" t="s">
        <v>209</v>
      </c>
      <c r="B684" t="s">
        <v>305</v>
      </c>
      <c r="C684" t="s">
        <v>32</v>
      </c>
      <c r="D684" s="1">
        <v>43523</v>
      </c>
      <c r="E684" s="1">
        <v>43887</v>
      </c>
      <c r="F684" t="s">
        <v>33</v>
      </c>
      <c r="G684">
        <v>1</v>
      </c>
      <c r="H684" t="s">
        <v>21</v>
      </c>
      <c r="I684" t="s">
        <v>22</v>
      </c>
      <c r="J684" t="s">
        <v>59</v>
      </c>
      <c r="K684" t="s">
        <v>23</v>
      </c>
      <c r="L684">
        <v>2141.5500000000002</v>
      </c>
      <c r="M684" s="1">
        <v>43523</v>
      </c>
      <c r="N684" t="s">
        <v>24</v>
      </c>
      <c r="O684" t="s">
        <v>301</v>
      </c>
      <c r="P684" t="s">
        <v>302</v>
      </c>
      <c r="Q684" s="1">
        <v>43852</v>
      </c>
      <c r="R684">
        <v>0</v>
      </c>
      <c r="S684">
        <v>2141.5500000000002</v>
      </c>
      <c r="T684">
        <v>0</v>
      </c>
    </row>
    <row r="685" spans="1:20" x14ac:dyDescent="0.3">
      <c r="A685" t="s">
        <v>209</v>
      </c>
      <c r="B685" t="s">
        <v>426</v>
      </c>
      <c r="C685" t="s">
        <v>19</v>
      </c>
      <c r="D685" s="1">
        <v>43528</v>
      </c>
      <c r="E685" s="1">
        <v>43534</v>
      </c>
      <c r="F685" t="s">
        <v>39</v>
      </c>
      <c r="G685">
        <v>3</v>
      </c>
      <c r="H685" t="s">
        <v>71</v>
      </c>
      <c r="I685" t="s">
        <v>22</v>
      </c>
      <c r="J685" t="s">
        <v>72</v>
      </c>
      <c r="K685" t="s">
        <v>73</v>
      </c>
      <c r="L685">
        <v>6739.76</v>
      </c>
      <c r="M685" s="1">
        <v>43528</v>
      </c>
      <c r="N685" t="s">
        <v>24</v>
      </c>
      <c r="O685" t="s">
        <v>25</v>
      </c>
      <c r="Q685" s="1">
        <v>43852</v>
      </c>
      <c r="R685">
        <v>0</v>
      </c>
      <c r="S685">
        <v>0</v>
      </c>
      <c r="T685">
        <v>6739.76</v>
      </c>
    </row>
    <row r="686" spans="1:20" x14ac:dyDescent="0.3">
      <c r="A686" t="s">
        <v>209</v>
      </c>
      <c r="B686" t="s">
        <v>499</v>
      </c>
      <c r="C686" t="s">
        <v>19</v>
      </c>
      <c r="D686" s="1">
        <v>43441</v>
      </c>
      <c r="E686" s="1">
        <v>43805</v>
      </c>
      <c r="F686" t="s">
        <v>20</v>
      </c>
      <c r="G686">
        <v>1</v>
      </c>
      <c r="H686" t="s">
        <v>21</v>
      </c>
      <c r="I686" t="s">
        <v>22</v>
      </c>
      <c r="J686" t="s">
        <v>20</v>
      </c>
      <c r="K686" t="s">
        <v>73</v>
      </c>
      <c r="L686">
        <v>3630</v>
      </c>
      <c r="M686" s="1">
        <v>43816</v>
      </c>
      <c r="N686" t="s">
        <v>24</v>
      </c>
      <c r="O686" t="s">
        <v>25</v>
      </c>
      <c r="Q686" s="1">
        <v>43852</v>
      </c>
      <c r="R686">
        <v>0</v>
      </c>
      <c r="S686">
        <v>0</v>
      </c>
      <c r="T686">
        <v>3630</v>
      </c>
    </row>
    <row r="687" spans="1:20" x14ac:dyDescent="0.3">
      <c r="A687" t="s">
        <v>209</v>
      </c>
      <c r="B687" t="s">
        <v>643</v>
      </c>
      <c r="C687" t="s">
        <v>32</v>
      </c>
      <c r="D687" s="1">
        <v>43112</v>
      </c>
      <c r="E687" s="1">
        <v>43476</v>
      </c>
      <c r="F687" t="s">
        <v>33</v>
      </c>
      <c r="G687">
        <v>13</v>
      </c>
      <c r="H687" t="s">
        <v>238</v>
      </c>
      <c r="I687" t="s">
        <v>22</v>
      </c>
      <c r="J687" t="s">
        <v>59</v>
      </c>
      <c r="K687" t="s">
        <v>29</v>
      </c>
      <c r="L687">
        <v>5416.62</v>
      </c>
      <c r="M687" s="1">
        <v>43112</v>
      </c>
      <c r="N687" t="s">
        <v>24</v>
      </c>
      <c r="O687" t="s">
        <v>25</v>
      </c>
      <c r="Q687" s="1">
        <v>43852</v>
      </c>
      <c r="R687">
        <v>5416.62</v>
      </c>
      <c r="S687">
        <v>0</v>
      </c>
      <c r="T687">
        <v>0</v>
      </c>
    </row>
    <row r="688" spans="1:20" x14ac:dyDescent="0.3">
      <c r="A688" t="s">
        <v>177</v>
      </c>
      <c r="B688" t="s">
        <v>178</v>
      </c>
      <c r="C688" t="s">
        <v>19</v>
      </c>
      <c r="D688" s="1">
        <v>43160</v>
      </c>
      <c r="E688" s="1">
        <v>43524</v>
      </c>
      <c r="F688" t="s">
        <v>39</v>
      </c>
      <c r="G688">
        <v>5</v>
      </c>
      <c r="H688" t="s">
        <v>148</v>
      </c>
      <c r="I688" t="s">
        <v>22</v>
      </c>
      <c r="J688" t="s">
        <v>67</v>
      </c>
      <c r="K688" t="s">
        <v>29</v>
      </c>
      <c r="L688">
        <v>625.13</v>
      </c>
      <c r="M688" s="1">
        <v>43160</v>
      </c>
      <c r="N688" t="s">
        <v>24</v>
      </c>
      <c r="O688" t="s">
        <v>25</v>
      </c>
      <c r="Q688" s="1">
        <v>43852</v>
      </c>
      <c r="R688">
        <v>625.13</v>
      </c>
      <c r="S688">
        <v>0</v>
      </c>
      <c r="T688">
        <v>0</v>
      </c>
    </row>
    <row r="689" spans="1:20" x14ac:dyDescent="0.3">
      <c r="A689" t="s">
        <v>177</v>
      </c>
      <c r="B689" t="s">
        <v>294</v>
      </c>
      <c r="C689" t="s">
        <v>19</v>
      </c>
      <c r="D689" s="1">
        <v>43524</v>
      </c>
      <c r="E689" s="1">
        <v>43888</v>
      </c>
      <c r="F689" t="s">
        <v>33</v>
      </c>
      <c r="G689">
        <v>2</v>
      </c>
      <c r="H689" t="s">
        <v>28</v>
      </c>
      <c r="I689" t="s">
        <v>22</v>
      </c>
      <c r="J689" t="s">
        <v>67</v>
      </c>
      <c r="K689" t="s">
        <v>29</v>
      </c>
      <c r="L689">
        <v>8227.7900000000009</v>
      </c>
      <c r="M689" s="1">
        <v>43524</v>
      </c>
      <c r="N689" t="s">
        <v>24</v>
      </c>
      <c r="O689" t="s">
        <v>48</v>
      </c>
      <c r="Q689" s="1">
        <v>43852</v>
      </c>
      <c r="R689">
        <v>8227.7900000000009</v>
      </c>
      <c r="S689">
        <v>0</v>
      </c>
      <c r="T689">
        <v>0</v>
      </c>
    </row>
    <row r="690" spans="1:20" x14ac:dyDescent="0.3">
      <c r="A690" t="s">
        <v>177</v>
      </c>
      <c r="B690" t="s">
        <v>411</v>
      </c>
      <c r="C690" t="s">
        <v>19</v>
      </c>
      <c r="D690" s="1">
        <v>43608</v>
      </c>
      <c r="E690" s="1">
        <v>43921</v>
      </c>
      <c r="F690" t="s">
        <v>225</v>
      </c>
      <c r="G690">
        <v>3</v>
      </c>
      <c r="H690" t="s">
        <v>71</v>
      </c>
      <c r="I690" t="s">
        <v>22</v>
      </c>
      <c r="J690" t="s">
        <v>72</v>
      </c>
      <c r="K690" t="s">
        <v>73</v>
      </c>
      <c r="L690">
        <v>9990.15</v>
      </c>
      <c r="M690" s="1">
        <v>43608</v>
      </c>
      <c r="N690" t="s">
        <v>24</v>
      </c>
      <c r="O690" t="s">
        <v>25</v>
      </c>
      <c r="Q690" s="1">
        <v>43852</v>
      </c>
      <c r="R690">
        <v>0</v>
      </c>
      <c r="S690">
        <v>0</v>
      </c>
      <c r="T690">
        <v>9990.15</v>
      </c>
    </row>
    <row r="691" spans="1:20" x14ac:dyDescent="0.3">
      <c r="A691" t="s">
        <v>177</v>
      </c>
      <c r="B691" t="s">
        <v>486</v>
      </c>
      <c r="C691" t="s">
        <v>32</v>
      </c>
      <c r="D691" s="1">
        <v>43291</v>
      </c>
      <c r="E691" s="1">
        <v>43655</v>
      </c>
      <c r="F691" t="s">
        <v>33</v>
      </c>
      <c r="G691">
        <v>13</v>
      </c>
      <c r="H691" t="s">
        <v>238</v>
      </c>
      <c r="I691" t="s">
        <v>22</v>
      </c>
      <c r="J691" t="s">
        <v>59</v>
      </c>
      <c r="K691" t="s">
        <v>73</v>
      </c>
      <c r="L691">
        <v>18357</v>
      </c>
      <c r="M691" s="1">
        <v>43291</v>
      </c>
      <c r="N691" t="s">
        <v>24</v>
      </c>
      <c r="O691" t="s">
        <v>301</v>
      </c>
      <c r="P691" t="s">
        <v>302</v>
      </c>
      <c r="Q691" s="1">
        <v>43852</v>
      </c>
      <c r="R691">
        <v>0</v>
      </c>
      <c r="S691">
        <v>0</v>
      </c>
      <c r="T691">
        <v>18357</v>
      </c>
    </row>
    <row r="692" spans="1:20" x14ac:dyDescent="0.3">
      <c r="A692" t="s">
        <v>177</v>
      </c>
      <c r="B692" t="s">
        <v>632</v>
      </c>
      <c r="C692" t="s">
        <v>19</v>
      </c>
      <c r="D692" s="1">
        <v>43556</v>
      </c>
      <c r="E692" s="1">
        <v>43921</v>
      </c>
      <c r="F692" t="s">
        <v>39</v>
      </c>
      <c r="G692">
        <v>3</v>
      </c>
      <c r="H692" t="s">
        <v>71</v>
      </c>
      <c r="I692" t="s">
        <v>22</v>
      </c>
      <c r="J692" t="s">
        <v>72</v>
      </c>
      <c r="K692" t="s">
        <v>23</v>
      </c>
      <c r="L692">
        <v>445.18</v>
      </c>
      <c r="M692" s="1">
        <v>43556</v>
      </c>
      <c r="N692" t="s">
        <v>24</v>
      </c>
      <c r="O692" t="s">
        <v>25</v>
      </c>
      <c r="Q692" s="1">
        <v>43852</v>
      </c>
      <c r="R692">
        <v>0</v>
      </c>
      <c r="S692">
        <v>445.18</v>
      </c>
      <c r="T692">
        <v>0</v>
      </c>
    </row>
    <row r="693" spans="1:20" x14ac:dyDescent="0.3">
      <c r="A693" t="s">
        <v>74</v>
      </c>
      <c r="B693" t="s">
        <v>75</v>
      </c>
      <c r="C693" t="s">
        <v>19</v>
      </c>
      <c r="D693" s="1">
        <v>43466</v>
      </c>
      <c r="E693" s="1">
        <v>43830</v>
      </c>
      <c r="F693" t="s">
        <v>20</v>
      </c>
      <c r="G693">
        <v>3</v>
      </c>
      <c r="H693" t="s">
        <v>71</v>
      </c>
      <c r="I693" t="s">
        <v>22</v>
      </c>
      <c r="J693" t="s">
        <v>72</v>
      </c>
      <c r="K693" t="s">
        <v>73</v>
      </c>
      <c r="L693">
        <v>21768.61</v>
      </c>
      <c r="M693" s="1">
        <v>43466</v>
      </c>
      <c r="N693" t="s">
        <v>24</v>
      </c>
      <c r="O693" t="s">
        <v>25</v>
      </c>
      <c r="Q693" s="1">
        <v>43852</v>
      </c>
      <c r="R693">
        <v>0</v>
      </c>
      <c r="S693">
        <v>0</v>
      </c>
      <c r="T693">
        <v>21768.61</v>
      </c>
    </row>
    <row r="694" spans="1:20" x14ac:dyDescent="0.3">
      <c r="A694" t="s">
        <v>74</v>
      </c>
      <c r="B694" t="s">
        <v>247</v>
      </c>
      <c r="C694" t="s">
        <v>19</v>
      </c>
      <c r="D694" s="1">
        <v>43602</v>
      </c>
      <c r="E694" s="1">
        <v>43967</v>
      </c>
      <c r="F694" t="s">
        <v>43</v>
      </c>
      <c r="G694">
        <v>10</v>
      </c>
      <c r="H694" t="s">
        <v>44</v>
      </c>
      <c r="I694" t="s">
        <v>22</v>
      </c>
      <c r="J694" t="s">
        <v>45</v>
      </c>
      <c r="K694" t="s">
        <v>23</v>
      </c>
      <c r="L694">
        <v>52500</v>
      </c>
      <c r="M694" s="1">
        <v>43602</v>
      </c>
      <c r="N694" t="s">
        <v>24</v>
      </c>
      <c r="O694" t="s">
        <v>25</v>
      </c>
      <c r="Q694" s="1">
        <v>43852</v>
      </c>
      <c r="R694">
        <v>0</v>
      </c>
      <c r="S694">
        <v>52500</v>
      </c>
      <c r="T694">
        <v>0</v>
      </c>
    </row>
    <row r="695" spans="1:20" x14ac:dyDescent="0.3">
      <c r="A695" t="s">
        <v>74</v>
      </c>
      <c r="B695" t="s">
        <v>365</v>
      </c>
      <c r="C695" t="s">
        <v>19</v>
      </c>
      <c r="D695" s="1">
        <v>43122</v>
      </c>
      <c r="E695" s="1">
        <v>43486</v>
      </c>
      <c r="F695" t="s">
        <v>20</v>
      </c>
      <c r="G695">
        <v>1</v>
      </c>
      <c r="H695" t="s">
        <v>21</v>
      </c>
      <c r="I695" t="s">
        <v>22</v>
      </c>
      <c r="J695" t="s">
        <v>20</v>
      </c>
      <c r="K695" t="s">
        <v>73</v>
      </c>
      <c r="L695">
        <v>825</v>
      </c>
      <c r="M695" s="1">
        <v>43122</v>
      </c>
      <c r="N695" t="s">
        <v>24</v>
      </c>
      <c r="O695" t="s">
        <v>25</v>
      </c>
      <c r="Q695" s="1">
        <v>43852</v>
      </c>
      <c r="R695">
        <v>0</v>
      </c>
      <c r="S695">
        <v>0</v>
      </c>
      <c r="T695">
        <v>825</v>
      </c>
    </row>
    <row r="696" spans="1:20" x14ac:dyDescent="0.3">
      <c r="A696" t="s">
        <v>74</v>
      </c>
      <c r="B696" t="s">
        <v>451</v>
      </c>
      <c r="C696" t="s">
        <v>19</v>
      </c>
      <c r="D696" s="1">
        <v>42290</v>
      </c>
      <c r="E696" s="1">
        <v>43750</v>
      </c>
      <c r="F696" t="s">
        <v>225</v>
      </c>
      <c r="G696">
        <v>11</v>
      </c>
      <c r="H696" t="s">
        <v>153</v>
      </c>
      <c r="I696" t="s">
        <v>22</v>
      </c>
      <c r="J696" t="s">
        <v>34</v>
      </c>
      <c r="K696" t="s">
        <v>73</v>
      </c>
      <c r="L696">
        <v>0</v>
      </c>
      <c r="M696" s="1">
        <v>42290</v>
      </c>
      <c r="N696" t="s">
        <v>24</v>
      </c>
      <c r="O696" t="s">
        <v>25</v>
      </c>
      <c r="Q696" s="1">
        <v>43852</v>
      </c>
      <c r="R696">
        <v>0</v>
      </c>
      <c r="S696">
        <v>0</v>
      </c>
      <c r="T696">
        <v>0</v>
      </c>
    </row>
    <row r="697" spans="1:20" x14ac:dyDescent="0.3">
      <c r="A697" t="s">
        <v>74</v>
      </c>
      <c r="B697" t="s">
        <v>613</v>
      </c>
      <c r="C697" t="s">
        <v>19</v>
      </c>
      <c r="D697" s="1">
        <v>43133</v>
      </c>
      <c r="E697" s="1">
        <v>43862</v>
      </c>
      <c r="F697" t="s">
        <v>225</v>
      </c>
      <c r="G697">
        <v>13</v>
      </c>
      <c r="H697" t="s">
        <v>238</v>
      </c>
      <c r="I697" t="s">
        <v>22</v>
      </c>
      <c r="J697" t="s">
        <v>40</v>
      </c>
      <c r="K697" t="s">
        <v>73</v>
      </c>
      <c r="L697">
        <v>17934.88</v>
      </c>
      <c r="M697" s="1">
        <v>43133</v>
      </c>
      <c r="N697" t="s">
        <v>24</v>
      </c>
      <c r="O697" t="s">
        <v>25</v>
      </c>
      <c r="Q697" s="1">
        <v>43852</v>
      </c>
      <c r="R697">
        <v>0</v>
      </c>
      <c r="S697">
        <v>0</v>
      </c>
      <c r="T697">
        <v>17934.88</v>
      </c>
    </row>
    <row r="698" spans="1:20" x14ac:dyDescent="0.3">
      <c r="A698" t="s">
        <v>74</v>
      </c>
      <c r="B698" t="s">
        <v>710</v>
      </c>
      <c r="C698" t="s">
        <v>19</v>
      </c>
      <c r="D698" s="1">
        <v>43574</v>
      </c>
      <c r="E698" s="1">
        <v>43939</v>
      </c>
      <c r="F698" t="s">
        <v>20</v>
      </c>
      <c r="G698">
        <v>1</v>
      </c>
      <c r="H698" t="s">
        <v>21</v>
      </c>
      <c r="I698" t="s">
        <v>22</v>
      </c>
      <c r="J698" t="s">
        <v>20</v>
      </c>
      <c r="K698" t="s">
        <v>73</v>
      </c>
      <c r="L698">
        <v>150.65</v>
      </c>
      <c r="M698" s="1">
        <v>43574</v>
      </c>
      <c r="N698" t="s">
        <v>24</v>
      </c>
      <c r="O698" t="s">
        <v>25</v>
      </c>
      <c r="Q698" s="1">
        <v>43852</v>
      </c>
      <c r="R698">
        <v>0</v>
      </c>
      <c r="S698">
        <v>0</v>
      </c>
      <c r="T698">
        <v>150.65</v>
      </c>
    </row>
    <row r="699" spans="1:20" x14ac:dyDescent="0.3">
      <c r="A699" t="s">
        <v>57</v>
      </c>
      <c r="B699" t="s">
        <v>58</v>
      </c>
      <c r="C699" t="s">
        <v>19</v>
      </c>
      <c r="D699" s="1">
        <v>43215</v>
      </c>
      <c r="E699" s="1">
        <v>43579</v>
      </c>
      <c r="F699" t="s">
        <v>33</v>
      </c>
      <c r="G699">
        <v>1</v>
      </c>
      <c r="H699" t="s">
        <v>21</v>
      </c>
      <c r="I699" t="s">
        <v>22</v>
      </c>
      <c r="J699" t="s">
        <v>59</v>
      </c>
      <c r="K699" t="s">
        <v>23</v>
      </c>
      <c r="L699">
        <v>4093.2</v>
      </c>
      <c r="M699" s="1">
        <v>43215</v>
      </c>
      <c r="N699" t="s">
        <v>24</v>
      </c>
      <c r="O699" t="s">
        <v>25</v>
      </c>
      <c r="Q699" s="1">
        <v>43852</v>
      </c>
      <c r="R699">
        <v>0</v>
      </c>
      <c r="S699">
        <v>4093.2</v>
      </c>
      <c r="T699">
        <v>0</v>
      </c>
    </row>
    <row r="700" spans="1:20" x14ac:dyDescent="0.3">
      <c r="A700" t="s">
        <v>57</v>
      </c>
      <c r="B700" t="s">
        <v>245</v>
      </c>
      <c r="C700" t="s">
        <v>19</v>
      </c>
      <c r="D700" s="1">
        <v>43525</v>
      </c>
      <c r="E700" s="1">
        <v>43890</v>
      </c>
      <c r="F700" t="s">
        <v>20</v>
      </c>
      <c r="G700">
        <v>3</v>
      </c>
      <c r="H700" t="s">
        <v>71</v>
      </c>
      <c r="I700" t="s">
        <v>22</v>
      </c>
      <c r="J700" t="s">
        <v>72</v>
      </c>
      <c r="K700" t="s">
        <v>23</v>
      </c>
      <c r="L700">
        <v>45375</v>
      </c>
      <c r="M700" s="1">
        <v>43666</v>
      </c>
      <c r="N700" t="s">
        <v>50</v>
      </c>
      <c r="O700" t="s">
        <v>48</v>
      </c>
      <c r="Q700" s="1">
        <v>43852</v>
      </c>
      <c r="R700">
        <v>0</v>
      </c>
      <c r="S700">
        <v>45375</v>
      </c>
      <c r="T700">
        <v>0</v>
      </c>
    </row>
    <row r="701" spans="1:20" x14ac:dyDescent="0.3">
      <c r="A701" t="s">
        <v>57</v>
      </c>
      <c r="B701" t="s">
        <v>360</v>
      </c>
      <c r="C701" t="s">
        <v>32</v>
      </c>
      <c r="D701" s="1">
        <v>43158</v>
      </c>
      <c r="E701" s="1">
        <v>43522</v>
      </c>
      <c r="F701" t="s">
        <v>33</v>
      </c>
      <c r="G701">
        <v>1</v>
      </c>
      <c r="H701" t="s">
        <v>21</v>
      </c>
      <c r="I701" t="s">
        <v>22</v>
      </c>
      <c r="J701" t="s">
        <v>59</v>
      </c>
      <c r="K701" t="s">
        <v>73</v>
      </c>
      <c r="L701">
        <v>1972.37</v>
      </c>
      <c r="M701" s="1">
        <v>43158</v>
      </c>
      <c r="N701" t="s">
        <v>24</v>
      </c>
      <c r="O701" t="s">
        <v>25</v>
      </c>
      <c r="Q701" s="1">
        <v>43852</v>
      </c>
      <c r="R701">
        <v>0</v>
      </c>
      <c r="S701">
        <v>0</v>
      </c>
      <c r="T701">
        <v>1972.37</v>
      </c>
    </row>
    <row r="702" spans="1:20" x14ac:dyDescent="0.3">
      <c r="A702" t="s">
        <v>57</v>
      </c>
      <c r="B702" t="s">
        <v>448</v>
      </c>
      <c r="C702" t="s">
        <v>19</v>
      </c>
      <c r="D702" s="1">
        <v>42636</v>
      </c>
      <c r="E702" s="1">
        <v>43730</v>
      </c>
      <c r="F702" t="s">
        <v>225</v>
      </c>
      <c r="G702">
        <v>1</v>
      </c>
      <c r="H702" t="s">
        <v>21</v>
      </c>
      <c r="I702" t="s">
        <v>22</v>
      </c>
      <c r="J702" t="s">
        <v>34</v>
      </c>
      <c r="K702" t="s">
        <v>29</v>
      </c>
      <c r="L702">
        <v>183374.9</v>
      </c>
      <c r="M702" s="1">
        <v>42636</v>
      </c>
      <c r="N702" t="s">
        <v>24</v>
      </c>
      <c r="O702" t="s">
        <v>48</v>
      </c>
      <c r="Q702" s="1">
        <v>43852</v>
      </c>
      <c r="R702">
        <v>183374.9</v>
      </c>
      <c r="S702">
        <v>0</v>
      </c>
      <c r="T702">
        <v>0</v>
      </c>
    </row>
    <row r="703" spans="1:20" x14ac:dyDescent="0.3">
      <c r="A703" t="s">
        <v>57</v>
      </c>
      <c r="B703" t="s">
        <v>611</v>
      </c>
      <c r="C703" t="s">
        <v>32</v>
      </c>
      <c r="D703" s="1">
        <v>43257</v>
      </c>
      <c r="E703" s="1">
        <v>43621</v>
      </c>
      <c r="F703" t="s">
        <v>39</v>
      </c>
      <c r="G703">
        <v>13</v>
      </c>
      <c r="H703" t="s">
        <v>238</v>
      </c>
      <c r="I703" t="s">
        <v>22</v>
      </c>
      <c r="J703" t="s">
        <v>40</v>
      </c>
      <c r="K703" t="s">
        <v>73</v>
      </c>
      <c r="L703">
        <v>1180.8800000000001</v>
      </c>
      <c r="M703" s="1">
        <v>43257</v>
      </c>
      <c r="N703" t="s">
        <v>24</v>
      </c>
      <c r="O703" t="s">
        <v>301</v>
      </c>
      <c r="P703" t="s">
        <v>447</v>
      </c>
      <c r="Q703" s="1">
        <v>43852</v>
      </c>
      <c r="R703">
        <v>0</v>
      </c>
      <c r="S703">
        <v>0</v>
      </c>
      <c r="T703">
        <v>1180.8800000000001</v>
      </c>
    </row>
    <row r="704" spans="1:20" x14ac:dyDescent="0.3">
      <c r="A704" t="s">
        <v>57</v>
      </c>
      <c r="B704" t="s">
        <v>704</v>
      </c>
      <c r="C704" t="s">
        <v>32</v>
      </c>
      <c r="D704" s="1">
        <v>43364</v>
      </c>
      <c r="E704" s="1">
        <v>43728</v>
      </c>
      <c r="F704" t="s">
        <v>39</v>
      </c>
      <c r="G704">
        <v>3</v>
      </c>
      <c r="H704" t="s">
        <v>71</v>
      </c>
      <c r="I704" t="s">
        <v>22</v>
      </c>
      <c r="J704" t="s">
        <v>72</v>
      </c>
      <c r="K704" t="s">
        <v>23</v>
      </c>
      <c r="L704">
        <v>13036.5</v>
      </c>
      <c r="M704" s="1">
        <v>43364</v>
      </c>
      <c r="N704" t="s">
        <v>24</v>
      </c>
      <c r="O704" t="s">
        <v>25</v>
      </c>
      <c r="Q704" s="1">
        <v>43852</v>
      </c>
      <c r="R704">
        <v>0</v>
      </c>
      <c r="S704">
        <v>13036.5</v>
      </c>
      <c r="T704">
        <v>0</v>
      </c>
    </row>
    <row r="705" spans="1:20" x14ac:dyDescent="0.3">
      <c r="A705" t="s">
        <v>62</v>
      </c>
      <c r="B705" t="s">
        <v>63</v>
      </c>
      <c r="C705" t="s">
        <v>32</v>
      </c>
      <c r="D705" s="1">
        <v>43240</v>
      </c>
      <c r="E705" s="1">
        <v>43604</v>
      </c>
      <c r="F705" t="s">
        <v>39</v>
      </c>
      <c r="G705">
        <v>1</v>
      </c>
      <c r="H705" t="s">
        <v>21</v>
      </c>
      <c r="I705" t="s">
        <v>22</v>
      </c>
      <c r="J705" t="s">
        <v>40</v>
      </c>
      <c r="K705" t="s">
        <v>23</v>
      </c>
      <c r="L705">
        <v>6101.25</v>
      </c>
      <c r="M705" s="1">
        <v>43240</v>
      </c>
      <c r="N705" t="s">
        <v>24</v>
      </c>
      <c r="O705" t="s">
        <v>25</v>
      </c>
      <c r="Q705" s="1">
        <v>43852</v>
      </c>
      <c r="R705">
        <v>0</v>
      </c>
      <c r="S705">
        <v>6101.25</v>
      </c>
      <c r="T705">
        <v>0</v>
      </c>
    </row>
    <row r="706" spans="1:20" x14ac:dyDescent="0.3">
      <c r="A706" t="s">
        <v>62</v>
      </c>
      <c r="B706" t="s">
        <v>246</v>
      </c>
      <c r="C706" t="s">
        <v>32</v>
      </c>
      <c r="D706" s="1">
        <v>43405</v>
      </c>
      <c r="E706" s="1">
        <v>43769</v>
      </c>
      <c r="F706" t="s">
        <v>43</v>
      </c>
      <c r="G706">
        <v>10</v>
      </c>
      <c r="H706" t="s">
        <v>44</v>
      </c>
      <c r="I706" t="s">
        <v>22</v>
      </c>
      <c r="J706" t="s">
        <v>45</v>
      </c>
      <c r="K706" t="s">
        <v>23</v>
      </c>
      <c r="L706">
        <v>6157.88</v>
      </c>
      <c r="M706" s="1">
        <v>43405</v>
      </c>
      <c r="N706" t="s">
        <v>24</v>
      </c>
      <c r="O706" t="s">
        <v>48</v>
      </c>
      <c r="Q706" s="1">
        <v>43852</v>
      </c>
      <c r="R706">
        <v>0</v>
      </c>
      <c r="S706">
        <v>6157.88</v>
      </c>
      <c r="T706">
        <v>0</v>
      </c>
    </row>
    <row r="707" spans="1:20" x14ac:dyDescent="0.3">
      <c r="A707" t="s">
        <v>62</v>
      </c>
      <c r="B707" t="s">
        <v>361</v>
      </c>
      <c r="C707" t="s">
        <v>19</v>
      </c>
      <c r="D707" s="1">
        <v>43523</v>
      </c>
      <c r="E707" s="1">
        <v>43887</v>
      </c>
      <c r="F707" t="s">
        <v>33</v>
      </c>
      <c r="G707">
        <v>1</v>
      </c>
      <c r="H707" t="s">
        <v>21</v>
      </c>
      <c r="I707" t="s">
        <v>22</v>
      </c>
      <c r="J707" t="s">
        <v>59</v>
      </c>
      <c r="K707" t="s">
        <v>23</v>
      </c>
      <c r="L707">
        <v>3136.39</v>
      </c>
      <c r="M707" s="1">
        <v>43526</v>
      </c>
      <c r="N707" t="s">
        <v>24</v>
      </c>
      <c r="O707" t="s">
        <v>23</v>
      </c>
      <c r="Q707" s="1">
        <v>43852</v>
      </c>
      <c r="R707">
        <v>0</v>
      </c>
      <c r="S707">
        <v>3136.39</v>
      </c>
      <c r="T707">
        <v>0</v>
      </c>
    </row>
    <row r="708" spans="1:20" x14ac:dyDescent="0.3">
      <c r="A708" t="s">
        <v>62</v>
      </c>
      <c r="B708" t="s">
        <v>448</v>
      </c>
      <c r="C708" t="s">
        <v>19</v>
      </c>
      <c r="D708" s="1">
        <v>42636</v>
      </c>
      <c r="E708" s="1">
        <v>43730</v>
      </c>
      <c r="F708" t="s">
        <v>225</v>
      </c>
      <c r="G708">
        <v>1</v>
      </c>
      <c r="H708" t="s">
        <v>21</v>
      </c>
      <c r="I708" t="s">
        <v>22</v>
      </c>
      <c r="J708" t="s">
        <v>34</v>
      </c>
      <c r="K708" t="s">
        <v>29</v>
      </c>
      <c r="L708">
        <v>0</v>
      </c>
      <c r="M708" s="1"/>
      <c r="N708" t="s">
        <v>50</v>
      </c>
      <c r="O708" t="s">
        <v>48</v>
      </c>
      <c r="Q708" s="1">
        <v>43852</v>
      </c>
      <c r="R708">
        <v>0</v>
      </c>
      <c r="S708">
        <v>0</v>
      </c>
      <c r="T708">
        <v>0</v>
      </c>
    </row>
    <row r="709" spans="1:20" x14ac:dyDescent="0.3">
      <c r="A709" t="s">
        <v>62</v>
      </c>
      <c r="B709" t="s">
        <v>607</v>
      </c>
      <c r="C709" t="s">
        <v>19</v>
      </c>
      <c r="D709" s="1">
        <v>43349</v>
      </c>
      <c r="E709" s="1">
        <v>45356</v>
      </c>
      <c r="F709" t="s">
        <v>40</v>
      </c>
      <c r="G709">
        <v>13</v>
      </c>
      <c r="H709" t="s">
        <v>238</v>
      </c>
      <c r="I709" t="s">
        <v>22</v>
      </c>
      <c r="J709" t="s">
        <v>40</v>
      </c>
      <c r="K709" t="s">
        <v>73</v>
      </c>
      <c r="L709">
        <v>59375</v>
      </c>
      <c r="M709" s="1">
        <v>43349</v>
      </c>
      <c r="N709" t="s">
        <v>24</v>
      </c>
      <c r="O709" t="s">
        <v>25</v>
      </c>
      <c r="Q709" s="1">
        <v>43852</v>
      </c>
      <c r="R709">
        <v>0</v>
      </c>
      <c r="S709">
        <v>0</v>
      </c>
      <c r="T709">
        <v>59375</v>
      </c>
    </row>
    <row r="710" spans="1:20" x14ac:dyDescent="0.3">
      <c r="A710" t="s">
        <v>62</v>
      </c>
      <c r="B710" t="s">
        <v>706</v>
      </c>
      <c r="C710" t="s">
        <v>19</v>
      </c>
      <c r="D710" s="1">
        <v>43729</v>
      </c>
      <c r="E710" s="1">
        <v>44094</v>
      </c>
      <c r="F710" t="s">
        <v>20</v>
      </c>
      <c r="G710">
        <v>3</v>
      </c>
      <c r="H710" t="s">
        <v>71</v>
      </c>
      <c r="I710" t="s">
        <v>22</v>
      </c>
      <c r="J710" t="s">
        <v>72</v>
      </c>
      <c r="K710" t="s">
        <v>23</v>
      </c>
      <c r="L710">
        <v>8580</v>
      </c>
      <c r="M710" s="1">
        <v>43729</v>
      </c>
      <c r="N710" t="s">
        <v>24</v>
      </c>
      <c r="O710" t="s">
        <v>23</v>
      </c>
      <c r="Q710" s="1">
        <v>43852</v>
      </c>
      <c r="R710">
        <v>0</v>
      </c>
      <c r="S710">
        <v>8580</v>
      </c>
      <c r="T710">
        <v>0</v>
      </c>
    </row>
    <row r="711" spans="1:20" x14ac:dyDescent="0.3">
      <c r="A711" t="s">
        <v>37</v>
      </c>
      <c r="B711" t="s">
        <v>38</v>
      </c>
      <c r="C711" t="s">
        <v>19</v>
      </c>
      <c r="D711" s="1">
        <v>43410</v>
      </c>
      <c r="E711" s="1">
        <v>43774</v>
      </c>
      <c r="F711" t="s">
        <v>39</v>
      </c>
      <c r="G711">
        <v>1</v>
      </c>
      <c r="H711" t="s">
        <v>21</v>
      </c>
      <c r="I711" t="s">
        <v>22</v>
      </c>
      <c r="J711" t="s">
        <v>40</v>
      </c>
      <c r="K711" t="s">
        <v>23</v>
      </c>
      <c r="L711">
        <v>1198.8800000000001</v>
      </c>
      <c r="M711" s="1">
        <v>43410</v>
      </c>
      <c r="N711" t="s">
        <v>24</v>
      </c>
      <c r="O711" t="s">
        <v>25</v>
      </c>
      <c r="Q711" s="1">
        <v>43852</v>
      </c>
      <c r="R711">
        <v>0</v>
      </c>
      <c r="S711">
        <v>1198.8800000000001</v>
      </c>
      <c r="T711">
        <v>0</v>
      </c>
    </row>
    <row r="712" spans="1:20" x14ac:dyDescent="0.3">
      <c r="A712" t="s">
        <v>37</v>
      </c>
      <c r="B712" t="s">
        <v>240</v>
      </c>
      <c r="C712" t="s">
        <v>19</v>
      </c>
      <c r="D712" s="1">
        <v>43339</v>
      </c>
      <c r="E712" s="1">
        <v>43703</v>
      </c>
      <c r="F712" t="s">
        <v>40</v>
      </c>
      <c r="G712">
        <v>1</v>
      </c>
      <c r="H712" t="s">
        <v>21</v>
      </c>
      <c r="I712" t="s">
        <v>22</v>
      </c>
      <c r="J712" t="s">
        <v>40</v>
      </c>
      <c r="K712" t="s">
        <v>23</v>
      </c>
      <c r="L712">
        <v>13750</v>
      </c>
      <c r="M712" s="1">
        <v>43339</v>
      </c>
      <c r="N712" t="s">
        <v>24</v>
      </c>
      <c r="O712" t="s">
        <v>25</v>
      </c>
      <c r="Q712" s="1">
        <v>43852</v>
      </c>
      <c r="R712">
        <v>0</v>
      </c>
      <c r="S712">
        <v>13750</v>
      </c>
      <c r="T712">
        <v>0</v>
      </c>
    </row>
    <row r="713" spans="1:20" x14ac:dyDescent="0.3">
      <c r="A713" t="s">
        <v>37</v>
      </c>
      <c r="B713" t="s">
        <v>353</v>
      </c>
      <c r="C713" t="s">
        <v>19</v>
      </c>
      <c r="D713" s="1">
        <v>43520</v>
      </c>
      <c r="E713" s="1">
        <v>43884</v>
      </c>
      <c r="F713" t="s">
        <v>40</v>
      </c>
      <c r="G713">
        <v>3</v>
      </c>
      <c r="H713" t="s">
        <v>71</v>
      </c>
      <c r="I713" t="s">
        <v>22</v>
      </c>
      <c r="J713" t="s">
        <v>72</v>
      </c>
      <c r="K713" t="s">
        <v>23</v>
      </c>
      <c r="L713">
        <v>6250</v>
      </c>
      <c r="M713" s="1">
        <v>43520</v>
      </c>
      <c r="N713" t="s">
        <v>24</v>
      </c>
      <c r="O713" t="s">
        <v>23</v>
      </c>
      <c r="Q713" s="1">
        <v>43852</v>
      </c>
      <c r="R713">
        <v>0</v>
      </c>
      <c r="S713">
        <v>6250</v>
      </c>
      <c r="T713">
        <v>0</v>
      </c>
    </row>
    <row r="714" spans="1:20" x14ac:dyDescent="0.3">
      <c r="A714" t="s">
        <v>37</v>
      </c>
      <c r="B714" t="s">
        <v>448</v>
      </c>
      <c r="C714" t="s">
        <v>19</v>
      </c>
      <c r="D714" s="1">
        <v>42636</v>
      </c>
      <c r="E714" s="1">
        <v>43730</v>
      </c>
      <c r="F714" t="s">
        <v>225</v>
      </c>
      <c r="G714">
        <v>1</v>
      </c>
      <c r="H714" t="s">
        <v>21</v>
      </c>
      <c r="I714" t="s">
        <v>22</v>
      </c>
      <c r="J714" t="s">
        <v>34</v>
      </c>
      <c r="K714" t="s">
        <v>29</v>
      </c>
      <c r="L714">
        <v>31589.25</v>
      </c>
      <c r="M714" s="1">
        <v>43366</v>
      </c>
      <c r="N714" t="s">
        <v>24</v>
      </c>
      <c r="O714" t="s">
        <v>48</v>
      </c>
      <c r="Q714" s="1">
        <v>43852</v>
      </c>
      <c r="R714">
        <v>31589.25</v>
      </c>
      <c r="S714">
        <v>0</v>
      </c>
      <c r="T714">
        <v>0</v>
      </c>
    </row>
    <row r="715" spans="1:20" x14ac:dyDescent="0.3">
      <c r="A715" t="s">
        <v>37</v>
      </c>
      <c r="B715" t="s">
        <v>603</v>
      </c>
      <c r="C715" t="s">
        <v>19</v>
      </c>
      <c r="D715" s="1">
        <v>43556</v>
      </c>
      <c r="E715" s="1">
        <v>43921</v>
      </c>
      <c r="F715" t="s">
        <v>20</v>
      </c>
      <c r="G715">
        <v>6</v>
      </c>
      <c r="H715" t="s">
        <v>117</v>
      </c>
      <c r="I715" t="s">
        <v>22</v>
      </c>
      <c r="J715" t="s">
        <v>20</v>
      </c>
      <c r="K715" t="s">
        <v>23</v>
      </c>
      <c r="L715">
        <v>21399.439999999999</v>
      </c>
      <c r="M715" s="1">
        <v>43616</v>
      </c>
      <c r="N715" t="s">
        <v>24</v>
      </c>
      <c r="O715" t="s">
        <v>23</v>
      </c>
      <c r="Q715" s="1">
        <v>43852</v>
      </c>
      <c r="R715">
        <v>0</v>
      </c>
      <c r="S715">
        <v>21399.439999999999</v>
      </c>
      <c r="T715">
        <v>0</v>
      </c>
    </row>
    <row r="716" spans="1:20" x14ac:dyDescent="0.3">
      <c r="A716" t="s">
        <v>37</v>
      </c>
      <c r="B716" t="s">
        <v>698</v>
      </c>
      <c r="C716" t="s">
        <v>32</v>
      </c>
      <c r="D716" s="1">
        <v>43254</v>
      </c>
      <c r="E716" s="1">
        <v>43618</v>
      </c>
      <c r="F716" t="s">
        <v>40</v>
      </c>
      <c r="G716">
        <v>13</v>
      </c>
      <c r="H716" t="s">
        <v>238</v>
      </c>
      <c r="I716" t="s">
        <v>22</v>
      </c>
      <c r="J716" t="s">
        <v>40</v>
      </c>
      <c r="K716" t="s">
        <v>23</v>
      </c>
      <c r="L716">
        <v>2930.9</v>
      </c>
      <c r="M716" s="1">
        <v>43254</v>
      </c>
      <c r="N716" t="s">
        <v>24</v>
      </c>
      <c r="O716" t="s">
        <v>25</v>
      </c>
      <c r="Q716" s="1">
        <v>43852</v>
      </c>
      <c r="R716">
        <v>0</v>
      </c>
      <c r="S716">
        <v>2930.9</v>
      </c>
      <c r="T716">
        <v>0</v>
      </c>
    </row>
    <row r="717" spans="1:20" x14ac:dyDescent="0.3">
      <c r="A717" t="s">
        <v>82</v>
      </c>
      <c r="B717" t="s">
        <v>83</v>
      </c>
      <c r="C717" t="s">
        <v>32</v>
      </c>
      <c r="D717" s="1">
        <v>43191</v>
      </c>
      <c r="E717" s="1">
        <v>43555</v>
      </c>
      <c r="F717" t="s">
        <v>43</v>
      </c>
      <c r="G717">
        <v>10</v>
      </c>
      <c r="H717" t="s">
        <v>44</v>
      </c>
      <c r="I717" t="s">
        <v>22</v>
      </c>
      <c r="J717" t="s">
        <v>45</v>
      </c>
      <c r="K717" t="s">
        <v>23</v>
      </c>
      <c r="L717">
        <v>60000</v>
      </c>
      <c r="M717" s="1">
        <v>43191</v>
      </c>
      <c r="N717" t="s">
        <v>24</v>
      </c>
      <c r="O717" t="s">
        <v>25</v>
      </c>
      <c r="Q717" s="1">
        <v>43852</v>
      </c>
      <c r="R717">
        <v>0</v>
      </c>
      <c r="S717">
        <v>60000</v>
      </c>
      <c r="T717">
        <v>0</v>
      </c>
    </row>
    <row r="718" spans="1:20" x14ac:dyDescent="0.3">
      <c r="A718" t="s">
        <v>82</v>
      </c>
      <c r="B718" t="s">
        <v>251</v>
      </c>
      <c r="C718" t="s">
        <v>32</v>
      </c>
      <c r="D718" s="1">
        <v>43282</v>
      </c>
      <c r="E718" s="1">
        <v>43646</v>
      </c>
      <c r="F718" t="s">
        <v>40</v>
      </c>
      <c r="G718">
        <v>3</v>
      </c>
      <c r="H718" t="s">
        <v>71</v>
      </c>
      <c r="I718" t="s">
        <v>22</v>
      </c>
      <c r="J718" t="s">
        <v>72</v>
      </c>
      <c r="K718" t="s">
        <v>23</v>
      </c>
      <c r="L718">
        <v>48125</v>
      </c>
      <c r="M718" s="1">
        <v>43282</v>
      </c>
      <c r="N718" t="s">
        <v>24</v>
      </c>
      <c r="O718" t="s">
        <v>25</v>
      </c>
      <c r="Q718" s="1">
        <v>43852</v>
      </c>
      <c r="R718">
        <v>0</v>
      </c>
      <c r="S718">
        <v>48125</v>
      </c>
      <c r="T718">
        <v>0</v>
      </c>
    </row>
    <row r="719" spans="1:20" x14ac:dyDescent="0.3">
      <c r="A719" t="s">
        <v>82</v>
      </c>
      <c r="B719" t="s">
        <v>369</v>
      </c>
      <c r="C719" t="s">
        <v>19</v>
      </c>
      <c r="D719" s="1">
        <v>43432</v>
      </c>
      <c r="E719" s="1">
        <v>43612</v>
      </c>
      <c r="F719" t="s">
        <v>39</v>
      </c>
      <c r="G719">
        <v>9</v>
      </c>
      <c r="H719" t="s">
        <v>66</v>
      </c>
      <c r="I719" t="s">
        <v>22</v>
      </c>
      <c r="J719" t="s">
        <v>45</v>
      </c>
      <c r="K719" t="s">
        <v>73</v>
      </c>
      <c r="L719">
        <v>2739.83</v>
      </c>
      <c r="M719" s="1">
        <v>43432</v>
      </c>
      <c r="N719" t="s">
        <v>24</v>
      </c>
      <c r="O719" t="s">
        <v>25</v>
      </c>
      <c r="Q719" s="1">
        <v>43852</v>
      </c>
      <c r="R719">
        <v>0</v>
      </c>
      <c r="S719">
        <v>0</v>
      </c>
      <c r="T719">
        <v>2739.83</v>
      </c>
    </row>
    <row r="720" spans="1:20" x14ac:dyDescent="0.3">
      <c r="A720" t="s">
        <v>82</v>
      </c>
      <c r="B720" t="s">
        <v>454</v>
      </c>
      <c r="C720" t="s">
        <v>19</v>
      </c>
      <c r="D720" s="1">
        <v>43340</v>
      </c>
      <c r="E720" s="1">
        <v>44066</v>
      </c>
      <c r="F720" t="s">
        <v>225</v>
      </c>
      <c r="G720">
        <v>1</v>
      </c>
      <c r="H720" t="s">
        <v>21</v>
      </c>
      <c r="I720" t="s">
        <v>22</v>
      </c>
      <c r="J720" t="s">
        <v>34</v>
      </c>
      <c r="K720" t="s">
        <v>29</v>
      </c>
      <c r="L720">
        <v>93516.75</v>
      </c>
      <c r="M720" s="1">
        <v>43958</v>
      </c>
      <c r="N720" t="s">
        <v>24</v>
      </c>
      <c r="O720" t="s">
        <v>25</v>
      </c>
      <c r="Q720" s="1">
        <v>43852</v>
      </c>
      <c r="R720">
        <v>93516.75</v>
      </c>
      <c r="S720">
        <v>0</v>
      </c>
      <c r="T720">
        <v>0</v>
      </c>
    </row>
    <row r="721" spans="1:20" x14ac:dyDescent="0.3">
      <c r="A721" t="s">
        <v>82</v>
      </c>
      <c r="B721" t="s">
        <v>300</v>
      </c>
      <c r="C721" t="s">
        <v>19</v>
      </c>
      <c r="D721" s="1">
        <v>43322</v>
      </c>
      <c r="E721" s="1">
        <v>43870</v>
      </c>
      <c r="F721" t="s">
        <v>225</v>
      </c>
      <c r="G721">
        <v>13</v>
      </c>
      <c r="H721" t="s">
        <v>238</v>
      </c>
      <c r="I721" t="s">
        <v>22</v>
      </c>
      <c r="J721" t="s">
        <v>34</v>
      </c>
      <c r="K721" t="s">
        <v>73</v>
      </c>
      <c r="L721">
        <v>21442.38</v>
      </c>
      <c r="M721" s="1">
        <v>43758</v>
      </c>
      <c r="N721" t="s">
        <v>24</v>
      </c>
      <c r="O721" t="s">
        <v>25</v>
      </c>
      <c r="Q721" s="1">
        <v>43852</v>
      </c>
      <c r="R721">
        <v>0</v>
      </c>
      <c r="S721">
        <v>0</v>
      </c>
      <c r="T721">
        <v>21442.38</v>
      </c>
    </row>
    <row r="722" spans="1:20" x14ac:dyDescent="0.3">
      <c r="A722" t="s">
        <v>82</v>
      </c>
      <c r="B722" t="s">
        <v>714</v>
      </c>
      <c r="C722" t="s">
        <v>19</v>
      </c>
      <c r="D722" s="1">
        <v>43563</v>
      </c>
      <c r="E722" s="1">
        <v>43928</v>
      </c>
      <c r="F722" t="s">
        <v>20</v>
      </c>
      <c r="G722">
        <v>11</v>
      </c>
      <c r="H722" t="s">
        <v>153</v>
      </c>
      <c r="I722" t="s">
        <v>22</v>
      </c>
      <c r="J722" t="s">
        <v>20</v>
      </c>
      <c r="K722" t="s">
        <v>73</v>
      </c>
      <c r="L722">
        <v>2598.75</v>
      </c>
      <c r="M722" s="1">
        <v>43563</v>
      </c>
      <c r="N722" t="s">
        <v>24</v>
      </c>
      <c r="O722" t="s">
        <v>25</v>
      </c>
      <c r="Q722" s="1">
        <v>43852</v>
      </c>
      <c r="R722">
        <v>0</v>
      </c>
      <c r="S722">
        <v>0</v>
      </c>
      <c r="T722">
        <v>2598.75</v>
      </c>
    </row>
    <row r="723" spans="1:20" x14ac:dyDescent="0.3">
      <c r="A723" t="s">
        <v>96</v>
      </c>
      <c r="B723" t="s">
        <v>95</v>
      </c>
      <c r="C723" t="s">
        <v>32</v>
      </c>
      <c r="D723" s="1">
        <v>43196</v>
      </c>
      <c r="E723" s="1">
        <v>43560</v>
      </c>
      <c r="F723" t="s">
        <v>20</v>
      </c>
      <c r="G723">
        <v>1</v>
      </c>
      <c r="H723" t="s">
        <v>21</v>
      </c>
      <c r="I723" t="s">
        <v>22</v>
      </c>
      <c r="J723" t="s">
        <v>20</v>
      </c>
      <c r="K723" t="s">
        <v>23</v>
      </c>
      <c r="M723" s="1">
        <v>43384</v>
      </c>
      <c r="N723" t="s">
        <v>50</v>
      </c>
      <c r="O723" t="s">
        <v>48</v>
      </c>
      <c r="Q723" s="1">
        <v>43852</v>
      </c>
      <c r="R723">
        <v>0</v>
      </c>
      <c r="T723">
        <v>0</v>
      </c>
    </row>
    <row r="724" spans="1:20" x14ac:dyDescent="0.3">
      <c r="A724" t="s">
        <v>96</v>
      </c>
      <c r="B724" t="s">
        <v>258</v>
      </c>
      <c r="C724" t="s">
        <v>19</v>
      </c>
      <c r="D724" s="1">
        <v>43647</v>
      </c>
      <c r="E724" s="1">
        <v>44012</v>
      </c>
      <c r="F724" t="s">
        <v>39</v>
      </c>
      <c r="G724">
        <v>3</v>
      </c>
      <c r="H724" t="s">
        <v>71</v>
      </c>
      <c r="I724" t="s">
        <v>22</v>
      </c>
      <c r="J724" t="s">
        <v>72</v>
      </c>
      <c r="K724" t="s">
        <v>23</v>
      </c>
      <c r="L724">
        <v>825</v>
      </c>
      <c r="M724" s="1">
        <v>43647</v>
      </c>
      <c r="N724" t="s">
        <v>24</v>
      </c>
      <c r="O724" t="s">
        <v>23</v>
      </c>
      <c r="Q724" s="1">
        <v>43852</v>
      </c>
      <c r="R724">
        <v>0</v>
      </c>
      <c r="S724">
        <v>825</v>
      </c>
      <c r="T724">
        <v>0</v>
      </c>
    </row>
    <row r="725" spans="1:20" x14ac:dyDescent="0.3">
      <c r="A725" t="s">
        <v>96</v>
      </c>
      <c r="B725" t="s">
        <v>375</v>
      </c>
      <c r="C725" t="s">
        <v>19</v>
      </c>
      <c r="D725" s="1">
        <v>43252</v>
      </c>
      <c r="E725" s="1">
        <v>43616</v>
      </c>
      <c r="F725" t="s">
        <v>40</v>
      </c>
      <c r="G725">
        <v>11</v>
      </c>
      <c r="H725" t="s">
        <v>153</v>
      </c>
      <c r="I725" t="s">
        <v>22</v>
      </c>
      <c r="J725" t="s">
        <v>40</v>
      </c>
      <c r="K725" t="s">
        <v>29</v>
      </c>
      <c r="M725" s="1">
        <v>43315</v>
      </c>
      <c r="N725" t="s">
        <v>50</v>
      </c>
      <c r="O725" t="s">
        <v>48</v>
      </c>
      <c r="Q725" s="1">
        <v>43852</v>
      </c>
      <c r="S725">
        <v>0</v>
      </c>
      <c r="T725">
        <v>0</v>
      </c>
    </row>
    <row r="726" spans="1:20" x14ac:dyDescent="0.3">
      <c r="A726" t="s">
        <v>96</v>
      </c>
      <c r="B726" t="s">
        <v>454</v>
      </c>
      <c r="C726" t="s">
        <v>19</v>
      </c>
      <c r="D726" s="1">
        <v>43340</v>
      </c>
      <c r="E726" s="1">
        <v>44066</v>
      </c>
      <c r="F726" t="s">
        <v>225</v>
      </c>
      <c r="G726">
        <v>1</v>
      </c>
      <c r="H726" t="s">
        <v>21</v>
      </c>
      <c r="I726" t="s">
        <v>22</v>
      </c>
      <c r="J726" t="s">
        <v>34</v>
      </c>
      <c r="K726" t="s">
        <v>29</v>
      </c>
      <c r="L726">
        <v>129485.38</v>
      </c>
      <c r="M726" s="1">
        <v>43340</v>
      </c>
      <c r="N726" t="s">
        <v>24</v>
      </c>
      <c r="O726" t="s">
        <v>25</v>
      </c>
      <c r="Q726" s="1">
        <v>43852</v>
      </c>
      <c r="R726">
        <v>129485.38</v>
      </c>
      <c r="S726">
        <v>0</v>
      </c>
      <c r="T726">
        <v>0</v>
      </c>
    </row>
    <row r="727" spans="1:20" x14ac:dyDescent="0.3">
      <c r="A727" t="s">
        <v>96</v>
      </c>
      <c r="B727" t="s">
        <v>300</v>
      </c>
      <c r="C727" t="s">
        <v>19</v>
      </c>
      <c r="D727" s="1">
        <v>43322</v>
      </c>
      <c r="E727" s="1">
        <v>43870</v>
      </c>
      <c r="F727" t="s">
        <v>225</v>
      </c>
      <c r="G727">
        <v>13</v>
      </c>
      <c r="H727" t="s">
        <v>238</v>
      </c>
      <c r="I727" t="s">
        <v>22</v>
      </c>
      <c r="J727" t="s">
        <v>34</v>
      </c>
      <c r="K727" t="s">
        <v>73</v>
      </c>
      <c r="L727">
        <v>17949.04</v>
      </c>
      <c r="M727" s="1">
        <v>43649</v>
      </c>
      <c r="N727" t="s">
        <v>24</v>
      </c>
      <c r="O727" t="s">
        <v>25</v>
      </c>
      <c r="Q727" s="1">
        <v>43852</v>
      </c>
      <c r="R727">
        <v>0</v>
      </c>
      <c r="S727">
        <v>0</v>
      </c>
      <c r="T727">
        <v>17949.04</v>
      </c>
    </row>
    <row r="728" spans="1:20" x14ac:dyDescent="0.3">
      <c r="A728" t="s">
        <v>96</v>
      </c>
      <c r="B728" t="s">
        <v>719</v>
      </c>
      <c r="C728" t="s">
        <v>19</v>
      </c>
      <c r="D728" s="1">
        <v>43705</v>
      </c>
      <c r="E728" s="1">
        <v>44070</v>
      </c>
      <c r="F728" t="s">
        <v>40</v>
      </c>
      <c r="G728">
        <v>1</v>
      </c>
      <c r="H728" t="s">
        <v>21</v>
      </c>
      <c r="I728" t="s">
        <v>22</v>
      </c>
      <c r="J728" t="s">
        <v>40</v>
      </c>
      <c r="K728" t="s">
        <v>23</v>
      </c>
      <c r="L728">
        <v>52800</v>
      </c>
      <c r="M728" s="1">
        <v>43705</v>
      </c>
      <c r="N728" t="s">
        <v>24</v>
      </c>
      <c r="O728" t="s">
        <v>25</v>
      </c>
      <c r="Q728" s="1">
        <v>43852</v>
      </c>
      <c r="R728">
        <v>0</v>
      </c>
      <c r="S728">
        <v>52800</v>
      </c>
      <c r="T728">
        <v>0</v>
      </c>
    </row>
    <row r="729" spans="1:20" x14ac:dyDescent="0.3">
      <c r="A729" t="s">
        <v>76</v>
      </c>
      <c r="B729" t="s">
        <v>77</v>
      </c>
      <c r="C729" t="s">
        <v>19</v>
      </c>
      <c r="D729" s="1">
        <v>43466</v>
      </c>
      <c r="E729" s="1">
        <v>43830</v>
      </c>
      <c r="F729" t="s">
        <v>40</v>
      </c>
      <c r="G729">
        <v>3</v>
      </c>
      <c r="H729" t="s">
        <v>71</v>
      </c>
      <c r="I729" t="s">
        <v>22</v>
      </c>
      <c r="J729" t="s">
        <v>72</v>
      </c>
      <c r="K729" t="s">
        <v>73</v>
      </c>
      <c r="L729">
        <v>12019.2</v>
      </c>
      <c r="M729" s="1">
        <v>43466</v>
      </c>
      <c r="N729" t="s">
        <v>24</v>
      </c>
      <c r="O729" t="s">
        <v>25</v>
      </c>
      <c r="Q729" s="1">
        <v>43852</v>
      </c>
      <c r="R729">
        <v>0</v>
      </c>
      <c r="S729">
        <v>0</v>
      </c>
      <c r="T729">
        <v>12019.2</v>
      </c>
    </row>
    <row r="730" spans="1:20" x14ac:dyDescent="0.3">
      <c r="A730" t="s">
        <v>76</v>
      </c>
      <c r="B730" t="s">
        <v>248</v>
      </c>
      <c r="C730" t="s">
        <v>32</v>
      </c>
      <c r="D730" s="1">
        <v>43282</v>
      </c>
      <c r="E730" s="1">
        <v>43646</v>
      </c>
      <c r="F730" t="s">
        <v>39</v>
      </c>
      <c r="G730">
        <v>3</v>
      </c>
      <c r="H730" t="s">
        <v>71</v>
      </c>
      <c r="I730" t="s">
        <v>22</v>
      </c>
      <c r="J730" t="s">
        <v>72</v>
      </c>
      <c r="K730" t="s">
        <v>73</v>
      </c>
      <c r="L730">
        <v>1147.82</v>
      </c>
      <c r="M730" s="1">
        <v>43646</v>
      </c>
      <c r="N730" t="s">
        <v>24</v>
      </c>
      <c r="O730" t="s">
        <v>25</v>
      </c>
      <c r="Q730" s="1">
        <v>43852</v>
      </c>
      <c r="R730">
        <v>0</v>
      </c>
      <c r="S730">
        <v>0</v>
      </c>
      <c r="T730">
        <v>1147.82</v>
      </c>
    </row>
    <row r="731" spans="1:20" x14ac:dyDescent="0.3">
      <c r="A731" t="s">
        <v>76</v>
      </c>
      <c r="B731" t="s">
        <v>366</v>
      </c>
      <c r="C731" t="s">
        <v>32</v>
      </c>
      <c r="D731" s="1">
        <v>43151</v>
      </c>
      <c r="E731" s="1">
        <v>43515</v>
      </c>
      <c r="F731" t="s">
        <v>39</v>
      </c>
      <c r="G731">
        <v>9</v>
      </c>
      <c r="H731" t="s">
        <v>66</v>
      </c>
      <c r="I731" t="s">
        <v>22</v>
      </c>
      <c r="J731" t="s">
        <v>59</v>
      </c>
      <c r="K731" t="s">
        <v>23</v>
      </c>
      <c r="L731">
        <v>8452.1299999999992</v>
      </c>
      <c r="M731" s="1">
        <v>43151</v>
      </c>
      <c r="N731" t="s">
        <v>24</v>
      </c>
      <c r="O731" t="s">
        <v>25</v>
      </c>
      <c r="Q731" s="1">
        <v>43852</v>
      </c>
      <c r="R731">
        <v>0</v>
      </c>
      <c r="S731">
        <v>8452.1299999999992</v>
      </c>
      <c r="T731">
        <v>0</v>
      </c>
    </row>
    <row r="732" spans="1:20" x14ac:dyDescent="0.3">
      <c r="A732" t="s">
        <v>76</v>
      </c>
      <c r="B732" t="s">
        <v>452</v>
      </c>
      <c r="C732" t="s">
        <v>19</v>
      </c>
      <c r="D732" s="1">
        <v>42874</v>
      </c>
      <c r="E732" s="1">
        <v>43787</v>
      </c>
      <c r="F732" t="s">
        <v>225</v>
      </c>
      <c r="G732">
        <v>11</v>
      </c>
      <c r="H732" t="s">
        <v>153</v>
      </c>
      <c r="I732" t="s">
        <v>22</v>
      </c>
      <c r="J732" t="s">
        <v>34</v>
      </c>
      <c r="K732" t="s">
        <v>73</v>
      </c>
      <c r="L732">
        <v>0</v>
      </c>
      <c r="M732" s="1">
        <v>42874</v>
      </c>
      <c r="N732" t="s">
        <v>24</v>
      </c>
      <c r="O732" t="s">
        <v>25</v>
      </c>
      <c r="Q732" s="1">
        <v>43852</v>
      </c>
      <c r="R732">
        <v>0</v>
      </c>
      <c r="S732">
        <v>0</v>
      </c>
      <c r="T732">
        <v>0</v>
      </c>
    </row>
    <row r="733" spans="1:20" x14ac:dyDescent="0.3">
      <c r="A733" t="s">
        <v>76</v>
      </c>
      <c r="B733" t="s">
        <v>613</v>
      </c>
      <c r="C733" t="s">
        <v>19</v>
      </c>
      <c r="D733" s="1">
        <v>43152</v>
      </c>
      <c r="E733" s="1">
        <v>43881</v>
      </c>
      <c r="F733" t="s">
        <v>225</v>
      </c>
      <c r="G733">
        <v>13</v>
      </c>
      <c r="H733" t="s">
        <v>238</v>
      </c>
      <c r="I733" t="s">
        <v>22</v>
      </c>
      <c r="J733" t="s">
        <v>34</v>
      </c>
      <c r="K733" t="s">
        <v>73</v>
      </c>
      <c r="L733">
        <v>15668.25</v>
      </c>
      <c r="M733" s="1">
        <v>43152</v>
      </c>
      <c r="N733" t="s">
        <v>24</v>
      </c>
      <c r="O733" t="s">
        <v>25</v>
      </c>
      <c r="Q733" s="1">
        <v>43852</v>
      </c>
      <c r="R733">
        <v>0</v>
      </c>
      <c r="S733">
        <v>0</v>
      </c>
      <c r="T733">
        <v>15668.25</v>
      </c>
    </row>
    <row r="734" spans="1:20" x14ac:dyDescent="0.3">
      <c r="A734" t="s">
        <v>205</v>
      </c>
      <c r="B734" t="s">
        <v>206</v>
      </c>
      <c r="C734" t="s">
        <v>19</v>
      </c>
      <c r="D734" s="1">
        <v>43703</v>
      </c>
      <c r="E734" s="1">
        <v>44068</v>
      </c>
      <c r="F734" t="s">
        <v>39</v>
      </c>
      <c r="G734">
        <v>3</v>
      </c>
      <c r="H734" t="s">
        <v>71</v>
      </c>
      <c r="I734" t="s">
        <v>22</v>
      </c>
      <c r="J734" t="s">
        <v>72</v>
      </c>
      <c r="K734" t="s">
        <v>73</v>
      </c>
      <c r="L734">
        <v>7022.25</v>
      </c>
      <c r="M734" s="1">
        <v>43703</v>
      </c>
      <c r="N734" t="s">
        <v>24</v>
      </c>
      <c r="O734" t="s">
        <v>25</v>
      </c>
      <c r="Q734" s="1">
        <v>43852</v>
      </c>
      <c r="R734">
        <v>0</v>
      </c>
      <c r="S734">
        <v>0</v>
      </c>
      <c r="T734">
        <v>7022.25</v>
      </c>
    </row>
    <row r="735" spans="1:20" x14ac:dyDescent="0.3">
      <c r="A735" t="s">
        <v>205</v>
      </c>
      <c r="B735" t="s">
        <v>304</v>
      </c>
      <c r="C735" t="s">
        <v>19</v>
      </c>
      <c r="D735" s="1">
        <v>43719</v>
      </c>
      <c r="E735" s="1">
        <v>44084</v>
      </c>
      <c r="F735" t="s">
        <v>225</v>
      </c>
      <c r="G735">
        <v>13</v>
      </c>
      <c r="H735" t="s">
        <v>238</v>
      </c>
      <c r="I735" t="s">
        <v>22</v>
      </c>
      <c r="J735" t="s">
        <v>34</v>
      </c>
      <c r="K735" t="s">
        <v>73</v>
      </c>
      <c r="L735">
        <v>32584.880000000001</v>
      </c>
      <c r="M735" s="1">
        <v>43719</v>
      </c>
      <c r="N735" t="s">
        <v>24</v>
      </c>
      <c r="O735" t="s">
        <v>25</v>
      </c>
      <c r="Q735" s="1">
        <v>43852</v>
      </c>
      <c r="R735">
        <v>0</v>
      </c>
      <c r="S735">
        <v>0</v>
      </c>
      <c r="T735">
        <v>32584.880000000001</v>
      </c>
    </row>
    <row r="736" spans="1:20" x14ac:dyDescent="0.3">
      <c r="A736" t="s">
        <v>205</v>
      </c>
      <c r="B736" t="s">
        <v>424</v>
      </c>
      <c r="C736" t="s">
        <v>19</v>
      </c>
      <c r="D736" s="1">
        <v>43585</v>
      </c>
      <c r="E736" s="1">
        <v>43646</v>
      </c>
      <c r="F736" t="s">
        <v>225</v>
      </c>
      <c r="G736">
        <v>3</v>
      </c>
      <c r="H736" t="s">
        <v>71</v>
      </c>
      <c r="I736" t="s">
        <v>22</v>
      </c>
      <c r="J736" t="s">
        <v>72</v>
      </c>
      <c r="K736" t="s">
        <v>73</v>
      </c>
      <c r="L736">
        <v>3854.23</v>
      </c>
      <c r="M736" s="1">
        <v>43585</v>
      </c>
      <c r="N736" t="s">
        <v>24</v>
      </c>
      <c r="O736" t="s">
        <v>25</v>
      </c>
      <c r="Q736" s="1">
        <v>43852</v>
      </c>
      <c r="R736">
        <v>0</v>
      </c>
      <c r="S736">
        <v>0</v>
      </c>
      <c r="T736">
        <v>3854.23</v>
      </c>
    </row>
    <row r="737" spans="1:20" x14ac:dyDescent="0.3">
      <c r="A737" t="s">
        <v>205</v>
      </c>
      <c r="B737" t="s">
        <v>107</v>
      </c>
      <c r="C737" t="s">
        <v>19</v>
      </c>
      <c r="D737" s="1">
        <v>43522</v>
      </c>
      <c r="E737" s="1">
        <v>43580</v>
      </c>
      <c r="F737" t="s">
        <v>33</v>
      </c>
      <c r="G737">
        <v>2</v>
      </c>
      <c r="H737" t="s">
        <v>28</v>
      </c>
      <c r="I737" t="s">
        <v>22</v>
      </c>
      <c r="J737" t="s">
        <v>67</v>
      </c>
      <c r="K737" t="s">
        <v>73</v>
      </c>
      <c r="L737">
        <v>4156.79</v>
      </c>
      <c r="M737" s="1">
        <v>43522</v>
      </c>
      <c r="N737" t="s">
        <v>24</v>
      </c>
      <c r="O737" t="s">
        <v>25</v>
      </c>
      <c r="Q737" s="1">
        <v>43852</v>
      </c>
      <c r="R737">
        <v>0</v>
      </c>
      <c r="S737">
        <v>0</v>
      </c>
      <c r="T737">
        <v>4156.79</v>
      </c>
    </row>
    <row r="738" spans="1:20" x14ac:dyDescent="0.3">
      <c r="A738" t="s">
        <v>205</v>
      </c>
      <c r="B738" t="s">
        <v>641</v>
      </c>
      <c r="C738" t="s">
        <v>32</v>
      </c>
      <c r="D738" s="1">
        <v>43284</v>
      </c>
      <c r="E738" s="1">
        <v>43648</v>
      </c>
      <c r="F738" t="s">
        <v>39</v>
      </c>
      <c r="G738">
        <v>13</v>
      </c>
      <c r="H738" t="s">
        <v>238</v>
      </c>
      <c r="I738" t="s">
        <v>22</v>
      </c>
      <c r="J738" t="s">
        <v>45</v>
      </c>
      <c r="K738" t="s">
        <v>23</v>
      </c>
      <c r="L738">
        <v>0</v>
      </c>
      <c r="M738" s="1">
        <v>43284</v>
      </c>
      <c r="N738" t="s">
        <v>24</v>
      </c>
      <c r="O738" t="s">
        <v>23</v>
      </c>
      <c r="Q738" s="1">
        <v>43852</v>
      </c>
      <c r="R738">
        <v>0</v>
      </c>
      <c r="S738">
        <v>0</v>
      </c>
      <c r="T738">
        <v>0</v>
      </c>
    </row>
    <row r="739" spans="1:20" x14ac:dyDescent="0.3">
      <c r="A739" t="s">
        <v>191</v>
      </c>
      <c r="B739" t="s">
        <v>192</v>
      </c>
      <c r="C739" t="s">
        <v>19</v>
      </c>
      <c r="D739" s="1">
        <v>43608</v>
      </c>
      <c r="E739" s="1">
        <v>43973</v>
      </c>
      <c r="F739" t="s">
        <v>40</v>
      </c>
      <c r="G739">
        <v>1</v>
      </c>
      <c r="H739" t="s">
        <v>21</v>
      </c>
      <c r="I739" t="s">
        <v>22</v>
      </c>
      <c r="J739" t="s">
        <v>40</v>
      </c>
      <c r="K739" t="s">
        <v>23</v>
      </c>
      <c r="L739">
        <v>131250</v>
      </c>
      <c r="M739" s="1">
        <v>43608</v>
      </c>
      <c r="N739" t="s">
        <v>24</v>
      </c>
      <c r="O739" t="s">
        <v>25</v>
      </c>
      <c r="Q739" s="1">
        <v>43852</v>
      </c>
      <c r="R739">
        <v>0</v>
      </c>
      <c r="S739">
        <v>131250</v>
      </c>
      <c r="T739">
        <v>0</v>
      </c>
    </row>
    <row r="740" spans="1:20" x14ac:dyDescent="0.3">
      <c r="A740" t="s">
        <v>191</v>
      </c>
      <c r="B740" t="s">
        <v>297</v>
      </c>
      <c r="C740" t="s">
        <v>19</v>
      </c>
      <c r="D740" s="1">
        <v>43716</v>
      </c>
      <c r="E740" s="1">
        <v>44081</v>
      </c>
      <c r="F740" t="s">
        <v>33</v>
      </c>
      <c r="G740">
        <v>2</v>
      </c>
      <c r="H740" t="s">
        <v>28</v>
      </c>
      <c r="I740" t="s">
        <v>22</v>
      </c>
      <c r="J740" t="s">
        <v>67</v>
      </c>
      <c r="K740" t="s">
        <v>29</v>
      </c>
      <c r="L740">
        <v>43032.54</v>
      </c>
      <c r="M740" s="1">
        <v>43716</v>
      </c>
      <c r="N740" t="s">
        <v>24</v>
      </c>
      <c r="O740" t="s">
        <v>25</v>
      </c>
      <c r="Q740" s="1">
        <v>43852</v>
      </c>
      <c r="R740">
        <v>43032.54</v>
      </c>
      <c r="S740">
        <v>0</v>
      </c>
      <c r="T740">
        <v>0</v>
      </c>
    </row>
    <row r="741" spans="1:20" x14ac:dyDescent="0.3">
      <c r="A741" t="s">
        <v>191</v>
      </c>
      <c r="B741" t="s">
        <v>417</v>
      </c>
      <c r="C741" t="s">
        <v>32</v>
      </c>
      <c r="D741" s="1">
        <v>43006</v>
      </c>
      <c r="E741" s="1">
        <v>43370</v>
      </c>
      <c r="F741" t="s">
        <v>39</v>
      </c>
      <c r="G741">
        <v>3</v>
      </c>
      <c r="H741" t="s">
        <v>71</v>
      </c>
      <c r="I741" t="s">
        <v>22</v>
      </c>
      <c r="J741" t="s">
        <v>72</v>
      </c>
      <c r="K741" t="s">
        <v>23</v>
      </c>
      <c r="L741">
        <v>1050.3800000000001</v>
      </c>
      <c r="M741" s="1">
        <v>43006</v>
      </c>
      <c r="N741" t="s">
        <v>24</v>
      </c>
      <c r="O741" t="s">
        <v>25</v>
      </c>
      <c r="Q741" s="1">
        <v>43852</v>
      </c>
      <c r="R741">
        <v>0</v>
      </c>
      <c r="S741">
        <v>1050.3800000000001</v>
      </c>
      <c r="T741">
        <v>0</v>
      </c>
    </row>
    <row r="742" spans="1:20" x14ac:dyDescent="0.3">
      <c r="A742" t="s">
        <v>191</v>
      </c>
      <c r="B742" t="s">
        <v>493</v>
      </c>
      <c r="C742" t="s">
        <v>19</v>
      </c>
      <c r="D742" s="1">
        <v>43656</v>
      </c>
      <c r="E742" s="1">
        <v>44021</v>
      </c>
      <c r="F742" t="s">
        <v>39</v>
      </c>
      <c r="G742">
        <v>13</v>
      </c>
      <c r="H742" t="s">
        <v>238</v>
      </c>
      <c r="I742" t="s">
        <v>22</v>
      </c>
      <c r="J742" t="s">
        <v>59</v>
      </c>
      <c r="K742" t="s">
        <v>73</v>
      </c>
      <c r="L742">
        <v>337.5</v>
      </c>
      <c r="M742" s="1">
        <v>43656</v>
      </c>
      <c r="N742" t="s">
        <v>24</v>
      </c>
      <c r="O742" t="s">
        <v>23</v>
      </c>
      <c r="Q742" s="1">
        <v>43852</v>
      </c>
      <c r="R742">
        <v>0</v>
      </c>
      <c r="S742">
        <v>0</v>
      </c>
      <c r="T742">
        <v>337.5</v>
      </c>
    </row>
    <row r="743" spans="1:20" x14ac:dyDescent="0.3">
      <c r="A743" t="s">
        <v>191</v>
      </c>
      <c r="B743" t="s">
        <v>304</v>
      </c>
      <c r="C743" t="s">
        <v>19</v>
      </c>
      <c r="D743" s="1">
        <v>43642</v>
      </c>
      <c r="E743" s="1">
        <v>43824</v>
      </c>
      <c r="F743" t="s">
        <v>225</v>
      </c>
      <c r="G743">
        <v>13</v>
      </c>
      <c r="H743" t="s">
        <v>238</v>
      </c>
      <c r="I743" t="s">
        <v>22</v>
      </c>
      <c r="J743" t="s">
        <v>34</v>
      </c>
      <c r="K743" t="s">
        <v>73</v>
      </c>
      <c r="L743">
        <v>25598</v>
      </c>
      <c r="M743" s="1">
        <v>43642</v>
      </c>
      <c r="N743" t="s">
        <v>24</v>
      </c>
      <c r="O743" t="s">
        <v>25</v>
      </c>
      <c r="Q743" s="1">
        <v>43852</v>
      </c>
      <c r="R743">
        <v>0</v>
      </c>
      <c r="S743">
        <v>0</v>
      </c>
      <c r="T743">
        <v>25598</v>
      </c>
    </row>
    <row r="744" spans="1:20" x14ac:dyDescent="0.3">
      <c r="A744" t="s">
        <v>114</v>
      </c>
      <c r="B744" t="s">
        <v>107</v>
      </c>
      <c r="C744" t="s">
        <v>32</v>
      </c>
      <c r="D744" s="1">
        <v>43344</v>
      </c>
      <c r="E744" s="1">
        <v>43708</v>
      </c>
      <c r="F744" t="s">
        <v>33</v>
      </c>
      <c r="G744">
        <v>1</v>
      </c>
      <c r="H744" t="s">
        <v>21</v>
      </c>
      <c r="I744" t="s">
        <v>22</v>
      </c>
      <c r="J744" t="s">
        <v>59</v>
      </c>
      <c r="K744" t="s">
        <v>23</v>
      </c>
      <c r="L744">
        <v>2049.42</v>
      </c>
      <c r="M744" s="1">
        <v>43344</v>
      </c>
      <c r="N744" t="s">
        <v>24</v>
      </c>
      <c r="O744" t="s">
        <v>25</v>
      </c>
      <c r="Q744" s="1">
        <v>43852</v>
      </c>
      <c r="R744">
        <v>0</v>
      </c>
      <c r="S744">
        <v>2049.42</v>
      </c>
      <c r="T744">
        <v>0</v>
      </c>
    </row>
    <row r="745" spans="1:20" x14ac:dyDescent="0.3">
      <c r="A745" t="s">
        <v>114</v>
      </c>
      <c r="B745" t="s">
        <v>268</v>
      </c>
      <c r="C745" t="s">
        <v>32</v>
      </c>
      <c r="D745" s="1">
        <v>43373</v>
      </c>
      <c r="E745" s="1">
        <v>43737</v>
      </c>
      <c r="F745" t="s">
        <v>40</v>
      </c>
      <c r="G745">
        <v>3</v>
      </c>
      <c r="H745" t="s">
        <v>71</v>
      </c>
      <c r="I745" t="s">
        <v>22</v>
      </c>
      <c r="J745" t="s">
        <v>72</v>
      </c>
      <c r="K745" t="s">
        <v>23</v>
      </c>
      <c r="L745">
        <v>186534.13</v>
      </c>
      <c r="M745" s="1">
        <v>43373</v>
      </c>
      <c r="N745" t="s">
        <v>24</v>
      </c>
      <c r="O745" t="s">
        <v>25</v>
      </c>
      <c r="Q745" s="1">
        <v>43852</v>
      </c>
      <c r="R745">
        <v>0</v>
      </c>
      <c r="S745">
        <v>186534.13</v>
      </c>
      <c r="T745">
        <v>0</v>
      </c>
    </row>
    <row r="746" spans="1:20" x14ac:dyDescent="0.3">
      <c r="A746" t="s">
        <v>114</v>
      </c>
      <c r="B746" t="s">
        <v>385</v>
      </c>
      <c r="C746" t="s">
        <v>19</v>
      </c>
      <c r="D746" s="1">
        <v>43369</v>
      </c>
      <c r="E746" s="1">
        <v>43733</v>
      </c>
      <c r="F746" t="s">
        <v>20</v>
      </c>
      <c r="G746">
        <v>1</v>
      </c>
      <c r="H746" t="s">
        <v>21</v>
      </c>
      <c r="I746" t="s">
        <v>22</v>
      </c>
      <c r="J746" t="s">
        <v>20</v>
      </c>
      <c r="K746" t="s">
        <v>73</v>
      </c>
      <c r="L746">
        <v>2722.5</v>
      </c>
      <c r="M746" s="1">
        <v>43369</v>
      </c>
      <c r="N746" t="s">
        <v>24</v>
      </c>
      <c r="O746" t="s">
        <v>25</v>
      </c>
      <c r="Q746" s="1">
        <v>43852</v>
      </c>
      <c r="R746">
        <v>0</v>
      </c>
      <c r="S746">
        <v>0</v>
      </c>
      <c r="T746">
        <v>2722.5</v>
      </c>
    </row>
    <row r="747" spans="1:20" x14ac:dyDescent="0.3">
      <c r="A747" t="s">
        <v>114</v>
      </c>
      <c r="B747" t="s">
        <v>107</v>
      </c>
      <c r="C747" t="s">
        <v>19</v>
      </c>
      <c r="D747" s="1">
        <v>43344</v>
      </c>
      <c r="E747" s="1">
        <v>43708</v>
      </c>
      <c r="F747" t="s">
        <v>33</v>
      </c>
      <c r="G747">
        <v>1</v>
      </c>
      <c r="H747" t="s">
        <v>21</v>
      </c>
      <c r="I747" t="s">
        <v>22</v>
      </c>
      <c r="J747" t="s">
        <v>59</v>
      </c>
      <c r="K747" t="s">
        <v>23</v>
      </c>
      <c r="L747">
        <v>5763.57</v>
      </c>
      <c r="M747" s="1">
        <v>43344</v>
      </c>
      <c r="N747" t="s">
        <v>24</v>
      </c>
      <c r="O747" t="s">
        <v>25</v>
      </c>
      <c r="Q747" s="1">
        <v>43852</v>
      </c>
      <c r="R747">
        <v>0</v>
      </c>
      <c r="S747">
        <v>5763.57</v>
      </c>
      <c r="T747">
        <v>0</v>
      </c>
    </row>
    <row r="748" spans="1:20" x14ac:dyDescent="0.3">
      <c r="A748" t="s">
        <v>114</v>
      </c>
      <c r="B748" t="s">
        <v>620</v>
      </c>
      <c r="C748" t="s">
        <v>19</v>
      </c>
      <c r="D748" s="1">
        <v>43661</v>
      </c>
      <c r="E748" s="1">
        <v>43844</v>
      </c>
      <c r="F748" t="s">
        <v>39</v>
      </c>
      <c r="G748">
        <v>13</v>
      </c>
      <c r="H748" t="s">
        <v>238</v>
      </c>
      <c r="I748" t="s">
        <v>22</v>
      </c>
      <c r="J748" t="s">
        <v>621</v>
      </c>
      <c r="K748" t="s">
        <v>73</v>
      </c>
      <c r="L748">
        <v>2788.75</v>
      </c>
      <c r="M748" s="1">
        <v>43661</v>
      </c>
      <c r="N748" t="s">
        <v>24</v>
      </c>
      <c r="O748" t="s">
        <v>25</v>
      </c>
      <c r="Q748" s="1">
        <v>43852</v>
      </c>
      <c r="R748">
        <v>0</v>
      </c>
      <c r="S748">
        <v>0</v>
      </c>
      <c r="T748">
        <v>2788.75</v>
      </c>
    </row>
    <row r="749" spans="1:20" x14ac:dyDescent="0.3">
      <c r="A749" t="s">
        <v>114</v>
      </c>
      <c r="B749" t="s">
        <v>726</v>
      </c>
      <c r="C749" t="s">
        <v>19</v>
      </c>
      <c r="D749" s="1">
        <v>43556</v>
      </c>
      <c r="E749" s="1">
        <v>43921</v>
      </c>
      <c r="F749" t="s">
        <v>40</v>
      </c>
      <c r="G749">
        <v>13</v>
      </c>
      <c r="H749" t="s">
        <v>238</v>
      </c>
      <c r="I749" t="s">
        <v>22</v>
      </c>
      <c r="J749" t="s">
        <v>40</v>
      </c>
      <c r="K749" t="s">
        <v>73</v>
      </c>
      <c r="L749">
        <v>74250</v>
      </c>
      <c r="M749" s="1">
        <v>43556</v>
      </c>
      <c r="N749" t="s">
        <v>24</v>
      </c>
      <c r="O749" t="s">
        <v>25</v>
      </c>
      <c r="Q749" s="1">
        <v>43852</v>
      </c>
      <c r="R749">
        <v>0</v>
      </c>
      <c r="S749">
        <v>0</v>
      </c>
      <c r="T749">
        <v>74250</v>
      </c>
    </row>
    <row r="750" spans="1:20" x14ac:dyDescent="0.3">
      <c r="A750" t="s">
        <v>26</v>
      </c>
      <c r="B750" t="s">
        <v>27</v>
      </c>
      <c r="C750" t="s">
        <v>19</v>
      </c>
      <c r="D750" s="1">
        <v>43586</v>
      </c>
      <c r="E750" s="1">
        <v>43951</v>
      </c>
      <c r="F750" t="s">
        <v>20</v>
      </c>
      <c r="G750">
        <v>2</v>
      </c>
      <c r="H750" t="s">
        <v>28</v>
      </c>
      <c r="I750" t="s">
        <v>22</v>
      </c>
      <c r="J750" t="s">
        <v>20</v>
      </c>
      <c r="K750" t="s">
        <v>29</v>
      </c>
      <c r="L750">
        <v>23590.71</v>
      </c>
      <c r="M750" s="1">
        <v>43586</v>
      </c>
      <c r="N750" t="s">
        <v>24</v>
      </c>
      <c r="O750" t="s">
        <v>25</v>
      </c>
      <c r="Q750" s="1">
        <v>43852</v>
      </c>
      <c r="R750">
        <v>23590.71</v>
      </c>
      <c r="S750">
        <v>0</v>
      </c>
      <c r="T750">
        <v>0</v>
      </c>
    </row>
    <row r="751" spans="1:20" x14ac:dyDescent="0.3">
      <c r="A751" t="s">
        <v>26</v>
      </c>
      <c r="B751" t="s">
        <v>237</v>
      </c>
      <c r="C751" t="s">
        <v>19</v>
      </c>
      <c r="D751" s="1">
        <v>43494</v>
      </c>
      <c r="E751" s="1">
        <v>43858</v>
      </c>
      <c r="F751" t="s">
        <v>33</v>
      </c>
      <c r="G751">
        <v>13</v>
      </c>
      <c r="H751" t="s">
        <v>238</v>
      </c>
      <c r="I751" t="s">
        <v>22</v>
      </c>
      <c r="J751" t="s">
        <v>59</v>
      </c>
      <c r="K751" t="s">
        <v>29</v>
      </c>
      <c r="L751">
        <v>5462.5</v>
      </c>
      <c r="M751" s="1">
        <v>43494</v>
      </c>
      <c r="N751" t="s">
        <v>24</v>
      </c>
      <c r="O751" t="s">
        <v>25</v>
      </c>
      <c r="Q751" s="1">
        <v>43852</v>
      </c>
      <c r="R751">
        <v>5462.5</v>
      </c>
      <c r="S751">
        <v>0</v>
      </c>
      <c r="T751">
        <v>0</v>
      </c>
    </row>
    <row r="752" spans="1:20" x14ac:dyDescent="0.3">
      <c r="A752" t="s">
        <v>26</v>
      </c>
      <c r="B752" t="s">
        <v>350</v>
      </c>
      <c r="C752" t="s">
        <v>19</v>
      </c>
      <c r="D752" s="1">
        <v>43512</v>
      </c>
      <c r="E752" s="1">
        <v>43876</v>
      </c>
      <c r="F752" t="s">
        <v>43</v>
      </c>
      <c r="G752">
        <v>13</v>
      </c>
      <c r="H752" t="s">
        <v>238</v>
      </c>
      <c r="I752" t="s">
        <v>22</v>
      </c>
      <c r="J752" t="s">
        <v>45</v>
      </c>
      <c r="K752" t="s">
        <v>29</v>
      </c>
      <c r="L752">
        <v>1148.93</v>
      </c>
      <c r="M752" s="1">
        <v>43512</v>
      </c>
      <c r="N752" t="s">
        <v>24</v>
      </c>
      <c r="O752" t="s">
        <v>25</v>
      </c>
      <c r="Q752" s="1">
        <v>43852</v>
      </c>
      <c r="R752">
        <v>1148.93</v>
      </c>
      <c r="S752">
        <v>0</v>
      </c>
      <c r="T752">
        <v>0</v>
      </c>
    </row>
    <row r="753" spans="1:20" x14ac:dyDescent="0.3">
      <c r="A753" t="s">
        <v>26</v>
      </c>
      <c r="B753" t="s">
        <v>448</v>
      </c>
      <c r="C753" t="s">
        <v>19</v>
      </c>
      <c r="D753" s="1">
        <v>42636</v>
      </c>
      <c r="E753" s="1">
        <v>43730</v>
      </c>
      <c r="F753" t="s">
        <v>225</v>
      </c>
      <c r="G753">
        <v>1</v>
      </c>
      <c r="H753" t="s">
        <v>21</v>
      </c>
      <c r="I753" t="s">
        <v>22</v>
      </c>
      <c r="J753" t="s">
        <v>34</v>
      </c>
      <c r="K753" t="s">
        <v>29</v>
      </c>
      <c r="L753">
        <v>31589.25</v>
      </c>
      <c r="M753" s="1">
        <v>43092</v>
      </c>
      <c r="N753" t="s">
        <v>24</v>
      </c>
      <c r="O753" t="s">
        <v>48</v>
      </c>
      <c r="Q753" s="1">
        <v>43852</v>
      </c>
      <c r="R753">
        <v>31589.25</v>
      </c>
      <c r="S753">
        <v>0</v>
      </c>
      <c r="T753">
        <v>0</v>
      </c>
    </row>
    <row r="754" spans="1:20" x14ac:dyDescent="0.3">
      <c r="A754" t="s">
        <v>26</v>
      </c>
      <c r="B754" t="s">
        <v>601</v>
      </c>
      <c r="C754" t="s">
        <v>19</v>
      </c>
      <c r="D754" s="1">
        <v>43651</v>
      </c>
      <c r="E754" s="1">
        <v>44016</v>
      </c>
      <c r="F754" t="s">
        <v>40</v>
      </c>
      <c r="G754">
        <v>2</v>
      </c>
      <c r="H754" t="s">
        <v>28</v>
      </c>
      <c r="I754" t="s">
        <v>22</v>
      </c>
      <c r="J754" t="s">
        <v>40</v>
      </c>
      <c r="K754" t="s">
        <v>29</v>
      </c>
      <c r="L754">
        <v>72675</v>
      </c>
      <c r="M754" s="1">
        <v>43651</v>
      </c>
      <c r="N754" t="s">
        <v>24</v>
      </c>
      <c r="O754" t="s">
        <v>25</v>
      </c>
      <c r="Q754" s="1">
        <v>43852</v>
      </c>
      <c r="R754">
        <v>72675</v>
      </c>
      <c r="S754">
        <v>0</v>
      </c>
      <c r="T754">
        <v>0</v>
      </c>
    </row>
    <row r="755" spans="1:20" x14ac:dyDescent="0.3">
      <c r="A755" t="s">
        <v>26</v>
      </c>
      <c r="B755" t="s">
        <v>695</v>
      </c>
      <c r="C755" t="s">
        <v>32</v>
      </c>
      <c r="D755" s="1">
        <v>43191</v>
      </c>
      <c r="E755" s="1">
        <v>43555</v>
      </c>
      <c r="F755" t="s">
        <v>40</v>
      </c>
      <c r="G755">
        <v>6</v>
      </c>
      <c r="H755" t="s">
        <v>117</v>
      </c>
      <c r="I755" t="s">
        <v>22</v>
      </c>
      <c r="J755" t="s">
        <v>40</v>
      </c>
      <c r="K755" t="s">
        <v>29</v>
      </c>
      <c r="L755">
        <v>117812.5</v>
      </c>
      <c r="M755" s="1">
        <v>43191</v>
      </c>
      <c r="N755" t="s">
        <v>24</v>
      </c>
      <c r="O755" t="s">
        <v>25</v>
      </c>
      <c r="Q755" s="1">
        <v>43852</v>
      </c>
      <c r="R755">
        <v>117812.5</v>
      </c>
      <c r="S755">
        <v>0</v>
      </c>
      <c r="T755">
        <v>0</v>
      </c>
    </row>
    <row r="756" spans="1:20" x14ac:dyDescent="0.3">
      <c r="A756" t="s">
        <v>195</v>
      </c>
      <c r="B756" t="s">
        <v>196</v>
      </c>
      <c r="C756" t="s">
        <v>19</v>
      </c>
      <c r="D756" s="1">
        <v>43025</v>
      </c>
      <c r="E756" s="1">
        <v>43389</v>
      </c>
      <c r="F756" t="s">
        <v>33</v>
      </c>
      <c r="G756">
        <v>3</v>
      </c>
      <c r="H756" t="s">
        <v>71</v>
      </c>
      <c r="I756" t="s">
        <v>22</v>
      </c>
      <c r="J756" t="s">
        <v>72</v>
      </c>
      <c r="K756" t="s">
        <v>23</v>
      </c>
      <c r="L756">
        <v>29608.99</v>
      </c>
      <c r="M756" s="1">
        <v>43025</v>
      </c>
      <c r="N756" t="s">
        <v>24</v>
      </c>
      <c r="O756" t="s">
        <v>25</v>
      </c>
      <c r="Q756" s="1">
        <v>43852</v>
      </c>
      <c r="R756">
        <v>0</v>
      </c>
      <c r="S756">
        <v>29608.99</v>
      </c>
      <c r="T756">
        <v>0</v>
      </c>
    </row>
    <row r="757" spans="1:20" x14ac:dyDescent="0.3">
      <c r="A757" t="s">
        <v>195</v>
      </c>
      <c r="B757" t="s">
        <v>298</v>
      </c>
      <c r="C757" t="s">
        <v>19</v>
      </c>
      <c r="D757" s="1">
        <v>43716</v>
      </c>
      <c r="E757" s="1">
        <v>44081</v>
      </c>
      <c r="F757" t="s">
        <v>39</v>
      </c>
      <c r="G757">
        <v>2</v>
      </c>
      <c r="H757" t="s">
        <v>28</v>
      </c>
      <c r="I757" t="s">
        <v>22</v>
      </c>
      <c r="J757" t="s">
        <v>59</v>
      </c>
      <c r="K757" t="s">
        <v>29</v>
      </c>
      <c r="L757">
        <v>7700</v>
      </c>
      <c r="M757" s="1">
        <v>43716</v>
      </c>
      <c r="N757" t="s">
        <v>24</v>
      </c>
      <c r="O757" t="s">
        <v>25</v>
      </c>
      <c r="Q757" s="1">
        <v>43852</v>
      </c>
      <c r="R757">
        <v>7700</v>
      </c>
      <c r="S757">
        <v>0</v>
      </c>
      <c r="T757">
        <v>0</v>
      </c>
    </row>
    <row r="758" spans="1:20" x14ac:dyDescent="0.3">
      <c r="A758" t="s">
        <v>195</v>
      </c>
      <c r="B758" t="s">
        <v>418</v>
      </c>
      <c r="C758" t="s">
        <v>19</v>
      </c>
      <c r="D758" s="1">
        <v>43371</v>
      </c>
      <c r="E758" s="1">
        <v>43735</v>
      </c>
      <c r="F758" t="s">
        <v>39</v>
      </c>
      <c r="G758">
        <v>3</v>
      </c>
      <c r="H758" t="s">
        <v>71</v>
      </c>
      <c r="I758" t="s">
        <v>22</v>
      </c>
      <c r="J758" t="s">
        <v>72</v>
      </c>
      <c r="K758" t="s">
        <v>23</v>
      </c>
      <c r="M758" s="1">
        <v>43402</v>
      </c>
      <c r="N758" t="s">
        <v>50</v>
      </c>
      <c r="O758" t="s">
        <v>48</v>
      </c>
      <c r="Q758" s="1">
        <v>43852</v>
      </c>
      <c r="R758">
        <v>0</v>
      </c>
      <c r="T758">
        <v>0</v>
      </c>
    </row>
    <row r="759" spans="1:20" x14ac:dyDescent="0.3">
      <c r="A759" t="s">
        <v>195</v>
      </c>
      <c r="B759" t="s">
        <v>494</v>
      </c>
      <c r="C759" t="s">
        <v>19</v>
      </c>
      <c r="D759" s="1">
        <v>43462</v>
      </c>
      <c r="E759" s="1">
        <v>43826</v>
      </c>
      <c r="F759" t="s">
        <v>20</v>
      </c>
      <c r="G759">
        <v>1</v>
      </c>
      <c r="H759" t="s">
        <v>21</v>
      </c>
      <c r="I759" t="s">
        <v>22</v>
      </c>
      <c r="J759" t="s">
        <v>20</v>
      </c>
      <c r="K759" t="s">
        <v>73</v>
      </c>
      <c r="L759">
        <v>0</v>
      </c>
      <c r="M759" s="1"/>
      <c r="N759" t="s">
        <v>50</v>
      </c>
      <c r="O759" t="s">
        <v>48</v>
      </c>
      <c r="Q759" s="1">
        <v>43852</v>
      </c>
      <c r="R759">
        <v>0</v>
      </c>
      <c r="S759">
        <v>0</v>
      </c>
      <c r="T759">
        <v>0</v>
      </c>
    </row>
    <row r="760" spans="1:20" x14ac:dyDescent="0.3">
      <c r="A760" t="s">
        <v>195</v>
      </c>
      <c r="B760" t="s">
        <v>304</v>
      </c>
      <c r="C760" t="s">
        <v>19</v>
      </c>
      <c r="D760" s="1">
        <v>43825</v>
      </c>
      <c r="E760" s="1">
        <v>44007</v>
      </c>
      <c r="F760" t="s">
        <v>225</v>
      </c>
      <c r="G760">
        <v>13</v>
      </c>
      <c r="H760" t="s">
        <v>238</v>
      </c>
      <c r="I760" t="s">
        <v>22</v>
      </c>
      <c r="J760" t="s">
        <v>34</v>
      </c>
      <c r="K760" t="s">
        <v>73</v>
      </c>
      <c r="L760">
        <v>25598</v>
      </c>
      <c r="M760" s="1">
        <v>43825</v>
      </c>
      <c r="N760" t="s">
        <v>24</v>
      </c>
      <c r="O760" t="s">
        <v>25</v>
      </c>
      <c r="Q760" s="1">
        <v>43852</v>
      </c>
      <c r="R760">
        <v>0</v>
      </c>
      <c r="S760">
        <v>0</v>
      </c>
      <c r="T760">
        <v>25598</v>
      </c>
    </row>
    <row r="761" spans="1:20" x14ac:dyDescent="0.3">
      <c r="A761" t="s">
        <v>86</v>
      </c>
      <c r="B761" t="s">
        <v>85</v>
      </c>
      <c r="C761" t="s">
        <v>19</v>
      </c>
      <c r="D761" s="1">
        <v>43556</v>
      </c>
      <c r="E761" s="1">
        <v>43921</v>
      </c>
      <c r="F761" t="s">
        <v>43</v>
      </c>
      <c r="G761">
        <v>10</v>
      </c>
      <c r="H761" t="s">
        <v>44</v>
      </c>
      <c r="I761" t="s">
        <v>22</v>
      </c>
      <c r="J761" t="s">
        <v>45</v>
      </c>
      <c r="K761" t="s">
        <v>23</v>
      </c>
      <c r="L761">
        <v>60000</v>
      </c>
      <c r="M761" s="1">
        <v>43556</v>
      </c>
      <c r="N761" t="s">
        <v>24</v>
      </c>
      <c r="O761" t="s">
        <v>23</v>
      </c>
      <c r="Q761" s="1">
        <v>43852</v>
      </c>
      <c r="R761">
        <v>0</v>
      </c>
      <c r="S761">
        <v>60000</v>
      </c>
      <c r="T761">
        <v>0</v>
      </c>
    </row>
    <row r="762" spans="1:20" x14ac:dyDescent="0.3">
      <c r="A762" t="s">
        <v>86</v>
      </c>
      <c r="B762" t="s">
        <v>253</v>
      </c>
      <c r="C762" t="s">
        <v>32</v>
      </c>
      <c r="D762" s="1">
        <v>43282</v>
      </c>
      <c r="E762" s="1">
        <v>43646</v>
      </c>
      <c r="F762" t="s">
        <v>33</v>
      </c>
      <c r="G762">
        <v>3</v>
      </c>
      <c r="H762" t="s">
        <v>71</v>
      </c>
      <c r="I762" t="s">
        <v>22</v>
      </c>
      <c r="J762" t="s">
        <v>72</v>
      </c>
      <c r="K762" t="s">
        <v>23</v>
      </c>
      <c r="L762">
        <v>55052.69</v>
      </c>
      <c r="M762" s="1">
        <v>43282</v>
      </c>
      <c r="N762" t="s">
        <v>24</v>
      </c>
      <c r="O762" t="s">
        <v>25</v>
      </c>
      <c r="Q762" s="1">
        <v>43852</v>
      </c>
      <c r="R762">
        <v>0</v>
      </c>
      <c r="S762">
        <v>55052.69</v>
      </c>
      <c r="T762">
        <v>0</v>
      </c>
    </row>
    <row r="763" spans="1:20" x14ac:dyDescent="0.3">
      <c r="A763" t="s">
        <v>86</v>
      </c>
      <c r="B763" t="s">
        <v>371</v>
      </c>
      <c r="C763" t="s">
        <v>19</v>
      </c>
      <c r="D763" s="1">
        <v>43516</v>
      </c>
      <c r="E763" s="1">
        <v>43880</v>
      </c>
      <c r="F763" t="s">
        <v>39</v>
      </c>
      <c r="G763">
        <v>9</v>
      </c>
      <c r="H763" t="s">
        <v>66</v>
      </c>
      <c r="I763" t="s">
        <v>22</v>
      </c>
      <c r="J763" t="s">
        <v>59</v>
      </c>
      <c r="K763" t="s">
        <v>23</v>
      </c>
      <c r="L763">
        <v>7162.88</v>
      </c>
      <c r="M763" s="1">
        <v>43516</v>
      </c>
      <c r="N763" t="s">
        <v>24</v>
      </c>
      <c r="O763" t="s">
        <v>23</v>
      </c>
      <c r="Q763" s="1">
        <v>43852</v>
      </c>
      <c r="R763">
        <v>0</v>
      </c>
      <c r="S763">
        <v>7162.88</v>
      </c>
      <c r="T763">
        <v>0</v>
      </c>
    </row>
    <row r="764" spans="1:20" x14ac:dyDescent="0.3">
      <c r="A764" t="s">
        <v>86</v>
      </c>
      <c r="B764" t="s">
        <v>454</v>
      </c>
      <c r="C764" t="s">
        <v>19</v>
      </c>
      <c r="D764" s="1">
        <v>43340</v>
      </c>
      <c r="E764" s="1">
        <v>44066</v>
      </c>
      <c r="F764" t="s">
        <v>225</v>
      </c>
      <c r="G764">
        <v>1</v>
      </c>
      <c r="H764" t="s">
        <v>21</v>
      </c>
      <c r="I764" t="s">
        <v>22</v>
      </c>
      <c r="J764" t="s">
        <v>34</v>
      </c>
      <c r="K764" t="s">
        <v>29</v>
      </c>
      <c r="L764">
        <v>93517.25</v>
      </c>
      <c r="M764" s="1">
        <v>43855</v>
      </c>
      <c r="N764" t="s">
        <v>24</v>
      </c>
      <c r="O764" t="s">
        <v>25</v>
      </c>
      <c r="Q764" s="1">
        <v>43852</v>
      </c>
      <c r="R764">
        <v>93517.25</v>
      </c>
      <c r="S764">
        <v>0</v>
      </c>
      <c r="T764">
        <v>0</v>
      </c>
    </row>
    <row r="765" spans="1:20" x14ac:dyDescent="0.3">
      <c r="A765" t="s">
        <v>86</v>
      </c>
      <c r="B765" t="s">
        <v>300</v>
      </c>
      <c r="C765" t="s">
        <v>19</v>
      </c>
      <c r="D765" s="1">
        <v>43322</v>
      </c>
      <c r="E765" s="1">
        <v>43870</v>
      </c>
      <c r="F765" t="s">
        <v>225</v>
      </c>
      <c r="G765">
        <v>13</v>
      </c>
      <c r="H765" t="s">
        <v>238</v>
      </c>
      <c r="I765" t="s">
        <v>22</v>
      </c>
      <c r="J765" t="s">
        <v>34</v>
      </c>
      <c r="K765" t="s">
        <v>73</v>
      </c>
      <c r="L765">
        <v>21442.75</v>
      </c>
      <c r="M765" s="1">
        <v>43540</v>
      </c>
      <c r="N765" t="s">
        <v>24</v>
      </c>
      <c r="O765" t="s">
        <v>25</v>
      </c>
      <c r="Q765" s="1">
        <v>43852</v>
      </c>
      <c r="R765">
        <v>0</v>
      </c>
      <c r="S765">
        <v>0</v>
      </c>
      <c r="T765">
        <v>21442.75</v>
      </c>
    </row>
    <row r="766" spans="1:20" x14ac:dyDescent="0.3">
      <c r="A766" t="s">
        <v>86</v>
      </c>
      <c r="B766" t="s">
        <v>716</v>
      </c>
      <c r="C766" t="s">
        <v>19</v>
      </c>
      <c r="D766" s="1">
        <v>43577</v>
      </c>
      <c r="E766" s="1">
        <v>43942</v>
      </c>
      <c r="F766" t="s">
        <v>20</v>
      </c>
      <c r="G766">
        <v>11</v>
      </c>
      <c r="H766" t="s">
        <v>153</v>
      </c>
      <c r="I766" t="s">
        <v>22</v>
      </c>
      <c r="J766" t="s">
        <v>20</v>
      </c>
      <c r="K766" t="s">
        <v>73</v>
      </c>
      <c r="L766">
        <v>357.06</v>
      </c>
      <c r="M766" s="1">
        <v>43577</v>
      </c>
      <c r="N766" t="s">
        <v>24</v>
      </c>
      <c r="O766" t="s">
        <v>25</v>
      </c>
      <c r="Q766" s="1">
        <v>43852</v>
      </c>
      <c r="R766">
        <v>0</v>
      </c>
      <c r="S766">
        <v>0</v>
      </c>
      <c r="T766">
        <v>357.06</v>
      </c>
    </row>
    <row r="767" spans="1:20" x14ac:dyDescent="0.3">
      <c r="A767" t="s">
        <v>131</v>
      </c>
      <c r="B767" t="s">
        <v>132</v>
      </c>
      <c r="C767" t="s">
        <v>32</v>
      </c>
      <c r="D767" s="1">
        <v>43280</v>
      </c>
      <c r="E767" s="1">
        <v>43644</v>
      </c>
      <c r="F767" t="s">
        <v>43</v>
      </c>
      <c r="G767">
        <v>10</v>
      </c>
      <c r="H767" t="s">
        <v>44</v>
      </c>
      <c r="I767" t="s">
        <v>22</v>
      </c>
      <c r="J767" t="s">
        <v>45</v>
      </c>
      <c r="K767" t="s">
        <v>23</v>
      </c>
      <c r="L767">
        <v>41313.599999999999</v>
      </c>
      <c r="M767" s="1">
        <v>43280</v>
      </c>
      <c r="N767" t="s">
        <v>24</v>
      </c>
      <c r="O767" t="s">
        <v>48</v>
      </c>
      <c r="Q767" s="1">
        <v>43852</v>
      </c>
      <c r="R767">
        <v>0</v>
      </c>
      <c r="S767">
        <v>41313.599999999999</v>
      </c>
      <c r="T767">
        <v>0</v>
      </c>
    </row>
    <row r="768" spans="1:20" x14ac:dyDescent="0.3">
      <c r="A768" t="s">
        <v>131</v>
      </c>
      <c r="B768" t="s">
        <v>277</v>
      </c>
      <c r="C768" t="s">
        <v>19</v>
      </c>
      <c r="D768" s="1">
        <v>43765</v>
      </c>
      <c r="E768" s="1">
        <v>44130</v>
      </c>
      <c r="F768" t="s">
        <v>20</v>
      </c>
      <c r="G768">
        <v>3</v>
      </c>
      <c r="H768" t="s">
        <v>71</v>
      </c>
      <c r="I768" t="s">
        <v>22</v>
      </c>
      <c r="J768" t="s">
        <v>20</v>
      </c>
      <c r="K768" t="s">
        <v>23</v>
      </c>
      <c r="L768">
        <v>35112</v>
      </c>
      <c r="M768" s="1">
        <v>43765</v>
      </c>
      <c r="N768" t="s">
        <v>24</v>
      </c>
      <c r="O768" t="s">
        <v>23</v>
      </c>
      <c r="Q768" s="1">
        <v>43852</v>
      </c>
      <c r="R768">
        <v>0</v>
      </c>
      <c r="S768">
        <v>35112</v>
      </c>
      <c r="T768">
        <v>0</v>
      </c>
    </row>
    <row r="769" spans="1:20" x14ac:dyDescent="0.3">
      <c r="A769" t="s">
        <v>131</v>
      </c>
      <c r="B769" t="s">
        <v>394</v>
      </c>
      <c r="C769" t="s">
        <v>19</v>
      </c>
      <c r="D769" s="1">
        <v>43801</v>
      </c>
      <c r="E769" s="1">
        <v>44166</v>
      </c>
      <c r="F769" t="s">
        <v>20</v>
      </c>
      <c r="G769">
        <v>2</v>
      </c>
      <c r="H769" t="s">
        <v>28</v>
      </c>
      <c r="I769" t="s">
        <v>22</v>
      </c>
      <c r="J769" t="s">
        <v>20</v>
      </c>
      <c r="K769" t="s">
        <v>29</v>
      </c>
      <c r="L769">
        <v>20625</v>
      </c>
      <c r="M769" s="1">
        <v>43801</v>
      </c>
      <c r="N769" t="s">
        <v>24</v>
      </c>
      <c r="O769" t="s">
        <v>25</v>
      </c>
      <c r="Q769" s="1">
        <v>43852</v>
      </c>
      <c r="R769">
        <v>20625</v>
      </c>
      <c r="S769">
        <v>0</v>
      </c>
      <c r="T769">
        <v>0</v>
      </c>
    </row>
    <row r="770" spans="1:20" x14ac:dyDescent="0.3">
      <c r="A770" t="s">
        <v>131</v>
      </c>
      <c r="B770" t="s">
        <v>107</v>
      </c>
      <c r="C770" t="s">
        <v>32</v>
      </c>
      <c r="D770" s="1">
        <v>43344</v>
      </c>
      <c r="E770" s="1">
        <v>43708</v>
      </c>
      <c r="F770" t="s">
        <v>33</v>
      </c>
      <c r="G770">
        <v>1</v>
      </c>
      <c r="H770" t="s">
        <v>21</v>
      </c>
      <c r="I770" t="s">
        <v>22</v>
      </c>
      <c r="J770" t="s">
        <v>59</v>
      </c>
      <c r="K770" t="s">
        <v>23</v>
      </c>
      <c r="L770">
        <v>5105.2</v>
      </c>
      <c r="M770" s="1">
        <v>43344</v>
      </c>
      <c r="N770" t="s">
        <v>24</v>
      </c>
      <c r="O770" t="s">
        <v>25</v>
      </c>
      <c r="Q770" s="1">
        <v>43852</v>
      </c>
      <c r="R770">
        <v>0</v>
      </c>
      <c r="S770">
        <v>5105.2</v>
      </c>
      <c r="T770">
        <v>0</v>
      </c>
    </row>
    <row r="771" spans="1:20" x14ac:dyDescent="0.3">
      <c r="A771" t="s">
        <v>131</v>
      </c>
      <c r="B771" t="s">
        <v>304</v>
      </c>
      <c r="C771" t="s">
        <v>19</v>
      </c>
      <c r="D771" s="1">
        <v>43567</v>
      </c>
      <c r="E771" s="1">
        <v>43749</v>
      </c>
      <c r="F771" t="s">
        <v>225</v>
      </c>
      <c r="G771">
        <v>13</v>
      </c>
      <c r="H771" t="s">
        <v>238</v>
      </c>
      <c r="I771" t="s">
        <v>22</v>
      </c>
      <c r="J771" t="s">
        <v>34</v>
      </c>
      <c r="K771" t="s">
        <v>73</v>
      </c>
      <c r="L771">
        <v>3007.5</v>
      </c>
      <c r="M771" s="1">
        <v>43567</v>
      </c>
      <c r="N771" t="s">
        <v>24</v>
      </c>
      <c r="O771" t="s">
        <v>25</v>
      </c>
      <c r="Q771" s="1">
        <v>43852</v>
      </c>
      <c r="R771">
        <v>0</v>
      </c>
      <c r="S771">
        <v>0</v>
      </c>
      <c r="T771">
        <v>3007.5</v>
      </c>
    </row>
    <row r="772" spans="1:20" x14ac:dyDescent="0.3">
      <c r="A772" t="s">
        <v>131</v>
      </c>
      <c r="B772" t="s">
        <v>735</v>
      </c>
      <c r="C772" t="s">
        <v>32</v>
      </c>
      <c r="D772" s="1">
        <v>43159</v>
      </c>
      <c r="E772" s="1">
        <v>43523</v>
      </c>
      <c r="F772" t="s">
        <v>43</v>
      </c>
      <c r="G772">
        <v>10</v>
      </c>
      <c r="H772" t="s">
        <v>44</v>
      </c>
      <c r="I772" t="s">
        <v>22</v>
      </c>
      <c r="J772" t="s">
        <v>45</v>
      </c>
      <c r="K772" t="s">
        <v>23</v>
      </c>
      <c r="L772">
        <v>12699.7</v>
      </c>
      <c r="M772" s="1">
        <v>43159</v>
      </c>
      <c r="N772" t="s">
        <v>24</v>
      </c>
      <c r="O772" t="s">
        <v>48</v>
      </c>
      <c r="Q772" s="1">
        <v>43852</v>
      </c>
      <c r="R772">
        <v>0</v>
      </c>
      <c r="S772">
        <v>12699.7</v>
      </c>
      <c r="T772">
        <v>0</v>
      </c>
    </row>
    <row r="773" spans="1:20" x14ac:dyDescent="0.3">
      <c r="A773" t="s">
        <v>183</v>
      </c>
      <c r="B773" t="s">
        <v>184</v>
      </c>
      <c r="C773" t="s">
        <v>19</v>
      </c>
      <c r="D773" s="1">
        <v>43160</v>
      </c>
      <c r="E773" s="1">
        <v>43524</v>
      </c>
      <c r="F773" t="s">
        <v>40</v>
      </c>
      <c r="G773">
        <v>5</v>
      </c>
      <c r="H773" t="s">
        <v>148</v>
      </c>
      <c r="I773" t="s">
        <v>22</v>
      </c>
      <c r="J773" t="s">
        <v>67</v>
      </c>
      <c r="K773" t="s">
        <v>29</v>
      </c>
      <c r="L773">
        <v>374.88</v>
      </c>
      <c r="M773" s="1">
        <v>43160</v>
      </c>
      <c r="N773" t="s">
        <v>24</v>
      </c>
      <c r="O773" t="s">
        <v>25</v>
      </c>
      <c r="Q773" s="1">
        <v>43852</v>
      </c>
      <c r="R773">
        <v>374.88</v>
      </c>
      <c r="S773">
        <v>0</v>
      </c>
      <c r="T773">
        <v>0</v>
      </c>
    </row>
    <row r="774" spans="1:20" x14ac:dyDescent="0.3">
      <c r="A774" t="s">
        <v>183</v>
      </c>
      <c r="B774" t="s">
        <v>294</v>
      </c>
      <c r="C774" t="s">
        <v>19</v>
      </c>
      <c r="D774" s="1">
        <v>43524</v>
      </c>
      <c r="E774" s="1">
        <v>43888</v>
      </c>
      <c r="F774" t="s">
        <v>33</v>
      </c>
      <c r="G774">
        <v>2</v>
      </c>
      <c r="H774" t="s">
        <v>28</v>
      </c>
      <c r="I774" t="s">
        <v>22</v>
      </c>
      <c r="J774" t="s">
        <v>67</v>
      </c>
      <c r="K774" t="s">
        <v>29</v>
      </c>
      <c r="L774">
        <v>5240.78</v>
      </c>
      <c r="M774" s="1">
        <v>43658</v>
      </c>
      <c r="N774" t="s">
        <v>50</v>
      </c>
      <c r="O774" t="s">
        <v>48</v>
      </c>
      <c r="Q774" s="1">
        <v>43852</v>
      </c>
      <c r="R774">
        <v>5240.78</v>
      </c>
      <c r="S774">
        <v>0</v>
      </c>
      <c r="T774">
        <v>0</v>
      </c>
    </row>
    <row r="775" spans="1:20" x14ac:dyDescent="0.3">
      <c r="A775" t="s">
        <v>183</v>
      </c>
      <c r="B775" t="s">
        <v>413</v>
      </c>
      <c r="C775" t="s">
        <v>19</v>
      </c>
      <c r="D775" s="1">
        <v>43647</v>
      </c>
      <c r="E775" s="1">
        <v>44012</v>
      </c>
      <c r="F775" t="s">
        <v>39</v>
      </c>
      <c r="G775">
        <v>3</v>
      </c>
      <c r="H775" t="s">
        <v>71</v>
      </c>
      <c r="I775" t="s">
        <v>22</v>
      </c>
      <c r="J775" t="s">
        <v>72</v>
      </c>
      <c r="K775" t="s">
        <v>23</v>
      </c>
      <c r="L775">
        <v>20165.5</v>
      </c>
      <c r="M775" s="1">
        <v>43647</v>
      </c>
      <c r="N775" t="s">
        <v>24</v>
      </c>
      <c r="O775" t="s">
        <v>23</v>
      </c>
      <c r="Q775" s="1">
        <v>43852</v>
      </c>
      <c r="R775">
        <v>0</v>
      </c>
      <c r="S775">
        <v>20165.5</v>
      </c>
      <c r="T775">
        <v>0</v>
      </c>
    </row>
    <row r="776" spans="1:20" x14ac:dyDescent="0.3">
      <c r="A776" t="s">
        <v>183</v>
      </c>
      <c r="B776" t="s">
        <v>489</v>
      </c>
      <c r="C776" t="s">
        <v>32</v>
      </c>
      <c r="D776" s="1">
        <v>43291</v>
      </c>
      <c r="E776" s="1">
        <v>43655</v>
      </c>
      <c r="F776" t="s">
        <v>39</v>
      </c>
      <c r="G776">
        <v>13</v>
      </c>
      <c r="H776" t="s">
        <v>238</v>
      </c>
      <c r="I776" t="s">
        <v>22</v>
      </c>
      <c r="J776" t="s">
        <v>59</v>
      </c>
      <c r="K776" t="s">
        <v>73</v>
      </c>
      <c r="L776">
        <v>242.5</v>
      </c>
      <c r="M776" s="1">
        <v>43291</v>
      </c>
      <c r="N776" t="s">
        <v>24</v>
      </c>
      <c r="O776" t="s">
        <v>301</v>
      </c>
      <c r="P776" t="s">
        <v>447</v>
      </c>
      <c r="Q776" s="1">
        <v>43852</v>
      </c>
      <c r="R776">
        <v>0</v>
      </c>
      <c r="S776">
        <v>0</v>
      </c>
      <c r="T776">
        <v>242.5</v>
      </c>
    </row>
    <row r="777" spans="1:20" x14ac:dyDescent="0.3">
      <c r="A777" t="s">
        <v>183</v>
      </c>
      <c r="B777" t="s">
        <v>636</v>
      </c>
      <c r="C777" t="s">
        <v>19</v>
      </c>
      <c r="D777" s="1">
        <v>43110</v>
      </c>
      <c r="E777" s="1">
        <v>43251</v>
      </c>
      <c r="F777" t="s">
        <v>40</v>
      </c>
      <c r="G777">
        <v>12</v>
      </c>
      <c r="H777" t="s">
        <v>93</v>
      </c>
      <c r="I777" t="s">
        <v>22</v>
      </c>
      <c r="J777" t="s">
        <v>72</v>
      </c>
      <c r="K777" t="s">
        <v>23</v>
      </c>
      <c r="L777">
        <v>12084.5</v>
      </c>
      <c r="M777" s="1">
        <v>43110</v>
      </c>
      <c r="N777" t="s">
        <v>24</v>
      </c>
      <c r="O777" t="s">
        <v>25</v>
      </c>
      <c r="Q777" s="1">
        <v>43852</v>
      </c>
      <c r="R777">
        <v>0</v>
      </c>
      <c r="S777">
        <v>12084.5</v>
      </c>
      <c r="T777">
        <v>0</v>
      </c>
    </row>
    <row r="778" spans="1:20" x14ac:dyDescent="0.3">
      <c r="A778" t="s">
        <v>161</v>
      </c>
      <c r="B778" t="s">
        <v>162</v>
      </c>
      <c r="C778" t="s">
        <v>19</v>
      </c>
      <c r="D778" s="1">
        <v>43555</v>
      </c>
      <c r="E778" s="1">
        <v>43920</v>
      </c>
      <c r="F778" t="s">
        <v>40</v>
      </c>
      <c r="G778">
        <v>6</v>
      </c>
      <c r="H778" t="s">
        <v>117</v>
      </c>
      <c r="I778" t="s">
        <v>22</v>
      </c>
      <c r="J778" t="s">
        <v>40</v>
      </c>
      <c r="K778" t="s">
        <v>73</v>
      </c>
      <c r="L778">
        <v>28087.5</v>
      </c>
      <c r="M778" s="1">
        <v>43555</v>
      </c>
      <c r="N778" t="s">
        <v>24</v>
      </c>
      <c r="O778" t="s">
        <v>25</v>
      </c>
      <c r="Q778" s="1">
        <v>43852</v>
      </c>
      <c r="R778">
        <v>0</v>
      </c>
      <c r="S778">
        <v>0</v>
      </c>
      <c r="T778">
        <v>28087.5</v>
      </c>
    </row>
    <row r="779" spans="1:20" x14ac:dyDescent="0.3">
      <c r="A779" t="s">
        <v>161</v>
      </c>
      <c r="B779" t="s">
        <v>288</v>
      </c>
      <c r="C779" t="s">
        <v>32</v>
      </c>
      <c r="D779" s="1">
        <v>43400</v>
      </c>
      <c r="E779" s="1">
        <v>43764</v>
      </c>
      <c r="F779" t="s">
        <v>20</v>
      </c>
      <c r="G779">
        <v>3</v>
      </c>
      <c r="H779" t="s">
        <v>71</v>
      </c>
      <c r="I779" t="s">
        <v>22</v>
      </c>
      <c r="J779" t="s">
        <v>72</v>
      </c>
      <c r="K779" t="s">
        <v>23</v>
      </c>
      <c r="L779">
        <v>71765.36</v>
      </c>
      <c r="M779" s="1">
        <v>43764</v>
      </c>
      <c r="N779" t="s">
        <v>50</v>
      </c>
      <c r="O779" t="s">
        <v>48</v>
      </c>
      <c r="Q779" s="1">
        <v>43852</v>
      </c>
      <c r="R779">
        <v>0</v>
      </c>
      <c r="S779">
        <v>71765.36</v>
      </c>
      <c r="T779">
        <v>0</v>
      </c>
    </row>
    <row r="780" spans="1:20" x14ac:dyDescent="0.3">
      <c r="A780" t="s">
        <v>161</v>
      </c>
      <c r="B780" t="s">
        <v>405</v>
      </c>
      <c r="C780" t="s">
        <v>19</v>
      </c>
      <c r="D780" s="1">
        <v>43138</v>
      </c>
      <c r="E780" s="1">
        <v>43143</v>
      </c>
      <c r="F780" t="s">
        <v>39</v>
      </c>
      <c r="G780">
        <v>3</v>
      </c>
      <c r="H780" t="s">
        <v>71</v>
      </c>
      <c r="I780" t="s">
        <v>22</v>
      </c>
      <c r="J780" t="s">
        <v>72</v>
      </c>
      <c r="K780" t="s">
        <v>73</v>
      </c>
      <c r="L780">
        <v>338.55</v>
      </c>
      <c r="M780" s="1">
        <v>43138</v>
      </c>
      <c r="N780" t="s">
        <v>24</v>
      </c>
      <c r="O780" t="s">
        <v>25</v>
      </c>
      <c r="Q780" s="1">
        <v>43852</v>
      </c>
      <c r="R780">
        <v>0</v>
      </c>
      <c r="S780">
        <v>0</v>
      </c>
      <c r="T780">
        <v>338.55</v>
      </c>
    </row>
    <row r="781" spans="1:20" x14ac:dyDescent="0.3">
      <c r="A781" t="s">
        <v>161</v>
      </c>
      <c r="B781" t="s">
        <v>480</v>
      </c>
      <c r="C781" t="s">
        <v>32</v>
      </c>
      <c r="D781" s="1">
        <v>43112</v>
      </c>
      <c r="E781" s="1">
        <v>43476</v>
      </c>
      <c r="F781" t="s">
        <v>20</v>
      </c>
      <c r="G781">
        <v>13</v>
      </c>
      <c r="H781" t="s">
        <v>238</v>
      </c>
      <c r="I781" t="s">
        <v>22</v>
      </c>
      <c r="J781" t="s">
        <v>20</v>
      </c>
      <c r="K781" t="s">
        <v>73</v>
      </c>
      <c r="L781">
        <v>10395</v>
      </c>
      <c r="M781" s="1">
        <v>43112</v>
      </c>
      <c r="N781" t="s">
        <v>24</v>
      </c>
      <c r="O781" t="s">
        <v>48</v>
      </c>
      <c r="Q781" s="1">
        <v>43852</v>
      </c>
      <c r="R781">
        <v>0</v>
      </c>
      <c r="S781">
        <v>0</v>
      </c>
      <c r="T781">
        <v>10395</v>
      </c>
    </row>
    <row r="782" spans="1:20" x14ac:dyDescent="0.3">
      <c r="A782" t="s">
        <v>161</v>
      </c>
      <c r="B782" t="s">
        <v>631</v>
      </c>
      <c r="C782" t="s">
        <v>19</v>
      </c>
      <c r="D782" s="1">
        <v>43191</v>
      </c>
      <c r="E782" s="1">
        <v>43555</v>
      </c>
      <c r="F782" t="s">
        <v>33</v>
      </c>
      <c r="G782">
        <v>3</v>
      </c>
      <c r="H782" t="s">
        <v>71</v>
      </c>
      <c r="I782" t="s">
        <v>22</v>
      </c>
      <c r="J782" t="s">
        <v>72</v>
      </c>
      <c r="K782" t="s">
        <v>23</v>
      </c>
      <c r="L782">
        <v>23753.439999999999</v>
      </c>
      <c r="M782" s="1">
        <v>43191</v>
      </c>
      <c r="N782" t="s">
        <v>24</v>
      </c>
      <c r="O782" t="s">
        <v>25</v>
      </c>
      <c r="Q782" s="1">
        <v>43852</v>
      </c>
      <c r="R782">
        <v>0</v>
      </c>
      <c r="S782">
        <v>23753.439999999999</v>
      </c>
      <c r="T782">
        <v>0</v>
      </c>
    </row>
    <row r="783" spans="1:20" x14ac:dyDescent="0.3">
      <c r="A783" t="s">
        <v>161</v>
      </c>
      <c r="B783" t="s">
        <v>739</v>
      </c>
      <c r="C783" t="s">
        <v>19</v>
      </c>
      <c r="D783" s="1">
        <v>43524</v>
      </c>
      <c r="E783" s="1">
        <v>43888</v>
      </c>
      <c r="F783" t="s">
        <v>43</v>
      </c>
      <c r="G783">
        <v>10</v>
      </c>
      <c r="H783" t="s">
        <v>44</v>
      </c>
      <c r="I783" t="s">
        <v>22</v>
      </c>
      <c r="J783" t="s">
        <v>45</v>
      </c>
      <c r="K783" t="s">
        <v>23</v>
      </c>
      <c r="L783">
        <v>6259.35</v>
      </c>
      <c r="M783" s="1">
        <v>43637</v>
      </c>
      <c r="N783" t="s">
        <v>50</v>
      </c>
      <c r="O783" t="s">
        <v>48</v>
      </c>
      <c r="Q783" s="1">
        <v>43852</v>
      </c>
      <c r="R783">
        <v>0</v>
      </c>
      <c r="S783">
        <v>6259.35</v>
      </c>
      <c r="T783">
        <v>0</v>
      </c>
    </row>
    <row r="784" spans="1:20" x14ac:dyDescent="0.3">
      <c r="A784" t="s">
        <v>49</v>
      </c>
      <c r="B784" t="s">
        <v>47</v>
      </c>
      <c r="C784" t="s">
        <v>19</v>
      </c>
      <c r="D784" s="1">
        <v>43641</v>
      </c>
      <c r="E784" s="1">
        <v>44006</v>
      </c>
      <c r="F784" t="s">
        <v>43</v>
      </c>
      <c r="G784">
        <v>2</v>
      </c>
      <c r="H784" t="s">
        <v>28</v>
      </c>
      <c r="I784" t="s">
        <v>22</v>
      </c>
      <c r="J784" t="s">
        <v>45</v>
      </c>
      <c r="K784" t="s">
        <v>29</v>
      </c>
      <c r="L784">
        <v>11435.86</v>
      </c>
      <c r="M784" s="1">
        <v>43679</v>
      </c>
      <c r="N784" t="s">
        <v>50</v>
      </c>
      <c r="O784" t="s">
        <v>48</v>
      </c>
      <c r="Q784" s="1">
        <v>43852</v>
      </c>
      <c r="R784">
        <v>11435.86</v>
      </c>
      <c r="S784">
        <v>0</v>
      </c>
      <c r="T784">
        <v>0</v>
      </c>
    </row>
    <row r="785" spans="1:20" x14ac:dyDescent="0.3">
      <c r="A785" t="s">
        <v>49</v>
      </c>
      <c r="B785" t="s">
        <v>243</v>
      </c>
      <c r="C785" t="s">
        <v>32</v>
      </c>
      <c r="D785" s="1">
        <v>43191</v>
      </c>
      <c r="E785" s="1">
        <v>43555</v>
      </c>
      <c r="F785" t="s">
        <v>20</v>
      </c>
      <c r="G785">
        <v>3</v>
      </c>
      <c r="H785" t="s">
        <v>71</v>
      </c>
      <c r="I785" t="s">
        <v>22</v>
      </c>
      <c r="J785" t="s">
        <v>72</v>
      </c>
      <c r="K785" t="s">
        <v>23</v>
      </c>
      <c r="L785">
        <v>208122.92</v>
      </c>
      <c r="M785" s="1">
        <v>43191</v>
      </c>
      <c r="N785" t="s">
        <v>24</v>
      </c>
      <c r="O785" t="s">
        <v>25</v>
      </c>
      <c r="Q785" s="1">
        <v>43852</v>
      </c>
      <c r="R785">
        <v>0</v>
      </c>
      <c r="S785">
        <v>208122.92</v>
      </c>
      <c r="T785">
        <v>0</v>
      </c>
    </row>
    <row r="786" spans="1:20" x14ac:dyDescent="0.3">
      <c r="A786" t="s">
        <v>49</v>
      </c>
      <c r="B786" t="s">
        <v>356</v>
      </c>
      <c r="C786" t="s">
        <v>19</v>
      </c>
      <c r="D786" s="1">
        <v>43535</v>
      </c>
      <c r="E786" s="1">
        <v>43900</v>
      </c>
      <c r="F786" t="s">
        <v>39</v>
      </c>
      <c r="G786">
        <v>3</v>
      </c>
      <c r="H786" t="s">
        <v>71</v>
      </c>
      <c r="I786" t="s">
        <v>22</v>
      </c>
      <c r="J786" t="s">
        <v>72</v>
      </c>
      <c r="K786" t="s">
        <v>73</v>
      </c>
      <c r="L786">
        <v>2645.75</v>
      </c>
      <c r="M786" s="1">
        <v>43535</v>
      </c>
      <c r="N786" t="s">
        <v>24</v>
      </c>
      <c r="O786" t="s">
        <v>25</v>
      </c>
      <c r="Q786" s="1">
        <v>43852</v>
      </c>
      <c r="R786">
        <v>0</v>
      </c>
      <c r="S786">
        <v>0</v>
      </c>
      <c r="T786">
        <v>2645.75</v>
      </c>
    </row>
    <row r="787" spans="1:20" x14ac:dyDescent="0.3">
      <c r="A787" t="s">
        <v>49</v>
      </c>
      <c r="B787" t="s">
        <v>448</v>
      </c>
      <c r="C787" t="s">
        <v>19</v>
      </c>
      <c r="D787" s="1">
        <v>42636</v>
      </c>
      <c r="E787" s="1">
        <v>43730</v>
      </c>
      <c r="F787" t="s">
        <v>225</v>
      </c>
      <c r="G787">
        <v>1</v>
      </c>
      <c r="H787" t="s">
        <v>21</v>
      </c>
      <c r="I787" t="s">
        <v>22</v>
      </c>
      <c r="J787" t="s">
        <v>34</v>
      </c>
      <c r="K787" t="s">
        <v>29</v>
      </c>
      <c r="L787">
        <v>31589.3</v>
      </c>
      <c r="M787" s="1">
        <v>42727</v>
      </c>
      <c r="N787" t="s">
        <v>24</v>
      </c>
      <c r="O787" t="s">
        <v>48</v>
      </c>
      <c r="Q787" s="1">
        <v>43852</v>
      </c>
      <c r="R787">
        <v>31589.3</v>
      </c>
      <c r="S787">
        <v>0</v>
      </c>
      <c r="T787">
        <v>0</v>
      </c>
    </row>
    <row r="788" spans="1:20" x14ac:dyDescent="0.3">
      <c r="A788" t="s">
        <v>49</v>
      </c>
      <c r="B788" t="s">
        <v>607</v>
      </c>
      <c r="C788" t="s">
        <v>19</v>
      </c>
      <c r="D788" s="1">
        <v>43349</v>
      </c>
      <c r="E788" s="1">
        <v>43713</v>
      </c>
      <c r="F788" t="s">
        <v>40</v>
      </c>
      <c r="G788">
        <v>13</v>
      </c>
      <c r="H788" t="s">
        <v>238</v>
      </c>
      <c r="I788" t="s">
        <v>22</v>
      </c>
      <c r="J788" t="s">
        <v>40</v>
      </c>
      <c r="K788" t="s">
        <v>73</v>
      </c>
      <c r="L788">
        <v>65000</v>
      </c>
      <c r="M788" s="1">
        <v>43349</v>
      </c>
      <c r="N788" t="s">
        <v>24</v>
      </c>
      <c r="O788" t="s">
        <v>25</v>
      </c>
      <c r="Q788" s="1">
        <v>43852</v>
      </c>
      <c r="R788">
        <v>0</v>
      </c>
      <c r="S788">
        <v>0</v>
      </c>
      <c r="T788">
        <v>65000</v>
      </c>
    </row>
    <row r="789" spans="1:20" x14ac:dyDescent="0.3">
      <c r="A789" t="s">
        <v>49</v>
      </c>
      <c r="B789" t="s">
        <v>701</v>
      </c>
      <c r="C789" t="s">
        <v>19</v>
      </c>
      <c r="D789" s="1">
        <v>43730</v>
      </c>
      <c r="E789" s="1">
        <v>44095</v>
      </c>
      <c r="F789" t="s">
        <v>39</v>
      </c>
      <c r="G789">
        <v>3</v>
      </c>
      <c r="H789" t="s">
        <v>71</v>
      </c>
      <c r="I789" t="s">
        <v>22</v>
      </c>
      <c r="J789" t="s">
        <v>72</v>
      </c>
      <c r="K789" t="s">
        <v>23</v>
      </c>
      <c r="L789">
        <v>2970</v>
      </c>
      <c r="M789" s="1">
        <v>43730</v>
      </c>
      <c r="N789" t="s">
        <v>24</v>
      </c>
      <c r="O789" t="s">
        <v>23</v>
      </c>
      <c r="Q789" s="1">
        <v>43852</v>
      </c>
      <c r="R789">
        <v>0</v>
      </c>
      <c r="S789">
        <v>2970</v>
      </c>
      <c r="T789">
        <v>0</v>
      </c>
    </row>
    <row r="790" spans="1:20" x14ac:dyDescent="0.3">
      <c r="A790" t="s">
        <v>60</v>
      </c>
      <c r="B790" t="s">
        <v>61</v>
      </c>
      <c r="C790" t="s">
        <v>19</v>
      </c>
      <c r="D790" s="1">
        <v>43605</v>
      </c>
      <c r="E790" s="1">
        <v>43970</v>
      </c>
      <c r="F790" t="s">
        <v>39</v>
      </c>
      <c r="G790">
        <v>1</v>
      </c>
      <c r="H790" t="s">
        <v>21</v>
      </c>
      <c r="I790" t="s">
        <v>22</v>
      </c>
      <c r="J790" t="s">
        <v>40</v>
      </c>
      <c r="K790" t="s">
        <v>23</v>
      </c>
      <c r="L790">
        <v>8117</v>
      </c>
      <c r="M790" s="1">
        <v>43850</v>
      </c>
      <c r="N790" t="s">
        <v>24</v>
      </c>
      <c r="O790" t="s">
        <v>23</v>
      </c>
      <c r="Q790" s="1">
        <v>43852</v>
      </c>
      <c r="R790">
        <v>0</v>
      </c>
      <c r="S790">
        <v>8117</v>
      </c>
      <c r="T790">
        <v>0</v>
      </c>
    </row>
    <row r="791" spans="1:20" x14ac:dyDescent="0.3">
      <c r="A791" t="s">
        <v>60</v>
      </c>
      <c r="B791" t="s">
        <v>245</v>
      </c>
      <c r="C791" t="s">
        <v>19</v>
      </c>
      <c r="D791" s="1">
        <v>43525</v>
      </c>
      <c r="E791" s="1">
        <v>43890</v>
      </c>
      <c r="F791" t="s">
        <v>20</v>
      </c>
      <c r="G791">
        <v>3</v>
      </c>
      <c r="H791" t="s">
        <v>71</v>
      </c>
      <c r="I791" t="s">
        <v>22</v>
      </c>
      <c r="J791" t="s">
        <v>72</v>
      </c>
      <c r="K791" t="s">
        <v>23</v>
      </c>
      <c r="L791">
        <v>0</v>
      </c>
      <c r="M791" s="1"/>
      <c r="N791" t="s">
        <v>50</v>
      </c>
      <c r="O791" t="s">
        <v>48</v>
      </c>
      <c r="Q791" s="1">
        <v>43852</v>
      </c>
      <c r="R791">
        <v>0</v>
      </c>
      <c r="S791">
        <v>0</v>
      </c>
      <c r="T791">
        <v>0</v>
      </c>
    </row>
    <row r="792" spans="1:20" x14ac:dyDescent="0.3">
      <c r="A792" t="s">
        <v>60</v>
      </c>
      <c r="B792" t="s">
        <v>305</v>
      </c>
      <c r="C792" t="s">
        <v>19</v>
      </c>
      <c r="D792" s="1">
        <v>43523</v>
      </c>
      <c r="E792" s="1">
        <v>43887</v>
      </c>
      <c r="F792" t="s">
        <v>33</v>
      </c>
      <c r="G792">
        <v>1</v>
      </c>
      <c r="H792" t="s">
        <v>21</v>
      </c>
      <c r="I792" t="s">
        <v>22</v>
      </c>
      <c r="J792" t="s">
        <v>59</v>
      </c>
      <c r="K792" t="s">
        <v>73</v>
      </c>
      <c r="L792">
        <v>2141.5500000000002</v>
      </c>
      <c r="M792" s="1">
        <v>43523</v>
      </c>
      <c r="N792" t="s">
        <v>24</v>
      </c>
      <c r="O792" t="s">
        <v>23</v>
      </c>
      <c r="Q792" s="1">
        <v>43852</v>
      </c>
      <c r="R792">
        <v>0</v>
      </c>
      <c r="S792">
        <v>0</v>
      </c>
      <c r="T792">
        <v>2141.5500000000002</v>
      </c>
    </row>
    <row r="793" spans="1:20" x14ac:dyDescent="0.3">
      <c r="A793" t="s">
        <v>60</v>
      </c>
      <c r="B793" t="s">
        <v>448</v>
      </c>
      <c r="C793" t="s">
        <v>19</v>
      </c>
      <c r="D793" s="1">
        <v>42636</v>
      </c>
      <c r="E793" s="1">
        <v>43730</v>
      </c>
      <c r="F793" t="s">
        <v>225</v>
      </c>
      <c r="G793">
        <v>1</v>
      </c>
      <c r="H793" t="s">
        <v>21</v>
      </c>
      <c r="I793" t="s">
        <v>22</v>
      </c>
      <c r="J793" t="s">
        <v>34</v>
      </c>
      <c r="K793" t="s">
        <v>29</v>
      </c>
      <c r="L793">
        <v>0</v>
      </c>
      <c r="M793" s="1"/>
      <c r="N793" t="s">
        <v>50</v>
      </c>
      <c r="O793" t="s">
        <v>48</v>
      </c>
      <c r="Q793" s="1">
        <v>43852</v>
      </c>
      <c r="R793">
        <v>0</v>
      </c>
      <c r="S793">
        <v>0</v>
      </c>
      <c r="T793">
        <v>0</v>
      </c>
    </row>
    <row r="794" spans="1:20" x14ac:dyDescent="0.3">
      <c r="A794" t="s">
        <v>60</v>
      </c>
      <c r="B794" t="s">
        <v>612</v>
      </c>
      <c r="C794" t="s">
        <v>19</v>
      </c>
      <c r="D794" s="1">
        <v>43648</v>
      </c>
      <c r="E794" s="1">
        <v>43831</v>
      </c>
      <c r="F794" t="s">
        <v>39</v>
      </c>
      <c r="G794">
        <v>13</v>
      </c>
      <c r="H794" t="s">
        <v>238</v>
      </c>
      <c r="I794" t="s">
        <v>22</v>
      </c>
      <c r="J794" t="s">
        <v>40</v>
      </c>
      <c r="K794" t="s">
        <v>73</v>
      </c>
      <c r="L794">
        <v>1558.76</v>
      </c>
      <c r="M794" s="1">
        <v>43648</v>
      </c>
      <c r="N794" t="s">
        <v>24</v>
      </c>
      <c r="O794" t="s">
        <v>25</v>
      </c>
      <c r="Q794" s="1">
        <v>43852</v>
      </c>
      <c r="R794">
        <v>0</v>
      </c>
      <c r="S794">
        <v>0</v>
      </c>
      <c r="T794">
        <v>1558.76</v>
      </c>
    </row>
    <row r="795" spans="1:20" x14ac:dyDescent="0.3">
      <c r="A795" t="s">
        <v>60</v>
      </c>
      <c r="B795" t="s">
        <v>705</v>
      </c>
      <c r="C795" t="s">
        <v>32</v>
      </c>
      <c r="D795" s="1">
        <v>43364</v>
      </c>
      <c r="E795" s="1">
        <v>43728</v>
      </c>
      <c r="F795" t="s">
        <v>39</v>
      </c>
      <c r="G795">
        <v>3</v>
      </c>
      <c r="H795" t="s">
        <v>71</v>
      </c>
      <c r="I795" t="s">
        <v>22</v>
      </c>
      <c r="J795" t="s">
        <v>72</v>
      </c>
      <c r="K795" t="s">
        <v>23</v>
      </c>
      <c r="L795">
        <v>8194.25</v>
      </c>
      <c r="M795" s="1">
        <v>43364</v>
      </c>
      <c r="N795" t="s">
        <v>24</v>
      </c>
      <c r="O795" t="s">
        <v>25</v>
      </c>
      <c r="Q795" s="1">
        <v>43852</v>
      </c>
      <c r="R795">
        <v>0</v>
      </c>
      <c r="S795">
        <v>8194.25</v>
      </c>
      <c r="T795">
        <v>0</v>
      </c>
    </row>
    <row r="796" spans="1:20" x14ac:dyDescent="0.3">
      <c r="A796" t="s">
        <v>144</v>
      </c>
      <c r="B796" t="s">
        <v>145</v>
      </c>
      <c r="C796" t="s">
        <v>19</v>
      </c>
      <c r="D796" s="1">
        <v>43381</v>
      </c>
      <c r="E796" s="1">
        <v>43745</v>
      </c>
      <c r="F796" t="s">
        <v>20</v>
      </c>
      <c r="G796">
        <v>1</v>
      </c>
      <c r="H796" t="s">
        <v>21</v>
      </c>
      <c r="I796" t="s">
        <v>22</v>
      </c>
      <c r="J796" t="s">
        <v>20</v>
      </c>
      <c r="K796" t="s">
        <v>23</v>
      </c>
      <c r="L796">
        <v>3526.88</v>
      </c>
      <c r="M796" s="1">
        <v>43746</v>
      </c>
      <c r="N796" t="s">
        <v>24</v>
      </c>
      <c r="O796" t="s">
        <v>23</v>
      </c>
      <c r="Q796" s="1">
        <v>43852</v>
      </c>
      <c r="R796">
        <v>0</v>
      </c>
      <c r="S796">
        <v>3526.88</v>
      </c>
      <c r="T796">
        <v>0</v>
      </c>
    </row>
    <row r="797" spans="1:20" x14ac:dyDescent="0.3">
      <c r="A797" t="s">
        <v>144</v>
      </c>
      <c r="B797" t="s">
        <v>283</v>
      </c>
      <c r="C797" t="s">
        <v>19</v>
      </c>
      <c r="D797" s="1">
        <v>43796</v>
      </c>
      <c r="E797" s="1">
        <v>44161</v>
      </c>
      <c r="F797" t="s">
        <v>43</v>
      </c>
      <c r="G797">
        <v>10</v>
      </c>
      <c r="H797" t="s">
        <v>44</v>
      </c>
      <c r="I797" t="s">
        <v>22</v>
      </c>
      <c r="J797" t="s">
        <v>45</v>
      </c>
      <c r="K797" t="s">
        <v>23</v>
      </c>
      <c r="L797">
        <v>12491.85</v>
      </c>
      <c r="M797" s="1">
        <v>43796</v>
      </c>
      <c r="N797" t="s">
        <v>24</v>
      </c>
      <c r="O797" t="s">
        <v>23</v>
      </c>
      <c r="Q797" s="1">
        <v>43852</v>
      </c>
      <c r="R797">
        <v>0</v>
      </c>
      <c r="S797">
        <v>12491.85</v>
      </c>
      <c r="T797">
        <v>0</v>
      </c>
    </row>
    <row r="798" spans="1:20" x14ac:dyDescent="0.3">
      <c r="A798" t="s">
        <v>144</v>
      </c>
      <c r="B798" t="s">
        <v>397</v>
      </c>
      <c r="C798" t="s">
        <v>19</v>
      </c>
      <c r="D798" s="1">
        <v>43674</v>
      </c>
      <c r="E798" s="1">
        <v>44039</v>
      </c>
      <c r="F798" t="s">
        <v>39</v>
      </c>
      <c r="G798">
        <v>4</v>
      </c>
      <c r="H798" t="s">
        <v>399</v>
      </c>
      <c r="I798" t="s">
        <v>22</v>
      </c>
      <c r="J798" t="s">
        <v>160</v>
      </c>
      <c r="K798" t="s">
        <v>23</v>
      </c>
      <c r="L798">
        <v>115781.25</v>
      </c>
      <c r="M798" s="1">
        <v>43674</v>
      </c>
      <c r="N798" t="s">
        <v>24</v>
      </c>
      <c r="O798" t="s">
        <v>23</v>
      </c>
      <c r="Q798" s="1">
        <v>43852</v>
      </c>
      <c r="R798">
        <v>0</v>
      </c>
      <c r="S798">
        <v>115781.25</v>
      </c>
      <c r="T798">
        <v>0</v>
      </c>
    </row>
    <row r="799" spans="1:20" x14ac:dyDescent="0.3">
      <c r="A799" t="s">
        <v>144</v>
      </c>
      <c r="B799" t="s">
        <v>473</v>
      </c>
      <c r="C799" t="s">
        <v>19</v>
      </c>
      <c r="D799" s="1">
        <v>43355</v>
      </c>
      <c r="E799" s="1">
        <v>43719</v>
      </c>
      <c r="F799" t="s">
        <v>20</v>
      </c>
      <c r="G799">
        <v>5</v>
      </c>
      <c r="H799" t="s">
        <v>148</v>
      </c>
      <c r="I799" t="s">
        <v>22</v>
      </c>
      <c r="J799" t="s">
        <v>20</v>
      </c>
      <c r="K799" t="s">
        <v>23</v>
      </c>
      <c r="L799">
        <v>8745.18</v>
      </c>
      <c r="M799" s="1">
        <v>43355</v>
      </c>
      <c r="N799" t="s">
        <v>24</v>
      </c>
      <c r="O799" t="s">
        <v>25</v>
      </c>
      <c r="Q799" s="1">
        <v>43852</v>
      </c>
      <c r="R799">
        <v>0</v>
      </c>
      <c r="S799">
        <v>8745.18</v>
      </c>
      <c r="T799">
        <v>0</v>
      </c>
    </row>
    <row r="800" spans="1:20" x14ac:dyDescent="0.3">
      <c r="A800" t="s">
        <v>144</v>
      </c>
      <c r="B800" t="s">
        <v>628</v>
      </c>
      <c r="C800" t="s">
        <v>32</v>
      </c>
      <c r="D800" s="1">
        <v>43191</v>
      </c>
      <c r="E800" s="1">
        <v>43555</v>
      </c>
      <c r="F800" t="s">
        <v>39</v>
      </c>
      <c r="G800">
        <v>3</v>
      </c>
      <c r="H800" t="s">
        <v>71</v>
      </c>
      <c r="I800" t="s">
        <v>22</v>
      </c>
      <c r="J800" t="s">
        <v>72</v>
      </c>
      <c r="K800" t="s">
        <v>23</v>
      </c>
      <c r="L800">
        <v>642.36</v>
      </c>
      <c r="M800" s="1">
        <v>43191</v>
      </c>
      <c r="N800" t="s">
        <v>24</v>
      </c>
      <c r="O800" t="s">
        <v>25</v>
      </c>
      <c r="Q800" s="1">
        <v>43852</v>
      </c>
      <c r="R800">
        <v>0</v>
      </c>
      <c r="S800">
        <v>642.36</v>
      </c>
      <c r="T800">
        <v>0</v>
      </c>
    </row>
    <row r="801" spans="1:20" x14ac:dyDescent="0.3">
      <c r="A801" t="s">
        <v>144</v>
      </c>
      <c r="B801" t="s">
        <v>737</v>
      </c>
      <c r="C801" t="s">
        <v>32</v>
      </c>
      <c r="D801" s="1">
        <v>43263</v>
      </c>
      <c r="E801" s="1">
        <v>43627</v>
      </c>
      <c r="F801" t="s">
        <v>43</v>
      </c>
      <c r="G801">
        <v>10</v>
      </c>
      <c r="H801" t="s">
        <v>44</v>
      </c>
      <c r="I801" t="s">
        <v>22</v>
      </c>
      <c r="J801" t="s">
        <v>45</v>
      </c>
      <c r="K801" t="s">
        <v>73</v>
      </c>
      <c r="M801" s="1">
        <v>43318</v>
      </c>
      <c r="N801" t="s">
        <v>50</v>
      </c>
      <c r="O801" t="s">
        <v>301</v>
      </c>
      <c r="Q801" s="1">
        <v>43852</v>
      </c>
      <c r="R801">
        <v>0</v>
      </c>
      <c r="S801">
        <v>0</v>
      </c>
    </row>
    <row r="802" spans="1:20" x14ac:dyDescent="0.3">
      <c r="A802" t="s">
        <v>80</v>
      </c>
      <c r="B802" t="s">
        <v>81</v>
      </c>
      <c r="C802" t="s">
        <v>19</v>
      </c>
      <c r="D802" s="1">
        <v>43231</v>
      </c>
      <c r="E802" s="1">
        <v>43595</v>
      </c>
      <c r="F802" t="s">
        <v>20</v>
      </c>
      <c r="G802">
        <v>3</v>
      </c>
      <c r="H802" t="s">
        <v>71</v>
      </c>
      <c r="I802" t="s">
        <v>22</v>
      </c>
      <c r="J802" t="s">
        <v>72</v>
      </c>
      <c r="K802" t="s">
        <v>23</v>
      </c>
      <c r="L802">
        <v>78374.84</v>
      </c>
      <c r="M802" s="1">
        <v>43231</v>
      </c>
      <c r="N802" t="s">
        <v>24</v>
      </c>
      <c r="O802" t="s">
        <v>25</v>
      </c>
      <c r="Q802" s="1">
        <v>43852</v>
      </c>
      <c r="R802">
        <v>0</v>
      </c>
      <c r="S802">
        <v>78374.84</v>
      </c>
      <c r="T802">
        <v>0</v>
      </c>
    </row>
    <row r="803" spans="1:20" x14ac:dyDescent="0.3">
      <c r="A803" t="s">
        <v>80</v>
      </c>
      <c r="B803" t="s">
        <v>250</v>
      </c>
      <c r="C803" t="s">
        <v>32</v>
      </c>
      <c r="D803" s="1">
        <v>43283</v>
      </c>
      <c r="E803" s="1">
        <v>43646</v>
      </c>
      <c r="F803" t="s">
        <v>40</v>
      </c>
      <c r="G803">
        <v>3</v>
      </c>
      <c r="H803" t="s">
        <v>71</v>
      </c>
      <c r="I803" t="s">
        <v>22</v>
      </c>
      <c r="J803" t="s">
        <v>72</v>
      </c>
      <c r="K803" t="s">
        <v>23</v>
      </c>
      <c r="L803">
        <v>0</v>
      </c>
      <c r="M803" s="1">
        <v>43646</v>
      </c>
      <c r="N803" t="s">
        <v>24</v>
      </c>
      <c r="O803" t="s">
        <v>25</v>
      </c>
      <c r="Q803" s="1">
        <v>43852</v>
      </c>
      <c r="R803">
        <v>0</v>
      </c>
      <c r="S803">
        <v>0</v>
      </c>
      <c r="T803">
        <v>0</v>
      </c>
    </row>
    <row r="804" spans="1:20" x14ac:dyDescent="0.3">
      <c r="A804" t="s">
        <v>80</v>
      </c>
      <c r="B804" t="s">
        <v>368</v>
      </c>
      <c r="C804" t="s">
        <v>19</v>
      </c>
      <c r="D804" s="1">
        <v>43507</v>
      </c>
      <c r="E804" s="1">
        <v>43871</v>
      </c>
      <c r="F804" t="s">
        <v>39</v>
      </c>
      <c r="G804">
        <v>9</v>
      </c>
      <c r="H804" t="s">
        <v>66</v>
      </c>
      <c r="I804" t="s">
        <v>22</v>
      </c>
      <c r="J804" t="s">
        <v>59</v>
      </c>
      <c r="K804" t="s">
        <v>73</v>
      </c>
      <c r="L804">
        <v>15563.87</v>
      </c>
      <c r="M804" s="1">
        <v>43507</v>
      </c>
      <c r="N804" t="s">
        <v>24</v>
      </c>
      <c r="O804" t="s">
        <v>25</v>
      </c>
      <c r="Q804" s="1">
        <v>43852</v>
      </c>
      <c r="R804">
        <v>0</v>
      </c>
      <c r="S804">
        <v>0</v>
      </c>
      <c r="T804">
        <v>15563.87</v>
      </c>
    </row>
    <row r="805" spans="1:20" x14ac:dyDescent="0.3">
      <c r="A805" t="s">
        <v>80</v>
      </c>
      <c r="B805" t="s">
        <v>454</v>
      </c>
      <c r="C805" t="s">
        <v>19</v>
      </c>
      <c r="D805" s="1">
        <v>43340</v>
      </c>
      <c r="E805" s="1">
        <v>44066</v>
      </c>
      <c r="F805" t="s">
        <v>225</v>
      </c>
      <c r="G805">
        <v>1</v>
      </c>
      <c r="H805" t="s">
        <v>21</v>
      </c>
      <c r="I805" t="s">
        <v>22</v>
      </c>
      <c r="J805" t="s">
        <v>34</v>
      </c>
      <c r="K805" t="s">
        <v>29</v>
      </c>
      <c r="L805">
        <v>93516.75</v>
      </c>
      <c r="M805" s="1">
        <v>43958</v>
      </c>
      <c r="N805" t="s">
        <v>24</v>
      </c>
      <c r="O805" t="s">
        <v>25</v>
      </c>
      <c r="Q805" s="1">
        <v>43852</v>
      </c>
      <c r="R805">
        <v>93516.75</v>
      </c>
      <c r="S805">
        <v>0</v>
      </c>
      <c r="T805">
        <v>0</v>
      </c>
    </row>
    <row r="806" spans="1:20" x14ac:dyDescent="0.3">
      <c r="A806" t="s">
        <v>80</v>
      </c>
      <c r="B806" t="s">
        <v>300</v>
      </c>
      <c r="C806" t="s">
        <v>32</v>
      </c>
      <c r="D806" s="1">
        <v>43290</v>
      </c>
      <c r="E806" s="1">
        <v>43381</v>
      </c>
      <c r="F806" t="s">
        <v>225</v>
      </c>
      <c r="G806">
        <v>13</v>
      </c>
      <c r="H806" t="s">
        <v>238</v>
      </c>
      <c r="I806" t="s">
        <v>22</v>
      </c>
      <c r="J806" t="s">
        <v>34</v>
      </c>
      <c r="K806" t="s">
        <v>23</v>
      </c>
      <c r="L806">
        <v>11239.38</v>
      </c>
      <c r="M806" s="1">
        <v>43290</v>
      </c>
      <c r="N806" t="s">
        <v>24</v>
      </c>
      <c r="O806" t="s">
        <v>301</v>
      </c>
      <c r="P806" t="s">
        <v>447</v>
      </c>
      <c r="Q806" s="1">
        <v>43852</v>
      </c>
      <c r="R806">
        <v>0</v>
      </c>
      <c r="S806">
        <v>11239.38</v>
      </c>
      <c r="T806">
        <v>0</v>
      </c>
    </row>
    <row r="807" spans="1:20" x14ac:dyDescent="0.3">
      <c r="A807" t="s">
        <v>80</v>
      </c>
      <c r="B807" t="s">
        <v>713</v>
      </c>
      <c r="C807" t="s">
        <v>19</v>
      </c>
      <c r="D807" s="1">
        <v>43264</v>
      </c>
      <c r="E807" s="1">
        <v>43628</v>
      </c>
      <c r="F807" t="s">
        <v>20</v>
      </c>
      <c r="G807">
        <v>11</v>
      </c>
      <c r="H807" t="s">
        <v>153</v>
      </c>
      <c r="I807" t="s">
        <v>22</v>
      </c>
      <c r="J807" t="s">
        <v>20</v>
      </c>
      <c r="K807" t="s">
        <v>23</v>
      </c>
      <c r="L807">
        <v>20625</v>
      </c>
      <c r="M807" s="1">
        <v>43264</v>
      </c>
      <c r="N807" t="s">
        <v>24</v>
      </c>
      <c r="O807" t="s">
        <v>25</v>
      </c>
      <c r="Q807" s="1">
        <v>43852</v>
      </c>
      <c r="R807">
        <v>0</v>
      </c>
      <c r="S807">
        <v>20625</v>
      </c>
      <c r="T807">
        <v>0</v>
      </c>
    </row>
    <row r="808" spans="1:20" x14ac:dyDescent="0.3">
      <c r="A808" t="s">
        <v>193</v>
      </c>
      <c r="B808" t="s">
        <v>194</v>
      </c>
      <c r="C808" t="s">
        <v>32</v>
      </c>
      <c r="D808" s="1">
        <v>43348</v>
      </c>
      <c r="E808" s="1">
        <v>43712</v>
      </c>
      <c r="F808" t="s">
        <v>39</v>
      </c>
      <c r="G808">
        <v>3</v>
      </c>
      <c r="H808" t="s">
        <v>71</v>
      </c>
      <c r="I808" t="s">
        <v>22</v>
      </c>
      <c r="J808" t="s">
        <v>72</v>
      </c>
      <c r="K808" t="s">
        <v>23</v>
      </c>
      <c r="L808">
        <v>6058.38</v>
      </c>
      <c r="M808" s="1">
        <v>43348</v>
      </c>
      <c r="N808" t="s">
        <v>24</v>
      </c>
      <c r="O808" t="s">
        <v>25</v>
      </c>
      <c r="Q808" s="1">
        <v>43852</v>
      </c>
      <c r="R808">
        <v>0</v>
      </c>
      <c r="S808">
        <v>6058.38</v>
      </c>
      <c r="T808">
        <v>0</v>
      </c>
    </row>
    <row r="809" spans="1:20" x14ac:dyDescent="0.3">
      <c r="A809" t="s">
        <v>193</v>
      </c>
      <c r="B809" t="s">
        <v>298</v>
      </c>
      <c r="C809" t="s">
        <v>19</v>
      </c>
      <c r="D809" s="1">
        <v>43716</v>
      </c>
      <c r="E809" s="1">
        <v>44081</v>
      </c>
      <c r="F809" t="s">
        <v>39</v>
      </c>
      <c r="G809">
        <v>2</v>
      </c>
      <c r="H809" t="s">
        <v>28</v>
      </c>
      <c r="I809" t="s">
        <v>22</v>
      </c>
      <c r="J809" t="s">
        <v>59</v>
      </c>
      <c r="K809" t="s">
        <v>29</v>
      </c>
      <c r="L809">
        <v>11550</v>
      </c>
      <c r="M809" s="1">
        <v>43716</v>
      </c>
      <c r="N809" t="s">
        <v>24</v>
      </c>
      <c r="O809" t="s">
        <v>25</v>
      </c>
      <c r="Q809" s="1">
        <v>43852</v>
      </c>
      <c r="R809">
        <v>11550</v>
      </c>
      <c r="S809">
        <v>0</v>
      </c>
      <c r="T809">
        <v>0</v>
      </c>
    </row>
    <row r="810" spans="1:20" x14ac:dyDescent="0.3">
      <c r="A810" t="s">
        <v>193</v>
      </c>
      <c r="B810" t="s">
        <v>418</v>
      </c>
      <c r="C810" t="s">
        <v>19</v>
      </c>
      <c r="D810" s="1">
        <v>43371</v>
      </c>
      <c r="E810" s="1">
        <v>43735</v>
      </c>
      <c r="F810" t="s">
        <v>39</v>
      </c>
      <c r="G810">
        <v>3</v>
      </c>
      <c r="H810" t="s">
        <v>71</v>
      </c>
      <c r="I810" t="s">
        <v>22</v>
      </c>
      <c r="J810" t="s">
        <v>72</v>
      </c>
      <c r="K810" t="s">
        <v>23</v>
      </c>
      <c r="L810">
        <v>6250</v>
      </c>
      <c r="M810" s="1">
        <v>43371</v>
      </c>
      <c r="N810" t="s">
        <v>24</v>
      </c>
      <c r="O810" t="s">
        <v>48</v>
      </c>
      <c r="Q810" s="1">
        <v>43852</v>
      </c>
      <c r="R810">
        <v>0</v>
      </c>
      <c r="S810">
        <v>6250</v>
      </c>
      <c r="T810">
        <v>0</v>
      </c>
    </row>
    <row r="811" spans="1:20" x14ac:dyDescent="0.3">
      <c r="A811" t="s">
        <v>193</v>
      </c>
      <c r="B811" t="s">
        <v>494</v>
      </c>
      <c r="C811" t="s">
        <v>19</v>
      </c>
      <c r="D811" s="1">
        <v>43462</v>
      </c>
      <c r="E811" s="1">
        <v>43826</v>
      </c>
      <c r="F811" t="s">
        <v>20</v>
      </c>
      <c r="G811">
        <v>1</v>
      </c>
      <c r="H811" t="s">
        <v>21</v>
      </c>
      <c r="I811" t="s">
        <v>22</v>
      </c>
      <c r="J811" t="s">
        <v>20</v>
      </c>
      <c r="K811" t="s">
        <v>73</v>
      </c>
      <c r="L811">
        <v>6112.76</v>
      </c>
      <c r="M811" s="1">
        <v>43462</v>
      </c>
      <c r="N811" t="s">
        <v>24</v>
      </c>
      <c r="O811" t="s">
        <v>48</v>
      </c>
      <c r="Q811" s="1">
        <v>43852</v>
      </c>
      <c r="R811">
        <v>0</v>
      </c>
      <c r="S811">
        <v>0</v>
      </c>
      <c r="T811">
        <v>6112.76</v>
      </c>
    </row>
    <row r="812" spans="1:20" x14ac:dyDescent="0.3">
      <c r="A812" t="s">
        <v>193</v>
      </c>
      <c r="B812" t="s">
        <v>304</v>
      </c>
      <c r="C812" t="s">
        <v>19</v>
      </c>
      <c r="D812" s="1">
        <v>43791</v>
      </c>
      <c r="E812" s="1">
        <v>43911</v>
      </c>
      <c r="F812" t="s">
        <v>225</v>
      </c>
      <c r="G812">
        <v>13</v>
      </c>
      <c r="H812" t="s">
        <v>238</v>
      </c>
      <c r="I812" t="s">
        <v>22</v>
      </c>
      <c r="J812" t="s">
        <v>34</v>
      </c>
      <c r="K812" t="s">
        <v>29</v>
      </c>
      <c r="L812">
        <v>12643.38</v>
      </c>
      <c r="M812" s="1">
        <v>43791</v>
      </c>
      <c r="N812" t="s">
        <v>24</v>
      </c>
      <c r="O812" t="s">
        <v>25</v>
      </c>
      <c r="Q812" s="1">
        <v>43852</v>
      </c>
      <c r="R812">
        <v>12643.38</v>
      </c>
      <c r="S812">
        <v>0</v>
      </c>
      <c r="T812">
        <v>0</v>
      </c>
    </row>
    <row r="813" spans="1:20" x14ac:dyDescent="0.3">
      <c r="A813" t="s">
        <v>134</v>
      </c>
      <c r="B813" t="s">
        <v>135</v>
      </c>
      <c r="C813" t="s">
        <v>19</v>
      </c>
      <c r="D813" s="1">
        <v>43645</v>
      </c>
      <c r="E813" s="1">
        <v>44010</v>
      </c>
      <c r="F813" t="s">
        <v>43</v>
      </c>
      <c r="G813">
        <v>10</v>
      </c>
      <c r="H813" t="s">
        <v>44</v>
      </c>
      <c r="I813" t="s">
        <v>22</v>
      </c>
      <c r="J813" t="s">
        <v>45</v>
      </c>
      <c r="K813" t="s">
        <v>23</v>
      </c>
      <c r="L813">
        <v>74672.78</v>
      </c>
      <c r="M813" s="1">
        <v>43645</v>
      </c>
      <c r="N813" t="s">
        <v>24</v>
      </c>
      <c r="O813" t="s">
        <v>23</v>
      </c>
      <c r="Q813" s="1">
        <v>43852</v>
      </c>
      <c r="R813">
        <v>0</v>
      </c>
      <c r="S813">
        <v>74672.78</v>
      </c>
      <c r="T813">
        <v>0</v>
      </c>
    </row>
    <row r="814" spans="1:20" x14ac:dyDescent="0.3">
      <c r="A814" t="s">
        <v>134</v>
      </c>
      <c r="B814" t="s">
        <v>278</v>
      </c>
      <c r="C814" t="s">
        <v>32</v>
      </c>
      <c r="D814" s="1">
        <v>43123</v>
      </c>
      <c r="E814" s="1">
        <v>43487</v>
      </c>
      <c r="F814" t="s">
        <v>225</v>
      </c>
      <c r="G814">
        <v>12</v>
      </c>
      <c r="H814" t="s">
        <v>93</v>
      </c>
      <c r="I814" t="s">
        <v>22</v>
      </c>
      <c r="J814" t="s">
        <v>72</v>
      </c>
      <c r="K814" t="s">
        <v>23</v>
      </c>
      <c r="L814">
        <v>1072.3399999999999</v>
      </c>
      <c r="M814" s="1">
        <v>43123</v>
      </c>
      <c r="N814" t="s">
        <v>24</v>
      </c>
      <c r="O814" t="s">
        <v>25</v>
      </c>
      <c r="Q814" s="1">
        <v>43852</v>
      </c>
      <c r="R814">
        <v>0</v>
      </c>
      <c r="S814">
        <v>1072.3399999999999</v>
      </c>
      <c r="T814">
        <v>0</v>
      </c>
    </row>
    <row r="815" spans="1:20" x14ac:dyDescent="0.3">
      <c r="A815" t="s">
        <v>134</v>
      </c>
      <c r="B815" t="s">
        <v>395</v>
      </c>
      <c r="C815" t="s">
        <v>19</v>
      </c>
      <c r="D815" s="1">
        <v>43675</v>
      </c>
      <c r="E815" s="1">
        <v>44040</v>
      </c>
      <c r="F815" t="s">
        <v>33</v>
      </c>
      <c r="G815">
        <v>2</v>
      </c>
      <c r="H815" t="s">
        <v>28</v>
      </c>
      <c r="I815" t="s">
        <v>22</v>
      </c>
      <c r="J815" t="s">
        <v>67</v>
      </c>
      <c r="K815" t="s">
        <v>29</v>
      </c>
      <c r="L815">
        <v>84590.55</v>
      </c>
      <c r="M815" s="1">
        <v>43675</v>
      </c>
      <c r="N815" t="s">
        <v>24</v>
      </c>
      <c r="O815" t="s">
        <v>25</v>
      </c>
      <c r="Q815" s="1">
        <v>43852</v>
      </c>
      <c r="R815">
        <v>84590.55</v>
      </c>
      <c r="S815">
        <v>0</v>
      </c>
      <c r="T815">
        <v>0</v>
      </c>
    </row>
    <row r="816" spans="1:20" x14ac:dyDescent="0.3">
      <c r="A816" t="s">
        <v>134</v>
      </c>
      <c r="B816" t="s">
        <v>107</v>
      </c>
      <c r="C816" t="s">
        <v>19</v>
      </c>
      <c r="D816" s="1">
        <v>43344</v>
      </c>
      <c r="E816" s="1">
        <v>43708</v>
      </c>
      <c r="F816" t="s">
        <v>33</v>
      </c>
      <c r="G816">
        <v>1</v>
      </c>
      <c r="H816" t="s">
        <v>21</v>
      </c>
      <c r="I816" t="s">
        <v>22</v>
      </c>
      <c r="J816" t="s">
        <v>59</v>
      </c>
      <c r="K816" t="s">
        <v>23</v>
      </c>
      <c r="L816">
        <v>153.76</v>
      </c>
      <c r="M816" s="1">
        <v>43344</v>
      </c>
      <c r="N816" t="s">
        <v>24</v>
      </c>
      <c r="O816" t="s">
        <v>25</v>
      </c>
      <c r="Q816" s="1">
        <v>43852</v>
      </c>
      <c r="R816">
        <v>0</v>
      </c>
      <c r="S816">
        <v>153.76</v>
      </c>
      <c r="T816">
        <v>0</v>
      </c>
    </row>
    <row r="817" spans="1:20" x14ac:dyDescent="0.3">
      <c r="A817" t="s">
        <v>134</v>
      </c>
      <c r="B817" t="s">
        <v>627</v>
      </c>
      <c r="C817" t="s">
        <v>32</v>
      </c>
      <c r="D817" s="1">
        <v>43191</v>
      </c>
      <c r="E817" s="1">
        <v>43555</v>
      </c>
      <c r="F817" t="s">
        <v>39</v>
      </c>
      <c r="G817">
        <v>3</v>
      </c>
      <c r="H817" t="s">
        <v>71</v>
      </c>
      <c r="I817" t="s">
        <v>22</v>
      </c>
      <c r="J817" t="s">
        <v>72</v>
      </c>
      <c r="K817" t="s">
        <v>23</v>
      </c>
      <c r="L817">
        <v>1771.98</v>
      </c>
      <c r="M817" s="1">
        <v>43191</v>
      </c>
      <c r="N817" t="s">
        <v>24</v>
      </c>
      <c r="O817" t="s">
        <v>25</v>
      </c>
      <c r="Q817" s="1">
        <v>43852</v>
      </c>
      <c r="R817">
        <v>0</v>
      </c>
      <c r="S817">
        <v>1771.98</v>
      </c>
      <c r="T817">
        <v>0</v>
      </c>
    </row>
    <row r="818" spans="1:20" x14ac:dyDescent="0.3">
      <c r="A818" t="s">
        <v>134</v>
      </c>
      <c r="B818" t="s">
        <v>736</v>
      </c>
      <c r="C818" t="s">
        <v>32</v>
      </c>
      <c r="D818" s="1">
        <v>43159</v>
      </c>
      <c r="E818" s="1">
        <v>43523</v>
      </c>
      <c r="F818" t="s">
        <v>43</v>
      </c>
      <c r="G818">
        <v>10</v>
      </c>
      <c r="H818" t="s">
        <v>44</v>
      </c>
      <c r="I818" t="s">
        <v>22</v>
      </c>
      <c r="J818" t="s">
        <v>45</v>
      </c>
      <c r="K818" t="s">
        <v>23</v>
      </c>
      <c r="L818">
        <v>177405.38</v>
      </c>
      <c r="M818" s="1">
        <v>43159</v>
      </c>
      <c r="N818" t="s">
        <v>24</v>
      </c>
      <c r="O818" t="s">
        <v>48</v>
      </c>
      <c r="Q818" s="1">
        <v>43852</v>
      </c>
      <c r="R818">
        <v>0</v>
      </c>
      <c r="S818">
        <v>177405.38</v>
      </c>
      <c r="T818">
        <v>0</v>
      </c>
    </row>
    <row r="819" spans="1:20" x14ac:dyDescent="0.3">
      <c r="A819" t="s">
        <v>171</v>
      </c>
      <c r="B819" t="s">
        <v>172</v>
      </c>
      <c r="C819" t="s">
        <v>19</v>
      </c>
      <c r="D819" s="1">
        <v>43160</v>
      </c>
      <c r="E819" s="1">
        <v>43524</v>
      </c>
      <c r="F819" t="s">
        <v>33</v>
      </c>
      <c r="G819">
        <v>5</v>
      </c>
      <c r="H819" t="s">
        <v>148</v>
      </c>
      <c r="I819" t="s">
        <v>22</v>
      </c>
      <c r="J819" t="s">
        <v>67</v>
      </c>
      <c r="K819" t="s">
        <v>29</v>
      </c>
      <c r="L819">
        <v>2988.62</v>
      </c>
      <c r="M819" s="1">
        <v>43160</v>
      </c>
      <c r="N819" t="s">
        <v>24</v>
      </c>
      <c r="O819" t="s">
        <v>25</v>
      </c>
      <c r="Q819" s="1">
        <v>43852</v>
      </c>
      <c r="R819">
        <v>2988.62</v>
      </c>
      <c r="S819">
        <v>0</v>
      </c>
      <c r="T819">
        <v>0</v>
      </c>
    </row>
    <row r="820" spans="1:20" x14ac:dyDescent="0.3">
      <c r="A820" t="s">
        <v>171</v>
      </c>
      <c r="B820" t="s">
        <v>292</v>
      </c>
      <c r="C820" t="s">
        <v>19</v>
      </c>
      <c r="D820" s="1">
        <v>43684</v>
      </c>
      <c r="E820" s="1">
        <v>43867</v>
      </c>
      <c r="F820" t="s">
        <v>39</v>
      </c>
      <c r="G820">
        <v>13</v>
      </c>
      <c r="H820" t="s">
        <v>238</v>
      </c>
      <c r="I820" t="s">
        <v>22</v>
      </c>
      <c r="J820" t="s">
        <v>40</v>
      </c>
      <c r="K820" t="s">
        <v>73</v>
      </c>
      <c r="L820">
        <v>6183.87</v>
      </c>
      <c r="M820" s="1">
        <v>43684</v>
      </c>
      <c r="N820" t="s">
        <v>24</v>
      </c>
      <c r="O820" t="s">
        <v>23</v>
      </c>
      <c r="Q820" s="1">
        <v>43852</v>
      </c>
      <c r="R820">
        <v>0</v>
      </c>
      <c r="S820">
        <v>0</v>
      </c>
      <c r="T820">
        <v>6183.87</v>
      </c>
    </row>
    <row r="821" spans="1:20" x14ac:dyDescent="0.3">
      <c r="A821" t="s">
        <v>171</v>
      </c>
      <c r="B821" t="s">
        <v>408</v>
      </c>
      <c r="C821" t="s">
        <v>19</v>
      </c>
      <c r="D821" s="1">
        <v>43831</v>
      </c>
      <c r="E821" s="1">
        <v>43921</v>
      </c>
      <c r="F821" t="s">
        <v>20</v>
      </c>
      <c r="G821">
        <v>3</v>
      </c>
      <c r="H821" t="s">
        <v>71</v>
      </c>
      <c r="I821" t="s">
        <v>22</v>
      </c>
      <c r="J821" t="s">
        <v>72</v>
      </c>
      <c r="K821" t="s">
        <v>23</v>
      </c>
      <c r="L821">
        <v>21680.799999999999</v>
      </c>
      <c r="M821" s="1">
        <v>43831</v>
      </c>
      <c r="N821" t="s">
        <v>24</v>
      </c>
      <c r="O821" t="s">
        <v>23</v>
      </c>
      <c r="Q821" s="1">
        <v>43852</v>
      </c>
      <c r="R821">
        <v>0</v>
      </c>
      <c r="S821">
        <v>21680.799999999999</v>
      </c>
      <c r="T821">
        <v>0</v>
      </c>
    </row>
    <row r="822" spans="1:20" x14ac:dyDescent="0.3">
      <c r="A822" t="s">
        <v>171</v>
      </c>
      <c r="B822" t="s">
        <v>483</v>
      </c>
      <c r="C822" t="s">
        <v>19</v>
      </c>
      <c r="D822" s="1">
        <v>43794</v>
      </c>
      <c r="E822" s="1">
        <v>44159</v>
      </c>
      <c r="F822" t="s">
        <v>40</v>
      </c>
      <c r="G822">
        <v>13</v>
      </c>
      <c r="H822" t="s">
        <v>238</v>
      </c>
      <c r="I822" t="s">
        <v>22</v>
      </c>
      <c r="J822" t="s">
        <v>40</v>
      </c>
      <c r="K822" t="s">
        <v>23</v>
      </c>
      <c r="L822">
        <v>18975</v>
      </c>
      <c r="M822" s="1">
        <v>43794</v>
      </c>
      <c r="N822" t="s">
        <v>24</v>
      </c>
      <c r="O822" t="s">
        <v>25</v>
      </c>
      <c r="Q822" s="1">
        <v>43852</v>
      </c>
      <c r="R822">
        <v>0</v>
      </c>
      <c r="S822">
        <v>18975</v>
      </c>
      <c r="T822">
        <v>0</v>
      </c>
    </row>
    <row r="823" spans="1:20" x14ac:dyDescent="0.3">
      <c r="A823" t="s">
        <v>171</v>
      </c>
      <c r="B823" t="s">
        <v>633</v>
      </c>
      <c r="C823" t="s">
        <v>32</v>
      </c>
      <c r="D823" s="1">
        <v>43191</v>
      </c>
      <c r="E823" s="1">
        <v>43555</v>
      </c>
      <c r="F823" t="s">
        <v>39</v>
      </c>
      <c r="G823">
        <v>3</v>
      </c>
      <c r="H823" t="s">
        <v>71</v>
      </c>
      <c r="I823" t="s">
        <v>22</v>
      </c>
      <c r="J823" t="s">
        <v>72</v>
      </c>
      <c r="K823" t="s">
        <v>23</v>
      </c>
      <c r="L823">
        <v>614.88</v>
      </c>
      <c r="M823" s="1">
        <v>43191</v>
      </c>
      <c r="N823" t="s">
        <v>24</v>
      </c>
      <c r="O823" t="s">
        <v>25</v>
      </c>
      <c r="Q823" s="1">
        <v>43852</v>
      </c>
      <c r="R823">
        <v>0</v>
      </c>
      <c r="S823">
        <v>614.88</v>
      </c>
      <c r="T823">
        <v>0</v>
      </c>
    </row>
    <row r="824" spans="1:20" x14ac:dyDescent="0.3">
      <c r="A824" t="s">
        <v>110</v>
      </c>
      <c r="B824" t="s">
        <v>111</v>
      </c>
      <c r="C824" t="s">
        <v>19</v>
      </c>
      <c r="D824" s="1">
        <v>43326</v>
      </c>
      <c r="E824" s="1">
        <v>43690</v>
      </c>
      <c r="F824" t="s">
        <v>39</v>
      </c>
      <c r="G824">
        <v>1</v>
      </c>
      <c r="H824" t="s">
        <v>21</v>
      </c>
      <c r="I824" t="s">
        <v>22</v>
      </c>
      <c r="J824" t="s">
        <v>59</v>
      </c>
      <c r="K824" t="s">
        <v>23</v>
      </c>
      <c r="L824">
        <v>445</v>
      </c>
      <c r="M824" s="1">
        <v>43326</v>
      </c>
      <c r="N824" t="s">
        <v>24</v>
      </c>
      <c r="O824" t="s">
        <v>25</v>
      </c>
      <c r="Q824" s="1">
        <v>43852</v>
      </c>
      <c r="R824">
        <v>0</v>
      </c>
      <c r="S824">
        <v>445</v>
      </c>
      <c r="T824">
        <v>0</v>
      </c>
    </row>
    <row r="825" spans="1:20" x14ac:dyDescent="0.3">
      <c r="A825" t="s">
        <v>110</v>
      </c>
      <c r="B825" t="s">
        <v>266</v>
      </c>
      <c r="C825" t="s">
        <v>19</v>
      </c>
      <c r="D825" s="1">
        <v>43647</v>
      </c>
      <c r="E825" s="1">
        <v>44012</v>
      </c>
      <c r="F825" t="s">
        <v>39</v>
      </c>
      <c r="G825">
        <v>3</v>
      </c>
      <c r="H825" t="s">
        <v>71</v>
      </c>
      <c r="I825" t="s">
        <v>22</v>
      </c>
      <c r="J825" t="s">
        <v>72</v>
      </c>
      <c r="K825" t="s">
        <v>23</v>
      </c>
      <c r="L825">
        <v>875</v>
      </c>
      <c r="M825" s="1">
        <v>43647</v>
      </c>
      <c r="N825" t="s">
        <v>24</v>
      </c>
      <c r="O825" t="s">
        <v>23</v>
      </c>
      <c r="Q825" s="1">
        <v>43852</v>
      </c>
      <c r="R825">
        <v>0</v>
      </c>
      <c r="S825">
        <v>875</v>
      </c>
      <c r="T825">
        <v>0</v>
      </c>
    </row>
    <row r="826" spans="1:20" x14ac:dyDescent="0.3">
      <c r="A826" t="s">
        <v>110</v>
      </c>
      <c r="B826" t="s">
        <v>383</v>
      </c>
      <c r="C826" t="s">
        <v>19</v>
      </c>
      <c r="D826" s="1">
        <v>43282</v>
      </c>
      <c r="E826" s="1">
        <v>43646</v>
      </c>
      <c r="F826" t="s">
        <v>39</v>
      </c>
      <c r="G826">
        <v>3</v>
      </c>
      <c r="H826" t="s">
        <v>71</v>
      </c>
      <c r="I826" t="s">
        <v>22</v>
      </c>
      <c r="J826" t="s">
        <v>72</v>
      </c>
      <c r="K826" t="s">
        <v>23</v>
      </c>
      <c r="L826">
        <v>9436.56</v>
      </c>
      <c r="M826" s="1">
        <v>43646</v>
      </c>
      <c r="N826" t="s">
        <v>24</v>
      </c>
      <c r="O826" t="s">
        <v>25</v>
      </c>
      <c r="Q826" s="1">
        <v>43852</v>
      </c>
      <c r="R826">
        <v>0</v>
      </c>
      <c r="S826">
        <v>9436.56</v>
      </c>
      <c r="T826">
        <v>0</v>
      </c>
    </row>
    <row r="827" spans="1:20" x14ac:dyDescent="0.3">
      <c r="A827" t="s">
        <v>110</v>
      </c>
      <c r="B827" t="s">
        <v>460</v>
      </c>
      <c r="C827" t="s">
        <v>19</v>
      </c>
      <c r="D827" s="1">
        <v>42916</v>
      </c>
      <c r="E827" s="1">
        <v>43280</v>
      </c>
      <c r="F827" t="s">
        <v>20</v>
      </c>
      <c r="G827">
        <v>1</v>
      </c>
      <c r="H827" t="s">
        <v>21</v>
      </c>
      <c r="I827" t="s">
        <v>22</v>
      </c>
      <c r="J827" t="s">
        <v>20</v>
      </c>
      <c r="K827" t="s">
        <v>73</v>
      </c>
      <c r="L827">
        <v>37754.15</v>
      </c>
      <c r="M827" s="1">
        <v>43281</v>
      </c>
      <c r="N827" t="s">
        <v>24</v>
      </c>
      <c r="O827" t="s">
        <v>25</v>
      </c>
      <c r="Q827" s="1">
        <v>43852</v>
      </c>
      <c r="R827">
        <v>0</v>
      </c>
      <c r="S827">
        <v>0</v>
      </c>
      <c r="T827">
        <v>37754.15</v>
      </c>
    </row>
    <row r="828" spans="1:20" x14ac:dyDescent="0.3">
      <c r="A828" t="s">
        <v>110</v>
      </c>
      <c r="B828" t="s">
        <v>618</v>
      </c>
      <c r="C828" t="s">
        <v>19</v>
      </c>
      <c r="D828" s="1">
        <v>43184</v>
      </c>
      <c r="E828" s="1">
        <v>43548</v>
      </c>
      <c r="F828" t="s">
        <v>40</v>
      </c>
      <c r="G828">
        <v>1</v>
      </c>
      <c r="H828" t="s">
        <v>21</v>
      </c>
      <c r="I828" t="s">
        <v>22</v>
      </c>
      <c r="J828" t="s">
        <v>40</v>
      </c>
      <c r="K828" t="s">
        <v>23</v>
      </c>
      <c r="L828">
        <v>6250</v>
      </c>
      <c r="M828" s="1">
        <v>43184</v>
      </c>
      <c r="N828" t="s">
        <v>24</v>
      </c>
      <c r="O828" t="s">
        <v>25</v>
      </c>
      <c r="Q828" s="1">
        <v>43852</v>
      </c>
      <c r="R828">
        <v>0</v>
      </c>
      <c r="S828">
        <v>6250</v>
      </c>
      <c r="T828">
        <v>0</v>
      </c>
    </row>
    <row r="829" spans="1:20" x14ac:dyDescent="0.3">
      <c r="A829" t="s">
        <v>110</v>
      </c>
      <c r="B829" t="s">
        <v>724</v>
      </c>
      <c r="C829" t="s">
        <v>19</v>
      </c>
      <c r="D829" s="1">
        <v>43469</v>
      </c>
      <c r="E829" s="1">
        <v>43833</v>
      </c>
      <c r="F829" t="s">
        <v>43</v>
      </c>
      <c r="G829">
        <v>10</v>
      </c>
      <c r="H829" t="s">
        <v>44</v>
      </c>
      <c r="I829" t="s">
        <v>22</v>
      </c>
      <c r="J829" t="s">
        <v>45</v>
      </c>
      <c r="K829" t="s">
        <v>23</v>
      </c>
      <c r="L829">
        <v>5550</v>
      </c>
      <c r="M829" s="1">
        <v>43469</v>
      </c>
      <c r="N829" t="s">
        <v>24</v>
      </c>
      <c r="O829" t="s">
        <v>25</v>
      </c>
      <c r="Q829" s="1">
        <v>43852</v>
      </c>
      <c r="R829">
        <v>0</v>
      </c>
      <c r="S829">
        <v>5550</v>
      </c>
      <c r="T829">
        <v>0</v>
      </c>
    </row>
    <row r="830" spans="1:20" x14ac:dyDescent="0.3">
      <c r="A830" t="s">
        <v>207</v>
      </c>
      <c r="B830" t="s">
        <v>208</v>
      </c>
      <c r="C830" t="s">
        <v>19</v>
      </c>
      <c r="D830" s="1">
        <v>43466</v>
      </c>
      <c r="E830" s="1">
        <v>43830</v>
      </c>
      <c r="F830" t="s">
        <v>20</v>
      </c>
      <c r="G830">
        <v>3</v>
      </c>
      <c r="H830" t="s">
        <v>71</v>
      </c>
      <c r="I830" t="s">
        <v>22</v>
      </c>
      <c r="J830" t="s">
        <v>72</v>
      </c>
      <c r="K830" t="s">
        <v>73</v>
      </c>
      <c r="L830">
        <v>77787.360000000001</v>
      </c>
      <c r="M830" s="1">
        <v>43466</v>
      </c>
      <c r="N830" t="s">
        <v>24</v>
      </c>
      <c r="O830" t="s">
        <v>25</v>
      </c>
      <c r="Q830" s="1">
        <v>43852</v>
      </c>
      <c r="R830">
        <v>0</v>
      </c>
      <c r="S830">
        <v>0</v>
      </c>
      <c r="T830">
        <v>77787.360000000001</v>
      </c>
    </row>
    <row r="831" spans="1:20" x14ac:dyDescent="0.3">
      <c r="A831" t="s">
        <v>207</v>
      </c>
      <c r="B831" t="s">
        <v>304</v>
      </c>
      <c r="C831" t="s">
        <v>19</v>
      </c>
      <c r="D831" s="1">
        <v>43730</v>
      </c>
      <c r="E831" s="1">
        <v>43911</v>
      </c>
      <c r="F831" t="s">
        <v>225</v>
      </c>
      <c r="G831">
        <v>13</v>
      </c>
      <c r="H831" t="s">
        <v>238</v>
      </c>
      <c r="I831" t="s">
        <v>22</v>
      </c>
      <c r="J831" t="s">
        <v>34</v>
      </c>
      <c r="K831" t="s">
        <v>73</v>
      </c>
      <c r="L831">
        <v>8044.5</v>
      </c>
      <c r="M831" s="1">
        <v>43730</v>
      </c>
      <c r="N831" t="s">
        <v>24</v>
      </c>
      <c r="O831" t="s">
        <v>25</v>
      </c>
      <c r="Q831" s="1">
        <v>43852</v>
      </c>
      <c r="R831">
        <v>0</v>
      </c>
      <c r="S831">
        <v>0</v>
      </c>
      <c r="T831">
        <v>8044.5</v>
      </c>
    </row>
    <row r="832" spans="1:20" x14ac:dyDescent="0.3">
      <c r="A832" t="s">
        <v>207</v>
      </c>
      <c r="B832" t="s">
        <v>425</v>
      </c>
      <c r="C832" t="s">
        <v>19</v>
      </c>
      <c r="D832" s="1">
        <v>43513</v>
      </c>
      <c r="E832" s="1">
        <v>43518</v>
      </c>
      <c r="F832" t="s">
        <v>20</v>
      </c>
      <c r="G832">
        <v>3</v>
      </c>
      <c r="H832" t="s">
        <v>71</v>
      </c>
      <c r="I832" t="s">
        <v>22</v>
      </c>
      <c r="J832" t="s">
        <v>72</v>
      </c>
      <c r="K832" t="s">
        <v>23</v>
      </c>
      <c r="L832">
        <v>6739.76</v>
      </c>
      <c r="M832" s="1">
        <v>43513</v>
      </c>
      <c r="N832" t="s">
        <v>24</v>
      </c>
      <c r="O832" t="s">
        <v>25</v>
      </c>
      <c r="Q832" s="1">
        <v>43852</v>
      </c>
      <c r="R832">
        <v>0</v>
      </c>
      <c r="S832">
        <v>6739.76</v>
      </c>
      <c r="T832">
        <v>0</v>
      </c>
    </row>
    <row r="833" spans="1:20" x14ac:dyDescent="0.3">
      <c r="A833" t="s">
        <v>207</v>
      </c>
      <c r="B833" t="s">
        <v>498</v>
      </c>
      <c r="C833" t="s">
        <v>19</v>
      </c>
      <c r="D833" s="1">
        <v>43577</v>
      </c>
      <c r="E833" s="1">
        <v>43942</v>
      </c>
      <c r="F833" t="s">
        <v>39</v>
      </c>
      <c r="G833">
        <v>13</v>
      </c>
      <c r="H833" t="s">
        <v>238</v>
      </c>
      <c r="I833" t="s">
        <v>22</v>
      </c>
      <c r="J833" t="s">
        <v>40</v>
      </c>
      <c r="K833" t="s">
        <v>29</v>
      </c>
      <c r="L833">
        <v>7451.24</v>
      </c>
      <c r="M833" s="1">
        <v>43577</v>
      </c>
      <c r="N833" t="s">
        <v>24</v>
      </c>
      <c r="O833" t="s">
        <v>25</v>
      </c>
      <c r="Q833" s="1">
        <v>43852</v>
      </c>
      <c r="R833">
        <v>7451.24</v>
      </c>
      <c r="S833">
        <v>0</v>
      </c>
      <c r="T833">
        <v>0</v>
      </c>
    </row>
    <row r="834" spans="1:20" x14ac:dyDescent="0.3">
      <c r="A834" t="s">
        <v>207</v>
      </c>
      <c r="B834" t="s">
        <v>642</v>
      </c>
      <c r="C834" t="s">
        <v>19</v>
      </c>
      <c r="D834" s="1">
        <v>43649</v>
      </c>
      <c r="E834" s="1">
        <v>43740</v>
      </c>
      <c r="F834" t="s">
        <v>39</v>
      </c>
      <c r="G834">
        <v>13</v>
      </c>
      <c r="H834" t="s">
        <v>238</v>
      </c>
      <c r="I834" t="s">
        <v>22</v>
      </c>
      <c r="J834" t="s">
        <v>45</v>
      </c>
      <c r="K834" t="s">
        <v>23</v>
      </c>
      <c r="L834">
        <v>956.34</v>
      </c>
      <c r="M834" s="1">
        <v>43649</v>
      </c>
      <c r="N834" t="s">
        <v>24</v>
      </c>
      <c r="O834" t="s">
        <v>23</v>
      </c>
      <c r="Q834" s="1">
        <v>43852</v>
      </c>
      <c r="R834">
        <v>0</v>
      </c>
      <c r="S834">
        <v>956.34</v>
      </c>
      <c r="T834">
        <v>0</v>
      </c>
    </row>
    <row r="835" spans="1:20" x14ac:dyDescent="0.3">
      <c r="A835" t="s">
        <v>151</v>
      </c>
      <c r="B835" t="s">
        <v>152</v>
      </c>
      <c r="C835" t="s">
        <v>19</v>
      </c>
      <c r="D835" s="1">
        <v>43567</v>
      </c>
      <c r="E835" s="1">
        <v>43932</v>
      </c>
      <c r="F835" t="s">
        <v>33</v>
      </c>
      <c r="G835">
        <v>11</v>
      </c>
      <c r="H835" t="s">
        <v>153</v>
      </c>
      <c r="I835" t="s">
        <v>22</v>
      </c>
      <c r="J835" t="s">
        <v>59</v>
      </c>
      <c r="K835" t="s">
        <v>23</v>
      </c>
      <c r="L835">
        <v>5187.3100000000004</v>
      </c>
      <c r="M835" s="1">
        <v>43567</v>
      </c>
      <c r="N835" t="s">
        <v>24</v>
      </c>
      <c r="O835" t="s">
        <v>25</v>
      </c>
      <c r="Q835" s="1">
        <v>43852</v>
      </c>
      <c r="R835">
        <v>0</v>
      </c>
      <c r="S835">
        <v>5187.3100000000004</v>
      </c>
      <c r="T835">
        <v>0</v>
      </c>
    </row>
    <row r="836" spans="1:20" x14ac:dyDescent="0.3">
      <c r="A836" t="s">
        <v>151</v>
      </c>
      <c r="B836" t="s">
        <v>286</v>
      </c>
      <c r="C836" t="s">
        <v>19</v>
      </c>
      <c r="D836" s="1">
        <v>43203</v>
      </c>
      <c r="E836" s="1">
        <v>43567</v>
      </c>
      <c r="F836" t="s">
        <v>39</v>
      </c>
      <c r="G836">
        <v>3</v>
      </c>
      <c r="H836" t="s">
        <v>71</v>
      </c>
      <c r="I836" t="s">
        <v>22</v>
      </c>
      <c r="J836" t="s">
        <v>72</v>
      </c>
      <c r="K836" t="s">
        <v>23</v>
      </c>
      <c r="L836">
        <v>3125</v>
      </c>
      <c r="M836" s="1">
        <v>43203</v>
      </c>
      <c r="N836" t="s">
        <v>24</v>
      </c>
      <c r="O836" t="s">
        <v>25</v>
      </c>
      <c r="Q836" s="1">
        <v>43852</v>
      </c>
      <c r="R836">
        <v>0</v>
      </c>
      <c r="S836">
        <v>3125</v>
      </c>
      <c r="T836">
        <v>0</v>
      </c>
    </row>
    <row r="837" spans="1:20" x14ac:dyDescent="0.3">
      <c r="A837" t="s">
        <v>151</v>
      </c>
      <c r="B837" t="s">
        <v>402</v>
      </c>
      <c r="C837" t="s">
        <v>19</v>
      </c>
      <c r="D837" s="1">
        <v>43291</v>
      </c>
      <c r="E837" s="1">
        <v>43655</v>
      </c>
      <c r="F837" t="s">
        <v>39</v>
      </c>
      <c r="G837">
        <v>3</v>
      </c>
      <c r="H837" t="s">
        <v>71</v>
      </c>
      <c r="I837" t="s">
        <v>22</v>
      </c>
      <c r="J837" t="s">
        <v>72</v>
      </c>
      <c r="K837" t="s">
        <v>23</v>
      </c>
      <c r="L837">
        <v>140949.5</v>
      </c>
      <c r="M837" s="1">
        <v>43291</v>
      </c>
      <c r="N837" t="s">
        <v>24</v>
      </c>
      <c r="O837" t="s">
        <v>25</v>
      </c>
      <c r="Q837" s="1">
        <v>43852</v>
      </c>
      <c r="R837">
        <v>0</v>
      </c>
      <c r="S837">
        <v>140949.5</v>
      </c>
      <c r="T837">
        <v>0</v>
      </c>
    </row>
    <row r="838" spans="1:20" x14ac:dyDescent="0.3">
      <c r="A838" t="s">
        <v>151</v>
      </c>
      <c r="B838" t="s">
        <v>107</v>
      </c>
      <c r="C838" t="s">
        <v>32</v>
      </c>
      <c r="D838" s="1">
        <v>43344</v>
      </c>
      <c r="E838" s="1">
        <v>43708</v>
      </c>
      <c r="F838" t="s">
        <v>33</v>
      </c>
      <c r="G838">
        <v>1</v>
      </c>
      <c r="H838" t="s">
        <v>21</v>
      </c>
      <c r="I838" t="s">
        <v>22</v>
      </c>
      <c r="J838" t="s">
        <v>59</v>
      </c>
      <c r="K838" t="s">
        <v>23</v>
      </c>
      <c r="L838">
        <v>610.77</v>
      </c>
      <c r="M838" s="1">
        <v>43344</v>
      </c>
      <c r="N838" t="s">
        <v>24</v>
      </c>
      <c r="O838" t="s">
        <v>25</v>
      </c>
      <c r="Q838" s="1">
        <v>43852</v>
      </c>
      <c r="R838">
        <v>0</v>
      </c>
      <c r="S838">
        <v>610.77</v>
      </c>
      <c r="T838">
        <v>0</v>
      </c>
    </row>
    <row r="839" spans="1:20" x14ac:dyDescent="0.3">
      <c r="A839" t="s">
        <v>151</v>
      </c>
      <c r="B839" t="s">
        <v>629</v>
      </c>
      <c r="C839" t="s">
        <v>32</v>
      </c>
      <c r="D839" s="1">
        <v>43191</v>
      </c>
      <c r="E839" s="1">
        <v>43555</v>
      </c>
      <c r="F839" t="s">
        <v>33</v>
      </c>
      <c r="G839">
        <v>3</v>
      </c>
      <c r="H839" t="s">
        <v>71</v>
      </c>
      <c r="I839" t="s">
        <v>22</v>
      </c>
      <c r="J839" t="s">
        <v>72</v>
      </c>
      <c r="K839" t="s">
        <v>23</v>
      </c>
      <c r="L839">
        <v>3671.25</v>
      </c>
      <c r="M839" s="1">
        <v>76062</v>
      </c>
      <c r="N839" t="s">
        <v>24</v>
      </c>
      <c r="O839" t="s">
        <v>25</v>
      </c>
      <c r="Q839" s="1">
        <v>43852</v>
      </c>
      <c r="R839">
        <v>0</v>
      </c>
      <c r="S839">
        <v>3671.25</v>
      </c>
      <c r="T839">
        <v>0</v>
      </c>
    </row>
    <row r="840" spans="1:20" x14ac:dyDescent="0.3">
      <c r="A840" t="s">
        <v>151</v>
      </c>
      <c r="B840" t="s">
        <v>739</v>
      </c>
      <c r="C840" t="s">
        <v>19</v>
      </c>
      <c r="D840" s="1">
        <v>43524</v>
      </c>
      <c r="E840" s="1">
        <v>43888</v>
      </c>
      <c r="F840" t="s">
        <v>43</v>
      </c>
      <c r="G840">
        <v>10</v>
      </c>
      <c r="H840" t="s">
        <v>44</v>
      </c>
      <c r="I840" t="s">
        <v>22</v>
      </c>
      <c r="J840" t="s">
        <v>45</v>
      </c>
      <c r="K840" t="s">
        <v>23</v>
      </c>
      <c r="L840">
        <v>10772.33</v>
      </c>
      <c r="M840" s="1">
        <v>43538</v>
      </c>
      <c r="N840" t="s">
        <v>50</v>
      </c>
      <c r="O840" t="s">
        <v>48</v>
      </c>
      <c r="Q840" s="1">
        <v>43852</v>
      </c>
      <c r="R840">
        <v>0</v>
      </c>
      <c r="S840">
        <v>10772.33</v>
      </c>
      <c r="T840">
        <v>0</v>
      </c>
    </row>
    <row r="841" spans="1:20" x14ac:dyDescent="0.3">
      <c r="A841" t="s">
        <v>228</v>
      </c>
      <c r="B841" t="s">
        <v>224</v>
      </c>
      <c r="C841" t="s">
        <v>19</v>
      </c>
      <c r="D841" s="1">
        <v>43066</v>
      </c>
      <c r="E841" s="1">
        <v>44161</v>
      </c>
      <c r="F841" t="s">
        <v>225</v>
      </c>
      <c r="G841">
        <v>11</v>
      </c>
      <c r="H841" t="s">
        <v>153</v>
      </c>
      <c r="I841" t="s">
        <v>22</v>
      </c>
      <c r="J841" t="s">
        <v>34</v>
      </c>
      <c r="K841" t="s">
        <v>73</v>
      </c>
      <c r="L841">
        <v>25302.959999999999</v>
      </c>
      <c r="M841" s="1">
        <v>43796</v>
      </c>
      <c r="N841" t="s">
        <v>24</v>
      </c>
      <c r="O841" t="s">
        <v>25</v>
      </c>
      <c r="Q841" s="1">
        <v>43852</v>
      </c>
      <c r="R841">
        <v>0</v>
      </c>
      <c r="S841">
        <v>0</v>
      </c>
      <c r="T841">
        <v>25302.959999999999</v>
      </c>
    </row>
    <row r="842" spans="1:20" x14ac:dyDescent="0.3">
      <c r="A842" t="s">
        <v>228</v>
      </c>
      <c r="B842" t="s">
        <v>315</v>
      </c>
      <c r="C842" t="s">
        <v>19</v>
      </c>
      <c r="D842" s="1">
        <v>43496</v>
      </c>
      <c r="E842" s="1">
        <v>43860</v>
      </c>
      <c r="F842" t="s">
        <v>40</v>
      </c>
      <c r="G842">
        <v>1</v>
      </c>
      <c r="H842" t="s">
        <v>21</v>
      </c>
      <c r="I842" t="s">
        <v>22</v>
      </c>
      <c r="J842" t="s">
        <v>40</v>
      </c>
      <c r="K842" t="s">
        <v>23</v>
      </c>
      <c r="L842">
        <v>320000</v>
      </c>
      <c r="M842" s="1">
        <v>43496</v>
      </c>
      <c r="N842" t="s">
        <v>24</v>
      </c>
      <c r="O842" t="s">
        <v>23</v>
      </c>
      <c r="Q842" s="1">
        <v>43852</v>
      </c>
      <c r="R842">
        <v>0</v>
      </c>
      <c r="S842">
        <v>320000</v>
      </c>
      <c r="T842">
        <v>0</v>
      </c>
    </row>
    <row r="843" spans="1:20" x14ac:dyDescent="0.3">
      <c r="A843" t="s">
        <v>228</v>
      </c>
      <c r="B843" t="s">
        <v>435</v>
      </c>
      <c r="C843" t="s">
        <v>19</v>
      </c>
      <c r="D843" s="1">
        <v>43182</v>
      </c>
      <c r="E843" s="1">
        <v>44096</v>
      </c>
      <c r="F843" t="s">
        <v>225</v>
      </c>
      <c r="G843">
        <v>1</v>
      </c>
      <c r="H843" t="s">
        <v>21</v>
      </c>
      <c r="I843" t="s">
        <v>22</v>
      </c>
      <c r="J843" t="s">
        <v>34</v>
      </c>
      <c r="K843" t="s">
        <v>73</v>
      </c>
      <c r="L843">
        <v>26763.439999999999</v>
      </c>
      <c r="M843" s="1">
        <v>43366</v>
      </c>
      <c r="N843" t="s">
        <v>24</v>
      </c>
      <c r="O843" t="s">
        <v>25</v>
      </c>
      <c r="Q843" s="1">
        <v>43852</v>
      </c>
      <c r="R843">
        <v>0</v>
      </c>
      <c r="S843">
        <v>0</v>
      </c>
      <c r="T843">
        <v>26763.439999999999</v>
      </c>
    </row>
    <row r="844" spans="1:20" x14ac:dyDescent="0.3">
      <c r="A844" t="s">
        <v>228</v>
      </c>
      <c r="B844" t="s">
        <v>508</v>
      </c>
      <c r="C844" t="s">
        <v>19</v>
      </c>
      <c r="D844" s="1">
        <v>43763</v>
      </c>
      <c r="E844" s="1">
        <v>44128</v>
      </c>
      <c r="F844" t="s">
        <v>33</v>
      </c>
      <c r="G844">
        <v>3</v>
      </c>
      <c r="H844" t="s">
        <v>71</v>
      </c>
      <c r="I844" t="s">
        <v>22</v>
      </c>
      <c r="J844" t="s">
        <v>72</v>
      </c>
      <c r="K844" t="s">
        <v>23</v>
      </c>
      <c r="L844">
        <v>26967.39</v>
      </c>
      <c r="M844" s="1">
        <v>43763</v>
      </c>
      <c r="N844" t="s">
        <v>24</v>
      </c>
      <c r="O844" t="s">
        <v>23</v>
      </c>
      <c r="Q844" s="1">
        <v>43852</v>
      </c>
      <c r="R844">
        <v>0</v>
      </c>
      <c r="S844">
        <v>26967.39</v>
      </c>
      <c r="T844">
        <v>0</v>
      </c>
    </row>
    <row r="845" spans="1:20" x14ac:dyDescent="0.3">
      <c r="A845" t="s">
        <v>228</v>
      </c>
      <c r="B845" t="s">
        <v>653</v>
      </c>
      <c r="C845" t="s">
        <v>19</v>
      </c>
      <c r="D845" s="1">
        <v>43405</v>
      </c>
      <c r="E845" s="1">
        <v>43769</v>
      </c>
      <c r="F845" t="s">
        <v>40</v>
      </c>
      <c r="G845">
        <v>3</v>
      </c>
      <c r="H845" t="s">
        <v>71</v>
      </c>
      <c r="I845" t="s">
        <v>22</v>
      </c>
      <c r="J845" t="s">
        <v>72</v>
      </c>
      <c r="K845" t="s">
        <v>23</v>
      </c>
      <c r="L845">
        <v>52751.13</v>
      </c>
      <c r="M845" s="1">
        <v>43405</v>
      </c>
      <c r="N845" t="s">
        <v>24</v>
      </c>
      <c r="O845" t="s">
        <v>25</v>
      </c>
      <c r="Q845" s="1">
        <v>43852</v>
      </c>
      <c r="R845">
        <v>0</v>
      </c>
      <c r="S845">
        <v>52751.13</v>
      </c>
      <c r="T845">
        <v>0</v>
      </c>
    </row>
    <row r="846" spans="1:20" x14ac:dyDescent="0.3">
      <c r="A846" t="s">
        <v>100</v>
      </c>
      <c r="B846" t="s">
        <v>101</v>
      </c>
      <c r="C846" t="s">
        <v>19</v>
      </c>
      <c r="D846" s="1">
        <v>43332</v>
      </c>
      <c r="E846" s="1">
        <v>43696</v>
      </c>
      <c r="F846" t="s">
        <v>20</v>
      </c>
      <c r="G846">
        <v>1</v>
      </c>
      <c r="H846" t="s">
        <v>21</v>
      </c>
      <c r="I846" t="s">
        <v>22</v>
      </c>
      <c r="J846" t="s">
        <v>20</v>
      </c>
      <c r="K846" t="s">
        <v>23</v>
      </c>
      <c r="L846">
        <v>3300</v>
      </c>
      <c r="M846" s="1">
        <v>43332</v>
      </c>
      <c r="N846" t="s">
        <v>24</v>
      </c>
      <c r="O846" t="s">
        <v>25</v>
      </c>
      <c r="Q846" s="1">
        <v>43852</v>
      </c>
      <c r="R846">
        <v>0</v>
      </c>
      <c r="S846">
        <v>3300</v>
      </c>
      <c r="T846">
        <v>0</v>
      </c>
    </row>
    <row r="847" spans="1:20" x14ac:dyDescent="0.3">
      <c r="A847" t="s">
        <v>100</v>
      </c>
      <c r="B847" t="s">
        <v>261</v>
      </c>
      <c r="C847" t="s">
        <v>19</v>
      </c>
      <c r="D847" s="1">
        <v>43647</v>
      </c>
      <c r="E847" s="1">
        <v>44012</v>
      </c>
      <c r="F847" t="s">
        <v>40</v>
      </c>
      <c r="G847">
        <v>3</v>
      </c>
      <c r="H847" t="s">
        <v>71</v>
      </c>
      <c r="I847" t="s">
        <v>22</v>
      </c>
      <c r="J847" t="s">
        <v>72</v>
      </c>
      <c r="K847" t="s">
        <v>23</v>
      </c>
      <c r="L847">
        <v>42500</v>
      </c>
      <c r="M847" s="1">
        <v>43647</v>
      </c>
      <c r="N847" t="s">
        <v>24</v>
      </c>
      <c r="O847" t="s">
        <v>23</v>
      </c>
      <c r="Q847" s="1">
        <v>43852</v>
      </c>
      <c r="R847">
        <v>0</v>
      </c>
      <c r="S847">
        <v>42500</v>
      </c>
      <c r="T847">
        <v>0</v>
      </c>
    </row>
    <row r="848" spans="1:20" x14ac:dyDescent="0.3">
      <c r="A848" t="s">
        <v>100</v>
      </c>
      <c r="B848" t="s">
        <v>378</v>
      </c>
      <c r="C848" t="s">
        <v>19</v>
      </c>
      <c r="D848" s="1">
        <v>43654</v>
      </c>
      <c r="E848" s="1">
        <v>44019</v>
      </c>
      <c r="F848" t="s">
        <v>40</v>
      </c>
      <c r="G848">
        <v>11</v>
      </c>
      <c r="H848" t="s">
        <v>153</v>
      </c>
      <c r="I848" t="s">
        <v>22</v>
      </c>
      <c r="J848" t="s">
        <v>40</v>
      </c>
      <c r="K848" t="s">
        <v>73</v>
      </c>
      <c r="L848">
        <v>60025</v>
      </c>
      <c r="M848" s="1">
        <v>43654</v>
      </c>
      <c r="N848" t="s">
        <v>24</v>
      </c>
      <c r="O848" t="s">
        <v>25</v>
      </c>
      <c r="Q848" s="1">
        <v>43852</v>
      </c>
      <c r="R848">
        <v>0</v>
      </c>
      <c r="S848">
        <v>0</v>
      </c>
      <c r="T848">
        <v>60025</v>
      </c>
    </row>
    <row r="849" spans="1:20" x14ac:dyDescent="0.3">
      <c r="A849" t="s">
        <v>100</v>
      </c>
      <c r="B849" t="s">
        <v>457</v>
      </c>
      <c r="C849" t="s">
        <v>19</v>
      </c>
      <c r="D849" s="1">
        <v>42634</v>
      </c>
      <c r="E849" s="1">
        <v>44002</v>
      </c>
      <c r="F849" t="s">
        <v>225</v>
      </c>
      <c r="G849">
        <v>1</v>
      </c>
      <c r="H849" t="s">
        <v>21</v>
      </c>
      <c r="I849" t="s">
        <v>22</v>
      </c>
      <c r="J849" t="s">
        <v>34</v>
      </c>
      <c r="K849" t="s">
        <v>73</v>
      </c>
      <c r="L849">
        <v>0</v>
      </c>
      <c r="M849" s="1">
        <v>42634</v>
      </c>
      <c r="N849" t="s">
        <v>24</v>
      </c>
      <c r="O849" t="s">
        <v>48</v>
      </c>
      <c r="Q849" s="1">
        <v>43852</v>
      </c>
      <c r="R849">
        <v>0</v>
      </c>
      <c r="S849">
        <v>0</v>
      </c>
      <c r="T849">
        <v>0</v>
      </c>
    </row>
    <row r="850" spans="1:20" x14ac:dyDescent="0.3">
      <c r="A850" t="s">
        <v>100</v>
      </c>
      <c r="B850" t="s">
        <v>300</v>
      </c>
      <c r="C850" t="s">
        <v>19</v>
      </c>
      <c r="D850" s="1">
        <v>43382</v>
      </c>
      <c r="E850" s="1">
        <v>43746</v>
      </c>
      <c r="F850" t="s">
        <v>225</v>
      </c>
      <c r="G850">
        <v>13</v>
      </c>
      <c r="H850" t="s">
        <v>238</v>
      </c>
      <c r="I850" t="s">
        <v>22</v>
      </c>
      <c r="J850" t="s">
        <v>34</v>
      </c>
      <c r="K850" t="s">
        <v>73</v>
      </c>
      <c r="L850">
        <v>11239.38</v>
      </c>
      <c r="M850" s="1">
        <v>43382</v>
      </c>
      <c r="N850" t="s">
        <v>24</v>
      </c>
      <c r="O850" t="s">
        <v>25</v>
      </c>
      <c r="Q850" s="1">
        <v>43852</v>
      </c>
      <c r="R850">
        <v>0</v>
      </c>
      <c r="S850">
        <v>0</v>
      </c>
      <c r="T850">
        <v>11239.38</v>
      </c>
    </row>
    <row r="851" spans="1:20" x14ac:dyDescent="0.3">
      <c r="A851" t="s">
        <v>100</v>
      </c>
      <c r="B851" t="s">
        <v>721</v>
      </c>
      <c r="C851" t="s">
        <v>19</v>
      </c>
      <c r="D851" s="1">
        <v>43469</v>
      </c>
      <c r="E851" s="1">
        <v>43833</v>
      </c>
      <c r="F851" t="s">
        <v>43</v>
      </c>
      <c r="G851">
        <v>10</v>
      </c>
      <c r="H851" t="s">
        <v>44</v>
      </c>
      <c r="I851" t="s">
        <v>22</v>
      </c>
      <c r="J851" t="s">
        <v>45</v>
      </c>
      <c r="K851" t="s">
        <v>23</v>
      </c>
      <c r="L851">
        <v>5253.23</v>
      </c>
      <c r="M851" s="1">
        <v>43514</v>
      </c>
      <c r="N851" t="s">
        <v>50</v>
      </c>
      <c r="O851" t="s">
        <v>48</v>
      </c>
      <c r="Q851" s="1">
        <v>43852</v>
      </c>
      <c r="R851">
        <v>0</v>
      </c>
      <c r="S851">
        <v>5253.23</v>
      </c>
      <c r="T851">
        <v>0</v>
      </c>
    </row>
    <row r="852" spans="1:20" x14ac:dyDescent="0.3">
      <c r="A852" t="s">
        <v>129</v>
      </c>
      <c r="B852" t="s">
        <v>130</v>
      </c>
      <c r="C852" t="s">
        <v>19</v>
      </c>
      <c r="D852" s="1">
        <v>43645</v>
      </c>
      <c r="E852" s="1">
        <v>44010</v>
      </c>
      <c r="F852" t="s">
        <v>43</v>
      </c>
      <c r="G852">
        <v>10</v>
      </c>
      <c r="H852" t="s">
        <v>44</v>
      </c>
      <c r="I852" t="s">
        <v>22</v>
      </c>
      <c r="J852" t="s">
        <v>45</v>
      </c>
      <c r="K852" t="s">
        <v>23</v>
      </c>
      <c r="L852">
        <v>8604.68</v>
      </c>
      <c r="M852" s="1">
        <v>43645</v>
      </c>
      <c r="N852" t="s">
        <v>24</v>
      </c>
      <c r="O852" t="s">
        <v>23</v>
      </c>
      <c r="Q852" s="1">
        <v>43852</v>
      </c>
      <c r="R852">
        <v>0</v>
      </c>
      <c r="S852">
        <v>8604.68</v>
      </c>
      <c r="T852">
        <v>0</v>
      </c>
    </row>
    <row r="853" spans="1:20" x14ac:dyDescent="0.3">
      <c r="A853" t="s">
        <v>129</v>
      </c>
      <c r="B853" t="s">
        <v>276</v>
      </c>
      <c r="C853" t="s">
        <v>19</v>
      </c>
      <c r="D853" s="1">
        <v>43738</v>
      </c>
      <c r="E853" s="1">
        <v>44103</v>
      </c>
      <c r="F853" t="s">
        <v>20</v>
      </c>
      <c r="G853">
        <v>3</v>
      </c>
      <c r="H853" t="s">
        <v>71</v>
      </c>
      <c r="I853" t="s">
        <v>22</v>
      </c>
      <c r="J853" t="s">
        <v>72</v>
      </c>
      <c r="K853" t="s">
        <v>73</v>
      </c>
      <c r="L853">
        <v>44259.67</v>
      </c>
      <c r="M853" s="1">
        <v>43738</v>
      </c>
      <c r="N853" t="s">
        <v>24</v>
      </c>
      <c r="O853" t="s">
        <v>25</v>
      </c>
      <c r="Q853" s="1">
        <v>43852</v>
      </c>
      <c r="R853">
        <v>0</v>
      </c>
      <c r="S853">
        <v>0</v>
      </c>
      <c r="T853">
        <v>44259.67</v>
      </c>
    </row>
    <row r="854" spans="1:20" x14ac:dyDescent="0.3">
      <c r="A854" t="s">
        <v>129</v>
      </c>
      <c r="B854" t="s">
        <v>393</v>
      </c>
      <c r="C854" t="s">
        <v>19</v>
      </c>
      <c r="D854" s="1">
        <v>43245</v>
      </c>
      <c r="E854" s="1">
        <v>43609</v>
      </c>
      <c r="F854" t="s">
        <v>39</v>
      </c>
      <c r="G854">
        <v>1</v>
      </c>
      <c r="H854" t="s">
        <v>21</v>
      </c>
      <c r="I854" t="s">
        <v>22</v>
      </c>
      <c r="J854" t="s">
        <v>40</v>
      </c>
      <c r="K854" t="s">
        <v>23</v>
      </c>
      <c r="L854">
        <v>2809.25</v>
      </c>
      <c r="M854" s="1">
        <v>43245</v>
      </c>
      <c r="N854" t="s">
        <v>24</v>
      </c>
      <c r="O854" t="s">
        <v>25</v>
      </c>
      <c r="Q854" s="1">
        <v>43852</v>
      </c>
      <c r="R854">
        <v>0</v>
      </c>
      <c r="S854">
        <v>2809.25</v>
      </c>
      <c r="T854">
        <v>0</v>
      </c>
    </row>
    <row r="855" spans="1:20" x14ac:dyDescent="0.3">
      <c r="A855" t="s">
        <v>129</v>
      </c>
      <c r="B855" t="s">
        <v>468</v>
      </c>
      <c r="C855" t="s">
        <v>19</v>
      </c>
      <c r="D855" s="1">
        <v>43709</v>
      </c>
      <c r="E855" s="1">
        <v>44074</v>
      </c>
      <c r="F855" t="s">
        <v>33</v>
      </c>
      <c r="G855">
        <v>1</v>
      </c>
      <c r="H855" t="s">
        <v>21</v>
      </c>
      <c r="I855" t="s">
        <v>22</v>
      </c>
      <c r="J855" t="s">
        <v>59</v>
      </c>
      <c r="K855" t="s">
        <v>23</v>
      </c>
      <c r="L855">
        <v>27258.799999999999</v>
      </c>
      <c r="M855" s="1">
        <v>43709</v>
      </c>
      <c r="N855" t="s">
        <v>24</v>
      </c>
      <c r="O855" t="s">
        <v>23</v>
      </c>
      <c r="Q855" s="1">
        <v>43852</v>
      </c>
      <c r="R855">
        <v>0</v>
      </c>
      <c r="S855">
        <v>27258.799999999999</v>
      </c>
      <c r="T855">
        <v>0</v>
      </c>
    </row>
    <row r="856" spans="1:20" x14ac:dyDescent="0.3">
      <c r="A856" t="s">
        <v>129</v>
      </c>
      <c r="B856" t="s">
        <v>734</v>
      </c>
      <c r="C856" t="s">
        <v>19</v>
      </c>
      <c r="D856" s="1">
        <v>43522</v>
      </c>
      <c r="E856" s="1">
        <v>43886</v>
      </c>
      <c r="F856" t="s">
        <v>43</v>
      </c>
      <c r="G856">
        <v>10</v>
      </c>
      <c r="H856" t="s">
        <v>44</v>
      </c>
      <c r="I856" t="s">
        <v>22</v>
      </c>
      <c r="J856" t="s">
        <v>45</v>
      </c>
      <c r="K856" t="s">
        <v>23</v>
      </c>
      <c r="L856">
        <v>25336.44</v>
      </c>
      <c r="M856" s="1">
        <v>43522</v>
      </c>
      <c r="N856" t="s">
        <v>24</v>
      </c>
      <c r="O856" t="s">
        <v>23</v>
      </c>
      <c r="Q856" s="1">
        <v>43852</v>
      </c>
      <c r="R856">
        <v>0</v>
      </c>
      <c r="S856">
        <v>25336.44</v>
      </c>
      <c r="T856">
        <v>0</v>
      </c>
    </row>
    <row r="857" spans="1:20" x14ac:dyDescent="0.3">
      <c r="A857" t="s">
        <v>226</v>
      </c>
      <c r="B857" t="s">
        <v>224</v>
      </c>
      <c r="C857" t="s">
        <v>19</v>
      </c>
      <c r="D857" s="1">
        <v>43066</v>
      </c>
      <c r="E857" s="1">
        <v>44161</v>
      </c>
      <c r="F857" t="s">
        <v>225</v>
      </c>
      <c r="G857">
        <v>11</v>
      </c>
      <c r="H857" t="s">
        <v>153</v>
      </c>
      <c r="I857" t="s">
        <v>22</v>
      </c>
      <c r="J857" t="s">
        <v>34</v>
      </c>
      <c r="K857" t="s">
        <v>73</v>
      </c>
      <c r="L857">
        <v>25302.959999999999</v>
      </c>
      <c r="M857" s="1">
        <v>43612</v>
      </c>
      <c r="N857" t="s">
        <v>24</v>
      </c>
      <c r="O857" t="s">
        <v>25</v>
      </c>
      <c r="Q857" s="1">
        <v>43852</v>
      </c>
      <c r="R857">
        <v>0</v>
      </c>
      <c r="S857">
        <v>0</v>
      </c>
      <c r="T857">
        <v>25302.959999999999</v>
      </c>
    </row>
    <row r="858" spans="1:20" x14ac:dyDescent="0.3">
      <c r="A858" t="s">
        <v>226</v>
      </c>
      <c r="B858" t="s">
        <v>314</v>
      </c>
      <c r="C858" t="s">
        <v>32</v>
      </c>
      <c r="D858" s="1">
        <v>43131</v>
      </c>
      <c r="E858" s="1">
        <v>43495</v>
      </c>
      <c r="F858" t="s">
        <v>40</v>
      </c>
      <c r="G858">
        <v>1</v>
      </c>
      <c r="H858" t="s">
        <v>21</v>
      </c>
      <c r="I858" t="s">
        <v>22</v>
      </c>
      <c r="J858" t="s">
        <v>40</v>
      </c>
      <c r="K858" t="s">
        <v>23</v>
      </c>
      <c r="L858">
        <v>80000</v>
      </c>
      <c r="M858" s="1">
        <v>43131</v>
      </c>
      <c r="N858" t="s">
        <v>24</v>
      </c>
      <c r="O858" t="s">
        <v>25</v>
      </c>
      <c r="Q858" s="1">
        <v>43852</v>
      </c>
      <c r="R858">
        <v>0</v>
      </c>
      <c r="S858">
        <v>80000</v>
      </c>
      <c r="T858">
        <v>0</v>
      </c>
    </row>
    <row r="859" spans="1:20" x14ac:dyDescent="0.3">
      <c r="A859" t="s">
        <v>226</v>
      </c>
      <c r="B859" t="s">
        <v>435</v>
      </c>
      <c r="C859" t="s">
        <v>19</v>
      </c>
      <c r="D859" s="1">
        <v>43182</v>
      </c>
      <c r="E859" s="1">
        <v>44096</v>
      </c>
      <c r="F859" t="s">
        <v>225</v>
      </c>
      <c r="G859">
        <v>1</v>
      </c>
      <c r="H859" t="s">
        <v>21</v>
      </c>
      <c r="I859" t="s">
        <v>22</v>
      </c>
      <c r="J859" t="s">
        <v>34</v>
      </c>
      <c r="K859" t="s">
        <v>73</v>
      </c>
      <c r="L859">
        <v>26763.4</v>
      </c>
      <c r="M859" s="1">
        <v>43913</v>
      </c>
      <c r="N859" t="s">
        <v>24</v>
      </c>
      <c r="O859" t="s">
        <v>25</v>
      </c>
      <c r="Q859" s="1">
        <v>43852</v>
      </c>
      <c r="R859">
        <v>0</v>
      </c>
      <c r="S859">
        <v>0</v>
      </c>
      <c r="T859">
        <v>26763.4</v>
      </c>
    </row>
    <row r="860" spans="1:20" x14ac:dyDescent="0.3">
      <c r="A860" t="s">
        <v>226</v>
      </c>
      <c r="B860" t="s">
        <v>506</v>
      </c>
      <c r="C860" t="s">
        <v>19</v>
      </c>
      <c r="D860" s="1">
        <v>43764</v>
      </c>
      <c r="E860" s="1">
        <v>44129</v>
      </c>
      <c r="F860" t="s">
        <v>39</v>
      </c>
      <c r="G860">
        <v>3</v>
      </c>
      <c r="H860" t="s">
        <v>71</v>
      </c>
      <c r="I860" t="s">
        <v>22</v>
      </c>
      <c r="J860" t="s">
        <v>72</v>
      </c>
      <c r="K860" t="s">
        <v>23</v>
      </c>
      <c r="L860">
        <v>2436.75</v>
      </c>
      <c r="M860" s="1">
        <v>43764</v>
      </c>
      <c r="N860" t="s">
        <v>24</v>
      </c>
      <c r="O860" t="s">
        <v>23</v>
      </c>
      <c r="Q860" s="1">
        <v>43852</v>
      </c>
      <c r="R860">
        <v>0</v>
      </c>
      <c r="S860">
        <v>2436.75</v>
      </c>
      <c r="T860">
        <v>0</v>
      </c>
    </row>
    <row r="861" spans="1:20" x14ac:dyDescent="0.3">
      <c r="A861" t="s">
        <v>226</v>
      </c>
      <c r="B861" t="s">
        <v>651</v>
      </c>
      <c r="C861" t="s">
        <v>32</v>
      </c>
      <c r="D861" s="1">
        <v>43405</v>
      </c>
      <c r="E861" s="1">
        <v>43769</v>
      </c>
      <c r="F861" t="s">
        <v>43</v>
      </c>
      <c r="G861">
        <v>10</v>
      </c>
      <c r="H861" t="s">
        <v>44</v>
      </c>
      <c r="I861" t="s">
        <v>22</v>
      </c>
      <c r="J861" t="s">
        <v>45</v>
      </c>
      <c r="K861" t="s">
        <v>23</v>
      </c>
      <c r="L861">
        <v>90307.75</v>
      </c>
      <c r="M861" s="1">
        <v>43405</v>
      </c>
      <c r="N861" t="s">
        <v>24</v>
      </c>
      <c r="O861" t="s">
        <v>25</v>
      </c>
      <c r="Q861" s="1">
        <v>43852</v>
      </c>
      <c r="R861">
        <v>0</v>
      </c>
      <c r="S861">
        <v>90307.75</v>
      </c>
      <c r="T861">
        <v>0</v>
      </c>
    </row>
    <row r="862" spans="1:20" x14ac:dyDescent="0.3">
      <c r="A862" t="s">
        <v>203</v>
      </c>
      <c r="B862" t="s">
        <v>204</v>
      </c>
      <c r="C862" t="s">
        <v>19</v>
      </c>
      <c r="D862" s="1">
        <v>43101</v>
      </c>
      <c r="E862" s="1">
        <v>43465</v>
      </c>
      <c r="F862" t="s">
        <v>40</v>
      </c>
      <c r="G862">
        <v>3</v>
      </c>
      <c r="H862" t="s">
        <v>71</v>
      </c>
      <c r="I862" t="s">
        <v>22</v>
      </c>
      <c r="J862" t="s">
        <v>72</v>
      </c>
      <c r="K862" t="s">
        <v>23</v>
      </c>
      <c r="L862">
        <v>30875</v>
      </c>
      <c r="M862" s="1">
        <v>43101</v>
      </c>
      <c r="N862" t="s">
        <v>24</v>
      </c>
      <c r="O862" t="s">
        <v>25</v>
      </c>
      <c r="Q862" s="1">
        <v>43852</v>
      </c>
      <c r="R862">
        <v>0</v>
      </c>
      <c r="S862">
        <v>30875</v>
      </c>
      <c r="T862">
        <v>0</v>
      </c>
    </row>
    <row r="863" spans="1:20" x14ac:dyDescent="0.3">
      <c r="A863" t="s">
        <v>203</v>
      </c>
      <c r="B863" t="s">
        <v>304</v>
      </c>
      <c r="C863" t="s">
        <v>19</v>
      </c>
      <c r="D863" s="1">
        <v>43580</v>
      </c>
      <c r="E863" s="1">
        <v>44310</v>
      </c>
      <c r="F863" t="s">
        <v>225</v>
      </c>
      <c r="G863">
        <v>13</v>
      </c>
      <c r="H863" t="s">
        <v>238</v>
      </c>
      <c r="I863" t="s">
        <v>22</v>
      </c>
      <c r="J863" t="s">
        <v>34</v>
      </c>
      <c r="K863" t="s">
        <v>73</v>
      </c>
      <c r="L863">
        <v>134736.13</v>
      </c>
      <c r="M863" s="1">
        <v>43580</v>
      </c>
      <c r="N863" t="s">
        <v>24</v>
      </c>
      <c r="O863" t="s">
        <v>25</v>
      </c>
      <c r="Q863" s="1">
        <v>43852</v>
      </c>
      <c r="R863">
        <v>0</v>
      </c>
      <c r="S863">
        <v>0</v>
      </c>
      <c r="T863">
        <v>134736.13</v>
      </c>
    </row>
    <row r="864" spans="1:20" x14ac:dyDescent="0.3">
      <c r="A864" t="s">
        <v>203</v>
      </c>
      <c r="B864" t="s">
        <v>423</v>
      </c>
      <c r="C864" t="s">
        <v>19</v>
      </c>
      <c r="D864" s="1">
        <v>43119</v>
      </c>
      <c r="E864" s="1">
        <v>43483</v>
      </c>
      <c r="F864" t="s">
        <v>39</v>
      </c>
      <c r="G864">
        <v>3</v>
      </c>
      <c r="H864" t="s">
        <v>71</v>
      </c>
      <c r="I864" t="s">
        <v>22</v>
      </c>
      <c r="J864" t="s">
        <v>72</v>
      </c>
      <c r="K864" t="s">
        <v>73</v>
      </c>
      <c r="L864">
        <v>97.35</v>
      </c>
      <c r="M864" s="1">
        <v>43138</v>
      </c>
      <c r="N864" t="s">
        <v>24</v>
      </c>
      <c r="O864" t="s">
        <v>25</v>
      </c>
      <c r="Q864" s="1">
        <v>43852</v>
      </c>
      <c r="R864">
        <v>0</v>
      </c>
      <c r="S864">
        <v>0</v>
      </c>
      <c r="T864">
        <v>97.35</v>
      </c>
    </row>
    <row r="865" spans="1:20" x14ac:dyDescent="0.3">
      <c r="A865" t="s">
        <v>203</v>
      </c>
      <c r="B865" t="s">
        <v>107</v>
      </c>
      <c r="C865" t="s">
        <v>19</v>
      </c>
      <c r="D865" s="1">
        <v>43484</v>
      </c>
      <c r="E865" s="1">
        <v>43573</v>
      </c>
      <c r="F865" t="s">
        <v>33</v>
      </c>
      <c r="G865">
        <v>2</v>
      </c>
      <c r="H865" t="s">
        <v>28</v>
      </c>
      <c r="I865" t="s">
        <v>22</v>
      </c>
      <c r="J865" t="s">
        <v>67</v>
      </c>
      <c r="K865" t="s">
        <v>73</v>
      </c>
      <c r="L865">
        <v>9453.35</v>
      </c>
      <c r="M865" s="1">
        <v>43484</v>
      </c>
      <c r="N865" t="s">
        <v>24</v>
      </c>
      <c r="O865" t="s">
        <v>25</v>
      </c>
      <c r="Q865" s="1">
        <v>43852</v>
      </c>
      <c r="R865">
        <v>0</v>
      </c>
      <c r="S865">
        <v>0</v>
      </c>
      <c r="T865">
        <v>9453.35</v>
      </c>
    </row>
    <row r="866" spans="1:20" x14ac:dyDescent="0.3">
      <c r="A866" t="s">
        <v>203</v>
      </c>
      <c r="B866" t="s">
        <v>640</v>
      </c>
      <c r="C866" t="s">
        <v>32</v>
      </c>
      <c r="D866" s="1">
        <v>42919</v>
      </c>
      <c r="E866" s="1">
        <v>43283</v>
      </c>
      <c r="F866" t="s">
        <v>39</v>
      </c>
      <c r="G866">
        <v>13</v>
      </c>
      <c r="H866" t="s">
        <v>238</v>
      </c>
      <c r="I866" t="s">
        <v>22</v>
      </c>
      <c r="J866" t="s">
        <v>45</v>
      </c>
      <c r="K866" t="s">
        <v>23</v>
      </c>
      <c r="L866">
        <v>15963.92</v>
      </c>
      <c r="M866" s="1">
        <v>42919</v>
      </c>
      <c r="N866" t="s">
        <v>24</v>
      </c>
      <c r="O866" t="s">
        <v>25</v>
      </c>
      <c r="Q866" s="1">
        <v>43852</v>
      </c>
      <c r="R866">
        <v>0</v>
      </c>
      <c r="S866">
        <v>15963.92</v>
      </c>
      <c r="T866">
        <v>0</v>
      </c>
    </row>
    <row r="867" spans="1:20" x14ac:dyDescent="0.3">
      <c r="A867" t="s">
        <v>126</v>
      </c>
      <c r="B867" t="s">
        <v>127</v>
      </c>
      <c r="C867" t="s">
        <v>32</v>
      </c>
      <c r="D867" s="1">
        <v>43280</v>
      </c>
      <c r="E867" s="1">
        <v>43644</v>
      </c>
      <c r="F867" t="s">
        <v>43</v>
      </c>
      <c r="G867">
        <v>10</v>
      </c>
      <c r="H867" t="s">
        <v>44</v>
      </c>
      <c r="I867" t="s">
        <v>22</v>
      </c>
      <c r="J867" t="s">
        <v>45</v>
      </c>
      <c r="K867" t="s">
        <v>23</v>
      </c>
      <c r="L867">
        <v>4330.05</v>
      </c>
      <c r="M867" s="1">
        <v>43280</v>
      </c>
      <c r="N867" t="s">
        <v>24</v>
      </c>
      <c r="O867" t="s">
        <v>48</v>
      </c>
      <c r="Q867" s="1">
        <v>43852</v>
      </c>
      <c r="R867">
        <v>0</v>
      </c>
      <c r="S867">
        <v>4330.05</v>
      </c>
      <c r="T867">
        <v>0</v>
      </c>
    </row>
    <row r="868" spans="1:20" x14ac:dyDescent="0.3">
      <c r="A868" t="s">
        <v>126</v>
      </c>
      <c r="B868" t="s">
        <v>274</v>
      </c>
      <c r="C868" t="s">
        <v>32</v>
      </c>
      <c r="D868" s="1">
        <v>43557</v>
      </c>
      <c r="E868" s="1">
        <v>43571</v>
      </c>
      <c r="F868" t="s">
        <v>39</v>
      </c>
      <c r="G868">
        <v>3</v>
      </c>
      <c r="H868" t="s">
        <v>71</v>
      </c>
      <c r="I868" t="s">
        <v>22</v>
      </c>
      <c r="J868" t="s">
        <v>72</v>
      </c>
      <c r="K868" t="s">
        <v>23</v>
      </c>
      <c r="L868">
        <v>4362.38</v>
      </c>
      <c r="M868" s="1">
        <v>43557</v>
      </c>
      <c r="N868" t="s">
        <v>24</v>
      </c>
      <c r="O868" t="s">
        <v>23</v>
      </c>
      <c r="Q868" s="1">
        <v>43852</v>
      </c>
      <c r="R868">
        <v>0</v>
      </c>
      <c r="S868">
        <v>4362.38</v>
      </c>
      <c r="T868">
        <v>0</v>
      </c>
    </row>
    <row r="869" spans="1:20" x14ac:dyDescent="0.3">
      <c r="A869" t="s">
        <v>126</v>
      </c>
      <c r="B869" t="s">
        <v>391</v>
      </c>
      <c r="C869" t="s">
        <v>19</v>
      </c>
      <c r="D869" s="1">
        <v>43245</v>
      </c>
      <c r="E869" s="1">
        <v>43609</v>
      </c>
      <c r="F869" t="s">
        <v>39</v>
      </c>
      <c r="G869">
        <v>1</v>
      </c>
      <c r="H869" t="s">
        <v>21</v>
      </c>
      <c r="I869" t="s">
        <v>22</v>
      </c>
      <c r="J869" t="s">
        <v>40</v>
      </c>
      <c r="K869" t="s">
        <v>73</v>
      </c>
      <c r="L869">
        <v>943.5</v>
      </c>
      <c r="M869" s="1">
        <v>43246</v>
      </c>
      <c r="N869" t="s">
        <v>24</v>
      </c>
      <c r="O869" t="s">
        <v>25</v>
      </c>
      <c r="Q869" s="1">
        <v>43852</v>
      </c>
      <c r="R869">
        <v>0</v>
      </c>
      <c r="S869">
        <v>0</v>
      </c>
      <c r="T869">
        <v>943.5</v>
      </c>
    </row>
    <row r="870" spans="1:20" x14ac:dyDescent="0.3">
      <c r="A870" t="s">
        <v>126</v>
      </c>
      <c r="B870" t="s">
        <v>467</v>
      </c>
      <c r="C870" t="s">
        <v>19</v>
      </c>
      <c r="D870" s="1">
        <v>43709</v>
      </c>
      <c r="E870" s="1">
        <v>44074</v>
      </c>
      <c r="F870" t="s">
        <v>33</v>
      </c>
      <c r="G870">
        <v>1</v>
      </c>
      <c r="H870" t="s">
        <v>21</v>
      </c>
      <c r="I870" t="s">
        <v>22</v>
      </c>
      <c r="J870" t="s">
        <v>59</v>
      </c>
      <c r="K870" t="s">
        <v>23</v>
      </c>
      <c r="L870">
        <v>20327.63</v>
      </c>
      <c r="M870" s="1">
        <v>43709</v>
      </c>
      <c r="N870" t="s">
        <v>24</v>
      </c>
      <c r="O870" t="s">
        <v>23</v>
      </c>
      <c r="Q870" s="1">
        <v>43852</v>
      </c>
      <c r="R870">
        <v>0</v>
      </c>
      <c r="S870">
        <v>20327.63</v>
      </c>
      <c r="T870">
        <v>0</v>
      </c>
    </row>
    <row r="871" spans="1:20" x14ac:dyDescent="0.3">
      <c r="A871" t="s">
        <v>126</v>
      </c>
      <c r="B871" t="s">
        <v>625</v>
      </c>
      <c r="C871" t="s">
        <v>19</v>
      </c>
      <c r="D871" s="1">
        <v>43626</v>
      </c>
      <c r="E871" s="1">
        <v>43808</v>
      </c>
      <c r="F871" t="s">
        <v>39</v>
      </c>
      <c r="G871">
        <v>13</v>
      </c>
      <c r="H871" t="s">
        <v>238</v>
      </c>
      <c r="I871" t="s">
        <v>22</v>
      </c>
      <c r="J871" t="s">
        <v>40</v>
      </c>
      <c r="K871" t="s">
        <v>73</v>
      </c>
      <c r="L871">
        <v>7835.19</v>
      </c>
      <c r="M871" s="1">
        <v>43626</v>
      </c>
      <c r="N871" t="s">
        <v>24</v>
      </c>
      <c r="O871" t="s">
        <v>25</v>
      </c>
      <c r="Q871" s="1">
        <v>43852</v>
      </c>
      <c r="R871">
        <v>0</v>
      </c>
      <c r="S871">
        <v>0</v>
      </c>
      <c r="T871">
        <v>7835.19</v>
      </c>
    </row>
    <row r="872" spans="1:20" x14ac:dyDescent="0.3">
      <c r="A872" t="s">
        <v>126</v>
      </c>
      <c r="B872" t="s">
        <v>732</v>
      </c>
      <c r="C872" t="s">
        <v>19</v>
      </c>
      <c r="D872" s="1">
        <v>43334</v>
      </c>
      <c r="E872" s="1">
        <v>43698</v>
      </c>
      <c r="F872" t="s">
        <v>33</v>
      </c>
      <c r="G872">
        <v>3</v>
      </c>
      <c r="H872" t="s">
        <v>71</v>
      </c>
      <c r="I872" t="s">
        <v>22</v>
      </c>
      <c r="J872" t="s">
        <v>72</v>
      </c>
      <c r="K872" t="s">
        <v>23</v>
      </c>
      <c r="L872">
        <v>19316.669999999998</v>
      </c>
      <c r="M872" s="1">
        <v>43334</v>
      </c>
      <c r="N872" t="s">
        <v>24</v>
      </c>
      <c r="O872" t="s">
        <v>25</v>
      </c>
      <c r="Q872" s="1">
        <v>43852</v>
      </c>
      <c r="R872">
        <v>0</v>
      </c>
      <c r="S872">
        <v>19316.669999999998</v>
      </c>
      <c r="T872">
        <v>0</v>
      </c>
    </row>
    <row r="873" spans="1:20" x14ac:dyDescent="0.3">
      <c r="A873" t="s">
        <v>146</v>
      </c>
      <c r="B873" t="s">
        <v>147</v>
      </c>
      <c r="C873" t="s">
        <v>19</v>
      </c>
      <c r="D873" s="1">
        <v>43016</v>
      </c>
      <c r="E873" s="1">
        <v>43380</v>
      </c>
      <c r="F873" t="s">
        <v>20</v>
      </c>
      <c r="G873">
        <v>5</v>
      </c>
      <c r="H873" t="s">
        <v>148</v>
      </c>
      <c r="I873" t="s">
        <v>22</v>
      </c>
      <c r="J873" t="s">
        <v>20</v>
      </c>
      <c r="K873" t="s">
        <v>23</v>
      </c>
      <c r="L873">
        <v>34950.980000000003</v>
      </c>
      <c r="M873" s="1">
        <v>43016</v>
      </c>
      <c r="N873" t="s">
        <v>24</v>
      </c>
      <c r="O873" t="s">
        <v>25</v>
      </c>
      <c r="Q873" s="1">
        <v>43852</v>
      </c>
      <c r="R873">
        <v>0</v>
      </c>
      <c r="S873">
        <v>34950.980000000003</v>
      </c>
      <c r="T873">
        <v>0</v>
      </c>
    </row>
    <row r="874" spans="1:20" x14ac:dyDescent="0.3">
      <c r="A874" t="s">
        <v>146</v>
      </c>
      <c r="B874" t="s">
        <v>284</v>
      </c>
      <c r="C874" t="s">
        <v>32</v>
      </c>
      <c r="D874" s="1">
        <v>43431</v>
      </c>
      <c r="E874" s="1">
        <v>43795</v>
      </c>
      <c r="F874" t="s">
        <v>43</v>
      </c>
      <c r="G874">
        <v>10</v>
      </c>
      <c r="H874" t="s">
        <v>44</v>
      </c>
      <c r="I874" t="s">
        <v>22</v>
      </c>
      <c r="J874" t="s">
        <v>45</v>
      </c>
      <c r="K874" t="s">
        <v>23</v>
      </c>
      <c r="L874">
        <v>30620.9</v>
      </c>
      <c r="M874" s="1">
        <v>43431</v>
      </c>
      <c r="N874" t="s">
        <v>24</v>
      </c>
      <c r="O874" t="s">
        <v>25</v>
      </c>
      <c r="Q874" s="1">
        <v>43852</v>
      </c>
      <c r="R874">
        <v>0</v>
      </c>
      <c r="S874">
        <v>30620.9</v>
      </c>
      <c r="T874">
        <v>0</v>
      </c>
    </row>
    <row r="875" spans="1:20" x14ac:dyDescent="0.3">
      <c r="A875" t="s">
        <v>146</v>
      </c>
      <c r="B875" t="s">
        <v>400</v>
      </c>
      <c r="C875" t="s">
        <v>32</v>
      </c>
      <c r="D875" s="1">
        <v>43191</v>
      </c>
      <c r="E875" s="1">
        <v>43555</v>
      </c>
      <c r="F875" t="s">
        <v>40</v>
      </c>
      <c r="G875">
        <v>3</v>
      </c>
      <c r="H875" t="s">
        <v>71</v>
      </c>
      <c r="I875" t="s">
        <v>22</v>
      </c>
      <c r="J875" t="s">
        <v>72</v>
      </c>
      <c r="K875" t="s">
        <v>23</v>
      </c>
      <c r="L875">
        <v>318411.5</v>
      </c>
      <c r="M875" s="1">
        <v>43555</v>
      </c>
      <c r="N875" t="s">
        <v>24</v>
      </c>
      <c r="O875" t="s">
        <v>25</v>
      </c>
      <c r="Q875" s="1">
        <v>43852</v>
      </c>
      <c r="R875">
        <v>0</v>
      </c>
      <c r="S875">
        <v>318411.5</v>
      </c>
      <c r="T875">
        <v>0</v>
      </c>
    </row>
    <row r="876" spans="1:20" x14ac:dyDescent="0.3">
      <c r="A876" t="s">
        <v>146</v>
      </c>
      <c r="B876" t="s">
        <v>474</v>
      </c>
      <c r="C876" t="s">
        <v>19</v>
      </c>
      <c r="D876" s="1">
        <v>43511</v>
      </c>
      <c r="E876" s="1">
        <v>43875</v>
      </c>
      <c r="F876" t="s">
        <v>475</v>
      </c>
      <c r="G876">
        <v>9</v>
      </c>
      <c r="H876" t="s">
        <v>66</v>
      </c>
      <c r="I876" t="s">
        <v>22</v>
      </c>
      <c r="J876" t="s">
        <v>475</v>
      </c>
      <c r="K876" t="s">
        <v>73</v>
      </c>
      <c r="L876">
        <v>10578.39</v>
      </c>
      <c r="M876" s="1">
        <v>43511</v>
      </c>
      <c r="N876" t="s">
        <v>24</v>
      </c>
      <c r="O876" t="s">
        <v>25</v>
      </c>
      <c r="Q876" s="1">
        <v>43852</v>
      </c>
      <c r="R876">
        <v>0</v>
      </c>
      <c r="S876">
        <v>0</v>
      </c>
      <c r="T876">
        <v>10578.39</v>
      </c>
    </row>
    <row r="877" spans="1:20" x14ac:dyDescent="0.3">
      <c r="A877" t="s">
        <v>146</v>
      </c>
      <c r="B877" t="s">
        <v>629</v>
      </c>
      <c r="C877" t="s">
        <v>32</v>
      </c>
      <c r="D877" s="1">
        <v>43191</v>
      </c>
      <c r="E877" s="1">
        <v>43555</v>
      </c>
      <c r="F877" t="s">
        <v>33</v>
      </c>
      <c r="G877">
        <v>3</v>
      </c>
      <c r="H877" t="s">
        <v>71</v>
      </c>
      <c r="I877" t="s">
        <v>22</v>
      </c>
      <c r="J877" t="s">
        <v>72</v>
      </c>
      <c r="K877" t="s">
        <v>23</v>
      </c>
      <c r="L877">
        <v>23863.13</v>
      </c>
      <c r="M877" s="1">
        <v>76062</v>
      </c>
      <c r="N877" t="s">
        <v>24</v>
      </c>
      <c r="O877" t="s">
        <v>25</v>
      </c>
      <c r="Q877" s="1">
        <v>43852</v>
      </c>
      <c r="R877">
        <v>0</v>
      </c>
      <c r="S877">
        <v>23863.13</v>
      </c>
      <c r="T877">
        <v>0</v>
      </c>
    </row>
    <row r="878" spans="1:20" x14ac:dyDescent="0.3">
      <c r="A878" t="s">
        <v>146</v>
      </c>
      <c r="B878" t="s">
        <v>738</v>
      </c>
      <c r="C878" t="s">
        <v>19</v>
      </c>
      <c r="D878" s="1">
        <v>43524</v>
      </c>
      <c r="E878" s="1">
        <v>43888</v>
      </c>
      <c r="F878" t="s">
        <v>43</v>
      </c>
      <c r="G878">
        <v>10</v>
      </c>
      <c r="H878" t="s">
        <v>44</v>
      </c>
      <c r="I878" t="s">
        <v>22</v>
      </c>
      <c r="J878" t="s">
        <v>45</v>
      </c>
      <c r="K878" t="s">
        <v>23</v>
      </c>
      <c r="L878">
        <v>11111.4</v>
      </c>
      <c r="M878" s="1">
        <v>43524</v>
      </c>
      <c r="N878" t="s">
        <v>24</v>
      </c>
      <c r="O878" t="s">
        <v>23</v>
      </c>
      <c r="Q878" s="1">
        <v>43852</v>
      </c>
      <c r="R878">
        <v>0</v>
      </c>
      <c r="S878">
        <v>11111.4</v>
      </c>
      <c r="T878">
        <v>0</v>
      </c>
    </row>
    <row r="879" spans="1:20" x14ac:dyDescent="0.3">
      <c r="A879" t="s">
        <v>436</v>
      </c>
      <c r="B879" t="s">
        <v>435</v>
      </c>
      <c r="C879" t="s">
        <v>19</v>
      </c>
      <c r="D879" s="1">
        <v>43182</v>
      </c>
      <c r="E879" s="1">
        <v>44096</v>
      </c>
      <c r="F879" t="s">
        <v>225</v>
      </c>
      <c r="G879">
        <v>1</v>
      </c>
      <c r="H879" t="s">
        <v>21</v>
      </c>
      <c r="I879" t="s">
        <v>22</v>
      </c>
      <c r="J879" t="s">
        <v>34</v>
      </c>
      <c r="K879" t="s">
        <v>73</v>
      </c>
      <c r="L879">
        <v>26763.439999999999</v>
      </c>
      <c r="M879" s="1">
        <v>43731</v>
      </c>
      <c r="N879" t="s">
        <v>24</v>
      </c>
      <c r="O879" t="s">
        <v>25</v>
      </c>
      <c r="Q879" s="1">
        <v>43852</v>
      </c>
      <c r="R879">
        <v>0</v>
      </c>
      <c r="S879">
        <v>0</v>
      </c>
      <c r="T879">
        <v>26763.439999999999</v>
      </c>
    </row>
    <row r="880" spans="1:20" x14ac:dyDescent="0.3">
      <c r="A880" t="s">
        <v>436</v>
      </c>
      <c r="B880" t="s">
        <v>435</v>
      </c>
      <c r="C880" t="s">
        <v>19</v>
      </c>
      <c r="D880" s="1">
        <v>43182</v>
      </c>
      <c r="E880" s="1">
        <v>44096</v>
      </c>
      <c r="F880" t="s">
        <v>225</v>
      </c>
      <c r="G880">
        <v>1</v>
      </c>
      <c r="H880" t="s">
        <v>21</v>
      </c>
      <c r="I880" t="s">
        <v>22</v>
      </c>
      <c r="J880" t="s">
        <v>34</v>
      </c>
      <c r="K880" t="s">
        <v>73</v>
      </c>
      <c r="L880">
        <v>39440.839999999997</v>
      </c>
      <c r="M880" s="1">
        <v>43182</v>
      </c>
      <c r="N880" t="s">
        <v>24</v>
      </c>
      <c r="O880" t="s">
        <v>25</v>
      </c>
      <c r="Q880" s="1">
        <v>43852</v>
      </c>
      <c r="R880">
        <v>0</v>
      </c>
      <c r="S880">
        <v>0</v>
      </c>
      <c r="T880">
        <v>39440.839999999997</v>
      </c>
    </row>
    <row r="881" spans="1:20" x14ac:dyDescent="0.3">
      <c r="A881" t="s">
        <v>436</v>
      </c>
      <c r="B881" t="s">
        <v>437</v>
      </c>
      <c r="C881" t="s">
        <v>19</v>
      </c>
      <c r="D881" s="1">
        <v>43321</v>
      </c>
      <c r="E881" s="1">
        <v>44416</v>
      </c>
      <c r="F881" t="s">
        <v>225</v>
      </c>
      <c r="G881">
        <v>1</v>
      </c>
      <c r="H881" t="s">
        <v>21</v>
      </c>
      <c r="I881" t="s">
        <v>22</v>
      </c>
      <c r="J881" t="s">
        <v>34</v>
      </c>
      <c r="K881" t="s">
        <v>73</v>
      </c>
      <c r="L881">
        <v>14274.76</v>
      </c>
      <c r="M881" s="1">
        <v>43778</v>
      </c>
      <c r="N881" t="s">
        <v>24</v>
      </c>
      <c r="O881" t="s">
        <v>25</v>
      </c>
      <c r="Q881" s="1">
        <v>43852</v>
      </c>
      <c r="R881">
        <v>0</v>
      </c>
      <c r="S881">
        <v>0</v>
      </c>
      <c r="T881">
        <v>14274.76</v>
      </c>
    </row>
    <row r="882" spans="1:20" x14ac:dyDescent="0.3">
      <c r="A882" t="s">
        <v>436</v>
      </c>
      <c r="B882" t="s">
        <v>437</v>
      </c>
      <c r="C882" t="s">
        <v>19</v>
      </c>
      <c r="D882" s="1">
        <v>43321</v>
      </c>
      <c r="E882" s="1">
        <v>44416</v>
      </c>
      <c r="F882" t="s">
        <v>225</v>
      </c>
      <c r="G882">
        <v>1</v>
      </c>
      <c r="H882" t="s">
        <v>21</v>
      </c>
      <c r="I882" t="s">
        <v>22</v>
      </c>
      <c r="J882" t="s">
        <v>34</v>
      </c>
      <c r="K882" t="s">
        <v>73</v>
      </c>
      <c r="L882">
        <v>14274.76</v>
      </c>
      <c r="M882" s="1">
        <v>43870</v>
      </c>
      <c r="N882" t="s">
        <v>24</v>
      </c>
      <c r="O882" t="s">
        <v>25</v>
      </c>
      <c r="Q882" s="1">
        <v>43852</v>
      </c>
      <c r="R882">
        <v>0</v>
      </c>
      <c r="S882">
        <v>0</v>
      </c>
      <c r="T882">
        <v>14274.76</v>
      </c>
    </row>
    <row r="883" spans="1:20" x14ac:dyDescent="0.3">
      <c r="A883" t="s">
        <v>436</v>
      </c>
      <c r="B883" t="s">
        <v>437</v>
      </c>
      <c r="C883" t="s">
        <v>19</v>
      </c>
      <c r="D883" s="1">
        <v>43321</v>
      </c>
      <c r="E883" s="1">
        <v>44416</v>
      </c>
      <c r="F883" t="s">
        <v>225</v>
      </c>
      <c r="G883">
        <v>1</v>
      </c>
      <c r="H883" t="s">
        <v>21</v>
      </c>
      <c r="I883" t="s">
        <v>22</v>
      </c>
      <c r="J883" t="s">
        <v>34</v>
      </c>
      <c r="K883" t="s">
        <v>73</v>
      </c>
      <c r="L883">
        <v>14274.76</v>
      </c>
      <c r="M883" s="1">
        <v>43960</v>
      </c>
      <c r="N883" t="s">
        <v>24</v>
      </c>
      <c r="O883" t="s">
        <v>25</v>
      </c>
      <c r="Q883" s="1">
        <v>43852</v>
      </c>
      <c r="R883">
        <v>0</v>
      </c>
      <c r="S883">
        <v>0</v>
      </c>
      <c r="T883">
        <v>14274.76</v>
      </c>
    </row>
    <row r="884" spans="1:20" x14ac:dyDescent="0.3">
      <c r="A884" t="s">
        <v>436</v>
      </c>
      <c r="B884" t="s">
        <v>437</v>
      </c>
      <c r="C884" t="s">
        <v>19</v>
      </c>
      <c r="D884" s="1">
        <v>43321</v>
      </c>
      <c r="E884" s="1">
        <v>44416</v>
      </c>
      <c r="F884" t="s">
        <v>225</v>
      </c>
      <c r="G884">
        <v>1</v>
      </c>
      <c r="H884" t="s">
        <v>21</v>
      </c>
      <c r="I884" t="s">
        <v>22</v>
      </c>
      <c r="J884" t="s">
        <v>34</v>
      </c>
      <c r="K884" t="s">
        <v>73</v>
      </c>
      <c r="L884">
        <v>14274.76</v>
      </c>
      <c r="M884" s="1">
        <v>44052</v>
      </c>
      <c r="N884" t="s">
        <v>24</v>
      </c>
      <c r="O884" t="s">
        <v>25</v>
      </c>
      <c r="Q884" s="1">
        <v>43852</v>
      </c>
      <c r="R884">
        <v>0</v>
      </c>
      <c r="S884">
        <v>0</v>
      </c>
      <c r="T884">
        <v>14274.76</v>
      </c>
    </row>
    <row r="885" spans="1:20" x14ac:dyDescent="0.3">
      <c r="A885" t="s">
        <v>436</v>
      </c>
      <c r="B885" t="s">
        <v>437</v>
      </c>
      <c r="C885" t="s">
        <v>19</v>
      </c>
      <c r="D885" s="1">
        <v>43321</v>
      </c>
      <c r="E885" s="1">
        <v>44416</v>
      </c>
      <c r="F885" t="s">
        <v>225</v>
      </c>
      <c r="G885">
        <v>1</v>
      </c>
      <c r="H885" t="s">
        <v>21</v>
      </c>
      <c r="I885" t="s">
        <v>22</v>
      </c>
      <c r="J885" t="s">
        <v>34</v>
      </c>
      <c r="K885" t="s">
        <v>73</v>
      </c>
      <c r="L885">
        <v>14274.76</v>
      </c>
      <c r="M885" s="1">
        <v>44144</v>
      </c>
      <c r="N885" t="s">
        <v>24</v>
      </c>
      <c r="O885" t="s">
        <v>25</v>
      </c>
      <c r="Q885" s="1">
        <v>43852</v>
      </c>
      <c r="R885">
        <v>0</v>
      </c>
      <c r="S885">
        <v>0</v>
      </c>
      <c r="T885">
        <v>14274.76</v>
      </c>
    </row>
    <row r="886" spans="1:20" x14ac:dyDescent="0.3">
      <c r="A886" t="s">
        <v>436</v>
      </c>
      <c r="B886" t="s">
        <v>437</v>
      </c>
      <c r="C886" t="s">
        <v>19</v>
      </c>
      <c r="D886" s="1">
        <v>43321</v>
      </c>
      <c r="E886" s="1">
        <v>44416</v>
      </c>
      <c r="F886" t="s">
        <v>225</v>
      </c>
      <c r="G886">
        <v>1</v>
      </c>
      <c r="H886" t="s">
        <v>21</v>
      </c>
      <c r="I886" t="s">
        <v>22</v>
      </c>
      <c r="J886" t="s">
        <v>34</v>
      </c>
      <c r="K886" t="s">
        <v>73</v>
      </c>
      <c r="L886">
        <v>14274.76</v>
      </c>
      <c r="M886" s="1">
        <v>44236</v>
      </c>
      <c r="N886" t="s">
        <v>24</v>
      </c>
      <c r="O886" t="s">
        <v>25</v>
      </c>
      <c r="Q886" s="1">
        <v>43852</v>
      </c>
      <c r="R886">
        <v>0</v>
      </c>
      <c r="S886">
        <v>0</v>
      </c>
      <c r="T886">
        <v>14274.76</v>
      </c>
    </row>
    <row r="887" spans="1:20" x14ac:dyDescent="0.3">
      <c r="A887" t="s">
        <v>436</v>
      </c>
      <c r="B887" t="s">
        <v>437</v>
      </c>
      <c r="C887" t="s">
        <v>19</v>
      </c>
      <c r="D887" s="1">
        <v>43321</v>
      </c>
      <c r="E887" s="1">
        <v>44416</v>
      </c>
      <c r="F887" t="s">
        <v>225</v>
      </c>
      <c r="G887">
        <v>1</v>
      </c>
      <c r="H887" t="s">
        <v>21</v>
      </c>
      <c r="I887" t="s">
        <v>22</v>
      </c>
      <c r="J887" t="s">
        <v>34</v>
      </c>
      <c r="K887" t="s">
        <v>73</v>
      </c>
      <c r="L887">
        <v>14274.76</v>
      </c>
      <c r="M887" s="1">
        <v>43505</v>
      </c>
      <c r="N887" t="s">
        <v>24</v>
      </c>
      <c r="O887" t="s">
        <v>25</v>
      </c>
      <c r="Q887" s="1">
        <v>43852</v>
      </c>
      <c r="R887">
        <v>0</v>
      </c>
      <c r="S887">
        <v>0</v>
      </c>
      <c r="T887">
        <v>14274.76</v>
      </c>
    </row>
    <row r="888" spans="1:20" x14ac:dyDescent="0.3">
      <c r="A888" t="s">
        <v>436</v>
      </c>
      <c r="B888" t="s">
        <v>437</v>
      </c>
      <c r="C888" t="s">
        <v>19</v>
      </c>
      <c r="D888" s="1">
        <v>43321</v>
      </c>
      <c r="E888" s="1">
        <v>44416</v>
      </c>
      <c r="F888" t="s">
        <v>225</v>
      </c>
      <c r="G888">
        <v>1</v>
      </c>
      <c r="H888" t="s">
        <v>21</v>
      </c>
      <c r="I888" t="s">
        <v>22</v>
      </c>
      <c r="J888" t="s">
        <v>34</v>
      </c>
      <c r="K888" t="s">
        <v>73</v>
      </c>
      <c r="L888">
        <v>14274.76</v>
      </c>
      <c r="M888" s="1">
        <v>43505</v>
      </c>
      <c r="N888" t="s">
        <v>24</v>
      </c>
      <c r="O888" t="s">
        <v>25</v>
      </c>
      <c r="Q888" s="1">
        <v>43852</v>
      </c>
      <c r="R888">
        <v>0</v>
      </c>
      <c r="S888">
        <v>0</v>
      </c>
      <c r="T888">
        <v>14274.76</v>
      </c>
    </row>
    <row r="889" spans="1:20" x14ac:dyDescent="0.3">
      <c r="A889" t="s">
        <v>436</v>
      </c>
      <c r="B889" t="s">
        <v>437</v>
      </c>
      <c r="C889" t="s">
        <v>19</v>
      </c>
      <c r="D889" s="1">
        <v>43321</v>
      </c>
      <c r="E889" s="1">
        <v>44416</v>
      </c>
      <c r="F889" t="s">
        <v>225</v>
      </c>
      <c r="G889">
        <v>1</v>
      </c>
      <c r="H889" t="s">
        <v>21</v>
      </c>
      <c r="I889" t="s">
        <v>22</v>
      </c>
      <c r="J889" t="s">
        <v>34</v>
      </c>
      <c r="K889" t="s">
        <v>73</v>
      </c>
      <c r="L889">
        <v>14274.76</v>
      </c>
      <c r="M889" s="1">
        <v>43594</v>
      </c>
      <c r="N889" t="s">
        <v>24</v>
      </c>
      <c r="O889" t="s">
        <v>25</v>
      </c>
      <c r="Q889" s="1">
        <v>43852</v>
      </c>
      <c r="R889">
        <v>0</v>
      </c>
      <c r="S889">
        <v>0</v>
      </c>
      <c r="T889">
        <v>14274.76</v>
      </c>
    </row>
    <row r="890" spans="1:20" x14ac:dyDescent="0.3">
      <c r="A890" t="s">
        <v>436</v>
      </c>
      <c r="B890" t="s">
        <v>437</v>
      </c>
      <c r="C890" t="s">
        <v>19</v>
      </c>
      <c r="D890" s="1">
        <v>43321</v>
      </c>
      <c r="E890" s="1">
        <v>44416</v>
      </c>
      <c r="F890" t="s">
        <v>225</v>
      </c>
      <c r="G890">
        <v>1</v>
      </c>
      <c r="H890" t="s">
        <v>21</v>
      </c>
      <c r="I890" t="s">
        <v>22</v>
      </c>
      <c r="J890" t="s">
        <v>34</v>
      </c>
      <c r="K890" t="s">
        <v>73</v>
      </c>
      <c r="L890">
        <v>14274.76</v>
      </c>
      <c r="M890" s="1">
        <v>43686</v>
      </c>
      <c r="N890" t="s">
        <v>24</v>
      </c>
      <c r="O890" t="s">
        <v>25</v>
      </c>
      <c r="Q890" s="1">
        <v>43852</v>
      </c>
      <c r="R890">
        <v>0</v>
      </c>
      <c r="S890">
        <v>0</v>
      </c>
      <c r="T890">
        <v>14274.76</v>
      </c>
    </row>
    <row r="891" spans="1:20" x14ac:dyDescent="0.3">
      <c r="A891" t="s">
        <v>436</v>
      </c>
      <c r="B891" t="s">
        <v>437</v>
      </c>
      <c r="C891" t="s">
        <v>19</v>
      </c>
      <c r="D891" s="1">
        <v>43321</v>
      </c>
      <c r="E891" s="1">
        <v>44416</v>
      </c>
      <c r="F891" t="s">
        <v>225</v>
      </c>
      <c r="G891">
        <v>1</v>
      </c>
      <c r="H891" t="s">
        <v>21</v>
      </c>
      <c r="I891" t="s">
        <v>22</v>
      </c>
      <c r="J891" t="s">
        <v>34</v>
      </c>
      <c r="K891" t="s">
        <v>73</v>
      </c>
      <c r="L891">
        <v>14274.8</v>
      </c>
      <c r="M891" s="1">
        <v>43413</v>
      </c>
      <c r="N891" t="s">
        <v>24</v>
      </c>
      <c r="O891" t="s">
        <v>25</v>
      </c>
      <c r="Q891" s="1">
        <v>43852</v>
      </c>
      <c r="R891">
        <v>0</v>
      </c>
      <c r="S891">
        <v>0</v>
      </c>
      <c r="T891">
        <v>14274.8</v>
      </c>
    </row>
    <row r="892" spans="1:20" x14ac:dyDescent="0.3">
      <c r="A892" t="s">
        <v>436</v>
      </c>
      <c r="B892" t="s">
        <v>437</v>
      </c>
      <c r="C892" t="s">
        <v>19</v>
      </c>
      <c r="D892" s="1">
        <v>43321</v>
      </c>
      <c r="E892" s="1">
        <v>44416</v>
      </c>
      <c r="F892" t="s">
        <v>225</v>
      </c>
      <c r="G892">
        <v>1</v>
      </c>
      <c r="H892" t="s">
        <v>21</v>
      </c>
      <c r="I892" t="s">
        <v>22</v>
      </c>
      <c r="J892" t="s">
        <v>34</v>
      </c>
      <c r="K892" t="s">
        <v>73</v>
      </c>
      <c r="L892">
        <v>22539.08</v>
      </c>
      <c r="M892" s="1">
        <v>43321</v>
      </c>
      <c r="N892" t="s">
        <v>24</v>
      </c>
      <c r="O892" t="s">
        <v>25</v>
      </c>
      <c r="Q892" s="1">
        <v>43852</v>
      </c>
      <c r="R892">
        <v>0</v>
      </c>
      <c r="S892">
        <v>0</v>
      </c>
      <c r="T892">
        <v>22539.08</v>
      </c>
    </row>
    <row r="893" spans="1:20" x14ac:dyDescent="0.3">
      <c r="A893" t="s">
        <v>436</v>
      </c>
      <c r="B893" t="s">
        <v>438</v>
      </c>
      <c r="C893" t="s">
        <v>19</v>
      </c>
      <c r="D893" s="1">
        <v>43447</v>
      </c>
      <c r="E893" s="1">
        <v>44359</v>
      </c>
      <c r="F893" t="s">
        <v>225</v>
      </c>
      <c r="G893">
        <v>1</v>
      </c>
      <c r="H893" t="s">
        <v>21</v>
      </c>
      <c r="I893" t="s">
        <v>22</v>
      </c>
      <c r="J893" t="s">
        <v>34</v>
      </c>
      <c r="K893" t="s">
        <v>73</v>
      </c>
      <c r="L893">
        <v>24072.23</v>
      </c>
      <c r="M893" s="1">
        <v>43812</v>
      </c>
      <c r="N893" t="s">
        <v>24</v>
      </c>
      <c r="O893" t="s">
        <v>25</v>
      </c>
      <c r="Q893" s="1">
        <v>43852</v>
      </c>
      <c r="R893">
        <v>0</v>
      </c>
      <c r="S893">
        <v>0</v>
      </c>
      <c r="T893">
        <v>24072.23</v>
      </c>
    </row>
    <row r="894" spans="1:20" x14ac:dyDescent="0.3">
      <c r="A894" t="s">
        <v>436</v>
      </c>
      <c r="B894" t="s">
        <v>438</v>
      </c>
      <c r="C894" t="s">
        <v>19</v>
      </c>
      <c r="D894" s="1">
        <v>43447</v>
      </c>
      <c r="E894" s="1">
        <v>44359</v>
      </c>
      <c r="F894" t="s">
        <v>225</v>
      </c>
      <c r="G894">
        <v>1</v>
      </c>
      <c r="H894" t="s">
        <v>21</v>
      </c>
      <c r="I894" t="s">
        <v>22</v>
      </c>
      <c r="J894" t="s">
        <v>34</v>
      </c>
      <c r="K894" t="s">
        <v>73</v>
      </c>
      <c r="L894">
        <v>24072.23</v>
      </c>
      <c r="M894" s="1">
        <v>43903</v>
      </c>
      <c r="N894" t="s">
        <v>24</v>
      </c>
      <c r="O894" t="s">
        <v>25</v>
      </c>
      <c r="Q894" s="1">
        <v>43852</v>
      </c>
      <c r="R894">
        <v>0</v>
      </c>
      <c r="S894">
        <v>0</v>
      </c>
      <c r="T894">
        <v>24072.23</v>
      </c>
    </row>
    <row r="895" spans="1:20" x14ac:dyDescent="0.3">
      <c r="A895" t="s">
        <v>436</v>
      </c>
      <c r="B895" t="s">
        <v>438</v>
      </c>
      <c r="C895" t="s">
        <v>19</v>
      </c>
      <c r="D895" s="1">
        <v>43447</v>
      </c>
      <c r="E895" s="1">
        <v>44359</v>
      </c>
      <c r="F895" t="s">
        <v>225</v>
      </c>
      <c r="G895">
        <v>1</v>
      </c>
      <c r="H895" t="s">
        <v>21</v>
      </c>
      <c r="I895" t="s">
        <v>22</v>
      </c>
      <c r="J895" t="s">
        <v>34</v>
      </c>
      <c r="K895" t="s">
        <v>73</v>
      </c>
      <c r="L895">
        <v>24072.23</v>
      </c>
      <c r="M895" s="1">
        <v>43995</v>
      </c>
      <c r="N895" t="s">
        <v>24</v>
      </c>
      <c r="O895" t="s">
        <v>25</v>
      </c>
      <c r="Q895" s="1">
        <v>43852</v>
      </c>
      <c r="R895">
        <v>0</v>
      </c>
      <c r="S895">
        <v>0</v>
      </c>
      <c r="T895">
        <v>24072.23</v>
      </c>
    </row>
    <row r="896" spans="1:20" x14ac:dyDescent="0.3">
      <c r="A896" t="s">
        <v>436</v>
      </c>
      <c r="B896" t="s">
        <v>438</v>
      </c>
      <c r="C896" t="s">
        <v>19</v>
      </c>
      <c r="D896" s="1">
        <v>43447</v>
      </c>
      <c r="E896" s="1">
        <v>44359</v>
      </c>
      <c r="F896" t="s">
        <v>225</v>
      </c>
      <c r="G896">
        <v>1</v>
      </c>
      <c r="H896" t="s">
        <v>21</v>
      </c>
      <c r="I896" t="s">
        <v>22</v>
      </c>
      <c r="J896" t="s">
        <v>34</v>
      </c>
      <c r="K896" t="s">
        <v>73</v>
      </c>
      <c r="L896">
        <v>24072.23</v>
      </c>
      <c r="M896" s="1">
        <v>44087</v>
      </c>
      <c r="N896" t="s">
        <v>24</v>
      </c>
      <c r="O896" t="s">
        <v>25</v>
      </c>
      <c r="Q896" s="1">
        <v>43852</v>
      </c>
      <c r="R896">
        <v>0</v>
      </c>
      <c r="S896">
        <v>0</v>
      </c>
      <c r="T896">
        <v>24072.23</v>
      </c>
    </row>
    <row r="897" spans="1:20" x14ac:dyDescent="0.3">
      <c r="A897" t="s">
        <v>436</v>
      </c>
      <c r="B897" t="s">
        <v>438</v>
      </c>
      <c r="C897" t="s">
        <v>19</v>
      </c>
      <c r="D897" s="1">
        <v>43447</v>
      </c>
      <c r="E897" s="1">
        <v>44359</v>
      </c>
      <c r="F897" t="s">
        <v>225</v>
      </c>
      <c r="G897">
        <v>1</v>
      </c>
      <c r="H897" t="s">
        <v>21</v>
      </c>
      <c r="I897" t="s">
        <v>22</v>
      </c>
      <c r="J897" t="s">
        <v>34</v>
      </c>
      <c r="K897" t="s">
        <v>73</v>
      </c>
      <c r="L897">
        <v>24072.23</v>
      </c>
      <c r="M897" s="1">
        <v>44178</v>
      </c>
      <c r="N897" t="s">
        <v>24</v>
      </c>
      <c r="O897" t="s">
        <v>25</v>
      </c>
      <c r="Q897" s="1">
        <v>43852</v>
      </c>
      <c r="R897">
        <v>0</v>
      </c>
      <c r="S897">
        <v>0</v>
      </c>
      <c r="T897">
        <v>24072.23</v>
      </c>
    </row>
    <row r="898" spans="1:20" x14ac:dyDescent="0.3">
      <c r="A898" t="s">
        <v>436</v>
      </c>
      <c r="B898" t="s">
        <v>438</v>
      </c>
      <c r="C898" t="s">
        <v>19</v>
      </c>
      <c r="D898" s="1">
        <v>43447</v>
      </c>
      <c r="E898" s="1">
        <v>44359</v>
      </c>
      <c r="F898" t="s">
        <v>225</v>
      </c>
      <c r="G898">
        <v>1</v>
      </c>
      <c r="H898" t="s">
        <v>21</v>
      </c>
      <c r="I898" t="s">
        <v>22</v>
      </c>
      <c r="J898" t="s">
        <v>34</v>
      </c>
      <c r="K898" t="s">
        <v>73</v>
      </c>
      <c r="L898">
        <v>24072.23</v>
      </c>
      <c r="M898" s="1">
        <v>43629</v>
      </c>
      <c r="N898" t="s">
        <v>24</v>
      </c>
      <c r="O898" t="s">
        <v>25</v>
      </c>
      <c r="Q898" s="1">
        <v>43852</v>
      </c>
      <c r="R898">
        <v>0</v>
      </c>
      <c r="S898">
        <v>0</v>
      </c>
      <c r="T898">
        <v>24072.23</v>
      </c>
    </row>
    <row r="899" spans="1:20" x14ac:dyDescent="0.3">
      <c r="A899" t="s">
        <v>436</v>
      </c>
      <c r="B899" t="s">
        <v>438</v>
      </c>
      <c r="C899" t="s">
        <v>19</v>
      </c>
      <c r="D899" s="1">
        <v>43447</v>
      </c>
      <c r="E899" s="1">
        <v>44359</v>
      </c>
      <c r="F899" t="s">
        <v>225</v>
      </c>
      <c r="G899">
        <v>1</v>
      </c>
      <c r="H899" t="s">
        <v>21</v>
      </c>
      <c r="I899" t="s">
        <v>22</v>
      </c>
      <c r="J899" t="s">
        <v>34</v>
      </c>
      <c r="K899" t="s">
        <v>73</v>
      </c>
      <c r="L899">
        <v>24072.23</v>
      </c>
      <c r="M899" s="1">
        <v>43721</v>
      </c>
      <c r="N899" t="s">
        <v>24</v>
      </c>
      <c r="O899" t="s">
        <v>25</v>
      </c>
      <c r="Q899" s="1">
        <v>43852</v>
      </c>
      <c r="R899">
        <v>0</v>
      </c>
      <c r="S899">
        <v>0</v>
      </c>
      <c r="T899">
        <v>24072.23</v>
      </c>
    </row>
    <row r="900" spans="1:20" x14ac:dyDescent="0.3">
      <c r="A900" t="s">
        <v>436</v>
      </c>
      <c r="B900" t="s">
        <v>438</v>
      </c>
      <c r="C900" t="s">
        <v>19</v>
      </c>
      <c r="D900" s="1">
        <v>43447</v>
      </c>
      <c r="E900" s="1">
        <v>44359</v>
      </c>
      <c r="F900" t="s">
        <v>225</v>
      </c>
      <c r="G900">
        <v>1</v>
      </c>
      <c r="H900" t="s">
        <v>21</v>
      </c>
      <c r="I900" t="s">
        <v>22</v>
      </c>
      <c r="J900" t="s">
        <v>34</v>
      </c>
      <c r="K900" t="s">
        <v>73</v>
      </c>
      <c r="L900">
        <v>24072.26</v>
      </c>
      <c r="M900" s="1">
        <v>43537</v>
      </c>
      <c r="N900" t="s">
        <v>24</v>
      </c>
      <c r="O900" t="s">
        <v>25</v>
      </c>
      <c r="Q900" s="1">
        <v>43852</v>
      </c>
      <c r="R900">
        <v>0</v>
      </c>
      <c r="S900">
        <v>0</v>
      </c>
      <c r="T900">
        <v>24072.26</v>
      </c>
    </row>
    <row r="901" spans="1:20" x14ac:dyDescent="0.3">
      <c r="A901" t="s">
        <v>436</v>
      </c>
      <c r="B901" t="s">
        <v>438</v>
      </c>
      <c r="C901" t="s">
        <v>19</v>
      </c>
      <c r="D901" s="1">
        <v>43447</v>
      </c>
      <c r="E901" s="1">
        <v>44359</v>
      </c>
      <c r="F901" t="s">
        <v>225</v>
      </c>
      <c r="G901">
        <v>1</v>
      </c>
      <c r="H901" t="s">
        <v>21</v>
      </c>
      <c r="I901" t="s">
        <v>22</v>
      </c>
      <c r="J901" t="s">
        <v>34</v>
      </c>
      <c r="K901" t="s">
        <v>73</v>
      </c>
      <c r="L901">
        <v>24072.26</v>
      </c>
      <c r="M901" s="1">
        <v>43537</v>
      </c>
      <c r="N901" t="s">
        <v>24</v>
      </c>
      <c r="O901" t="s">
        <v>25</v>
      </c>
      <c r="Q901" s="1">
        <v>43852</v>
      </c>
      <c r="R901">
        <v>0</v>
      </c>
      <c r="S901">
        <v>0</v>
      </c>
      <c r="T901">
        <v>24072.26</v>
      </c>
    </row>
    <row r="902" spans="1:20" x14ac:dyDescent="0.3">
      <c r="A902" t="s">
        <v>436</v>
      </c>
      <c r="B902" t="s">
        <v>438</v>
      </c>
      <c r="C902" t="s">
        <v>19</v>
      </c>
      <c r="D902" s="1">
        <v>43447</v>
      </c>
      <c r="E902" s="1">
        <v>44359</v>
      </c>
      <c r="F902" t="s">
        <v>225</v>
      </c>
      <c r="G902">
        <v>1</v>
      </c>
      <c r="H902" t="s">
        <v>21</v>
      </c>
      <c r="I902" t="s">
        <v>22</v>
      </c>
      <c r="J902" t="s">
        <v>34</v>
      </c>
      <c r="K902" t="s">
        <v>73</v>
      </c>
      <c r="L902">
        <v>35521.53</v>
      </c>
      <c r="M902" s="1">
        <v>43447</v>
      </c>
      <c r="N902" t="s">
        <v>24</v>
      </c>
      <c r="O902" t="s">
        <v>25</v>
      </c>
      <c r="Q902" s="1">
        <v>43852</v>
      </c>
      <c r="R902">
        <v>0</v>
      </c>
      <c r="S902">
        <v>0</v>
      </c>
      <c r="T902">
        <v>35521.53</v>
      </c>
    </row>
    <row r="903" spans="1:20" x14ac:dyDescent="0.3">
      <c r="A903" t="s">
        <v>436</v>
      </c>
      <c r="B903" t="s">
        <v>439</v>
      </c>
      <c r="C903" t="s">
        <v>19</v>
      </c>
      <c r="D903" s="1">
        <v>43445</v>
      </c>
      <c r="E903" s="1">
        <v>44357</v>
      </c>
      <c r="F903" t="s">
        <v>225</v>
      </c>
      <c r="G903">
        <v>1</v>
      </c>
      <c r="H903" t="s">
        <v>21</v>
      </c>
      <c r="I903" t="s">
        <v>22</v>
      </c>
      <c r="J903" t="s">
        <v>34</v>
      </c>
      <c r="K903" t="s">
        <v>73</v>
      </c>
      <c r="L903">
        <v>31816.79</v>
      </c>
      <c r="M903" s="1">
        <v>43810</v>
      </c>
      <c r="N903" t="s">
        <v>24</v>
      </c>
      <c r="O903" t="s">
        <v>25</v>
      </c>
      <c r="Q903" s="1">
        <v>43852</v>
      </c>
      <c r="R903">
        <v>0</v>
      </c>
      <c r="S903">
        <v>0</v>
      </c>
      <c r="T903">
        <v>31816.79</v>
      </c>
    </row>
    <row r="904" spans="1:20" x14ac:dyDescent="0.3">
      <c r="A904" t="s">
        <v>436</v>
      </c>
      <c r="B904" t="s">
        <v>439</v>
      </c>
      <c r="C904" t="s">
        <v>19</v>
      </c>
      <c r="D904" s="1">
        <v>43445</v>
      </c>
      <c r="E904" s="1">
        <v>44357</v>
      </c>
      <c r="F904" t="s">
        <v>225</v>
      </c>
      <c r="G904">
        <v>1</v>
      </c>
      <c r="H904" t="s">
        <v>21</v>
      </c>
      <c r="I904" t="s">
        <v>22</v>
      </c>
      <c r="J904" t="s">
        <v>34</v>
      </c>
      <c r="K904" t="s">
        <v>73</v>
      </c>
      <c r="L904">
        <v>31816.79</v>
      </c>
      <c r="M904" s="1">
        <v>43901</v>
      </c>
      <c r="N904" t="s">
        <v>24</v>
      </c>
      <c r="O904" t="s">
        <v>25</v>
      </c>
      <c r="Q904" s="1">
        <v>43852</v>
      </c>
      <c r="R904">
        <v>0</v>
      </c>
      <c r="S904">
        <v>0</v>
      </c>
      <c r="T904">
        <v>31816.79</v>
      </c>
    </row>
    <row r="905" spans="1:20" x14ac:dyDescent="0.3">
      <c r="A905" t="s">
        <v>436</v>
      </c>
      <c r="B905" t="s">
        <v>439</v>
      </c>
      <c r="C905" t="s">
        <v>19</v>
      </c>
      <c r="D905" s="1">
        <v>43445</v>
      </c>
      <c r="E905" s="1">
        <v>44357</v>
      </c>
      <c r="F905" t="s">
        <v>225</v>
      </c>
      <c r="G905">
        <v>1</v>
      </c>
      <c r="H905" t="s">
        <v>21</v>
      </c>
      <c r="I905" t="s">
        <v>22</v>
      </c>
      <c r="J905" t="s">
        <v>34</v>
      </c>
      <c r="K905" t="s">
        <v>73</v>
      </c>
      <c r="L905">
        <v>31816.79</v>
      </c>
      <c r="M905" s="1">
        <v>43993</v>
      </c>
      <c r="N905" t="s">
        <v>24</v>
      </c>
      <c r="O905" t="s">
        <v>25</v>
      </c>
      <c r="Q905" s="1">
        <v>43852</v>
      </c>
      <c r="R905">
        <v>0</v>
      </c>
      <c r="S905">
        <v>0</v>
      </c>
      <c r="T905">
        <v>31816.79</v>
      </c>
    </row>
    <row r="906" spans="1:20" x14ac:dyDescent="0.3">
      <c r="A906" t="s">
        <v>436</v>
      </c>
      <c r="B906" t="s">
        <v>439</v>
      </c>
      <c r="C906" t="s">
        <v>19</v>
      </c>
      <c r="D906" s="1">
        <v>43445</v>
      </c>
      <c r="E906" s="1">
        <v>44357</v>
      </c>
      <c r="F906" t="s">
        <v>225</v>
      </c>
      <c r="G906">
        <v>1</v>
      </c>
      <c r="H906" t="s">
        <v>21</v>
      </c>
      <c r="I906" t="s">
        <v>22</v>
      </c>
      <c r="J906" t="s">
        <v>34</v>
      </c>
      <c r="K906" t="s">
        <v>73</v>
      </c>
      <c r="L906">
        <v>31816.79</v>
      </c>
      <c r="M906" s="1">
        <v>44085</v>
      </c>
      <c r="N906" t="s">
        <v>24</v>
      </c>
      <c r="O906" t="s">
        <v>25</v>
      </c>
      <c r="Q906" s="1">
        <v>43852</v>
      </c>
      <c r="R906">
        <v>0</v>
      </c>
      <c r="S906">
        <v>0</v>
      </c>
      <c r="T906">
        <v>31816.79</v>
      </c>
    </row>
    <row r="907" spans="1:20" x14ac:dyDescent="0.3">
      <c r="A907" t="s">
        <v>436</v>
      </c>
      <c r="B907" t="s">
        <v>439</v>
      </c>
      <c r="C907" t="s">
        <v>19</v>
      </c>
      <c r="D907" s="1">
        <v>43445</v>
      </c>
      <c r="E907" s="1">
        <v>44357</v>
      </c>
      <c r="F907" t="s">
        <v>225</v>
      </c>
      <c r="G907">
        <v>1</v>
      </c>
      <c r="H907" t="s">
        <v>21</v>
      </c>
      <c r="I907" t="s">
        <v>22</v>
      </c>
      <c r="J907" t="s">
        <v>34</v>
      </c>
      <c r="K907" t="s">
        <v>73</v>
      </c>
      <c r="L907">
        <v>31816.79</v>
      </c>
      <c r="M907" s="1">
        <v>44176</v>
      </c>
      <c r="N907" t="s">
        <v>24</v>
      </c>
      <c r="O907" t="s">
        <v>25</v>
      </c>
      <c r="Q907" s="1">
        <v>43852</v>
      </c>
      <c r="R907">
        <v>0</v>
      </c>
      <c r="S907">
        <v>0</v>
      </c>
      <c r="T907">
        <v>31816.79</v>
      </c>
    </row>
    <row r="908" spans="1:20" x14ac:dyDescent="0.3">
      <c r="A908" t="s">
        <v>436</v>
      </c>
      <c r="B908" t="s">
        <v>439</v>
      </c>
      <c r="C908" t="s">
        <v>19</v>
      </c>
      <c r="D908" s="1">
        <v>43445</v>
      </c>
      <c r="E908" s="1">
        <v>44357</v>
      </c>
      <c r="F908" t="s">
        <v>225</v>
      </c>
      <c r="G908">
        <v>1</v>
      </c>
      <c r="H908" t="s">
        <v>21</v>
      </c>
      <c r="I908" t="s">
        <v>22</v>
      </c>
      <c r="J908" t="s">
        <v>34</v>
      </c>
      <c r="K908" t="s">
        <v>73</v>
      </c>
      <c r="L908">
        <v>31816.79</v>
      </c>
      <c r="M908" s="1">
        <v>43719</v>
      </c>
      <c r="N908" t="s">
        <v>24</v>
      </c>
      <c r="O908" t="s">
        <v>25</v>
      </c>
      <c r="Q908" s="1">
        <v>43852</v>
      </c>
      <c r="R908">
        <v>0</v>
      </c>
      <c r="S908">
        <v>0</v>
      </c>
      <c r="T908">
        <v>31816.79</v>
      </c>
    </row>
    <row r="909" spans="1:20" x14ac:dyDescent="0.3">
      <c r="A909" t="s">
        <v>436</v>
      </c>
      <c r="B909" t="s">
        <v>439</v>
      </c>
      <c r="C909" t="s">
        <v>19</v>
      </c>
      <c r="D909" s="1">
        <v>43445</v>
      </c>
      <c r="E909" s="1">
        <v>44357</v>
      </c>
      <c r="F909" t="s">
        <v>225</v>
      </c>
      <c r="G909">
        <v>1</v>
      </c>
      <c r="H909" t="s">
        <v>21</v>
      </c>
      <c r="I909" t="s">
        <v>22</v>
      </c>
      <c r="J909" t="s">
        <v>34</v>
      </c>
      <c r="K909" t="s">
        <v>73</v>
      </c>
      <c r="L909">
        <v>31816.79</v>
      </c>
      <c r="M909" s="1">
        <v>43719</v>
      </c>
      <c r="N909" t="s">
        <v>24</v>
      </c>
      <c r="O909" t="s">
        <v>25</v>
      </c>
      <c r="Q909" s="1">
        <v>43852</v>
      </c>
      <c r="R909">
        <v>0</v>
      </c>
      <c r="S909">
        <v>0</v>
      </c>
      <c r="T909">
        <v>31816.79</v>
      </c>
    </row>
    <row r="910" spans="1:20" x14ac:dyDescent="0.3">
      <c r="A910" t="s">
        <v>436</v>
      </c>
      <c r="B910" t="s">
        <v>439</v>
      </c>
      <c r="C910" t="s">
        <v>19</v>
      </c>
      <c r="D910" s="1">
        <v>43445</v>
      </c>
      <c r="E910" s="1">
        <v>44357</v>
      </c>
      <c r="F910" t="s">
        <v>225</v>
      </c>
      <c r="G910">
        <v>1</v>
      </c>
      <c r="H910" t="s">
        <v>21</v>
      </c>
      <c r="I910" t="s">
        <v>22</v>
      </c>
      <c r="J910" t="s">
        <v>34</v>
      </c>
      <c r="K910" t="s">
        <v>73</v>
      </c>
      <c r="L910">
        <v>31816.83</v>
      </c>
      <c r="M910" s="1">
        <v>43535</v>
      </c>
      <c r="N910" t="s">
        <v>24</v>
      </c>
      <c r="O910" t="s">
        <v>25</v>
      </c>
      <c r="Q910" s="1">
        <v>43852</v>
      </c>
      <c r="R910">
        <v>0</v>
      </c>
      <c r="S910">
        <v>0</v>
      </c>
      <c r="T910">
        <v>31816.83</v>
      </c>
    </row>
    <row r="911" spans="1:20" x14ac:dyDescent="0.3">
      <c r="A911" t="s">
        <v>436</v>
      </c>
      <c r="B911" t="s">
        <v>439</v>
      </c>
      <c r="C911" t="s">
        <v>19</v>
      </c>
      <c r="D911" s="1">
        <v>43445</v>
      </c>
      <c r="E911" s="1">
        <v>44357</v>
      </c>
      <c r="F911" t="s">
        <v>225</v>
      </c>
      <c r="G911">
        <v>1</v>
      </c>
      <c r="H911" t="s">
        <v>21</v>
      </c>
      <c r="I911" t="s">
        <v>22</v>
      </c>
      <c r="J911" t="s">
        <v>34</v>
      </c>
      <c r="K911" t="s">
        <v>73</v>
      </c>
      <c r="L911">
        <v>31816.83</v>
      </c>
      <c r="M911" s="1">
        <v>43535</v>
      </c>
      <c r="N911" t="s">
        <v>24</v>
      </c>
      <c r="O911" t="s">
        <v>25</v>
      </c>
      <c r="Q911" s="1">
        <v>43852</v>
      </c>
      <c r="R911">
        <v>0</v>
      </c>
      <c r="S911">
        <v>0</v>
      </c>
      <c r="T911">
        <v>31816.83</v>
      </c>
    </row>
    <row r="912" spans="1:20" x14ac:dyDescent="0.3">
      <c r="A912" t="s">
        <v>436</v>
      </c>
      <c r="B912" t="s">
        <v>439</v>
      </c>
      <c r="C912" t="s">
        <v>19</v>
      </c>
      <c r="D912" s="1">
        <v>43445</v>
      </c>
      <c r="E912" s="1">
        <v>44357</v>
      </c>
      <c r="F912" t="s">
        <v>225</v>
      </c>
      <c r="G912">
        <v>1</v>
      </c>
      <c r="H912" t="s">
        <v>21</v>
      </c>
      <c r="I912" t="s">
        <v>22</v>
      </c>
      <c r="J912" t="s">
        <v>34</v>
      </c>
      <c r="K912" t="s">
        <v>73</v>
      </c>
      <c r="L912">
        <v>31816.83</v>
      </c>
      <c r="M912" s="1">
        <v>43535</v>
      </c>
      <c r="N912" t="s">
        <v>24</v>
      </c>
      <c r="O912" t="s">
        <v>25</v>
      </c>
      <c r="Q912" s="1">
        <v>43852</v>
      </c>
      <c r="R912">
        <v>0</v>
      </c>
      <c r="S912">
        <v>0</v>
      </c>
      <c r="T912">
        <v>31816.83</v>
      </c>
    </row>
    <row r="913" spans="1:20" x14ac:dyDescent="0.3">
      <c r="A913" t="s">
        <v>436</v>
      </c>
      <c r="B913" t="s">
        <v>439</v>
      </c>
      <c r="C913" t="s">
        <v>19</v>
      </c>
      <c r="D913" s="1">
        <v>43445</v>
      </c>
      <c r="E913" s="1">
        <v>44357</v>
      </c>
      <c r="F913" t="s">
        <v>225</v>
      </c>
      <c r="G913">
        <v>1</v>
      </c>
      <c r="H913" t="s">
        <v>21</v>
      </c>
      <c r="I913" t="s">
        <v>22</v>
      </c>
      <c r="J913" t="s">
        <v>34</v>
      </c>
      <c r="K913" t="s">
        <v>73</v>
      </c>
      <c r="L913">
        <v>31816.83</v>
      </c>
      <c r="M913" s="1">
        <v>43627</v>
      </c>
      <c r="N913" t="s">
        <v>24</v>
      </c>
      <c r="O913" t="s">
        <v>25</v>
      </c>
      <c r="Q913" s="1">
        <v>43852</v>
      </c>
      <c r="R913">
        <v>0</v>
      </c>
      <c r="S913">
        <v>0</v>
      </c>
      <c r="T913">
        <v>31816.83</v>
      </c>
    </row>
    <row r="914" spans="1:20" x14ac:dyDescent="0.3">
      <c r="A914" t="s">
        <v>436</v>
      </c>
      <c r="B914" t="s">
        <v>439</v>
      </c>
      <c r="C914" t="s">
        <v>19</v>
      </c>
      <c r="D914" s="1">
        <v>43445</v>
      </c>
      <c r="E914" s="1">
        <v>44357</v>
      </c>
      <c r="F914" t="s">
        <v>225</v>
      </c>
      <c r="G914">
        <v>1</v>
      </c>
      <c r="H914" t="s">
        <v>21</v>
      </c>
      <c r="I914" t="s">
        <v>22</v>
      </c>
      <c r="J914" t="s">
        <v>34</v>
      </c>
      <c r="K914" t="s">
        <v>73</v>
      </c>
      <c r="L914">
        <v>31816.83</v>
      </c>
      <c r="M914" s="1">
        <v>43627</v>
      </c>
      <c r="N914" t="s">
        <v>24</v>
      </c>
      <c r="O914" t="s">
        <v>25</v>
      </c>
      <c r="Q914" s="1">
        <v>43852</v>
      </c>
      <c r="R914">
        <v>0</v>
      </c>
      <c r="S914">
        <v>0</v>
      </c>
      <c r="T914">
        <v>31816.83</v>
      </c>
    </row>
    <row r="915" spans="1:20" x14ac:dyDescent="0.3">
      <c r="A915" t="s">
        <v>436</v>
      </c>
      <c r="B915" t="s">
        <v>439</v>
      </c>
      <c r="C915" t="s">
        <v>19</v>
      </c>
      <c r="D915" s="1">
        <v>43445</v>
      </c>
      <c r="E915" s="1">
        <v>44357</v>
      </c>
      <c r="F915" t="s">
        <v>225</v>
      </c>
      <c r="G915">
        <v>1</v>
      </c>
      <c r="H915" t="s">
        <v>21</v>
      </c>
      <c r="I915" t="s">
        <v>22</v>
      </c>
      <c r="J915" t="s">
        <v>34</v>
      </c>
      <c r="K915" t="s">
        <v>73</v>
      </c>
      <c r="L915">
        <v>46888.34</v>
      </c>
      <c r="M915" s="1">
        <v>43445</v>
      </c>
      <c r="N915" t="s">
        <v>24</v>
      </c>
      <c r="O915" t="s">
        <v>25</v>
      </c>
      <c r="Q915" s="1">
        <v>43852</v>
      </c>
      <c r="R915">
        <v>0</v>
      </c>
      <c r="S915">
        <v>0</v>
      </c>
      <c r="T915">
        <v>46888.34</v>
      </c>
    </row>
    <row r="916" spans="1:20" x14ac:dyDescent="0.3">
      <c r="A916" t="s">
        <v>436</v>
      </c>
      <c r="B916" t="s">
        <v>439</v>
      </c>
      <c r="C916" t="s">
        <v>19</v>
      </c>
      <c r="D916" s="1">
        <v>43445</v>
      </c>
      <c r="E916" s="1">
        <v>44357</v>
      </c>
      <c r="F916" t="s">
        <v>225</v>
      </c>
      <c r="G916">
        <v>1</v>
      </c>
      <c r="H916" t="s">
        <v>21</v>
      </c>
      <c r="I916" t="s">
        <v>22</v>
      </c>
      <c r="J916" t="s">
        <v>34</v>
      </c>
      <c r="K916" t="s">
        <v>73</v>
      </c>
      <c r="L916">
        <v>46888.34</v>
      </c>
      <c r="M916" s="1">
        <v>43445</v>
      </c>
      <c r="N916" t="s">
        <v>24</v>
      </c>
      <c r="O916" t="s">
        <v>25</v>
      </c>
      <c r="Q916" s="1">
        <v>43852</v>
      </c>
      <c r="R916">
        <v>0</v>
      </c>
      <c r="S916">
        <v>0</v>
      </c>
      <c r="T916">
        <v>46888.34</v>
      </c>
    </row>
    <row r="917" spans="1:20" x14ac:dyDescent="0.3">
      <c r="A917" t="s">
        <v>436</v>
      </c>
      <c r="B917" t="s">
        <v>439</v>
      </c>
      <c r="C917" t="s">
        <v>19</v>
      </c>
      <c r="D917" s="1">
        <v>43445</v>
      </c>
      <c r="E917" s="1">
        <v>44357</v>
      </c>
      <c r="F917" t="s">
        <v>225</v>
      </c>
      <c r="G917">
        <v>1</v>
      </c>
      <c r="H917" t="s">
        <v>21</v>
      </c>
      <c r="I917" t="s">
        <v>22</v>
      </c>
      <c r="J917" t="s">
        <v>34</v>
      </c>
      <c r="K917" t="s">
        <v>73</v>
      </c>
      <c r="L917">
        <v>46888.34</v>
      </c>
      <c r="M917" s="1">
        <v>43445</v>
      </c>
      <c r="N917" t="s">
        <v>24</v>
      </c>
      <c r="O917" t="s">
        <v>25</v>
      </c>
      <c r="Q917" s="1">
        <v>43852</v>
      </c>
      <c r="R917">
        <v>0</v>
      </c>
      <c r="S917">
        <v>0</v>
      </c>
      <c r="T917">
        <v>46888.34</v>
      </c>
    </row>
    <row r="918" spans="1:20" x14ac:dyDescent="0.3">
      <c r="A918" t="s">
        <v>436</v>
      </c>
      <c r="B918" t="s">
        <v>439</v>
      </c>
      <c r="C918" t="s">
        <v>19</v>
      </c>
      <c r="D918" s="1">
        <v>43445</v>
      </c>
      <c r="E918" s="1">
        <v>44357</v>
      </c>
      <c r="F918" t="s">
        <v>225</v>
      </c>
      <c r="G918">
        <v>1</v>
      </c>
      <c r="H918" t="s">
        <v>21</v>
      </c>
      <c r="I918" t="s">
        <v>22</v>
      </c>
      <c r="J918" t="s">
        <v>34</v>
      </c>
      <c r="K918" t="s">
        <v>73</v>
      </c>
      <c r="L918">
        <v>46888.34</v>
      </c>
      <c r="M918" s="1">
        <v>43445</v>
      </c>
      <c r="N918" t="s">
        <v>24</v>
      </c>
      <c r="O918" t="s">
        <v>25</v>
      </c>
      <c r="Q918" s="1">
        <v>43852</v>
      </c>
      <c r="R918">
        <v>0</v>
      </c>
      <c r="S918">
        <v>0</v>
      </c>
      <c r="T918">
        <v>46888.34</v>
      </c>
    </row>
    <row r="919" spans="1:20" x14ac:dyDescent="0.3">
      <c r="A919" t="s">
        <v>436</v>
      </c>
      <c r="B919" t="s">
        <v>440</v>
      </c>
      <c r="C919" t="s">
        <v>19</v>
      </c>
      <c r="D919" s="1">
        <v>43295</v>
      </c>
      <c r="E919" s="1">
        <v>44574</v>
      </c>
      <c r="F919" t="s">
        <v>225</v>
      </c>
      <c r="G919">
        <v>1</v>
      </c>
      <c r="H919" t="s">
        <v>21</v>
      </c>
      <c r="I919" t="s">
        <v>22</v>
      </c>
      <c r="J919" t="s">
        <v>34</v>
      </c>
      <c r="K919" t="s">
        <v>73</v>
      </c>
      <c r="L919">
        <v>5712.04</v>
      </c>
      <c r="M919" s="1">
        <v>43752</v>
      </c>
      <c r="N919" t="s">
        <v>24</v>
      </c>
      <c r="O919" t="s">
        <v>25</v>
      </c>
      <c r="Q919" s="1">
        <v>43852</v>
      </c>
      <c r="R919">
        <v>0</v>
      </c>
      <c r="S919">
        <v>0</v>
      </c>
      <c r="T919">
        <v>5712.04</v>
      </c>
    </row>
    <row r="920" spans="1:20" x14ac:dyDescent="0.3">
      <c r="A920" t="s">
        <v>436</v>
      </c>
      <c r="B920" t="s">
        <v>440</v>
      </c>
      <c r="C920" t="s">
        <v>19</v>
      </c>
      <c r="D920" s="1">
        <v>43295</v>
      </c>
      <c r="E920" s="1">
        <v>44574</v>
      </c>
      <c r="F920" t="s">
        <v>225</v>
      </c>
      <c r="G920">
        <v>1</v>
      </c>
      <c r="H920" t="s">
        <v>21</v>
      </c>
      <c r="I920" t="s">
        <v>22</v>
      </c>
      <c r="J920" t="s">
        <v>34</v>
      </c>
      <c r="K920" t="s">
        <v>73</v>
      </c>
      <c r="L920">
        <v>5712.04</v>
      </c>
      <c r="M920" s="1">
        <v>43844</v>
      </c>
      <c r="N920" t="s">
        <v>24</v>
      </c>
      <c r="O920" t="s">
        <v>25</v>
      </c>
      <c r="Q920" s="1">
        <v>43852</v>
      </c>
      <c r="R920">
        <v>0</v>
      </c>
      <c r="S920">
        <v>0</v>
      </c>
      <c r="T920">
        <v>5712.04</v>
      </c>
    </row>
    <row r="921" spans="1:20" x14ac:dyDescent="0.3">
      <c r="A921" t="s">
        <v>436</v>
      </c>
      <c r="B921" t="s">
        <v>440</v>
      </c>
      <c r="C921" t="s">
        <v>19</v>
      </c>
      <c r="D921" s="1">
        <v>43295</v>
      </c>
      <c r="E921" s="1">
        <v>44574</v>
      </c>
      <c r="F921" t="s">
        <v>225</v>
      </c>
      <c r="G921">
        <v>1</v>
      </c>
      <c r="H921" t="s">
        <v>21</v>
      </c>
      <c r="I921" t="s">
        <v>22</v>
      </c>
      <c r="J921" t="s">
        <v>34</v>
      </c>
      <c r="K921" t="s">
        <v>73</v>
      </c>
      <c r="L921">
        <v>5712.04</v>
      </c>
      <c r="M921" s="1">
        <v>43935</v>
      </c>
      <c r="N921" t="s">
        <v>24</v>
      </c>
      <c r="O921" t="s">
        <v>25</v>
      </c>
      <c r="Q921" s="1">
        <v>43852</v>
      </c>
      <c r="R921">
        <v>0</v>
      </c>
      <c r="S921">
        <v>0</v>
      </c>
      <c r="T921">
        <v>5712.04</v>
      </c>
    </row>
    <row r="922" spans="1:20" x14ac:dyDescent="0.3">
      <c r="A922" t="s">
        <v>436</v>
      </c>
      <c r="B922" t="s">
        <v>440</v>
      </c>
      <c r="C922" t="s">
        <v>19</v>
      </c>
      <c r="D922" s="1">
        <v>43295</v>
      </c>
      <c r="E922" s="1">
        <v>44574</v>
      </c>
      <c r="F922" t="s">
        <v>225</v>
      </c>
      <c r="G922">
        <v>1</v>
      </c>
      <c r="H922" t="s">
        <v>21</v>
      </c>
      <c r="I922" t="s">
        <v>22</v>
      </c>
      <c r="J922" t="s">
        <v>34</v>
      </c>
      <c r="K922" t="s">
        <v>73</v>
      </c>
      <c r="L922">
        <v>5712.04</v>
      </c>
      <c r="M922" s="1">
        <v>44026</v>
      </c>
      <c r="N922" t="s">
        <v>24</v>
      </c>
      <c r="O922" t="s">
        <v>25</v>
      </c>
      <c r="Q922" s="1">
        <v>43852</v>
      </c>
      <c r="R922">
        <v>0</v>
      </c>
      <c r="S922">
        <v>0</v>
      </c>
      <c r="T922">
        <v>5712.04</v>
      </c>
    </row>
    <row r="923" spans="1:20" x14ac:dyDescent="0.3">
      <c r="A923" t="s">
        <v>436</v>
      </c>
      <c r="B923" t="s">
        <v>440</v>
      </c>
      <c r="C923" t="s">
        <v>19</v>
      </c>
      <c r="D923" s="1">
        <v>43295</v>
      </c>
      <c r="E923" s="1">
        <v>44574</v>
      </c>
      <c r="F923" t="s">
        <v>225</v>
      </c>
      <c r="G923">
        <v>1</v>
      </c>
      <c r="H923" t="s">
        <v>21</v>
      </c>
      <c r="I923" t="s">
        <v>22</v>
      </c>
      <c r="J923" t="s">
        <v>34</v>
      </c>
      <c r="K923" t="s">
        <v>73</v>
      </c>
      <c r="L923">
        <v>5712.04</v>
      </c>
      <c r="M923" s="1">
        <v>44118</v>
      </c>
      <c r="N923" t="s">
        <v>24</v>
      </c>
      <c r="O923" t="s">
        <v>25</v>
      </c>
      <c r="Q923" s="1">
        <v>43852</v>
      </c>
      <c r="R923">
        <v>0</v>
      </c>
      <c r="S923">
        <v>0</v>
      </c>
      <c r="T923">
        <v>5712.04</v>
      </c>
    </row>
    <row r="924" spans="1:20" x14ac:dyDescent="0.3">
      <c r="A924" t="s">
        <v>436</v>
      </c>
      <c r="B924" t="s">
        <v>440</v>
      </c>
      <c r="C924" t="s">
        <v>19</v>
      </c>
      <c r="D924" s="1">
        <v>43295</v>
      </c>
      <c r="E924" s="1">
        <v>44574</v>
      </c>
      <c r="F924" t="s">
        <v>225</v>
      </c>
      <c r="G924">
        <v>1</v>
      </c>
      <c r="H924" t="s">
        <v>21</v>
      </c>
      <c r="I924" t="s">
        <v>22</v>
      </c>
      <c r="J924" t="s">
        <v>34</v>
      </c>
      <c r="K924" t="s">
        <v>73</v>
      </c>
      <c r="L924">
        <v>5712.04</v>
      </c>
      <c r="M924" s="1">
        <v>44210</v>
      </c>
      <c r="N924" t="s">
        <v>24</v>
      </c>
      <c r="O924" t="s">
        <v>25</v>
      </c>
      <c r="Q924" s="1">
        <v>43852</v>
      </c>
      <c r="R924">
        <v>0</v>
      </c>
      <c r="S924">
        <v>0</v>
      </c>
      <c r="T924">
        <v>5712.04</v>
      </c>
    </row>
    <row r="925" spans="1:20" x14ac:dyDescent="0.3">
      <c r="A925" t="s">
        <v>436</v>
      </c>
      <c r="B925" t="s">
        <v>440</v>
      </c>
      <c r="C925" t="s">
        <v>19</v>
      </c>
      <c r="D925" s="1">
        <v>43295</v>
      </c>
      <c r="E925" s="1">
        <v>44574</v>
      </c>
      <c r="F925" t="s">
        <v>225</v>
      </c>
      <c r="G925">
        <v>1</v>
      </c>
      <c r="H925" t="s">
        <v>21</v>
      </c>
      <c r="I925" t="s">
        <v>22</v>
      </c>
      <c r="J925" t="s">
        <v>34</v>
      </c>
      <c r="K925" t="s">
        <v>73</v>
      </c>
      <c r="L925">
        <v>5712.04</v>
      </c>
      <c r="M925" s="1">
        <v>44300</v>
      </c>
      <c r="N925" t="s">
        <v>24</v>
      </c>
      <c r="O925" t="s">
        <v>25</v>
      </c>
      <c r="Q925" s="1">
        <v>43852</v>
      </c>
      <c r="R925">
        <v>0</v>
      </c>
      <c r="S925">
        <v>0</v>
      </c>
      <c r="T925">
        <v>5712.04</v>
      </c>
    </row>
    <row r="926" spans="1:20" x14ac:dyDescent="0.3">
      <c r="A926" t="s">
        <v>436</v>
      </c>
      <c r="B926" t="s">
        <v>440</v>
      </c>
      <c r="C926" t="s">
        <v>19</v>
      </c>
      <c r="D926" s="1">
        <v>43295</v>
      </c>
      <c r="E926" s="1">
        <v>44574</v>
      </c>
      <c r="F926" t="s">
        <v>225</v>
      </c>
      <c r="G926">
        <v>1</v>
      </c>
      <c r="H926" t="s">
        <v>21</v>
      </c>
      <c r="I926" t="s">
        <v>22</v>
      </c>
      <c r="J926" t="s">
        <v>34</v>
      </c>
      <c r="K926" t="s">
        <v>73</v>
      </c>
      <c r="L926">
        <v>5712.04</v>
      </c>
      <c r="M926" s="1">
        <v>44391</v>
      </c>
      <c r="N926" t="s">
        <v>24</v>
      </c>
      <c r="O926" t="s">
        <v>25</v>
      </c>
      <c r="Q926" s="1">
        <v>43852</v>
      </c>
      <c r="R926">
        <v>0</v>
      </c>
      <c r="S926">
        <v>0</v>
      </c>
      <c r="T926">
        <v>5712.04</v>
      </c>
    </row>
    <row r="927" spans="1:20" x14ac:dyDescent="0.3">
      <c r="A927" t="s">
        <v>436</v>
      </c>
      <c r="B927" t="s">
        <v>440</v>
      </c>
      <c r="C927" t="s">
        <v>19</v>
      </c>
      <c r="D927" s="1">
        <v>43295</v>
      </c>
      <c r="E927" s="1">
        <v>44574</v>
      </c>
      <c r="F927" t="s">
        <v>225</v>
      </c>
      <c r="G927">
        <v>1</v>
      </c>
      <c r="H927" t="s">
        <v>21</v>
      </c>
      <c r="I927" t="s">
        <v>22</v>
      </c>
      <c r="J927" t="s">
        <v>34</v>
      </c>
      <c r="K927" t="s">
        <v>73</v>
      </c>
      <c r="L927">
        <v>5712.04</v>
      </c>
      <c r="M927" s="1">
        <v>44391</v>
      </c>
      <c r="N927" t="s">
        <v>24</v>
      </c>
      <c r="O927" t="s">
        <v>25</v>
      </c>
      <c r="Q927" s="1">
        <v>43852</v>
      </c>
      <c r="R927">
        <v>0</v>
      </c>
      <c r="S927">
        <v>0</v>
      </c>
      <c r="T927">
        <v>5712.04</v>
      </c>
    </row>
    <row r="928" spans="1:20" x14ac:dyDescent="0.3">
      <c r="A928" t="s">
        <v>436</v>
      </c>
      <c r="B928" t="s">
        <v>440</v>
      </c>
      <c r="C928" t="s">
        <v>19</v>
      </c>
      <c r="D928" s="1">
        <v>43295</v>
      </c>
      <c r="E928" s="1">
        <v>44574</v>
      </c>
      <c r="F928" t="s">
        <v>225</v>
      </c>
      <c r="G928">
        <v>1</v>
      </c>
      <c r="H928" t="s">
        <v>21</v>
      </c>
      <c r="I928" t="s">
        <v>22</v>
      </c>
      <c r="J928" t="s">
        <v>34</v>
      </c>
      <c r="K928" t="s">
        <v>73</v>
      </c>
      <c r="L928">
        <v>5712.04</v>
      </c>
      <c r="M928" s="1">
        <v>44391</v>
      </c>
      <c r="N928" t="s">
        <v>24</v>
      </c>
      <c r="O928" t="s">
        <v>25</v>
      </c>
      <c r="Q928" s="1">
        <v>43852</v>
      </c>
      <c r="R928">
        <v>0</v>
      </c>
      <c r="S928">
        <v>0</v>
      </c>
      <c r="T928">
        <v>5712.04</v>
      </c>
    </row>
    <row r="929" spans="1:20" x14ac:dyDescent="0.3">
      <c r="A929" t="s">
        <v>436</v>
      </c>
      <c r="B929" t="s">
        <v>440</v>
      </c>
      <c r="C929" t="s">
        <v>19</v>
      </c>
      <c r="D929" s="1">
        <v>43295</v>
      </c>
      <c r="E929" s="1">
        <v>44574</v>
      </c>
      <c r="F929" t="s">
        <v>225</v>
      </c>
      <c r="G929">
        <v>1</v>
      </c>
      <c r="H929" t="s">
        <v>21</v>
      </c>
      <c r="I929" t="s">
        <v>22</v>
      </c>
      <c r="J929" t="s">
        <v>34</v>
      </c>
      <c r="K929" t="s">
        <v>73</v>
      </c>
      <c r="L929">
        <v>5712.04</v>
      </c>
      <c r="M929" s="1">
        <v>44391</v>
      </c>
      <c r="N929" t="s">
        <v>24</v>
      </c>
      <c r="O929" t="s">
        <v>25</v>
      </c>
      <c r="Q929" s="1">
        <v>43852</v>
      </c>
      <c r="R929">
        <v>0</v>
      </c>
      <c r="S929">
        <v>0</v>
      </c>
      <c r="T929">
        <v>5712.04</v>
      </c>
    </row>
    <row r="930" spans="1:20" x14ac:dyDescent="0.3">
      <c r="A930" t="s">
        <v>436</v>
      </c>
      <c r="B930" t="s">
        <v>440</v>
      </c>
      <c r="C930" t="s">
        <v>19</v>
      </c>
      <c r="D930" s="1">
        <v>43295</v>
      </c>
      <c r="E930" s="1">
        <v>44574</v>
      </c>
      <c r="F930" t="s">
        <v>225</v>
      </c>
      <c r="G930">
        <v>1</v>
      </c>
      <c r="H930" t="s">
        <v>21</v>
      </c>
      <c r="I930" t="s">
        <v>22</v>
      </c>
      <c r="J930" t="s">
        <v>34</v>
      </c>
      <c r="K930" t="s">
        <v>73</v>
      </c>
      <c r="L930">
        <v>5712.04</v>
      </c>
      <c r="M930" s="1">
        <v>43387</v>
      </c>
      <c r="N930" t="s">
        <v>24</v>
      </c>
      <c r="O930" t="s">
        <v>25</v>
      </c>
      <c r="Q930" s="1">
        <v>43852</v>
      </c>
      <c r="R930">
        <v>0</v>
      </c>
      <c r="S930">
        <v>0</v>
      </c>
      <c r="T930">
        <v>5712.04</v>
      </c>
    </row>
    <row r="931" spans="1:20" x14ac:dyDescent="0.3">
      <c r="A931" t="s">
        <v>436</v>
      </c>
      <c r="B931" t="s">
        <v>440</v>
      </c>
      <c r="C931" t="s">
        <v>19</v>
      </c>
      <c r="D931" s="1">
        <v>43295</v>
      </c>
      <c r="E931" s="1">
        <v>44574</v>
      </c>
      <c r="F931" t="s">
        <v>225</v>
      </c>
      <c r="G931">
        <v>1</v>
      </c>
      <c r="H931" t="s">
        <v>21</v>
      </c>
      <c r="I931" t="s">
        <v>22</v>
      </c>
      <c r="J931" t="s">
        <v>34</v>
      </c>
      <c r="K931" t="s">
        <v>73</v>
      </c>
      <c r="L931">
        <v>5712.04</v>
      </c>
      <c r="M931" s="1">
        <v>43479</v>
      </c>
      <c r="N931" t="s">
        <v>24</v>
      </c>
      <c r="O931" t="s">
        <v>25</v>
      </c>
      <c r="Q931" s="1">
        <v>43852</v>
      </c>
      <c r="R931">
        <v>0</v>
      </c>
      <c r="S931">
        <v>0</v>
      </c>
      <c r="T931">
        <v>5712.04</v>
      </c>
    </row>
    <row r="932" spans="1:20" x14ac:dyDescent="0.3">
      <c r="A932" t="s">
        <v>436</v>
      </c>
      <c r="B932" t="s">
        <v>440</v>
      </c>
      <c r="C932" t="s">
        <v>19</v>
      </c>
      <c r="D932" s="1">
        <v>43295</v>
      </c>
      <c r="E932" s="1">
        <v>44574</v>
      </c>
      <c r="F932" t="s">
        <v>225</v>
      </c>
      <c r="G932">
        <v>1</v>
      </c>
      <c r="H932" t="s">
        <v>21</v>
      </c>
      <c r="I932" t="s">
        <v>22</v>
      </c>
      <c r="J932" t="s">
        <v>34</v>
      </c>
      <c r="K932" t="s">
        <v>73</v>
      </c>
      <c r="L932">
        <v>5712.04</v>
      </c>
      <c r="M932" s="1">
        <v>43569</v>
      </c>
      <c r="N932" t="s">
        <v>24</v>
      </c>
      <c r="O932" t="s">
        <v>25</v>
      </c>
      <c r="Q932" s="1">
        <v>43852</v>
      </c>
      <c r="R932">
        <v>0</v>
      </c>
      <c r="S932">
        <v>0</v>
      </c>
      <c r="T932">
        <v>5712.04</v>
      </c>
    </row>
    <row r="933" spans="1:20" x14ac:dyDescent="0.3">
      <c r="A933" t="s">
        <v>436</v>
      </c>
      <c r="B933" t="s">
        <v>440</v>
      </c>
      <c r="C933" t="s">
        <v>19</v>
      </c>
      <c r="D933" s="1">
        <v>43295</v>
      </c>
      <c r="E933" s="1">
        <v>44574</v>
      </c>
      <c r="F933" t="s">
        <v>225</v>
      </c>
      <c r="G933">
        <v>1</v>
      </c>
      <c r="H933" t="s">
        <v>21</v>
      </c>
      <c r="I933" t="s">
        <v>22</v>
      </c>
      <c r="J933" t="s">
        <v>34</v>
      </c>
      <c r="K933" t="s">
        <v>73</v>
      </c>
      <c r="L933">
        <v>5712.04</v>
      </c>
      <c r="M933" s="1">
        <v>43660</v>
      </c>
      <c r="N933" t="s">
        <v>24</v>
      </c>
      <c r="O933" t="s">
        <v>25</v>
      </c>
      <c r="Q933" s="1">
        <v>43852</v>
      </c>
      <c r="R933">
        <v>0</v>
      </c>
      <c r="S933">
        <v>0</v>
      </c>
      <c r="T933">
        <v>5712.04</v>
      </c>
    </row>
    <row r="934" spans="1:20" x14ac:dyDescent="0.3">
      <c r="A934" t="s">
        <v>436</v>
      </c>
      <c r="B934" t="s">
        <v>440</v>
      </c>
      <c r="C934" t="s">
        <v>19</v>
      </c>
      <c r="D934" s="1">
        <v>43295</v>
      </c>
      <c r="E934" s="1">
        <v>44574</v>
      </c>
      <c r="F934" t="s">
        <v>225</v>
      </c>
      <c r="G934">
        <v>1</v>
      </c>
      <c r="H934" t="s">
        <v>21</v>
      </c>
      <c r="I934" t="s">
        <v>22</v>
      </c>
      <c r="J934" t="s">
        <v>34</v>
      </c>
      <c r="K934" t="s">
        <v>73</v>
      </c>
      <c r="L934">
        <v>15832.08</v>
      </c>
      <c r="M934" s="1">
        <v>43295</v>
      </c>
      <c r="N934" t="s">
        <v>24</v>
      </c>
      <c r="O934" t="s">
        <v>25</v>
      </c>
      <c r="Q934" s="1">
        <v>43852</v>
      </c>
      <c r="R934">
        <v>0</v>
      </c>
      <c r="S934">
        <v>0</v>
      </c>
      <c r="T934">
        <v>15832.08</v>
      </c>
    </row>
    <row r="935" spans="1:20" x14ac:dyDescent="0.3">
      <c r="A935" t="s">
        <v>436</v>
      </c>
      <c r="B935" t="s">
        <v>441</v>
      </c>
      <c r="C935" t="s">
        <v>19</v>
      </c>
      <c r="D935" s="1">
        <v>43295</v>
      </c>
      <c r="E935" s="1">
        <v>44574</v>
      </c>
      <c r="F935" t="s">
        <v>225</v>
      </c>
      <c r="G935">
        <v>1</v>
      </c>
      <c r="H935" t="s">
        <v>21</v>
      </c>
      <c r="I935" t="s">
        <v>22</v>
      </c>
      <c r="J935" t="s">
        <v>34</v>
      </c>
      <c r="K935" t="s">
        <v>73</v>
      </c>
      <c r="L935">
        <v>11198.33</v>
      </c>
      <c r="M935" s="1">
        <v>44391</v>
      </c>
      <c r="N935" t="s">
        <v>24</v>
      </c>
      <c r="O935" t="s">
        <v>25</v>
      </c>
      <c r="Q935" s="1">
        <v>43852</v>
      </c>
      <c r="R935">
        <v>0</v>
      </c>
      <c r="S935">
        <v>0</v>
      </c>
      <c r="T935">
        <v>11198.33</v>
      </c>
    </row>
    <row r="936" spans="1:20" x14ac:dyDescent="0.3">
      <c r="A936" t="s">
        <v>436</v>
      </c>
      <c r="B936" t="s">
        <v>441</v>
      </c>
      <c r="C936" t="s">
        <v>19</v>
      </c>
      <c r="D936" s="1">
        <v>43295</v>
      </c>
      <c r="E936" s="1">
        <v>44574</v>
      </c>
      <c r="F936" t="s">
        <v>225</v>
      </c>
      <c r="G936">
        <v>1</v>
      </c>
      <c r="H936" t="s">
        <v>21</v>
      </c>
      <c r="I936" t="s">
        <v>22</v>
      </c>
      <c r="J936" t="s">
        <v>34</v>
      </c>
      <c r="K936" t="s">
        <v>73</v>
      </c>
      <c r="L936">
        <v>11279.55</v>
      </c>
      <c r="M936" s="1">
        <v>43844</v>
      </c>
      <c r="N936" t="s">
        <v>24</v>
      </c>
      <c r="O936" t="s">
        <v>25</v>
      </c>
      <c r="Q936" s="1">
        <v>43852</v>
      </c>
      <c r="R936">
        <v>0</v>
      </c>
      <c r="S936">
        <v>0</v>
      </c>
      <c r="T936">
        <v>11279.55</v>
      </c>
    </row>
    <row r="937" spans="1:20" x14ac:dyDescent="0.3">
      <c r="A937" t="s">
        <v>436</v>
      </c>
      <c r="B937" t="s">
        <v>441</v>
      </c>
      <c r="C937" t="s">
        <v>19</v>
      </c>
      <c r="D937" s="1">
        <v>43295</v>
      </c>
      <c r="E937" s="1">
        <v>44574</v>
      </c>
      <c r="F937" t="s">
        <v>225</v>
      </c>
      <c r="G937">
        <v>1</v>
      </c>
      <c r="H937" t="s">
        <v>21</v>
      </c>
      <c r="I937" t="s">
        <v>22</v>
      </c>
      <c r="J937" t="s">
        <v>34</v>
      </c>
      <c r="K937" t="s">
        <v>73</v>
      </c>
      <c r="L937">
        <v>11279.55</v>
      </c>
      <c r="M937" s="1">
        <v>43935</v>
      </c>
      <c r="N937" t="s">
        <v>24</v>
      </c>
      <c r="O937" t="s">
        <v>25</v>
      </c>
      <c r="Q937" s="1">
        <v>43852</v>
      </c>
      <c r="R937">
        <v>0</v>
      </c>
      <c r="S937">
        <v>0</v>
      </c>
      <c r="T937">
        <v>11279.55</v>
      </c>
    </row>
    <row r="938" spans="1:20" x14ac:dyDescent="0.3">
      <c r="A938" t="s">
        <v>436</v>
      </c>
      <c r="B938" t="s">
        <v>441</v>
      </c>
      <c r="C938" t="s">
        <v>19</v>
      </c>
      <c r="D938" s="1">
        <v>43295</v>
      </c>
      <c r="E938" s="1">
        <v>44574</v>
      </c>
      <c r="F938" t="s">
        <v>225</v>
      </c>
      <c r="G938">
        <v>1</v>
      </c>
      <c r="H938" t="s">
        <v>21</v>
      </c>
      <c r="I938" t="s">
        <v>22</v>
      </c>
      <c r="J938" t="s">
        <v>34</v>
      </c>
      <c r="K938" t="s">
        <v>73</v>
      </c>
      <c r="L938">
        <v>11279.55</v>
      </c>
      <c r="M938" s="1">
        <v>44026</v>
      </c>
      <c r="N938" t="s">
        <v>24</v>
      </c>
      <c r="O938" t="s">
        <v>25</v>
      </c>
      <c r="Q938" s="1">
        <v>43852</v>
      </c>
      <c r="R938">
        <v>0</v>
      </c>
      <c r="S938">
        <v>0</v>
      </c>
      <c r="T938">
        <v>11279.55</v>
      </c>
    </row>
    <row r="939" spans="1:20" x14ac:dyDescent="0.3">
      <c r="A939" t="s">
        <v>436</v>
      </c>
      <c r="B939" t="s">
        <v>441</v>
      </c>
      <c r="C939" t="s">
        <v>19</v>
      </c>
      <c r="D939" s="1">
        <v>43295</v>
      </c>
      <c r="E939" s="1">
        <v>44574</v>
      </c>
      <c r="F939" t="s">
        <v>225</v>
      </c>
      <c r="G939">
        <v>1</v>
      </c>
      <c r="H939" t="s">
        <v>21</v>
      </c>
      <c r="I939" t="s">
        <v>22</v>
      </c>
      <c r="J939" t="s">
        <v>34</v>
      </c>
      <c r="K939" t="s">
        <v>73</v>
      </c>
      <c r="L939">
        <v>11279.55</v>
      </c>
      <c r="M939" s="1">
        <v>44118</v>
      </c>
      <c r="N939" t="s">
        <v>24</v>
      </c>
      <c r="O939" t="s">
        <v>25</v>
      </c>
      <c r="Q939" s="1">
        <v>43852</v>
      </c>
      <c r="R939">
        <v>0</v>
      </c>
      <c r="S939">
        <v>0</v>
      </c>
      <c r="T939">
        <v>11279.55</v>
      </c>
    </row>
    <row r="940" spans="1:20" x14ac:dyDescent="0.3">
      <c r="A940" t="s">
        <v>436</v>
      </c>
      <c r="B940" t="s">
        <v>441</v>
      </c>
      <c r="C940" t="s">
        <v>19</v>
      </c>
      <c r="D940" s="1">
        <v>43295</v>
      </c>
      <c r="E940" s="1">
        <v>44574</v>
      </c>
      <c r="F940" t="s">
        <v>225</v>
      </c>
      <c r="G940">
        <v>1</v>
      </c>
      <c r="H940" t="s">
        <v>21</v>
      </c>
      <c r="I940" t="s">
        <v>22</v>
      </c>
      <c r="J940" t="s">
        <v>34</v>
      </c>
      <c r="K940" t="s">
        <v>73</v>
      </c>
      <c r="L940">
        <v>11279.55</v>
      </c>
      <c r="M940" s="1">
        <v>44210</v>
      </c>
      <c r="N940" t="s">
        <v>24</v>
      </c>
      <c r="O940" t="s">
        <v>25</v>
      </c>
      <c r="Q940" s="1">
        <v>43852</v>
      </c>
      <c r="R940">
        <v>0</v>
      </c>
      <c r="S940">
        <v>0</v>
      </c>
      <c r="T940">
        <v>11279.55</v>
      </c>
    </row>
    <row r="941" spans="1:20" x14ac:dyDescent="0.3">
      <c r="A941" t="s">
        <v>436</v>
      </c>
      <c r="B941" t="s">
        <v>441</v>
      </c>
      <c r="C941" t="s">
        <v>19</v>
      </c>
      <c r="D941" s="1">
        <v>43295</v>
      </c>
      <c r="E941" s="1">
        <v>44574</v>
      </c>
      <c r="F941" t="s">
        <v>225</v>
      </c>
      <c r="G941">
        <v>1</v>
      </c>
      <c r="H941" t="s">
        <v>21</v>
      </c>
      <c r="I941" t="s">
        <v>22</v>
      </c>
      <c r="J941" t="s">
        <v>34</v>
      </c>
      <c r="K941" t="s">
        <v>73</v>
      </c>
      <c r="L941">
        <v>11279.55</v>
      </c>
      <c r="M941" s="1">
        <v>44300</v>
      </c>
      <c r="N941" t="s">
        <v>24</v>
      </c>
      <c r="O941" t="s">
        <v>25</v>
      </c>
      <c r="Q941" s="1">
        <v>43852</v>
      </c>
      <c r="R941">
        <v>0</v>
      </c>
      <c r="S941">
        <v>0</v>
      </c>
      <c r="T941">
        <v>11279.55</v>
      </c>
    </row>
    <row r="942" spans="1:20" x14ac:dyDescent="0.3">
      <c r="A942" t="s">
        <v>436</v>
      </c>
      <c r="B942" t="s">
        <v>441</v>
      </c>
      <c r="C942" t="s">
        <v>19</v>
      </c>
      <c r="D942" s="1">
        <v>43295</v>
      </c>
      <c r="E942" s="1">
        <v>44574</v>
      </c>
      <c r="F942" t="s">
        <v>225</v>
      </c>
      <c r="G942">
        <v>1</v>
      </c>
      <c r="H942" t="s">
        <v>21</v>
      </c>
      <c r="I942" t="s">
        <v>22</v>
      </c>
      <c r="J942" t="s">
        <v>34</v>
      </c>
      <c r="K942" t="s">
        <v>73</v>
      </c>
      <c r="L942">
        <v>11279.55</v>
      </c>
      <c r="M942" s="1">
        <v>43387</v>
      </c>
      <c r="N942" t="s">
        <v>24</v>
      </c>
      <c r="O942" t="s">
        <v>25</v>
      </c>
      <c r="Q942" s="1">
        <v>43852</v>
      </c>
      <c r="R942">
        <v>0</v>
      </c>
      <c r="S942">
        <v>0</v>
      </c>
      <c r="T942">
        <v>11279.55</v>
      </c>
    </row>
    <row r="943" spans="1:20" x14ac:dyDescent="0.3">
      <c r="A943" t="s">
        <v>436</v>
      </c>
      <c r="B943" t="s">
        <v>441</v>
      </c>
      <c r="C943" t="s">
        <v>19</v>
      </c>
      <c r="D943" s="1">
        <v>43295</v>
      </c>
      <c r="E943" s="1">
        <v>44574</v>
      </c>
      <c r="F943" t="s">
        <v>225</v>
      </c>
      <c r="G943">
        <v>1</v>
      </c>
      <c r="H943" t="s">
        <v>21</v>
      </c>
      <c r="I943" t="s">
        <v>22</v>
      </c>
      <c r="J943" t="s">
        <v>34</v>
      </c>
      <c r="K943" t="s">
        <v>73</v>
      </c>
      <c r="L943">
        <v>11279.55</v>
      </c>
      <c r="M943" s="1">
        <v>43479</v>
      </c>
      <c r="N943" t="s">
        <v>24</v>
      </c>
      <c r="O943" t="s">
        <v>25</v>
      </c>
      <c r="Q943" s="1">
        <v>43852</v>
      </c>
      <c r="R943">
        <v>0</v>
      </c>
      <c r="S943">
        <v>0</v>
      </c>
      <c r="T943">
        <v>11279.55</v>
      </c>
    </row>
    <row r="944" spans="1:20" x14ac:dyDescent="0.3">
      <c r="A944" t="s">
        <v>436</v>
      </c>
      <c r="B944" t="s">
        <v>441</v>
      </c>
      <c r="C944" t="s">
        <v>19</v>
      </c>
      <c r="D944" s="1">
        <v>43295</v>
      </c>
      <c r="E944" s="1">
        <v>44574</v>
      </c>
      <c r="F944" t="s">
        <v>225</v>
      </c>
      <c r="G944">
        <v>1</v>
      </c>
      <c r="H944" t="s">
        <v>21</v>
      </c>
      <c r="I944" t="s">
        <v>22</v>
      </c>
      <c r="J944" t="s">
        <v>34</v>
      </c>
      <c r="K944" t="s">
        <v>73</v>
      </c>
      <c r="L944">
        <v>11279.55</v>
      </c>
      <c r="M944" s="1">
        <v>43569</v>
      </c>
      <c r="N944" t="s">
        <v>24</v>
      </c>
      <c r="O944" t="s">
        <v>25</v>
      </c>
      <c r="Q944" s="1">
        <v>43852</v>
      </c>
      <c r="R944">
        <v>0</v>
      </c>
      <c r="S944">
        <v>0</v>
      </c>
      <c r="T944">
        <v>11279.55</v>
      </c>
    </row>
    <row r="945" spans="1:20" x14ac:dyDescent="0.3">
      <c r="A945" t="s">
        <v>436</v>
      </c>
      <c r="B945" t="s">
        <v>441</v>
      </c>
      <c r="C945" t="s">
        <v>19</v>
      </c>
      <c r="D945" s="1">
        <v>43295</v>
      </c>
      <c r="E945" s="1">
        <v>44574</v>
      </c>
      <c r="F945" t="s">
        <v>225</v>
      </c>
      <c r="G945">
        <v>1</v>
      </c>
      <c r="H945" t="s">
        <v>21</v>
      </c>
      <c r="I945" t="s">
        <v>22</v>
      </c>
      <c r="J945" t="s">
        <v>34</v>
      </c>
      <c r="K945" t="s">
        <v>73</v>
      </c>
      <c r="L945">
        <v>11279.55</v>
      </c>
      <c r="M945" s="1">
        <v>43660</v>
      </c>
      <c r="N945" t="s">
        <v>24</v>
      </c>
      <c r="O945" t="s">
        <v>25</v>
      </c>
      <c r="Q945" s="1">
        <v>43852</v>
      </c>
      <c r="R945">
        <v>0</v>
      </c>
      <c r="S945">
        <v>0</v>
      </c>
      <c r="T945">
        <v>11279.55</v>
      </c>
    </row>
    <row r="946" spans="1:20" x14ac:dyDescent="0.3">
      <c r="A946" t="s">
        <v>436</v>
      </c>
      <c r="B946" t="s">
        <v>441</v>
      </c>
      <c r="C946" t="s">
        <v>19</v>
      </c>
      <c r="D946" s="1">
        <v>43295</v>
      </c>
      <c r="E946" s="1">
        <v>44574</v>
      </c>
      <c r="F946" t="s">
        <v>225</v>
      </c>
      <c r="G946">
        <v>1</v>
      </c>
      <c r="H946" t="s">
        <v>21</v>
      </c>
      <c r="I946" t="s">
        <v>22</v>
      </c>
      <c r="J946" t="s">
        <v>34</v>
      </c>
      <c r="K946" t="s">
        <v>73</v>
      </c>
      <c r="L946">
        <v>11279.55</v>
      </c>
      <c r="M946" s="1">
        <v>43752</v>
      </c>
      <c r="N946" t="s">
        <v>24</v>
      </c>
      <c r="O946" t="s">
        <v>25</v>
      </c>
      <c r="Q946" s="1">
        <v>43852</v>
      </c>
      <c r="R946">
        <v>0</v>
      </c>
      <c r="S946">
        <v>0</v>
      </c>
      <c r="T946">
        <v>11279.55</v>
      </c>
    </row>
    <row r="947" spans="1:20" x14ac:dyDescent="0.3">
      <c r="A947" t="s">
        <v>436</v>
      </c>
      <c r="B947" t="s">
        <v>441</v>
      </c>
      <c r="C947" t="s">
        <v>19</v>
      </c>
      <c r="D947" s="1">
        <v>43295</v>
      </c>
      <c r="E947" s="1">
        <v>44574</v>
      </c>
      <c r="F947" t="s">
        <v>225</v>
      </c>
      <c r="G947">
        <v>1</v>
      </c>
      <c r="H947" t="s">
        <v>21</v>
      </c>
      <c r="I947" t="s">
        <v>22</v>
      </c>
      <c r="J947" t="s">
        <v>34</v>
      </c>
      <c r="K947" t="s">
        <v>73</v>
      </c>
      <c r="L947">
        <v>27256.2</v>
      </c>
      <c r="M947" s="1">
        <v>43295</v>
      </c>
      <c r="N947" t="s">
        <v>24</v>
      </c>
      <c r="O947" t="s">
        <v>25</v>
      </c>
      <c r="Q947" s="1">
        <v>43852</v>
      </c>
      <c r="R947">
        <v>0</v>
      </c>
      <c r="S947">
        <v>0</v>
      </c>
      <c r="T947">
        <v>27256.2</v>
      </c>
    </row>
    <row r="948" spans="1:20" x14ac:dyDescent="0.3">
      <c r="A948" t="s">
        <v>436</v>
      </c>
      <c r="B948" t="s">
        <v>442</v>
      </c>
      <c r="C948" t="s">
        <v>19</v>
      </c>
      <c r="D948" s="1">
        <v>43448</v>
      </c>
      <c r="E948" s="1">
        <v>44360</v>
      </c>
      <c r="F948" t="s">
        <v>225</v>
      </c>
      <c r="G948">
        <v>1</v>
      </c>
      <c r="H948" t="s">
        <v>21</v>
      </c>
      <c r="I948" t="s">
        <v>22</v>
      </c>
      <c r="J948" t="s">
        <v>34</v>
      </c>
      <c r="K948" t="s">
        <v>73</v>
      </c>
      <c r="L948">
        <v>2426.0300000000002</v>
      </c>
      <c r="M948" s="1">
        <v>44179</v>
      </c>
      <c r="N948" t="s">
        <v>24</v>
      </c>
      <c r="O948" t="s">
        <v>25</v>
      </c>
      <c r="Q948" s="1">
        <v>43852</v>
      </c>
      <c r="R948">
        <v>0</v>
      </c>
      <c r="S948">
        <v>0</v>
      </c>
      <c r="T948">
        <v>2426.0300000000002</v>
      </c>
    </row>
    <row r="949" spans="1:20" x14ac:dyDescent="0.3">
      <c r="A949" t="s">
        <v>436</v>
      </c>
      <c r="B949" t="s">
        <v>442</v>
      </c>
      <c r="C949" t="s">
        <v>19</v>
      </c>
      <c r="D949" s="1">
        <v>43448</v>
      </c>
      <c r="E949" s="1">
        <v>44360</v>
      </c>
      <c r="F949" t="s">
        <v>225</v>
      </c>
      <c r="G949">
        <v>1</v>
      </c>
      <c r="H949" t="s">
        <v>21</v>
      </c>
      <c r="I949" t="s">
        <v>22</v>
      </c>
      <c r="J949" t="s">
        <v>34</v>
      </c>
      <c r="K949" t="s">
        <v>73</v>
      </c>
      <c r="L949">
        <v>2426.06</v>
      </c>
      <c r="M949" s="1">
        <v>43813</v>
      </c>
      <c r="N949" t="s">
        <v>24</v>
      </c>
      <c r="O949" t="s">
        <v>25</v>
      </c>
      <c r="Q949" s="1">
        <v>43852</v>
      </c>
      <c r="R949">
        <v>0</v>
      </c>
      <c r="S949">
        <v>0</v>
      </c>
      <c r="T949">
        <v>2426.06</v>
      </c>
    </row>
    <row r="950" spans="1:20" x14ac:dyDescent="0.3">
      <c r="A950" t="s">
        <v>436</v>
      </c>
      <c r="B950" t="s">
        <v>442</v>
      </c>
      <c r="C950" t="s">
        <v>19</v>
      </c>
      <c r="D950" s="1">
        <v>43448</v>
      </c>
      <c r="E950" s="1">
        <v>44360</v>
      </c>
      <c r="F950" t="s">
        <v>225</v>
      </c>
      <c r="G950">
        <v>1</v>
      </c>
      <c r="H950" t="s">
        <v>21</v>
      </c>
      <c r="I950" t="s">
        <v>22</v>
      </c>
      <c r="J950" t="s">
        <v>34</v>
      </c>
      <c r="K950" t="s">
        <v>73</v>
      </c>
      <c r="L950">
        <v>2426.06</v>
      </c>
      <c r="M950" s="1">
        <v>43904</v>
      </c>
      <c r="N950" t="s">
        <v>24</v>
      </c>
      <c r="O950" t="s">
        <v>25</v>
      </c>
      <c r="Q950" s="1">
        <v>43852</v>
      </c>
      <c r="R950">
        <v>0</v>
      </c>
      <c r="S950">
        <v>0</v>
      </c>
      <c r="T950">
        <v>2426.06</v>
      </c>
    </row>
    <row r="951" spans="1:20" x14ac:dyDescent="0.3">
      <c r="A951" t="s">
        <v>436</v>
      </c>
      <c r="B951" t="s">
        <v>442</v>
      </c>
      <c r="C951" t="s">
        <v>19</v>
      </c>
      <c r="D951" s="1">
        <v>43448</v>
      </c>
      <c r="E951" s="1">
        <v>44360</v>
      </c>
      <c r="F951" t="s">
        <v>225</v>
      </c>
      <c r="G951">
        <v>1</v>
      </c>
      <c r="H951" t="s">
        <v>21</v>
      </c>
      <c r="I951" t="s">
        <v>22</v>
      </c>
      <c r="J951" t="s">
        <v>34</v>
      </c>
      <c r="K951" t="s">
        <v>73</v>
      </c>
      <c r="L951">
        <v>2426.06</v>
      </c>
      <c r="M951" s="1">
        <v>43996</v>
      </c>
      <c r="N951" t="s">
        <v>24</v>
      </c>
      <c r="O951" t="s">
        <v>25</v>
      </c>
      <c r="Q951" s="1">
        <v>43852</v>
      </c>
      <c r="R951">
        <v>0</v>
      </c>
      <c r="S951">
        <v>0</v>
      </c>
      <c r="T951">
        <v>2426.06</v>
      </c>
    </row>
    <row r="952" spans="1:20" x14ac:dyDescent="0.3">
      <c r="A952" t="s">
        <v>436</v>
      </c>
      <c r="B952" t="s">
        <v>442</v>
      </c>
      <c r="C952" t="s">
        <v>19</v>
      </c>
      <c r="D952" s="1">
        <v>43448</v>
      </c>
      <c r="E952" s="1">
        <v>44360</v>
      </c>
      <c r="F952" t="s">
        <v>225</v>
      </c>
      <c r="G952">
        <v>1</v>
      </c>
      <c r="H952" t="s">
        <v>21</v>
      </c>
      <c r="I952" t="s">
        <v>22</v>
      </c>
      <c r="J952" t="s">
        <v>34</v>
      </c>
      <c r="K952" t="s">
        <v>73</v>
      </c>
      <c r="L952">
        <v>2426.06</v>
      </c>
      <c r="M952" s="1">
        <v>44088</v>
      </c>
      <c r="N952" t="s">
        <v>24</v>
      </c>
      <c r="O952" t="s">
        <v>25</v>
      </c>
      <c r="Q952" s="1">
        <v>43852</v>
      </c>
      <c r="R952">
        <v>0</v>
      </c>
      <c r="S952">
        <v>0</v>
      </c>
      <c r="T952">
        <v>2426.06</v>
      </c>
    </row>
    <row r="953" spans="1:20" x14ac:dyDescent="0.3">
      <c r="A953" t="s">
        <v>436</v>
      </c>
      <c r="B953" t="s">
        <v>442</v>
      </c>
      <c r="C953" t="s">
        <v>19</v>
      </c>
      <c r="D953" s="1">
        <v>43448</v>
      </c>
      <c r="E953" s="1">
        <v>44360</v>
      </c>
      <c r="F953" t="s">
        <v>225</v>
      </c>
      <c r="G953">
        <v>1</v>
      </c>
      <c r="H953" t="s">
        <v>21</v>
      </c>
      <c r="I953" t="s">
        <v>22</v>
      </c>
      <c r="J953" t="s">
        <v>34</v>
      </c>
      <c r="K953" t="s">
        <v>73</v>
      </c>
      <c r="L953">
        <v>2426.06</v>
      </c>
      <c r="M953" s="1">
        <v>43538</v>
      </c>
      <c r="N953" t="s">
        <v>24</v>
      </c>
      <c r="O953" t="s">
        <v>25</v>
      </c>
      <c r="Q953" s="1">
        <v>43852</v>
      </c>
      <c r="R953">
        <v>0</v>
      </c>
      <c r="S953">
        <v>0</v>
      </c>
      <c r="T953">
        <v>2426.06</v>
      </c>
    </row>
    <row r="954" spans="1:20" x14ac:dyDescent="0.3">
      <c r="A954" t="s">
        <v>436</v>
      </c>
      <c r="B954" t="s">
        <v>442</v>
      </c>
      <c r="C954" t="s">
        <v>19</v>
      </c>
      <c r="D954" s="1">
        <v>43448</v>
      </c>
      <c r="E954" s="1">
        <v>44360</v>
      </c>
      <c r="F954" t="s">
        <v>225</v>
      </c>
      <c r="G954">
        <v>1</v>
      </c>
      <c r="H954" t="s">
        <v>21</v>
      </c>
      <c r="I954" t="s">
        <v>22</v>
      </c>
      <c r="J954" t="s">
        <v>34</v>
      </c>
      <c r="K954" t="s">
        <v>73</v>
      </c>
      <c r="L954">
        <v>2426.06</v>
      </c>
      <c r="M954" s="1">
        <v>43630</v>
      </c>
      <c r="N954" t="s">
        <v>24</v>
      </c>
      <c r="O954" t="s">
        <v>25</v>
      </c>
      <c r="Q954" s="1">
        <v>43852</v>
      </c>
      <c r="R954">
        <v>0</v>
      </c>
      <c r="S954">
        <v>0</v>
      </c>
      <c r="T954">
        <v>2426.06</v>
      </c>
    </row>
    <row r="955" spans="1:20" x14ac:dyDescent="0.3">
      <c r="A955" t="s">
        <v>436</v>
      </c>
      <c r="B955" t="s">
        <v>442</v>
      </c>
      <c r="C955" t="s">
        <v>19</v>
      </c>
      <c r="D955" s="1">
        <v>43448</v>
      </c>
      <c r="E955" s="1">
        <v>44360</v>
      </c>
      <c r="F955" t="s">
        <v>225</v>
      </c>
      <c r="G955">
        <v>1</v>
      </c>
      <c r="H955" t="s">
        <v>21</v>
      </c>
      <c r="I955" t="s">
        <v>22</v>
      </c>
      <c r="J955" t="s">
        <v>34</v>
      </c>
      <c r="K955" t="s">
        <v>73</v>
      </c>
      <c r="L955">
        <v>2426.06</v>
      </c>
      <c r="M955" s="1">
        <v>43722</v>
      </c>
      <c r="N955" t="s">
        <v>24</v>
      </c>
      <c r="O955" t="s">
        <v>25</v>
      </c>
      <c r="Q955" s="1">
        <v>43852</v>
      </c>
      <c r="R955">
        <v>0</v>
      </c>
      <c r="S955">
        <v>0</v>
      </c>
      <c r="T955">
        <v>2426.06</v>
      </c>
    </row>
    <row r="956" spans="1:20" x14ac:dyDescent="0.3">
      <c r="A956" t="s">
        <v>436</v>
      </c>
      <c r="B956" t="s">
        <v>442</v>
      </c>
      <c r="C956" t="s">
        <v>19</v>
      </c>
      <c r="D956" s="1">
        <v>43448</v>
      </c>
      <c r="E956" s="1">
        <v>44360</v>
      </c>
      <c r="F956" t="s">
        <v>225</v>
      </c>
      <c r="G956">
        <v>1</v>
      </c>
      <c r="H956" t="s">
        <v>21</v>
      </c>
      <c r="I956" t="s">
        <v>22</v>
      </c>
      <c r="J956" t="s">
        <v>34</v>
      </c>
      <c r="K956" t="s">
        <v>73</v>
      </c>
      <c r="L956">
        <v>6203.49</v>
      </c>
      <c r="M956" s="1">
        <v>43448</v>
      </c>
      <c r="N956" t="s">
        <v>24</v>
      </c>
      <c r="O956" t="s">
        <v>25</v>
      </c>
      <c r="Q956" s="1">
        <v>43852</v>
      </c>
      <c r="R956">
        <v>0</v>
      </c>
      <c r="S956">
        <v>0</v>
      </c>
      <c r="T956">
        <v>6203.49</v>
      </c>
    </row>
    <row r="957" spans="1:20" x14ac:dyDescent="0.3">
      <c r="A957" t="s">
        <v>436</v>
      </c>
      <c r="B957" t="s">
        <v>443</v>
      </c>
      <c r="C957" t="s">
        <v>19</v>
      </c>
      <c r="D957" s="1">
        <v>43642</v>
      </c>
      <c r="E957" s="1">
        <v>44007</v>
      </c>
      <c r="F957" t="s">
        <v>33</v>
      </c>
      <c r="G957">
        <v>11</v>
      </c>
      <c r="H957" t="s">
        <v>153</v>
      </c>
      <c r="I957" t="s">
        <v>22</v>
      </c>
      <c r="J957" t="s">
        <v>34</v>
      </c>
      <c r="K957" t="s">
        <v>73</v>
      </c>
      <c r="L957">
        <v>137712.39000000001</v>
      </c>
      <c r="M957" s="1">
        <v>43642</v>
      </c>
      <c r="N957" t="s">
        <v>24</v>
      </c>
      <c r="O957" t="s">
        <v>25</v>
      </c>
      <c r="Q957" s="1">
        <v>43852</v>
      </c>
      <c r="R957">
        <v>0</v>
      </c>
      <c r="S957">
        <v>0</v>
      </c>
      <c r="T957">
        <v>137712.39000000001</v>
      </c>
    </row>
    <row r="958" spans="1:20" x14ac:dyDescent="0.3">
      <c r="A958" t="s">
        <v>436</v>
      </c>
      <c r="B958" t="s">
        <v>444</v>
      </c>
      <c r="C958" t="s">
        <v>19</v>
      </c>
      <c r="D958" s="1">
        <v>43524</v>
      </c>
      <c r="E958" s="1">
        <v>43612</v>
      </c>
      <c r="F958" t="s">
        <v>225</v>
      </c>
      <c r="G958">
        <v>1</v>
      </c>
      <c r="H958" t="s">
        <v>21</v>
      </c>
      <c r="I958" t="s">
        <v>22</v>
      </c>
      <c r="J958" t="s">
        <v>34</v>
      </c>
      <c r="K958" t="s">
        <v>73</v>
      </c>
      <c r="L958">
        <v>21929.45</v>
      </c>
      <c r="M958" s="1">
        <v>43525</v>
      </c>
      <c r="N958" t="s">
        <v>24</v>
      </c>
      <c r="O958" t="s">
        <v>23</v>
      </c>
      <c r="Q958" s="1">
        <v>43852</v>
      </c>
      <c r="R958">
        <v>0</v>
      </c>
      <c r="S958">
        <v>0</v>
      </c>
      <c r="T958">
        <v>21929.45</v>
      </c>
    </row>
    <row r="959" spans="1:20" x14ac:dyDescent="0.3">
      <c r="A959" t="s">
        <v>436</v>
      </c>
      <c r="B959" t="s">
        <v>445</v>
      </c>
      <c r="C959" t="s">
        <v>32</v>
      </c>
      <c r="D959" s="1">
        <v>42611</v>
      </c>
      <c r="E959" s="1">
        <v>43524</v>
      </c>
      <c r="F959" t="s">
        <v>225</v>
      </c>
      <c r="G959">
        <v>1</v>
      </c>
      <c r="H959" t="s">
        <v>21</v>
      </c>
      <c r="I959" t="s">
        <v>22</v>
      </c>
      <c r="J959" t="s">
        <v>34</v>
      </c>
      <c r="K959" t="s">
        <v>73</v>
      </c>
      <c r="L959">
        <v>55777.3</v>
      </c>
      <c r="M959" s="1">
        <v>42611</v>
      </c>
      <c r="N959" t="s">
        <v>24</v>
      </c>
      <c r="O959" t="s">
        <v>25</v>
      </c>
      <c r="Q959" s="1">
        <v>43852</v>
      </c>
      <c r="R959">
        <v>0</v>
      </c>
      <c r="S959">
        <v>0</v>
      </c>
      <c r="T959">
        <v>55777.3</v>
      </c>
    </row>
    <row r="960" spans="1:20" x14ac:dyDescent="0.3">
      <c r="A960" t="s">
        <v>436</v>
      </c>
      <c r="B960" t="s">
        <v>446</v>
      </c>
      <c r="C960" t="s">
        <v>32</v>
      </c>
      <c r="D960" s="1">
        <v>42608</v>
      </c>
      <c r="E960" s="1">
        <v>43337</v>
      </c>
      <c r="F960" t="s">
        <v>225</v>
      </c>
      <c r="G960">
        <v>1</v>
      </c>
      <c r="H960" t="s">
        <v>21</v>
      </c>
      <c r="I960" t="s">
        <v>22</v>
      </c>
      <c r="J960" t="s">
        <v>34</v>
      </c>
      <c r="K960" t="s">
        <v>73</v>
      </c>
      <c r="L960">
        <v>101109.75</v>
      </c>
      <c r="M960" s="1">
        <v>43337</v>
      </c>
      <c r="N960" t="s">
        <v>24</v>
      </c>
      <c r="O960" t="s">
        <v>301</v>
      </c>
      <c r="P960" t="s">
        <v>447</v>
      </c>
      <c r="Q960" s="1">
        <v>43852</v>
      </c>
      <c r="R960">
        <v>0</v>
      </c>
      <c r="S960">
        <v>0</v>
      </c>
      <c r="T960">
        <v>101109.75</v>
      </c>
    </row>
    <row r="961" spans="2:20" x14ac:dyDescent="0.3">
      <c r="B961" t="s">
        <v>711</v>
      </c>
      <c r="C961" t="s">
        <v>19</v>
      </c>
      <c r="D961" s="1">
        <v>43433</v>
      </c>
      <c r="E961" s="1">
        <v>43797</v>
      </c>
      <c r="F961" t="s">
        <v>40</v>
      </c>
      <c r="G961">
        <v>6</v>
      </c>
      <c r="H961" t="s">
        <v>117</v>
      </c>
      <c r="I961" t="s">
        <v>22</v>
      </c>
      <c r="J961" t="s">
        <v>40</v>
      </c>
      <c r="K961" t="s">
        <v>29</v>
      </c>
      <c r="L961">
        <v>115173.38</v>
      </c>
      <c r="M961" s="1">
        <v>43433</v>
      </c>
      <c r="N961" t="s">
        <v>24</v>
      </c>
      <c r="O961" t="s">
        <v>25</v>
      </c>
      <c r="Q961" s="1">
        <v>43852</v>
      </c>
      <c r="R961">
        <v>115173.38</v>
      </c>
      <c r="S961">
        <v>0</v>
      </c>
      <c r="T961">
        <v>0</v>
      </c>
    </row>
    <row r="962" spans="2:20" x14ac:dyDescent="0.3">
      <c r="D962" s="1"/>
      <c r="E962" s="1"/>
      <c r="L962">
        <f>SUBTOTAL(109,brokerage_202001231040[Amount])</f>
        <v>34533435.530000001</v>
      </c>
      <c r="M962" s="1"/>
      <c r="Q962" s="1"/>
      <c r="R962">
        <f>SUBTOTAL(109,brokerage_202001231040[[Brokerage new ]])</f>
        <v>3431629.3099999987</v>
      </c>
      <c r="S962">
        <f>SUBTOTAL(109,brokerage_202001231040[[Brokerage renewal ]])</f>
        <v>18457032.920000009</v>
      </c>
      <c r="T962">
        <f>SUBTOTAL(109,brokerage_202001231040[Brokerage Cross sell])</f>
        <v>12644773.300000003</v>
      </c>
    </row>
  </sheetData>
  <phoneticPr fontId="3" type="noConversion"/>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382AA-A7EF-460E-99AD-7CF4C9392019}">
  <dimension ref="A1:G5001"/>
  <sheetViews>
    <sheetView workbookViewId="0">
      <selection activeCell="F3" sqref="F3"/>
    </sheetView>
  </sheetViews>
  <sheetFormatPr defaultRowHeight="14.4" x14ac:dyDescent="0.3"/>
  <cols>
    <col min="1" max="1" width="12.6640625" bestFit="1" customWidth="1"/>
    <col min="2" max="2" width="15.109375" bestFit="1" customWidth="1"/>
    <col min="3" max="3" width="16" bestFit="1" customWidth="1"/>
    <col min="4" max="4" width="14.109375" bestFit="1" customWidth="1"/>
    <col min="5" max="5" width="66.33203125" bestFit="1" customWidth="1"/>
    <col min="6" max="6" width="18" bestFit="1" customWidth="1"/>
    <col min="7" max="7" width="12.44140625" bestFit="1" customWidth="1"/>
  </cols>
  <sheetData>
    <row r="1" spans="1:7" x14ac:dyDescent="0.3">
      <c r="A1" t="s">
        <v>6001</v>
      </c>
      <c r="B1" t="s">
        <v>6002</v>
      </c>
      <c r="C1" t="s">
        <v>6003</v>
      </c>
      <c r="D1" t="s">
        <v>6004</v>
      </c>
      <c r="E1" t="s">
        <v>6005</v>
      </c>
      <c r="F1" t="s">
        <v>6006</v>
      </c>
      <c r="G1" t="s">
        <v>999</v>
      </c>
    </row>
    <row r="2" spans="1:7" x14ac:dyDescent="0.3">
      <c r="A2" t="s">
        <v>17294</v>
      </c>
      <c r="B2" s="1">
        <v>45505</v>
      </c>
      <c r="C2">
        <v>54655</v>
      </c>
      <c r="D2" t="s">
        <v>6008</v>
      </c>
      <c r="E2" t="s">
        <v>17295</v>
      </c>
      <c r="F2" s="1">
        <v>45516</v>
      </c>
      <c r="G2" t="s">
        <v>5884</v>
      </c>
    </row>
    <row r="3" spans="1:7" x14ac:dyDescent="0.3">
      <c r="A3" t="s">
        <v>17296</v>
      </c>
      <c r="B3" s="1">
        <v>45295</v>
      </c>
      <c r="C3">
        <v>94225</v>
      </c>
      <c r="D3" t="s">
        <v>1001</v>
      </c>
      <c r="E3" t="s">
        <v>17297</v>
      </c>
      <c r="F3" s="1">
        <v>45339</v>
      </c>
      <c r="G3" t="s">
        <v>4427</v>
      </c>
    </row>
    <row r="4" spans="1:7" x14ac:dyDescent="0.3">
      <c r="A4" t="s">
        <v>6007</v>
      </c>
      <c r="B4" s="1">
        <v>45381</v>
      </c>
      <c r="C4">
        <v>17652</v>
      </c>
      <c r="D4" t="s">
        <v>6008</v>
      </c>
      <c r="E4" t="s">
        <v>6009</v>
      </c>
      <c r="F4" s="1"/>
      <c r="G4" t="s">
        <v>4889</v>
      </c>
    </row>
    <row r="5" spans="1:7" x14ac:dyDescent="0.3">
      <c r="A5" t="s">
        <v>17298</v>
      </c>
      <c r="B5" s="1">
        <v>44930</v>
      </c>
      <c r="C5">
        <v>69929</v>
      </c>
      <c r="D5" t="s">
        <v>6008</v>
      </c>
      <c r="E5" t="s">
        <v>17299</v>
      </c>
      <c r="F5" s="1">
        <v>44981</v>
      </c>
      <c r="G5" t="s">
        <v>4280</v>
      </c>
    </row>
    <row r="6" spans="1:7" x14ac:dyDescent="0.3">
      <c r="A6" t="s">
        <v>6010</v>
      </c>
      <c r="B6" s="1">
        <v>44764</v>
      </c>
      <c r="C6">
        <v>96366</v>
      </c>
      <c r="D6" t="s">
        <v>6008</v>
      </c>
      <c r="E6" t="s">
        <v>6011</v>
      </c>
      <c r="F6" s="1"/>
      <c r="G6" t="s">
        <v>2429</v>
      </c>
    </row>
    <row r="7" spans="1:7" x14ac:dyDescent="0.3">
      <c r="A7" t="s">
        <v>17300</v>
      </c>
      <c r="B7" s="1">
        <v>44014</v>
      </c>
      <c r="C7">
        <v>63905</v>
      </c>
      <c r="D7" t="s">
        <v>6013</v>
      </c>
      <c r="E7" t="s">
        <v>17301</v>
      </c>
      <c r="F7" s="1">
        <v>44065</v>
      </c>
      <c r="G7" t="s">
        <v>1585</v>
      </c>
    </row>
    <row r="8" spans="1:7" x14ac:dyDescent="0.3">
      <c r="A8" t="s">
        <v>17302</v>
      </c>
      <c r="B8" s="1">
        <v>44592</v>
      </c>
      <c r="C8">
        <v>61121</v>
      </c>
      <c r="D8" t="s">
        <v>1001</v>
      </c>
      <c r="E8" t="s">
        <v>17303</v>
      </c>
      <c r="F8" s="1">
        <v>44610</v>
      </c>
      <c r="G8" t="s">
        <v>1292</v>
      </c>
    </row>
    <row r="9" spans="1:7" x14ac:dyDescent="0.3">
      <c r="A9" t="s">
        <v>17304</v>
      </c>
      <c r="B9" s="1">
        <v>44795</v>
      </c>
      <c r="C9">
        <v>12547</v>
      </c>
      <c r="D9" t="s">
        <v>1001</v>
      </c>
      <c r="E9" t="s">
        <v>17305</v>
      </c>
      <c r="F9" s="1">
        <v>44837</v>
      </c>
      <c r="G9" t="s">
        <v>4991</v>
      </c>
    </row>
    <row r="10" spans="1:7" x14ac:dyDescent="0.3">
      <c r="A10" t="s">
        <v>6012</v>
      </c>
      <c r="B10" s="1">
        <v>44162</v>
      </c>
      <c r="C10">
        <v>57203</v>
      </c>
      <c r="D10" t="s">
        <v>6013</v>
      </c>
      <c r="E10" t="s">
        <v>6014</v>
      </c>
      <c r="F10" s="1"/>
      <c r="G10" t="s">
        <v>3641</v>
      </c>
    </row>
    <row r="11" spans="1:7" x14ac:dyDescent="0.3">
      <c r="A11" t="s">
        <v>17306</v>
      </c>
      <c r="B11" s="1">
        <v>44084</v>
      </c>
      <c r="C11">
        <v>62916</v>
      </c>
      <c r="D11" t="s">
        <v>6008</v>
      </c>
      <c r="E11" t="s">
        <v>17307</v>
      </c>
      <c r="F11" s="1">
        <v>44145</v>
      </c>
      <c r="G11" t="s">
        <v>4169</v>
      </c>
    </row>
    <row r="12" spans="1:7" x14ac:dyDescent="0.3">
      <c r="A12" t="s">
        <v>17308</v>
      </c>
      <c r="B12" s="1">
        <v>44289</v>
      </c>
      <c r="C12">
        <v>79536</v>
      </c>
      <c r="D12" t="s">
        <v>6013</v>
      </c>
      <c r="E12" t="s">
        <v>17309</v>
      </c>
      <c r="F12" s="1">
        <v>44304</v>
      </c>
      <c r="G12" t="s">
        <v>1979</v>
      </c>
    </row>
    <row r="13" spans="1:7" x14ac:dyDescent="0.3">
      <c r="A13" t="s">
        <v>17310</v>
      </c>
      <c r="B13" s="1">
        <v>44930</v>
      </c>
      <c r="C13">
        <v>21469</v>
      </c>
      <c r="D13" t="s">
        <v>6013</v>
      </c>
      <c r="E13" t="s">
        <v>17311</v>
      </c>
      <c r="F13" s="1">
        <v>45001</v>
      </c>
      <c r="G13" t="s">
        <v>4695</v>
      </c>
    </row>
    <row r="14" spans="1:7" x14ac:dyDescent="0.3">
      <c r="A14" t="s">
        <v>17312</v>
      </c>
      <c r="B14" s="1">
        <v>44903</v>
      </c>
      <c r="C14">
        <v>65329</v>
      </c>
      <c r="D14" t="s">
        <v>6013</v>
      </c>
      <c r="E14" t="s">
        <v>17313</v>
      </c>
      <c r="F14" s="1">
        <v>44928</v>
      </c>
      <c r="G14" t="s">
        <v>2194</v>
      </c>
    </row>
    <row r="15" spans="1:7" x14ac:dyDescent="0.3">
      <c r="A15" t="s">
        <v>17314</v>
      </c>
      <c r="B15" s="1">
        <v>45446</v>
      </c>
      <c r="C15">
        <v>80670</v>
      </c>
      <c r="D15" t="s">
        <v>1001</v>
      </c>
      <c r="E15" t="s">
        <v>17315</v>
      </c>
      <c r="F15" s="1">
        <v>45467</v>
      </c>
      <c r="G15" t="s">
        <v>4471</v>
      </c>
    </row>
    <row r="16" spans="1:7" x14ac:dyDescent="0.3">
      <c r="A16" t="s">
        <v>17316</v>
      </c>
      <c r="B16" s="1">
        <v>44216</v>
      </c>
      <c r="C16">
        <v>45282</v>
      </c>
      <c r="D16" t="s">
        <v>1001</v>
      </c>
      <c r="E16" t="s">
        <v>17317</v>
      </c>
      <c r="F16" s="1">
        <v>44271</v>
      </c>
      <c r="G16" t="s">
        <v>3738</v>
      </c>
    </row>
    <row r="17" spans="1:7" x14ac:dyDescent="0.3">
      <c r="A17" t="s">
        <v>17318</v>
      </c>
      <c r="B17" s="1">
        <v>45325</v>
      </c>
      <c r="C17">
        <v>50353</v>
      </c>
      <c r="D17" t="s">
        <v>6013</v>
      </c>
      <c r="E17" t="s">
        <v>17319</v>
      </c>
      <c r="F17" s="1">
        <v>45343</v>
      </c>
      <c r="G17" t="s">
        <v>3033</v>
      </c>
    </row>
    <row r="18" spans="1:7" x14ac:dyDescent="0.3">
      <c r="A18" t="s">
        <v>17320</v>
      </c>
      <c r="B18" s="1">
        <v>45049</v>
      </c>
      <c r="C18">
        <v>39427</v>
      </c>
      <c r="D18" t="s">
        <v>6013</v>
      </c>
      <c r="E18" t="s">
        <v>17321</v>
      </c>
      <c r="F18" s="1">
        <v>45111</v>
      </c>
      <c r="G18" t="s">
        <v>1218</v>
      </c>
    </row>
    <row r="19" spans="1:7" x14ac:dyDescent="0.3">
      <c r="A19" t="s">
        <v>6015</v>
      </c>
      <c r="B19" s="1">
        <v>44554</v>
      </c>
      <c r="C19">
        <v>43102</v>
      </c>
      <c r="D19" t="s">
        <v>1001</v>
      </c>
      <c r="E19" t="s">
        <v>6016</v>
      </c>
      <c r="F19" s="1"/>
      <c r="G19" t="s">
        <v>1310</v>
      </c>
    </row>
    <row r="20" spans="1:7" x14ac:dyDescent="0.3">
      <c r="A20" t="s">
        <v>17322</v>
      </c>
      <c r="B20" s="1">
        <v>45523</v>
      </c>
      <c r="C20">
        <v>35473</v>
      </c>
      <c r="D20" t="s">
        <v>1001</v>
      </c>
      <c r="E20" t="s">
        <v>17323</v>
      </c>
      <c r="F20" s="1">
        <v>45553</v>
      </c>
      <c r="G20" t="s">
        <v>4773</v>
      </c>
    </row>
    <row r="21" spans="1:7" x14ac:dyDescent="0.3">
      <c r="A21" t="s">
        <v>17324</v>
      </c>
      <c r="B21" s="1">
        <v>44691</v>
      </c>
      <c r="C21">
        <v>13146</v>
      </c>
      <c r="D21" t="s">
        <v>6008</v>
      </c>
      <c r="E21" t="s">
        <v>17325</v>
      </c>
      <c r="F21" s="1">
        <v>44740</v>
      </c>
      <c r="G21" t="s">
        <v>2692</v>
      </c>
    </row>
    <row r="22" spans="1:7" x14ac:dyDescent="0.3">
      <c r="A22" t="s">
        <v>17326</v>
      </c>
      <c r="B22" s="1">
        <v>44637</v>
      </c>
      <c r="C22">
        <v>2324</v>
      </c>
      <c r="D22" t="s">
        <v>1001</v>
      </c>
      <c r="E22" t="s">
        <v>17327</v>
      </c>
      <c r="F22" s="1">
        <v>44657</v>
      </c>
      <c r="G22" t="s">
        <v>3287</v>
      </c>
    </row>
    <row r="23" spans="1:7" x14ac:dyDescent="0.3">
      <c r="A23" t="s">
        <v>6017</v>
      </c>
      <c r="B23" s="1">
        <v>43959</v>
      </c>
      <c r="C23">
        <v>36126</v>
      </c>
      <c r="D23" t="s">
        <v>6013</v>
      </c>
      <c r="E23" t="s">
        <v>6018</v>
      </c>
      <c r="F23" s="1"/>
      <c r="G23" t="s">
        <v>2758</v>
      </c>
    </row>
    <row r="24" spans="1:7" x14ac:dyDescent="0.3">
      <c r="A24" t="s">
        <v>6019</v>
      </c>
      <c r="B24" s="1">
        <v>43851</v>
      </c>
      <c r="C24">
        <v>80226</v>
      </c>
      <c r="D24" t="s">
        <v>6008</v>
      </c>
      <c r="E24" t="s">
        <v>6020</v>
      </c>
      <c r="F24" s="1"/>
      <c r="G24" t="s">
        <v>2274</v>
      </c>
    </row>
    <row r="25" spans="1:7" x14ac:dyDescent="0.3">
      <c r="A25" t="s">
        <v>17328</v>
      </c>
      <c r="B25" s="1">
        <v>44910</v>
      </c>
      <c r="C25">
        <v>32102</v>
      </c>
      <c r="D25" t="s">
        <v>6008</v>
      </c>
      <c r="E25" t="s">
        <v>17329</v>
      </c>
      <c r="F25" s="1">
        <v>44971</v>
      </c>
      <c r="G25" t="s">
        <v>5118</v>
      </c>
    </row>
    <row r="26" spans="1:7" x14ac:dyDescent="0.3">
      <c r="A26" t="s">
        <v>17330</v>
      </c>
      <c r="B26" s="1">
        <v>45276</v>
      </c>
      <c r="C26">
        <v>31862</v>
      </c>
      <c r="D26" t="s">
        <v>1001</v>
      </c>
      <c r="E26" t="s">
        <v>17331</v>
      </c>
      <c r="F26" s="1">
        <v>45304</v>
      </c>
      <c r="G26" t="s">
        <v>3014</v>
      </c>
    </row>
    <row r="27" spans="1:7" x14ac:dyDescent="0.3">
      <c r="A27" t="s">
        <v>17332</v>
      </c>
      <c r="B27" s="1">
        <v>45089</v>
      </c>
      <c r="C27">
        <v>25719</v>
      </c>
      <c r="D27" t="s">
        <v>6013</v>
      </c>
      <c r="E27" t="s">
        <v>17333</v>
      </c>
      <c r="F27" s="1">
        <v>45143</v>
      </c>
      <c r="G27" t="s">
        <v>1684</v>
      </c>
    </row>
    <row r="28" spans="1:7" x14ac:dyDescent="0.3">
      <c r="A28" t="s">
        <v>17334</v>
      </c>
      <c r="B28" s="1">
        <v>44060</v>
      </c>
      <c r="C28">
        <v>3571</v>
      </c>
      <c r="D28" t="s">
        <v>6008</v>
      </c>
      <c r="E28" t="s">
        <v>17335</v>
      </c>
      <c r="F28" s="1">
        <v>44079</v>
      </c>
      <c r="G28" t="s">
        <v>5702</v>
      </c>
    </row>
    <row r="29" spans="1:7" x14ac:dyDescent="0.3">
      <c r="A29" t="s">
        <v>17336</v>
      </c>
      <c r="B29" s="1">
        <v>45440</v>
      </c>
      <c r="C29">
        <v>80190</v>
      </c>
      <c r="D29" t="s">
        <v>6013</v>
      </c>
      <c r="E29" t="s">
        <v>17337</v>
      </c>
      <c r="F29" s="1">
        <v>45483</v>
      </c>
      <c r="G29" t="s">
        <v>5062</v>
      </c>
    </row>
    <row r="30" spans="1:7" x14ac:dyDescent="0.3">
      <c r="A30" t="s">
        <v>17338</v>
      </c>
      <c r="B30" s="1">
        <v>44935</v>
      </c>
      <c r="C30">
        <v>56151</v>
      </c>
      <c r="D30" t="s">
        <v>6013</v>
      </c>
      <c r="E30" t="s">
        <v>17339</v>
      </c>
      <c r="F30" s="1">
        <v>45021</v>
      </c>
      <c r="G30" t="s">
        <v>3425</v>
      </c>
    </row>
    <row r="31" spans="1:7" x14ac:dyDescent="0.3">
      <c r="A31" t="s">
        <v>6021</v>
      </c>
      <c r="B31" s="1">
        <v>44191</v>
      </c>
      <c r="C31">
        <v>83640</v>
      </c>
      <c r="D31" t="s">
        <v>6013</v>
      </c>
      <c r="E31" t="s">
        <v>6022</v>
      </c>
      <c r="F31" s="1"/>
      <c r="G31" t="s">
        <v>1359</v>
      </c>
    </row>
    <row r="32" spans="1:7" x14ac:dyDescent="0.3">
      <c r="A32" t="s">
        <v>17340</v>
      </c>
      <c r="B32" s="1">
        <v>44028</v>
      </c>
      <c r="C32">
        <v>9836</v>
      </c>
      <c r="D32" t="s">
        <v>1001</v>
      </c>
      <c r="E32" t="s">
        <v>17341</v>
      </c>
      <c r="F32" s="1">
        <v>44060</v>
      </c>
      <c r="G32" t="s">
        <v>4279</v>
      </c>
    </row>
    <row r="33" spans="1:7" x14ac:dyDescent="0.3">
      <c r="A33" t="s">
        <v>17342</v>
      </c>
      <c r="B33" s="1">
        <v>43839</v>
      </c>
      <c r="C33">
        <v>22275</v>
      </c>
      <c r="D33" t="s">
        <v>1001</v>
      </c>
      <c r="E33" t="s">
        <v>17343</v>
      </c>
      <c r="F33" s="1">
        <v>43902</v>
      </c>
      <c r="G33" t="s">
        <v>5203</v>
      </c>
    </row>
    <row r="34" spans="1:7" x14ac:dyDescent="0.3">
      <c r="A34" t="s">
        <v>17344</v>
      </c>
      <c r="B34" s="1">
        <v>45301</v>
      </c>
      <c r="C34">
        <v>77913</v>
      </c>
      <c r="D34" t="s">
        <v>6008</v>
      </c>
      <c r="E34" t="s">
        <v>17345</v>
      </c>
      <c r="F34" s="1">
        <v>45318</v>
      </c>
      <c r="G34" t="s">
        <v>5738</v>
      </c>
    </row>
    <row r="35" spans="1:7" x14ac:dyDescent="0.3">
      <c r="A35" t="s">
        <v>6023</v>
      </c>
      <c r="B35" s="1">
        <v>44269</v>
      </c>
      <c r="C35">
        <v>39165</v>
      </c>
      <c r="D35" t="s">
        <v>6013</v>
      </c>
      <c r="E35" t="s">
        <v>6024</v>
      </c>
      <c r="F35" s="1"/>
      <c r="G35" t="s">
        <v>5026</v>
      </c>
    </row>
    <row r="36" spans="1:7" x14ac:dyDescent="0.3">
      <c r="A36" t="s">
        <v>17346</v>
      </c>
      <c r="B36" s="1">
        <v>44530</v>
      </c>
      <c r="C36">
        <v>90112</v>
      </c>
      <c r="D36" t="s">
        <v>6008</v>
      </c>
      <c r="E36" t="s">
        <v>17347</v>
      </c>
      <c r="F36" s="1">
        <v>44565</v>
      </c>
      <c r="G36" t="s">
        <v>5325</v>
      </c>
    </row>
    <row r="37" spans="1:7" x14ac:dyDescent="0.3">
      <c r="A37" t="s">
        <v>6025</v>
      </c>
      <c r="B37" s="1">
        <v>44045</v>
      </c>
      <c r="C37">
        <v>18632</v>
      </c>
      <c r="D37" t="s">
        <v>6013</v>
      </c>
      <c r="E37" t="s">
        <v>6026</v>
      </c>
      <c r="F37" s="1"/>
      <c r="G37" t="s">
        <v>4702</v>
      </c>
    </row>
    <row r="38" spans="1:7" x14ac:dyDescent="0.3">
      <c r="A38" t="s">
        <v>17348</v>
      </c>
      <c r="B38" s="1">
        <v>45132</v>
      </c>
      <c r="C38">
        <v>35200</v>
      </c>
      <c r="D38" t="s">
        <v>6008</v>
      </c>
      <c r="E38" t="s">
        <v>17349</v>
      </c>
      <c r="F38" s="1">
        <v>45182</v>
      </c>
      <c r="G38" t="s">
        <v>1588</v>
      </c>
    </row>
    <row r="39" spans="1:7" x14ac:dyDescent="0.3">
      <c r="A39" t="s">
        <v>17350</v>
      </c>
      <c r="B39" s="1">
        <v>44514</v>
      </c>
      <c r="C39">
        <v>31749</v>
      </c>
      <c r="D39" t="s">
        <v>6013</v>
      </c>
      <c r="E39" t="s">
        <v>17351</v>
      </c>
      <c r="F39" s="1">
        <v>44524</v>
      </c>
      <c r="G39" t="s">
        <v>4095</v>
      </c>
    </row>
    <row r="40" spans="1:7" x14ac:dyDescent="0.3">
      <c r="A40" t="s">
        <v>17352</v>
      </c>
      <c r="B40" s="1">
        <v>45359</v>
      </c>
      <c r="C40">
        <v>7435</v>
      </c>
      <c r="D40" t="s">
        <v>6013</v>
      </c>
      <c r="E40" t="s">
        <v>17353</v>
      </c>
      <c r="F40" s="1">
        <v>45420</v>
      </c>
      <c r="G40" t="s">
        <v>5650</v>
      </c>
    </row>
    <row r="41" spans="1:7" x14ac:dyDescent="0.3">
      <c r="A41" t="s">
        <v>17354</v>
      </c>
      <c r="B41" s="1">
        <v>45257</v>
      </c>
      <c r="C41">
        <v>76501</v>
      </c>
      <c r="D41" t="s">
        <v>1001</v>
      </c>
      <c r="E41" t="s">
        <v>17355</v>
      </c>
      <c r="F41" s="1">
        <v>45329</v>
      </c>
      <c r="G41" t="s">
        <v>5639</v>
      </c>
    </row>
    <row r="42" spans="1:7" x14ac:dyDescent="0.3">
      <c r="A42" t="s">
        <v>6027</v>
      </c>
      <c r="B42" s="1">
        <v>44079</v>
      </c>
      <c r="C42">
        <v>90208</v>
      </c>
      <c r="D42" t="s">
        <v>1001</v>
      </c>
      <c r="E42" t="s">
        <v>6028</v>
      </c>
      <c r="F42" s="1"/>
      <c r="G42" t="s">
        <v>4081</v>
      </c>
    </row>
    <row r="43" spans="1:7" x14ac:dyDescent="0.3">
      <c r="A43" t="s">
        <v>17356</v>
      </c>
      <c r="B43" s="1">
        <v>44210</v>
      </c>
      <c r="C43">
        <v>84492</v>
      </c>
      <c r="D43" t="s">
        <v>6013</v>
      </c>
      <c r="E43" t="s">
        <v>17357</v>
      </c>
      <c r="F43" s="1">
        <v>44291</v>
      </c>
      <c r="G43" t="s">
        <v>2437</v>
      </c>
    </row>
    <row r="44" spans="1:7" x14ac:dyDescent="0.3">
      <c r="A44" t="s">
        <v>17358</v>
      </c>
      <c r="B44" s="1">
        <v>43834</v>
      </c>
      <c r="C44">
        <v>51746</v>
      </c>
      <c r="D44" t="s">
        <v>6008</v>
      </c>
      <c r="E44" t="s">
        <v>17359</v>
      </c>
      <c r="F44" s="1">
        <v>43856</v>
      </c>
      <c r="G44" t="s">
        <v>5613</v>
      </c>
    </row>
    <row r="45" spans="1:7" x14ac:dyDescent="0.3">
      <c r="A45" t="s">
        <v>17360</v>
      </c>
      <c r="B45" s="1">
        <v>44505</v>
      </c>
      <c r="C45">
        <v>21838</v>
      </c>
      <c r="D45" t="s">
        <v>1001</v>
      </c>
      <c r="E45" t="s">
        <v>17361</v>
      </c>
      <c r="F45" s="1">
        <v>44577</v>
      </c>
      <c r="G45" t="s">
        <v>1021</v>
      </c>
    </row>
    <row r="46" spans="1:7" x14ac:dyDescent="0.3">
      <c r="A46" t="s">
        <v>6029</v>
      </c>
      <c r="B46" s="1">
        <v>44502</v>
      </c>
      <c r="C46">
        <v>28629</v>
      </c>
      <c r="D46" t="s">
        <v>6008</v>
      </c>
      <c r="E46" t="s">
        <v>6030</v>
      </c>
      <c r="F46" s="1"/>
      <c r="G46" t="s">
        <v>5099</v>
      </c>
    </row>
    <row r="47" spans="1:7" x14ac:dyDescent="0.3">
      <c r="A47" t="s">
        <v>17362</v>
      </c>
      <c r="B47" s="1">
        <v>45140</v>
      </c>
      <c r="C47">
        <v>80531</v>
      </c>
      <c r="D47" t="s">
        <v>6013</v>
      </c>
      <c r="E47" t="s">
        <v>17363</v>
      </c>
      <c r="F47" s="1">
        <v>45152</v>
      </c>
      <c r="G47" t="s">
        <v>5094</v>
      </c>
    </row>
    <row r="48" spans="1:7" x14ac:dyDescent="0.3">
      <c r="A48" t="s">
        <v>17364</v>
      </c>
      <c r="B48" s="1">
        <v>44822</v>
      </c>
      <c r="C48">
        <v>73972</v>
      </c>
      <c r="D48" t="s">
        <v>1001</v>
      </c>
      <c r="E48" t="s">
        <v>17365</v>
      </c>
      <c r="F48" s="1">
        <v>44895</v>
      </c>
      <c r="G48" t="s">
        <v>3052</v>
      </c>
    </row>
    <row r="49" spans="1:7" x14ac:dyDescent="0.3">
      <c r="A49" t="s">
        <v>17366</v>
      </c>
      <c r="B49" s="1">
        <v>44878</v>
      </c>
      <c r="C49">
        <v>53398</v>
      </c>
      <c r="D49" t="s">
        <v>1001</v>
      </c>
      <c r="E49" t="s">
        <v>17367</v>
      </c>
      <c r="F49" s="1">
        <v>44907</v>
      </c>
      <c r="G49" t="s">
        <v>4295</v>
      </c>
    </row>
    <row r="50" spans="1:7" x14ac:dyDescent="0.3">
      <c r="A50" t="s">
        <v>6031</v>
      </c>
      <c r="B50" s="1">
        <v>44284</v>
      </c>
      <c r="C50">
        <v>62327</v>
      </c>
      <c r="D50" t="s">
        <v>6013</v>
      </c>
      <c r="E50" t="s">
        <v>6032</v>
      </c>
      <c r="F50" s="1"/>
      <c r="G50" t="s">
        <v>2324</v>
      </c>
    </row>
    <row r="51" spans="1:7" x14ac:dyDescent="0.3">
      <c r="A51" t="s">
        <v>6033</v>
      </c>
      <c r="B51" s="1">
        <v>44101</v>
      </c>
      <c r="C51">
        <v>30879</v>
      </c>
      <c r="D51" t="s">
        <v>1001</v>
      </c>
      <c r="E51" t="s">
        <v>6034</v>
      </c>
      <c r="F51" s="1"/>
      <c r="G51" t="s">
        <v>5979</v>
      </c>
    </row>
    <row r="52" spans="1:7" x14ac:dyDescent="0.3">
      <c r="A52" t="s">
        <v>17368</v>
      </c>
      <c r="B52" s="1">
        <v>44811</v>
      </c>
      <c r="C52">
        <v>18231</v>
      </c>
      <c r="D52" t="s">
        <v>1001</v>
      </c>
      <c r="E52" t="s">
        <v>17369</v>
      </c>
      <c r="F52" s="1">
        <v>44862</v>
      </c>
      <c r="G52" t="s">
        <v>5792</v>
      </c>
    </row>
    <row r="53" spans="1:7" x14ac:dyDescent="0.3">
      <c r="A53" t="s">
        <v>6035</v>
      </c>
      <c r="B53" s="1">
        <v>45080</v>
      </c>
      <c r="C53">
        <v>33327</v>
      </c>
      <c r="D53" t="s">
        <v>6008</v>
      </c>
      <c r="E53" t="s">
        <v>6036</v>
      </c>
      <c r="F53" s="1"/>
      <c r="G53" t="s">
        <v>2547</v>
      </c>
    </row>
    <row r="54" spans="1:7" x14ac:dyDescent="0.3">
      <c r="A54" t="s">
        <v>6037</v>
      </c>
      <c r="B54" s="1">
        <v>45046</v>
      </c>
      <c r="C54">
        <v>89459</v>
      </c>
      <c r="D54" t="s">
        <v>6013</v>
      </c>
      <c r="E54" t="s">
        <v>6038</v>
      </c>
      <c r="F54" s="1"/>
      <c r="G54" t="s">
        <v>1733</v>
      </c>
    </row>
    <row r="55" spans="1:7" x14ac:dyDescent="0.3">
      <c r="A55" t="s">
        <v>17370</v>
      </c>
      <c r="B55" s="1">
        <v>45519</v>
      </c>
      <c r="C55">
        <v>10248</v>
      </c>
      <c r="D55" t="s">
        <v>6013</v>
      </c>
      <c r="E55" t="s">
        <v>17371</v>
      </c>
      <c r="F55" s="1">
        <v>45562</v>
      </c>
      <c r="G55" t="s">
        <v>3753</v>
      </c>
    </row>
    <row r="56" spans="1:7" x14ac:dyDescent="0.3">
      <c r="A56" t="s">
        <v>17372</v>
      </c>
      <c r="B56" s="1">
        <v>45026</v>
      </c>
      <c r="C56">
        <v>86284</v>
      </c>
      <c r="D56" t="s">
        <v>1001</v>
      </c>
      <c r="E56" t="s">
        <v>17373</v>
      </c>
      <c r="F56" s="1">
        <v>45077</v>
      </c>
      <c r="G56" t="s">
        <v>5547</v>
      </c>
    </row>
    <row r="57" spans="1:7" x14ac:dyDescent="0.3">
      <c r="A57" t="s">
        <v>6039</v>
      </c>
      <c r="B57" s="1">
        <v>45627</v>
      </c>
      <c r="C57">
        <v>47685</v>
      </c>
      <c r="D57" t="s">
        <v>1001</v>
      </c>
      <c r="E57" t="s">
        <v>6040</v>
      </c>
      <c r="F57" s="1"/>
      <c r="G57" t="s">
        <v>2759</v>
      </c>
    </row>
    <row r="58" spans="1:7" x14ac:dyDescent="0.3">
      <c r="A58" t="s">
        <v>6041</v>
      </c>
      <c r="B58" s="1">
        <v>44384</v>
      </c>
      <c r="C58">
        <v>4745</v>
      </c>
      <c r="D58" t="s">
        <v>6008</v>
      </c>
      <c r="E58" t="s">
        <v>6042</v>
      </c>
      <c r="F58" s="1"/>
      <c r="G58" t="s">
        <v>4494</v>
      </c>
    </row>
    <row r="59" spans="1:7" x14ac:dyDescent="0.3">
      <c r="A59" t="s">
        <v>6043</v>
      </c>
      <c r="B59" s="1">
        <v>44970</v>
      </c>
      <c r="C59">
        <v>64302</v>
      </c>
      <c r="D59" t="s">
        <v>6008</v>
      </c>
      <c r="E59" t="s">
        <v>6044</v>
      </c>
      <c r="F59" s="1"/>
      <c r="G59" t="s">
        <v>2913</v>
      </c>
    </row>
    <row r="60" spans="1:7" x14ac:dyDescent="0.3">
      <c r="A60" t="s">
        <v>6045</v>
      </c>
      <c r="B60" s="1">
        <v>44122</v>
      </c>
      <c r="C60">
        <v>48742</v>
      </c>
      <c r="D60" t="s">
        <v>6008</v>
      </c>
      <c r="E60" t="s">
        <v>6046</v>
      </c>
      <c r="F60" s="1"/>
      <c r="G60" t="s">
        <v>4540</v>
      </c>
    </row>
    <row r="61" spans="1:7" x14ac:dyDescent="0.3">
      <c r="A61" t="s">
        <v>6047</v>
      </c>
      <c r="B61" s="1">
        <v>44416</v>
      </c>
      <c r="C61">
        <v>48335</v>
      </c>
      <c r="D61" t="s">
        <v>1001</v>
      </c>
      <c r="E61" t="s">
        <v>6048</v>
      </c>
      <c r="F61" s="1"/>
      <c r="G61" t="s">
        <v>2520</v>
      </c>
    </row>
    <row r="62" spans="1:7" x14ac:dyDescent="0.3">
      <c r="A62" t="s">
        <v>17374</v>
      </c>
      <c r="B62" s="1">
        <v>44443</v>
      </c>
      <c r="C62">
        <v>78981</v>
      </c>
      <c r="D62" t="s">
        <v>1001</v>
      </c>
      <c r="E62" t="s">
        <v>17375</v>
      </c>
      <c r="F62" s="1">
        <v>44496</v>
      </c>
      <c r="G62" t="s">
        <v>1797</v>
      </c>
    </row>
    <row r="63" spans="1:7" x14ac:dyDescent="0.3">
      <c r="A63" t="s">
        <v>17376</v>
      </c>
      <c r="B63" s="1">
        <v>44892</v>
      </c>
      <c r="C63">
        <v>85396</v>
      </c>
      <c r="D63" t="s">
        <v>6013</v>
      </c>
      <c r="E63" t="s">
        <v>17377</v>
      </c>
      <c r="F63" s="1">
        <v>44972</v>
      </c>
      <c r="G63" t="s">
        <v>2127</v>
      </c>
    </row>
    <row r="64" spans="1:7" x14ac:dyDescent="0.3">
      <c r="A64" t="s">
        <v>17378</v>
      </c>
      <c r="B64" s="1">
        <v>44739</v>
      </c>
      <c r="C64">
        <v>91925</v>
      </c>
      <c r="D64" t="s">
        <v>6013</v>
      </c>
      <c r="E64" t="s">
        <v>17379</v>
      </c>
      <c r="F64" s="1">
        <v>44803</v>
      </c>
      <c r="G64" t="s">
        <v>1491</v>
      </c>
    </row>
    <row r="65" spans="1:7" x14ac:dyDescent="0.3">
      <c r="A65" t="s">
        <v>17380</v>
      </c>
      <c r="B65" s="1">
        <v>44640</v>
      </c>
      <c r="C65">
        <v>38297</v>
      </c>
      <c r="D65" t="s">
        <v>6008</v>
      </c>
      <c r="E65" t="s">
        <v>17381</v>
      </c>
      <c r="F65" s="1">
        <v>44727</v>
      </c>
      <c r="G65" t="s">
        <v>2341</v>
      </c>
    </row>
    <row r="66" spans="1:7" x14ac:dyDescent="0.3">
      <c r="A66" t="s">
        <v>17382</v>
      </c>
      <c r="B66" s="1">
        <v>44668</v>
      </c>
      <c r="C66">
        <v>66148</v>
      </c>
      <c r="D66" t="s">
        <v>1001</v>
      </c>
      <c r="E66" t="s">
        <v>17383</v>
      </c>
      <c r="F66" s="1">
        <v>44748</v>
      </c>
      <c r="G66" t="s">
        <v>4672</v>
      </c>
    </row>
    <row r="67" spans="1:7" x14ac:dyDescent="0.3">
      <c r="A67" t="s">
        <v>17384</v>
      </c>
      <c r="B67" s="1">
        <v>44533</v>
      </c>
      <c r="C67">
        <v>12659</v>
      </c>
      <c r="D67" t="s">
        <v>6008</v>
      </c>
      <c r="E67" t="s">
        <v>17385</v>
      </c>
      <c r="F67" s="1">
        <v>44586</v>
      </c>
      <c r="G67" t="s">
        <v>5264</v>
      </c>
    </row>
    <row r="68" spans="1:7" x14ac:dyDescent="0.3">
      <c r="A68" t="s">
        <v>17386</v>
      </c>
      <c r="B68" s="1">
        <v>45283</v>
      </c>
      <c r="C68">
        <v>65025</v>
      </c>
      <c r="D68" t="s">
        <v>1001</v>
      </c>
      <c r="E68" t="s">
        <v>17387</v>
      </c>
      <c r="F68" s="1">
        <v>45310</v>
      </c>
      <c r="G68" t="s">
        <v>4924</v>
      </c>
    </row>
    <row r="69" spans="1:7" x14ac:dyDescent="0.3">
      <c r="A69" t="s">
        <v>17388</v>
      </c>
      <c r="B69" s="1">
        <v>45470</v>
      </c>
      <c r="C69">
        <v>66661</v>
      </c>
      <c r="D69" t="s">
        <v>6008</v>
      </c>
      <c r="E69" t="s">
        <v>17389</v>
      </c>
      <c r="F69" s="1">
        <v>45495</v>
      </c>
      <c r="G69" t="s">
        <v>1743</v>
      </c>
    </row>
    <row r="70" spans="1:7" x14ac:dyDescent="0.3">
      <c r="A70" t="s">
        <v>6049</v>
      </c>
      <c r="B70" s="1">
        <v>45636</v>
      </c>
      <c r="C70">
        <v>7273</v>
      </c>
      <c r="D70" t="s">
        <v>6013</v>
      </c>
      <c r="E70" t="s">
        <v>6050</v>
      </c>
      <c r="F70" s="1"/>
      <c r="G70" t="s">
        <v>2790</v>
      </c>
    </row>
    <row r="71" spans="1:7" x14ac:dyDescent="0.3">
      <c r="A71" t="s">
        <v>17390</v>
      </c>
      <c r="B71" s="1">
        <v>45515</v>
      </c>
      <c r="C71">
        <v>4529</v>
      </c>
      <c r="D71" t="s">
        <v>6013</v>
      </c>
      <c r="E71" t="s">
        <v>17391</v>
      </c>
      <c r="F71" s="1">
        <v>45605</v>
      </c>
      <c r="G71" t="s">
        <v>2975</v>
      </c>
    </row>
    <row r="72" spans="1:7" x14ac:dyDescent="0.3">
      <c r="A72" t="s">
        <v>6051</v>
      </c>
      <c r="B72" s="1">
        <v>44174</v>
      </c>
      <c r="C72">
        <v>54069</v>
      </c>
      <c r="D72" t="s">
        <v>1001</v>
      </c>
      <c r="E72" t="s">
        <v>6052</v>
      </c>
      <c r="F72" s="1"/>
      <c r="G72" t="s">
        <v>4759</v>
      </c>
    </row>
    <row r="73" spans="1:7" x14ac:dyDescent="0.3">
      <c r="A73" t="s">
        <v>17392</v>
      </c>
      <c r="B73" s="1">
        <v>45035</v>
      </c>
      <c r="C73">
        <v>10870</v>
      </c>
      <c r="D73" t="s">
        <v>1001</v>
      </c>
      <c r="E73" t="s">
        <v>17393</v>
      </c>
      <c r="F73" s="1">
        <v>45084</v>
      </c>
      <c r="G73" t="s">
        <v>5315</v>
      </c>
    </row>
    <row r="74" spans="1:7" x14ac:dyDescent="0.3">
      <c r="A74" t="s">
        <v>17394</v>
      </c>
      <c r="B74" s="1">
        <v>45592</v>
      </c>
      <c r="C74">
        <v>67443</v>
      </c>
      <c r="D74" t="s">
        <v>6008</v>
      </c>
      <c r="E74" t="s">
        <v>17395</v>
      </c>
      <c r="F74" s="1">
        <v>45629</v>
      </c>
      <c r="G74" t="s">
        <v>3242</v>
      </c>
    </row>
    <row r="75" spans="1:7" x14ac:dyDescent="0.3">
      <c r="A75" t="s">
        <v>17396</v>
      </c>
      <c r="B75" s="1">
        <v>43872</v>
      </c>
      <c r="C75">
        <v>4636</v>
      </c>
      <c r="D75" t="s">
        <v>6013</v>
      </c>
      <c r="E75" t="s">
        <v>17397</v>
      </c>
      <c r="F75" s="1">
        <v>43900</v>
      </c>
      <c r="G75" t="s">
        <v>1167</v>
      </c>
    </row>
    <row r="76" spans="1:7" x14ac:dyDescent="0.3">
      <c r="A76" t="s">
        <v>17398</v>
      </c>
      <c r="B76" s="1">
        <v>44127</v>
      </c>
      <c r="C76">
        <v>11566</v>
      </c>
      <c r="D76" t="s">
        <v>6008</v>
      </c>
      <c r="E76" t="s">
        <v>17399</v>
      </c>
      <c r="F76" s="1">
        <v>44185</v>
      </c>
      <c r="G76" t="s">
        <v>4731</v>
      </c>
    </row>
    <row r="77" spans="1:7" x14ac:dyDescent="0.3">
      <c r="A77" t="s">
        <v>17400</v>
      </c>
      <c r="B77" s="1">
        <v>45362</v>
      </c>
      <c r="C77">
        <v>23913</v>
      </c>
      <c r="D77" t="s">
        <v>6013</v>
      </c>
      <c r="E77" t="s">
        <v>17401</v>
      </c>
      <c r="F77" s="1">
        <v>45381</v>
      </c>
      <c r="G77" t="s">
        <v>5734</v>
      </c>
    </row>
    <row r="78" spans="1:7" x14ac:dyDescent="0.3">
      <c r="A78" t="s">
        <v>17402</v>
      </c>
      <c r="B78" s="1">
        <v>44408</v>
      </c>
      <c r="C78">
        <v>23354</v>
      </c>
      <c r="D78" t="s">
        <v>6008</v>
      </c>
      <c r="E78" t="s">
        <v>17403</v>
      </c>
      <c r="F78" s="1">
        <v>44429</v>
      </c>
      <c r="G78" t="s">
        <v>4266</v>
      </c>
    </row>
    <row r="79" spans="1:7" x14ac:dyDescent="0.3">
      <c r="A79" t="s">
        <v>17404</v>
      </c>
      <c r="B79" s="1">
        <v>44704</v>
      </c>
      <c r="C79">
        <v>94795</v>
      </c>
      <c r="D79" t="s">
        <v>6008</v>
      </c>
      <c r="E79" t="s">
        <v>17405</v>
      </c>
      <c r="F79" s="1">
        <v>44744</v>
      </c>
      <c r="G79" t="s">
        <v>5211</v>
      </c>
    </row>
    <row r="80" spans="1:7" x14ac:dyDescent="0.3">
      <c r="A80" t="s">
        <v>17406</v>
      </c>
      <c r="B80" s="1">
        <v>44269</v>
      </c>
      <c r="C80">
        <v>11923</v>
      </c>
      <c r="D80" t="s">
        <v>1001</v>
      </c>
      <c r="E80" t="s">
        <v>17407</v>
      </c>
      <c r="F80" s="1">
        <v>44284</v>
      </c>
      <c r="G80" t="s">
        <v>1997</v>
      </c>
    </row>
    <row r="81" spans="1:7" x14ac:dyDescent="0.3">
      <c r="A81" t="s">
        <v>17408</v>
      </c>
      <c r="B81" s="1">
        <v>45315</v>
      </c>
      <c r="C81">
        <v>20013</v>
      </c>
      <c r="D81" t="s">
        <v>6013</v>
      </c>
      <c r="E81" t="s">
        <v>17409</v>
      </c>
      <c r="F81" s="1">
        <v>45391</v>
      </c>
      <c r="G81" t="s">
        <v>5989</v>
      </c>
    </row>
    <row r="82" spans="1:7" x14ac:dyDescent="0.3">
      <c r="A82" t="s">
        <v>17410</v>
      </c>
      <c r="B82" s="1">
        <v>45068</v>
      </c>
      <c r="C82">
        <v>6157</v>
      </c>
      <c r="D82" t="s">
        <v>6008</v>
      </c>
      <c r="E82" t="s">
        <v>17411</v>
      </c>
      <c r="F82" s="1">
        <v>45147</v>
      </c>
      <c r="G82" t="s">
        <v>1961</v>
      </c>
    </row>
    <row r="83" spans="1:7" x14ac:dyDescent="0.3">
      <c r="A83" t="s">
        <v>6053</v>
      </c>
      <c r="B83" s="1">
        <v>44232</v>
      </c>
      <c r="C83">
        <v>63821</v>
      </c>
      <c r="D83" t="s">
        <v>6013</v>
      </c>
      <c r="E83" t="s">
        <v>6054</v>
      </c>
      <c r="F83" s="1"/>
      <c r="G83" t="s">
        <v>5993</v>
      </c>
    </row>
    <row r="84" spans="1:7" x14ac:dyDescent="0.3">
      <c r="A84" t="s">
        <v>6055</v>
      </c>
      <c r="B84" s="1">
        <v>45127</v>
      </c>
      <c r="C84">
        <v>19885</v>
      </c>
      <c r="D84" t="s">
        <v>6008</v>
      </c>
      <c r="E84" t="s">
        <v>6056</v>
      </c>
      <c r="F84" s="1"/>
      <c r="G84" t="s">
        <v>4245</v>
      </c>
    </row>
    <row r="85" spans="1:7" x14ac:dyDescent="0.3">
      <c r="A85" t="s">
        <v>6057</v>
      </c>
      <c r="B85" s="1">
        <v>44139</v>
      </c>
      <c r="C85">
        <v>47975</v>
      </c>
      <c r="D85" t="s">
        <v>6013</v>
      </c>
      <c r="E85" t="s">
        <v>6058</v>
      </c>
      <c r="F85" s="1"/>
      <c r="G85" t="s">
        <v>5155</v>
      </c>
    </row>
    <row r="86" spans="1:7" x14ac:dyDescent="0.3">
      <c r="A86" t="s">
        <v>17412</v>
      </c>
      <c r="B86" s="1">
        <v>44676</v>
      </c>
      <c r="C86">
        <v>98275</v>
      </c>
      <c r="D86" t="s">
        <v>6013</v>
      </c>
      <c r="E86" t="s">
        <v>17413</v>
      </c>
      <c r="F86" s="1">
        <v>44721</v>
      </c>
      <c r="G86" t="s">
        <v>4566</v>
      </c>
    </row>
    <row r="87" spans="1:7" x14ac:dyDescent="0.3">
      <c r="A87" t="s">
        <v>6059</v>
      </c>
      <c r="B87" s="1">
        <v>44922</v>
      </c>
      <c r="C87">
        <v>7732</v>
      </c>
      <c r="D87" t="s">
        <v>6008</v>
      </c>
      <c r="E87" t="s">
        <v>6060</v>
      </c>
      <c r="F87" s="1"/>
      <c r="G87" t="s">
        <v>3722</v>
      </c>
    </row>
    <row r="88" spans="1:7" x14ac:dyDescent="0.3">
      <c r="A88" t="s">
        <v>17414</v>
      </c>
      <c r="B88" s="1">
        <v>44199</v>
      </c>
      <c r="C88">
        <v>25294</v>
      </c>
      <c r="D88" t="s">
        <v>6013</v>
      </c>
      <c r="E88" t="s">
        <v>17415</v>
      </c>
      <c r="F88" s="1">
        <v>44215</v>
      </c>
      <c r="G88" t="s">
        <v>1899</v>
      </c>
    </row>
    <row r="89" spans="1:7" x14ac:dyDescent="0.3">
      <c r="A89" t="s">
        <v>17416</v>
      </c>
      <c r="B89" s="1">
        <v>43950</v>
      </c>
      <c r="C89">
        <v>4473</v>
      </c>
      <c r="D89" t="s">
        <v>1001</v>
      </c>
      <c r="E89" t="s">
        <v>17417</v>
      </c>
      <c r="F89" s="1">
        <v>43978</v>
      </c>
      <c r="G89" t="s">
        <v>1551</v>
      </c>
    </row>
    <row r="90" spans="1:7" x14ac:dyDescent="0.3">
      <c r="A90" t="s">
        <v>17418</v>
      </c>
      <c r="B90" s="1">
        <v>45186</v>
      </c>
      <c r="C90">
        <v>28593</v>
      </c>
      <c r="D90" t="s">
        <v>6013</v>
      </c>
      <c r="E90" t="s">
        <v>17419</v>
      </c>
      <c r="F90" s="1">
        <v>45208</v>
      </c>
      <c r="G90" t="s">
        <v>1240</v>
      </c>
    </row>
    <row r="91" spans="1:7" x14ac:dyDescent="0.3">
      <c r="A91" t="s">
        <v>6061</v>
      </c>
      <c r="B91" s="1">
        <v>44088</v>
      </c>
      <c r="C91">
        <v>96104</v>
      </c>
      <c r="D91" t="s">
        <v>1001</v>
      </c>
      <c r="E91" t="s">
        <v>6062</v>
      </c>
      <c r="F91" s="1"/>
      <c r="G91" t="s">
        <v>1886</v>
      </c>
    </row>
    <row r="92" spans="1:7" x14ac:dyDescent="0.3">
      <c r="A92" t="s">
        <v>6063</v>
      </c>
      <c r="B92" s="1">
        <v>44045</v>
      </c>
      <c r="C92">
        <v>65503</v>
      </c>
      <c r="D92" t="s">
        <v>1001</v>
      </c>
      <c r="E92" t="s">
        <v>6064</v>
      </c>
      <c r="F92" s="1"/>
      <c r="G92" t="s">
        <v>1705</v>
      </c>
    </row>
    <row r="93" spans="1:7" x14ac:dyDescent="0.3">
      <c r="A93" t="s">
        <v>17420</v>
      </c>
      <c r="B93" s="1">
        <v>44479</v>
      </c>
      <c r="C93">
        <v>65199</v>
      </c>
      <c r="D93" t="s">
        <v>1001</v>
      </c>
      <c r="E93" t="s">
        <v>17421</v>
      </c>
      <c r="F93" s="1">
        <v>44495</v>
      </c>
      <c r="G93" t="s">
        <v>4716</v>
      </c>
    </row>
    <row r="94" spans="1:7" x14ac:dyDescent="0.3">
      <c r="A94" t="s">
        <v>17422</v>
      </c>
      <c r="B94" s="1">
        <v>44475</v>
      </c>
      <c r="C94">
        <v>80432</v>
      </c>
      <c r="D94" t="s">
        <v>6013</v>
      </c>
      <c r="E94" t="s">
        <v>17423</v>
      </c>
      <c r="F94" s="1">
        <v>44527</v>
      </c>
      <c r="G94" t="s">
        <v>4502</v>
      </c>
    </row>
    <row r="95" spans="1:7" x14ac:dyDescent="0.3">
      <c r="A95" t="s">
        <v>17424</v>
      </c>
      <c r="B95" s="1">
        <v>44273</v>
      </c>
      <c r="C95">
        <v>92471</v>
      </c>
      <c r="D95" t="s">
        <v>6008</v>
      </c>
      <c r="E95" t="s">
        <v>17425</v>
      </c>
      <c r="F95" s="1">
        <v>44314</v>
      </c>
      <c r="G95" t="s">
        <v>1068</v>
      </c>
    </row>
    <row r="96" spans="1:7" x14ac:dyDescent="0.3">
      <c r="A96" t="s">
        <v>6065</v>
      </c>
      <c r="B96" s="1">
        <v>44015</v>
      </c>
      <c r="C96">
        <v>62441</v>
      </c>
      <c r="D96" t="s">
        <v>1001</v>
      </c>
      <c r="E96" t="s">
        <v>6066</v>
      </c>
      <c r="F96" s="1"/>
      <c r="G96" t="s">
        <v>1516</v>
      </c>
    </row>
    <row r="97" spans="1:7" x14ac:dyDescent="0.3">
      <c r="A97" t="s">
        <v>6067</v>
      </c>
      <c r="B97" s="1">
        <v>45486</v>
      </c>
      <c r="C97">
        <v>84687</v>
      </c>
      <c r="D97" t="s">
        <v>6008</v>
      </c>
      <c r="E97" t="s">
        <v>6068</v>
      </c>
      <c r="F97" s="1"/>
      <c r="G97" t="s">
        <v>4662</v>
      </c>
    </row>
    <row r="98" spans="1:7" x14ac:dyDescent="0.3">
      <c r="A98" t="s">
        <v>17426</v>
      </c>
      <c r="B98" s="1">
        <v>44210</v>
      </c>
      <c r="C98">
        <v>44110</v>
      </c>
      <c r="D98" t="s">
        <v>6013</v>
      </c>
      <c r="E98" t="s">
        <v>17427</v>
      </c>
      <c r="F98" s="1">
        <v>44274</v>
      </c>
      <c r="G98" t="s">
        <v>3647</v>
      </c>
    </row>
    <row r="99" spans="1:7" x14ac:dyDescent="0.3">
      <c r="A99" t="s">
        <v>6069</v>
      </c>
      <c r="B99" s="1">
        <v>45302</v>
      </c>
      <c r="C99">
        <v>42149</v>
      </c>
      <c r="D99" t="s">
        <v>6013</v>
      </c>
      <c r="E99" t="s">
        <v>6070</v>
      </c>
      <c r="F99" s="1"/>
      <c r="G99" t="s">
        <v>2495</v>
      </c>
    </row>
    <row r="100" spans="1:7" x14ac:dyDescent="0.3">
      <c r="A100" t="s">
        <v>6071</v>
      </c>
      <c r="B100" s="1">
        <v>44776</v>
      </c>
      <c r="C100">
        <v>8683</v>
      </c>
      <c r="D100" t="s">
        <v>6013</v>
      </c>
      <c r="E100" t="s">
        <v>6072</v>
      </c>
      <c r="F100" s="1"/>
      <c r="G100" t="s">
        <v>3388</v>
      </c>
    </row>
    <row r="101" spans="1:7" x14ac:dyDescent="0.3">
      <c r="A101" t="s">
        <v>6073</v>
      </c>
      <c r="B101" s="1">
        <v>44981</v>
      </c>
      <c r="C101">
        <v>48644</v>
      </c>
      <c r="D101" t="s">
        <v>6008</v>
      </c>
      <c r="E101" t="s">
        <v>6074</v>
      </c>
      <c r="F101" s="1"/>
      <c r="G101" t="s">
        <v>3481</v>
      </c>
    </row>
    <row r="102" spans="1:7" x14ac:dyDescent="0.3">
      <c r="A102" t="s">
        <v>17428</v>
      </c>
      <c r="B102" s="1">
        <v>45605</v>
      </c>
      <c r="C102">
        <v>40588</v>
      </c>
      <c r="D102" t="s">
        <v>6008</v>
      </c>
      <c r="E102" t="s">
        <v>17429</v>
      </c>
      <c r="F102" s="1">
        <v>45672</v>
      </c>
      <c r="G102" t="s">
        <v>1499</v>
      </c>
    </row>
    <row r="103" spans="1:7" x14ac:dyDescent="0.3">
      <c r="A103" t="s">
        <v>17430</v>
      </c>
      <c r="B103" s="1">
        <v>44626</v>
      </c>
      <c r="C103">
        <v>15742</v>
      </c>
      <c r="D103" t="s">
        <v>6013</v>
      </c>
      <c r="E103" t="s">
        <v>17431</v>
      </c>
      <c r="F103" s="1">
        <v>44704</v>
      </c>
      <c r="G103" t="s">
        <v>2929</v>
      </c>
    </row>
    <row r="104" spans="1:7" x14ac:dyDescent="0.3">
      <c r="A104" t="s">
        <v>6075</v>
      </c>
      <c r="B104" s="1">
        <v>45130</v>
      </c>
      <c r="C104">
        <v>64025</v>
      </c>
      <c r="D104" t="s">
        <v>6008</v>
      </c>
      <c r="E104" t="s">
        <v>6076</v>
      </c>
      <c r="F104" s="1"/>
      <c r="G104" t="s">
        <v>1917</v>
      </c>
    </row>
    <row r="105" spans="1:7" x14ac:dyDescent="0.3">
      <c r="A105" t="s">
        <v>17432</v>
      </c>
      <c r="B105" s="1">
        <v>45192</v>
      </c>
      <c r="C105">
        <v>68238</v>
      </c>
      <c r="D105" t="s">
        <v>1001</v>
      </c>
      <c r="E105" t="s">
        <v>17433</v>
      </c>
      <c r="F105" s="1">
        <v>45212</v>
      </c>
      <c r="G105" t="s">
        <v>2921</v>
      </c>
    </row>
    <row r="106" spans="1:7" x14ac:dyDescent="0.3">
      <c r="A106" t="s">
        <v>17434</v>
      </c>
      <c r="B106" s="1">
        <v>44635</v>
      </c>
      <c r="C106">
        <v>55285</v>
      </c>
      <c r="D106" t="s">
        <v>6008</v>
      </c>
      <c r="E106" t="s">
        <v>17435</v>
      </c>
      <c r="F106" s="1">
        <v>44671</v>
      </c>
      <c r="G106" t="s">
        <v>4662</v>
      </c>
    </row>
    <row r="107" spans="1:7" x14ac:dyDescent="0.3">
      <c r="A107" t="s">
        <v>17436</v>
      </c>
      <c r="B107" s="1">
        <v>44991</v>
      </c>
      <c r="C107">
        <v>6445</v>
      </c>
      <c r="D107" t="s">
        <v>6013</v>
      </c>
      <c r="E107" t="s">
        <v>17437</v>
      </c>
      <c r="F107" s="1">
        <v>45043</v>
      </c>
      <c r="G107" t="s">
        <v>1205</v>
      </c>
    </row>
    <row r="108" spans="1:7" x14ac:dyDescent="0.3">
      <c r="A108" t="s">
        <v>6077</v>
      </c>
      <c r="B108" s="1">
        <v>45525</v>
      </c>
      <c r="C108">
        <v>23812</v>
      </c>
      <c r="D108" t="s">
        <v>1001</v>
      </c>
      <c r="E108" t="s">
        <v>6078</v>
      </c>
      <c r="F108" s="1"/>
      <c r="G108" t="s">
        <v>2370</v>
      </c>
    </row>
    <row r="109" spans="1:7" x14ac:dyDescent="0.3">
      <c r="A109" t="s">
        <v>6079</v>
      </c>
      <c r="B109" s="1">
        <v>44351</v>
      </c>
      <c r="C109">
        <v>40772</v>
      </c>
      <c r="D109" t="s">
        <v>6013</v>
      </c>
      <c r="E109" t="s">
        <v>6080</v>
      </c>
      <c r="F109" s="1"/>
      <c r="G109" t="s">
        <v>1370</v>
      </c>
    </row>
    <row r="110" spans="1:7" x14ac:dyDescent="0.3">
      <c r="A110" t="s">
        <v>17438</v>
      </c>
      <c r="B110" s="1">
        <v>45215</v>
      </c>
      <c r="C110">
        <v>4853</v>
      </c>
      <c r="D110" t="s">
        <v>6013</v>
      </c>
      <c r="E110" t="s">
        <v>17439</v>
      </c>
      <c r="F110" s="1">
        <v>45246</v>
      </c>
      <c r="G110" t="s">
        <v>5041</v>
      </c>
    </row>
    <row r="111" spans="1:7" x14ac:dyDescent="0.3">
      <c r="A111" t="s">
        <v>17440</v>
      </c>
      <c r="B111" s="1">
        <v>44208</v>
      </c>
      <c r="C111">
        <v>16314</v>
      </c>
      <c r="D111" t="s">
        <v>1001</v>
      </c>
      <c r="E111" t="s">
        <v>17441</v>
      </c>
      <c r="F111" s="1">
        <v>44241</v>
      </c>
      <c r="G111" t="s">
        <v>3324</v>
      </c>
    </row>
    <row r="112" spans="1:7" x14ac:dyDescent="0.3">
      <c r="A112" t="s">
        <v>17442</v>
      </c>
      <c r="B112" s="1">
        <v>43975</v>
      </c>
      <c r="C112">
        <v>46423</v>
      </c>
      <c r="D112" t="s">
        <v>6008</v>
      </c>
      <c r="E112" t="s">
        <v>17443</v>
      </c>
      <c r="F112" s="1">
        <v>43999</v>
      </c>
      <c r="G112" t="s">
        <v>5044</v>
      </c>
    </row>
    <row r="113" spans="1:7" x14ac:dyDescent="0.3">
      <c r="A113" t="s">
        <v>17444</v>
      </c>
      <c r="B113" s="1">
        <v>44212</v>
      </c>
      <c r="C113">
        <v>69020</v>
      </c>
      <c r="D113" t="s">
        <v>6008</v>
      </c>
      <c r="E113" t="s">
        <v>17445</v>
      </c>
      <c r="F113" s="1">
        <v>44302</v>
      </c>
      <c r="G113" t="s">
        <v>4341</v>
      </c>
    </row>
    <row r="114" spans="1:7" x14ac:dyDescent="0.3">
      <c r="A114" t="s">
        <v>17446</v>
      </c>
      <c r="B114" s="1">
        <v>44893</v>
      </c>
      <c r="C114">
        <v>68606</v>
      </c>
      <c r="D114" t="s">
        <v>6008</v>
      </c>
      <c r="E114" t="s">
        <v>17447</v>
      </c>
      <c r="F114" s="1">
        <v>44935</v>
      </c>
      <c r="G114" t="s">
        <v>2791</v>
      </c>
    </row>
    <row r="115" spans="1:7" x14ac:dyDescent="0.3">
      <c r="A115" t="s">
        <v>17448</v>
      </c>
      <c r="B115" s="1">
        <v>44050</v>
      </c>
      <c r="C115">
        <v>3221</v>
      </c>
      <c r="D115" t="s">
        <v>6008</v>
      </c>
      <c r="E115" t="s">
        <v>17449</v>
      </c>
      <c r="F115" s="1">
        <v>44077</v>
      </c>
      <c r="G115" t="s">
        <v>1151</v>
      </c>
    </row>
    <row r="116" spans="1:7" x14ac:dyDescent="0.3">
      <c r="A116" t="s">
        <v>6081</v>
      </c>
      <c r="B116" s="1">
        <v>44516</v>
      </c>
      <c r="C116">
        <v>1019</v>
      </c>
      <c r="D116" t="s">
        <v>1001</v>
      </c>
      <c r="E116" t="s">
        <v>6082</v>
      </c>
      <c r="F116" s="1"/>
      <c r="G116" t="s">
        <v>3665</v>
      </c>
    </row>
    <row r="117" spans="1:7" x14ac:dyDescent="0.3">
      <c r="A117" t="s">
        <v>17450</v>
      </c>
      <c r="B117" s="1">
        <v>44062</v>
      </c>
      <c r="C117">
        <v>6123</v>
      </c>
      <c r="D117" t="s">
        <v>6013</v>
      </c>
      <c r="E117" t="s">
        <v>17451</v>
      </c>
      <c r="F117" s="1">
        <v>44105</v>
      </c>
      <c r="G117" t="s">
        <v>1180</v>
      </c>
    </row>
    <row r="118" spans="1:7" x14ac:dyDescent="0.3">
      <c r="A118" t="s">
        <v>17452</v>
      </c>
      <c r="B118" s="1">
        <v>45594</v>
      </c>
      <c r="C118">
        <v>24621</v>
      </c>
      <c r="D118" t="s">
        <v>6008</v>
      </c>
      <c r="E118" t="s">
        <v>17453</v>
      </c>
      <c r="F118" s="1">
        <v>45661</v>
      </c>
      <c r="G118" t="s">
        <v>5762</v>
      </c>
    </row>
    <row r="119" spans="1:7" x14ac:dyDescent="0.3">
      <c r="A119" t="s">
        <v>6083</v>
      </c>
      <c r="B119" s="1">
        <v>45511</v>
      </c>
      <c r="C119">
        <v>61276</v>
      </c>
      <c r="D119" t="s">
        <v>6013</v>
      </c>
      <c r="E119" t="s">
        <v>6084</v>
      </c>
      <c r="F119" s="1"/>
      <c r="G119" t="s">
        <v>1887</v>
      </c>
    </row>
    <row r="120" spans="1:7" x14ac:dyDescent="0.3">
      <c r="A120" t="s">
        <v>17454</v>
      </c>
      <c r="B120" s="1">
        <v>44900</v>
      </c>
      <c r="C120">
        <v>34209</v>
      </c>
      <c r="D120" t="s">
        <v>6008</v>
      </c>
      <c r="E120" t="s">
        <v>17455</v>
      </c>
      <c r="F120" s="1">
        <v>44935</v>
      </c>
      <c r="G120" t="s">
        <v>4970</v>
      </c>
    </row>
    <row r="121" spans="1:7" x14ac:dyDescent="0.3">
      <c r="A121" t="s">
        <v>17456</v>
      </c>
      <c r="B121" s="1">
        <v>45185</v>
      </c>
      <c r="C121">
        <v>37082</v>
      </c>
      <c r="D121" t="s">
        <v>6008</v>
      </c>
      <c r="E121" t="s">
        <v>17457</v>
      </c>
      <c r="F121" s="1">
        <v>45248</v>
      </c>
      <c r="G121" t="s">
        <v>4518</v>
      </c>
    </row>
    <row r="122" spans="1:7" x14ac:dyDescent="0.3">
      <c r="A122" t="s">
        <v>6085</v>
      </c>
      <c r="B122" s="1">
        <v>45411</v>
      </c>
      <c r="C122">
        <v>12128</v>
      </c>
      <c r="D122" t="s">
        <v>6008</v>
      </c>
      <c r="E122" t="s">
        <v>6086</v>
      </c>
      <c r="F122" s="1"/>
      <c r="G122" t="s">
        <v>5923</v>
      </c>
    </row>
    <row r="123" spans="1:7" x14ac:dyDescent="0.3">
      <c r="A123" t="s">
        <v>17458</v>
      </c>
      <c r="B123" s="1">
        <v>45605</v>
      </c>
      <c r="C123">
        <v>40649</v>
      </c>
      <c r="D123" t="s">
        <v>6013</v>
      </c>
      <c r="E123" t="s">
        <v>17459</v>
      </c>
      <c r="F123" s="1">
        <v>45692</v>
      </c>
      <c r="G123" t="s">
        <v>5079</v>
      </c>
    </row>
    <row r="124" spans="1:7" x14ac:dyDescent="0.3">
      <c r="A124" t="s">
        <v>17460</v>
      </c>
      <c r="B124" s="1">
        <v>44945</v>
      </c>
      <c r="C124">
        <v>22381</v>
      </c>
      <c r="D124" t="s">
        <v>6008</v>
      </c>
      <c r="E124" t="s">
        <v>17461</v>
      </c>
      <c r="F124" s="1">
        <v>44972</v>
      </c>
      <c r="G124" t="s">
        <v>1022</v>
      </c>
    </row>
    <row r="125" spans="1:7" x14ac:dyDescent="0.3">
      <c r="A125" t="s">
        <v>6087</v>
      </c>
      <c r="B125" s="1">
        <v>44567</v>
      </c>
      <c r="C125">
        <v>75236</v>
      </c>
      <c r="D125" t="s">
        <v>6008</v>
      </c>
      <c r="E125" t="s">
        <v>6088</v>
      </c>
      <c r="F125" s="1"/>
      <c r="G125" t="s">
        <v>5574</v>
      </c>
    </row>
    <row r="126" spans="1:7" x14ac:dyDescent="0.3">
      <c r="A126" t="s">
        <v>17462</v>
      </c>
      <c r="B126" s="1">
        <v>44346</v>
      </c>
      <c r="C126">
        <v>45616</v>
      </c>
      <c r="D126" t="s">
        <v>1001</v>
      </c>
      <c r="E126" t="s">
        <v>17463</v>
      </c>
      <c r="F126" s="1">
        <v>44427</v>
      </c>
      <c r="G126" t="s">
        <v>2458</v>
      </c>
    </row>
    <row r="127" spans="1:7" x14ac:dyDescent="0.3">
      <c r="A127" t="s">
        <v>6089</v>
      </c>
      <c r="B127" s="1">
        <v>45178</v>
      </c>
      <c r="C127">
        <v>52527</v>
      </c>
      <c r="D127" t="s">
        <v>1001</v>
      </c>
      <c r="E127" t="s">
        <v>6090</v>
      </c>
      <c r="F127" s="1"/>
      <c r="G127" t="s">
        <v>5560</v>
      </c>
    </row>
    <row r="128" spans="1:7" x14ac:dyDescent="0.3">
      <c r="A128" t="s">
        <v>17464</v>
      </c>
      <c r="B128" s="1">
        <v>45098</v>
      </c>
      <c r="C128">
        <v>38200</v>
      </c>
      <c r="D128" t="s">
        <v>6008</v>
      </c>
      <c r="E128" t="s">
        <v>17465</v>
      </c>
      <c r="F128" s="1">
        <v>45139</v>
      </c>
      <c r="G128" t="s">
        <v>5201</v>
      </c>
    </row>
    <row r="129" spans="1:7" x14ac:dyDescent="0.3">
      <c r="A129" t="s">
        <v>17466</v>
      </c>
      <c r="B129" s="1">
        <v>45223</v>
      </c>
      <c r="C129">
        <v>2650</v>
      </c>
      <c r="D129" t="s">
        <v>6008</v>
      </c>
      <c r="E129" t="s">
        <v>17467</v>
      </c>
      <c r="F129" s="1">
        <v>45291</v>
      </c>
      <c r="G129" t="s">
        <v>3565</v>
      </c>
    </row>
    <row r="130" spans="1:7" x14ac:dyDescent="0.3">
      <c r="A130" t="s">
        <v>6091</v>
      </c>
      <c r="B130" s="1">
        <v>44788</v>
      </c>
      <c r="C130">
        <v>28863</v>
      </c>
      <c r="D130" t="s">
        <v>6008</v>
      </c>
      <c r="E130" t="s">
        <v>6092</v>
      </c>
      <c r="F130" s="1"/>
      <c r="G130" t="s">
        <v>5427</v>
      </c>
    </row>
    <row r="131" spans="1:7" x14ac:dyDescent="0.3">
      <c r="A131" t="s">
        <v>17468</v>
      </c>
      <c r="B131" s="1">
        <v>44766</v>
      </c>
      <c r="C131">
        <v>45246</v>
      </c>
      <c r="D131" t="s">
        <v>6008</v>
      </c>
      <c r="E131" t="s">
        <v>17469</v>
      </c>
      <c r="F131" s="1">
        <v>44828</v>
      </c>
      <c r="G131" t="s">
        <v>3269</v>
      </c>
    </row>
    <row r="132" spans="1:7" x14ac:dyDescent="0.3">
      <c r="A132" t="s">
        <v>17470</v>
      </c>
      <c r="B132" s="1">
        <v>45314</v>
      </c>
      <c r="C132">
        <v>68313</v>
      </c>
      <c r="D132" t="s">
        <v>6013</v>
      </c>
      <c r="E132" t="s">
        <v>17471</v>
      </c>
      <c r="F132" s="1">
        <v>45328</v>
      </c>
      <c r="G132" t="s">
        <v>1207</v>
      </c>
    </row>
    <row r="133" spans="1:7" x14ac:dyDescent="0.3">
      <c r="A133" t="s">
        <v>17472</v>
      </c>
      <c r="B133" s="1">
        <v>44184</v>
      </c>
      <c r="C133">
        <v>92514</v>
      </c>
      <c r="D133" t="s">
        <v>1001</v>
      </c>
      <c r="E133" t="s">
        <v>17473</v>
      </c>
      <c r="F133" s="1">
        <v>44197</v>
      </c>
      <c r="G133" t="s">
        <v>1363</v>
      </c>
    </row>
    <row r="134" spans="1:7" x14ac:dyDescent="0.3">
      <c r="A134" t="s">
        <v>17474</v>
      </c>
      <c r="B134" s="1">
        <v>45098</v>
      </c>
      <c r="C134">
        <v>35900</v>
      </c>
      <c r="D134" t="s">
        <v>6008</v>
      </c>
      <c r="E134" t="s">
        <v>17475</v>
      </c>
      <c r="F134" s="1">
        <v>45119</v>
      </c>
      <c r="G134" t="s">
        <v>3447</v>
      </c>
    </row>
    <row r="135" spans="1:7" x14ac:dyDescent="0.3">
      <c r="A135" t="s">
        <v>6093</v>
      </c>
      <c r="B135" s="1">
        <v>44277</v>
      </c>
      <c r="C135">
        <v>9367</v>
      </c>
      <c r="D135" t="s">
        <v>6013</v>
      </c>
      <c r="E135" t="s">
        <v>6094</v>
      </c>
      <c r="F135" s="1"/>
      <c r="G135" t="s">
        <v>3862</v>
      </c>
    </row>
    <row r="136" spans="1:7" x14ac:dyDescent="0.3">
      <c r="A136" t="s">
        <v>6095</v>
      </c>
      <c r="B136" s="1">
        <v>44274</v>
      </c>
      <c r="C136">
        <v>13087</v>
      </c>
      <c r="D136" t="s">
        <v>6008</v>
      </c>
      <c r="E136" t="s">
        <v>6096</v>
      </c>
      <c r="F136" s="1"/>
      <c r="G136" t="s">
        <v>1323</v>
      </c>
    </row>
    <row r="137" spans="1:7" x14ac:dyDescent="0.3">
      <c r="A137" t="s">
        <v>17476</v>
      </c>
      <c r="B137" s="1">
        <v>45085</v>
      </c>
      <c r="C137">
        <v>77868</v>
      </c>
      <c r="D137" t="s">
        <v>6013</v>
      </c>
      <c r="E137" t="s">
        <v>17477</v>
      </c>
      <c r="F137" s="1">
        <v>45145</v>
      </c>
      <c r="G137" t="s">
        <v>2167</v>
      </c>
    </row>
    <row r="138" spans="1:7" x14ac:dyDescent="0.3">
      <c r="A138" t="s">
        <v>17478</v>
      </c>
      <c r="B138" s="1">
        <v>43933</v>
      </c>
      <c r="C138">
        <v>73993</v>
      </c>
      <c r="D138" t="s">
        <v>1001</v>
      </c>
      <c r="E138" t="s">
        <v>17479</v>
      </c>
      <c r="F138" s="1">
        <v>44014</v>
      </c>
      <c r="G138" t="s">
        <v>5755</v>
      </c>
    </row>
    <row r="139" spans="1:7" x14ac:dyDescent="0.3">
      <c r="A139" t="s">
        <v>17480</v>
      </c>
      <c r="B139" s="1">
        <v>45083</v>
      </c>
      <c r="C139">
        <v>24121</v>
      </c>
      <c r="D139" t="s">
        <v>6008</v>
      </c>
      <c r="E139" t="s">
        <v>17481</v>
      </c>
      <c r="F139" s="1">
        <v>45143</v>
      </c>
      <c r="G139" t="s">
        <v>3988</v>
      </c>
    </row>
    <row r="140" spans="1:7" x14ac:dyDescent="0.3">
      <c r="A140" t="s">
        <v>17482</v>
      </c>
      <c r="B140" s="1">
        <v>43852</v>
      </c>
      <c r="C140">
        <v>93566</v>
      </c>
      <c r="D140" t="s">
        <v>6008</v>
      </c>
      <c r="E140" t="s">
        <v>17483</v>
      </c>
      <c r="F140" s="1">
        <v>43896</v>
      </c>
      <c r="G140" t="s">
        <v>4729</v>
      </c>
    </row>
    <row r="141" spans="1:7" x14ac:dyDescent="0.3">
      <c r="A141" t="s">
        <v>6097</v>
      </c>
      <c r="B141" s="1">
        <v>44250</v>
      </c>
      <c r="C141">
        <v>34191</v>
      </c>
      <c r="D141" t="s">
        <v>1001</v>
      </c>
      <c r="E141" t="s">
        <v>6098</v>
      </c>
      <c r="F141" s="1"/>
      <c r="G141" t="s">
        <v>4468</v>
      </c>
    </row>
    <row r="142" spans="1:7" x14ac:dyDescent="0.3">
      <c r="A142" t="s">
        <v>17484</v>
      </c>
      <c r="B142" s="1">
        <v>44193</v>
      </c>
      <c r="C142">
        <v>6786</v>
      </c>
      <c r="D142" t="s">
        <v>6008</v>
      </c>
      <c r="E142" t="s">
        <v>17485</v>
      </c>
      <c r="F142" s="1">
        <v>44247</v>
      </c>
      <c r="G142" t="s">
        <v>1374</v>
      </c>
    </row>
    <row r="143" spans="1:7" x14ac:dyDescent="0.3">
      <c r="A143" t="s">
        <v>17486</v>
      </c>
      <c r="B143" s="1">
        <v>43981</v>
      </c>
      <c r="C143">
        <v>57557</v>
      </c>
      <c r="D143" t="s">
        <v>6008</v>
      </c>
      <c r="E143" t="s">
        <v>17487</v>
      </c>
      <c r="F143" s="1">
        <v>44041</v>
      </c>
      <c r="G143" t="s">
        <v>4178</v>
      </c>
    </row>
    <row r="144" spans="1:7" x14ac:dyDescent="0.3">
      <c r="A144" t="s">
        <v>17488</v>
      </c>
      <c r="B144" s="1">
        <v>45608</v>
      </c>
      <c r="C144">
        <v>21471</v>
      </c>
      <c r="D144" t="s">
        <v>1001</v>
      </c>
      <c r="E144" t="s">
        <v>17489</v>
      </c>
      <c r="F144" s="1">
        <v>45687</v>
      </c>
      <c r="G144" t="s">
        <v>4160</v>
      </c>
    </row>
    <row r="145" spans="1:7" x14ac:dyDescent="0.3">
      <c r="A145" t="s">
        <v>17490</v>
      </c>
      <c r="B145" s="1">
        <v>45605</v>
      </c>
      <c r="C145">
        <v>63934</v>
      </c>
      <c r="D145" t="s">
        <v>1001</v>
      </c>
      <c r="E145" t="s">
        <v>17491</v>
      </c>
      <c r="F145" s="1">
        <v>45630</v>
      </c>
      <c r="G145" t="s">
        <v>1684</v>
      </c>
    </row>
    <row r="146" spans="1:7" x14ac:dyDescent="0.3">
      <c r="A146" t="s">
        <v>17492</v>
      </c>
      <c r="B146" s="1">
        <v>44686</v>
      </c>
      <c r="C146">
        <v>56083</v>
      </c>
      <c r="D146" t="s">
        <v>6008</v>
      </c>
      <c r="E146" t="s">
        <v>17493</v>
      </c>
      <c r="F146" s="1">
        <v>44740</v>
      </c>
      <c r="G146" t="s">
        <v>4352</v>
      </c>
    </row>
    <row r="147" spans="1:7" x14ac:dyDescent="0.3">
      <c r="A147" t="s">
        <v>17494</v>
      </c>
      <c r="B147" s="1">
        <v>45025</v>
      </c>
      <c r="C147">
        <v>19038</v>
      </c>
      <c r="D147" t="s">
        <v>1001</v>
      </c>
      <c r="E147" t="s">
        <v>17495</v>
      </c>
      <c r="F147" s="1">
        <v>45058</v>
      </c>
      <c r="G147" t="s">
        <v>2911</v>
      </c>
    </row>
    <row r="148" spans="1:7" x14ac:dyDescent="0.3">
      <c r="A148" t="s">
        <v>6099</v>
      </c>
      <c r="B148" s="1">
        <v>45154</v>
      </c>
      <c r="C148">
        <v>11069</v>
      </c>
      <c r="D148" t="s">
        <v>6013</v>
      </c>
      <c r="E148" t="s">
        <v>6100</v>
      </c>
      <c r="F148" s="1"/>
      <c r="G148" t="s">
        <v>2805</v>
      </c>
    </row>
    <row r="149" spans="1:7" x14ac:dyDescent="0.3">
      <c r="A149" t="s">
        <v>17496</v>
      </c>
      <c r="B149" s="1">
        <v>44481</v>
      </c>
      <c r="C149">
        <v>13072</v>
      </c>
      <c r="D149" t="s">
        <v>6013</v>
      </c>
      <c r="E149" t="s">
        <v>17497</v>
      </c>
      <c r="F149" s="1">
        <v>44569</v>
      </c>
      <c r="G149" t="s">
        <v>5192</v>
      </c>
    </row>
    <row r="150" spans="1:7" x14ac:dyDescent="0.3">
      <c r="A150" t="s">
        <v>17498</v>
      </c>
      <c r="B150" s="1">
        <v>44356</v>
      </c>
      <c r="C150">
        <v>79591</v>
      </c>
      <c r="D150" t="s">
        <v>6013</v>
      </c>
      <c r="E150" t="s">
        <v>17499</v>
      </c>
      <c r="F150" s="1">
        <v>44401</v>
      </c>
      <c r="G150" t="s">
        <v>1260</v>
      </c>
    </row>
    <row r="151" spans="1:7" x14ac:dyDescent="0.3">
      <c r="A151" t="s">
        <v>17500</v>
      </c>
      <c r="B151" s="1">
        <v>44501</v>
      </c>
      <c r="C151">
        <v>30681</v>
      </c>
      <c r="D151" t="s">
        <v>6008</v>
      </c>
      <c r="E151" t="s">
        <v>17501</v>
      </c>
      <c r="F151" s="1">
        <v>44582</v>
      </c>
      <c r="G151" t="s">
        <v>5341</v>
      </c>
    </row>
    <row r="152" spans="1:7" x14ac:dyDescent="0.3">
      <c r="A152" t="s">
        <v>6101</v>
      </c>
      <c r="B152" s="1">
        <v>44942</v>
      </c>
      <c r="C152">
        <v>74332</v>
      </c>
      <c r="D152" t="s">
        <v>6008</v>
      </c>
      <c r="E152" t="s">
        <v>6102</v>
      </c>
      <c r="F152" s="1"/>
      <c r="G152" t="s">
        <v>5300</v>
      </c>
    </row>
    <row r="153" spans="1:7" x14ac:dyDescent="0.3">
      <c r="A153" t="s">
        <v>17502</v>
      </c>
      <c r="B153" s="1">
        <v>44460</v>
      </c>
      <c r="C153">
        <v>17380</v>
      </c>
      <c r="D153" t="s">
        <v>6013</v>
      </c>
      <c r="E153" t="s">
        <v>17503</v>
      </c>
      <c r="F153" s="1">
        <v>44489</v>
      </c>
      <c r="G153" t="s">
        <v>1372</v>
      </c>
    </row>
    <row r="154" spans="1:7" x14ac:dyDescent="0.3">
      <c r="A154" t="s">
        <v>17504</v>
      </c>
      <c r="B154" s="1">
        <v>44113</v>
      </c>
      <c r="C154">
        <v>1393</v>
      </c>
      <c r="D154" t="s">
        <v>6008</v>
      </c>
      <c r="E154" t="s">
        <v>17505</v>
      </c>
      <c r="F154" s="1">
        <v>44134</v>
      </c>
      <c r="G154" t="s">
        <v>4319</v>
      </c>
    </row>
    <row r="155" spans="1:7" x14ac:dyDescent="0.3">
      <c r="A155" t="s">
        <v>6103</v>
      </c>
      <c r="B155" s="1">
        <v>45626</v>
      </c>
      <c r="C155">
        <v>58167</v>
      </c>
      <c r="D155" t="s">
        <v>6013</v>
      </c>
      <c r="E155" t="s">
        <v>6104</v>
      </c>
      <c r="F155" s="1"/>
      <c r="G155" t="s">
        <v>3680</v>
      </c>
    </row>
    <row r="156" spans="1:7" x14ac:dyDescent="0.3">
      <c r="A156" t="s">
        <v>17506</v>
      </c>
      <c r="B156" s="1">
        <v>43972</v>
      </c>
      <c r="C156">
        <v>41683</v>
      </c>
      <c r="D156" t="s">
        <v>6008</v>
      </c>
      <c r="E156" t="s">
        <v>17507</v>
      </c>
      <c r="F156" s="1">
        <v>44044</v>
      </c>
      <c r="G156" t="s">
        <v>1234</v>
      </c>
    </row>
    <row r="157" spans="1:7" x14ac:dyDescent="0.3">
      <c r="A157" t="s">
        <v>17508</v>
      </c>
      <c r="B157" s="1">
        <v>45580</v>
      </c>
      <c r="C157">
        <v>25683</v>
      </c>
      <c r="D157" t="s">
        <v>6013</v>
      </c>
      <c r="E157" t="s">
        <v>17509</v>
      </c>
      <c r="F157" s="1">
        <v>45636</v>
      </c>
      <c r="G157" t="s">
        <v>2070</v>
      </c>
    </row>
    <row r="158" spans="1:7" x14ac:dyDescent="0.3">
      <c r="A158" t="s">
        <v>17510</v>
      </c>
      <c r="B158" s="1">
        <v>45600</v>
      </c>
      <c r="C158">
        <v>21877</v>
      </c>
      <c r="D158" t="s">
        <v>1001</v>
      </c>
      <c r="E158" t="s">
        <v>17511</v>
      </c>
      <c r="F158" s="1">
        <v>45657</v>
      </c>
      <c r="G158" t="s">
        <v>5086</v>
      </c>
    </row>
    <row r="159" spans="1:7" x14ac:dyDescent="0.3">
      <c r="A159" t="s">
        <v>17512</v>
      </c>
      <c r="B159" s="1">
        <v>44978</v>
      </c>
      <c r="C159">
        <v>91713</v>
      </c>
      <c r="D159" t="s">
        <v>1001</v>
      </c>
      <c r="E159" t="s">
        <v>17513</v>
      </c>
      <c r="F159" s="1">
        <v>45005</v>
      </c>
      <c r="G159" t="s">
        <v>5664</v>
      </c>
    </row>
    <row r="160" spans="1:7" x14ac:dyDescent="0.3">
      <c r="A160" t="s">
        <v>6105</v>
      </c>
      <c r="B160" s="1">
        <v>44598</v>
      </c>
      <c r="C160">
        <v>15646</v>
      </c>
      <c r="D160" t="s">
        <v>6013</v>
      </c>
      <c r="E160" t="s">
        <v>6106</v>
      </c>
      <c r="F160" s="1"/>
      <c r="G160" t="s">
        <v>4480</v>
      </c>
    </row>
    <row r="161" spans="1:7" x14ac:dyDescent="0.3">
      <c r="A161" t="s">
        <v>17514</v>
      </c>
      <c r="B161" s="1">
        <v>44376</v>
      </c>
      <c r="C161">
        <v>93642</v>
      </c>
      <c r="D161" t="s">
        <v>1001</v>
      </c>
      <c r="E161" t="s">
        <v>17515</v>
      </c>
      <c r="F161" s="1">
        <v>44401</v>
      </c>
      <c r="G161" t="s">
        <v>2172</v>
      </c>
    </row>
    <row r="162" spans="1:7" x14ac:dyDescent="0.3">
      <c r="A162" t="s">
        <v>17516</v>
      </c>
      <c r="B162" s="1">
        <v>45336</v>
      </c>
      <c r="C162">
        <v>18723</v>
      </c>
      <c r="D162" t="s">
        <v>6008</v>
      </c>
      <c r="E162" t="s">
        <v>17517</v>
      </c>
      <c r="F162" s="1">
        <v>45424</v>
      </c>
      <c r="G162" t="s">
        <v>3089</v>
      </c>
    </row>
    <row r="163" spans="1:7" x14ac:dyDescent="0.3">
      <c r="A163" t="s">
        <v>6107</v>
      </c>
      <c r="B163" s="1">
        <v>44900</v>
      </c>
      <c r="C163">
        <v>41484</v>
      </c>
      <c r="D163" t="s">
        <v>6013</v>
      </c>
      <c r="E163" t="s">
        <v>6108</v>
      </c>
      <c r="F163" s="1"/>
      <c r="G163" t="s">
        <v>1768</v>
      </c>
    </row>
    <row r="164" spans="1:7" x14ac:dyDescent="0.3">
      <c r="A164" t="s">
        <v>17518</v>
      </c>
      <c r="B164" s="1">
        <v>44854</v>
      </c>
      <c r="C164">
        <v>58527</v>
      </c>
      <c r="D164" t="s">
        <v>1001</v>
      </c>
      <c r="E164" t="s">
        <v>17519</v>
      </c>
      <c r="F164" s="1">
        <v>44868</v>
      </c>
      <c r="G164" t="s">
        <v>2801</v>
      </c>
    </row>
    <row r="165" spans="1:7" x14ac:dyDescent="0.3">
      <c r="A165" t="s">
        <v>6109</v>
      </c>
      <c r="B165" s="1">
        <v>43861</v>
      </c>
      <c r="C165">
        <v>82562</v>
      </c>
      <c r="D165" t="s">
        <v>6013</v>
      </c>
      <c r="E165" t="s">
        <v>6110</v>
      </c>
      <c r="F165" s="1"/>
      <c r="G165" t="s">
        <v>5229</v>
      </c>
    </row>
    <row r="166" spans="1:7" x14ac:dyDescent="0.3">
      <c r="A166" t="s">
        <v>17520</v>
      </c>
      <c r="B166" s="1">
        <v>44103</v>
      </c>
      <c r="C166">
        <v>51654</v>
      </c>
      <c r="D166" t="s">
        <v>1001</v>
      </c>
      <c r="E166" t="s">
        <v>17521</v>
      </c>
      <c r="F166" s="1">
        <v>44186</v>
      </c>
      <c r="G166" t="s">
        <v>5697</v>
      </c>
    </row>
    <row r="167" spans="1:7" x14ac:dyDescent="0.3">
      <c r="A167" t="s">
        <v>6111</v>
      </c>
      <c r="B167" s="1">
        <v>44693</v>
      </c>
      <c r="C167">
        <v>86724</v>
      </c>
      <c r="D167" t="s">
        <v>6013</v>
      </c>
      <c r="E167" t="s">
        <v>6112</v>
      </c>
      <c r="F167" s="1"/>
      <c r="G167" t="s">
        <v>1180</v>
      </c>
    </row>
    <row r="168" spans="1:7" x14ac:dyDescent="0.3">
      <c r="A168" t="s">
        <v>17522</v>
      </c>
      <c r="B168" s="1">
        <v>44367</v>
      </c>
      <c r="C168">
        <v>60800</v>
      </c>
      <c r="D168" t="s">
        <v>6013</v>
      </c>
      <c r="E168" t="s">
        <v>17523</v>
      </c>
      <c r="F168" s="1">
        <v>44407</v>
      </c>
      <c r="G168" t="s">
        <v>1298</v>
      </c>
    </row>
    <row r="169" spans="1:7" x14ac:dyDescent="0.3">
      <c r="A169" t="s">
        <v>6113</v>
      </c>
      <c r="B169" s="1">
        <v>45576</v>
      </c>
      <c r="C169">
        <v>62612</v>
      </c>
      <c r="D169" t="s">
        <v>6008</v>
      </c>
      <c r="E169" t="s">
        <v>6114</v>
      </c>
      <c r="F169" s="1"/>
      <c r="G169" t="s">
        <v>3179</v>
      </c>
    </row>
    <row r="170" spans="1:7" x14ac:dyDescent="0.3">
      <c r="A170" t="s">
        <v>17524</v>
      </c>
      <c r="B170" s="1">
        <v>44066</v>
      </c>
      <c r="C170">
        <v>86070</v>
      </c>
      <c r="D170" t="s">
        <v>6013</v>
      </c>
      <c r="E170" t="s">
        <v>17525</v>
      </c>
      <c r="F170" s="1">
        <v>44108</v>
      </c>
      <c r="G170" t="s">
        <v>2190</v>
      </c>
    </row>
    <row r="171" spans="1:7" x14ac:dyDescent="0.3">
      <c r="A171" t="s">
        <v>17526</v>
      </c>
      <c r="B171" s="1">
        <v>45101</v>
      </c>
      <c r="C171">
        <v>74380</v>
      </c>
      <c r="D171" t="s">
        <v>6013</v>
      </c>
      <c r="E171" t="s">
        <v>17527</v>
      </c>
      <c r="F171" s="1">
        <v>45141</v>
      </c>
      <c r="G171" t="s">
        <v>2301</v>
      </c>
    </row>
    <row r="172" spans="1:7" x14ac:dyDescent="0.3">
      <c r="A172" t="s">
        <v>17528</v>
      </c>
      <c r="B172" s="1">
        <v>44971</v>
      </c>
      <c r="C172">
        <v>63639</v>
      </c>
      <c r="D172" t="s">
        <v>6008</v>
      </c>
      <c r="E172" t="s">
        <v>17529</v>
      </c>
      <c r="F172" s="1">
        <v>45031</v>
      </c>
      <c r="G172" t="s">
        <v>5010</v>
      </c>
    </row>
    <row r="173" spans="1:7" x14ac:dyDescent="0.3">
      <c r="A173" t="s">
        <v>6115</v>
      </c>
      <c r="B173" s="1">
        <v>43893</v>
      </c>
      <c r="C173">
        <v>20267</v>
      </c>
      <c r="D173" t="s">
        <v>6013</v>
      </c>
      <c r="E173" t="s">
        <v>6116</v>
      </c>
      <c r="F173" s="1"/>
      <c r="G173" t="s">
        <v>5058</v>
      </c>
    </row>
    <row r="174" spans="1:7" x14ac:dyDescent="0.3">
      <c r="A174" t="s">
        <v>17530</v>
      </c>
      <c r="B174" s="1">
        <v>44904</v>
      </c>
      <c r="C174">
        <v>19546</v>
      </c>
      <c r="D174" t="s">
        <v>6008</v>
      </c>
      <c r="E174" t="s">
        <v>17531</v>
      </c>
      <c r="F174" s="1">
        <v>44971</v>
      </c>
      <c r="G174" t="s">
        <v>4873</v>
      </c>
    </row>
    <row r="175" spans="1:7" x14ac:dyDescent="0.3">
      <c r="A175" t="s">
        <v>6117</v>
      </c>
      <c r="B175" s="1">
        <v>45405</v>
      </c>
      <c r="C175">
        <v>20628</v>
      </c>
      <c r="D175" t="s">
        <v>6013</v>
      </c>
      <c r="E175" t="s">
        <v>6118</v>
      </c>
      <c r="F175" s="1"/>
      <c r="G175" t="s">
        <v>1287</v>
      </c>
    </row>
    <row r="176" spans="1:7" x14ac:dyDescent="0.3">
      <c r="A176" t="s">
        <v>6119</v>
      </c>
      <c r="B176" s="1">
        <v>44061</v>
      </c>
      <c r="C176">
        <v>41117</v>
      </c>
      <c r="D176" t="s">
        <v>1001</v>
      </c>
      <c r="E176" t="s">
        <v>6120</v>
      </c>
      <c r="F176" s="1"/>
      <c r="G176" t="s">
        <v>3206</v>
      </c>
    </row>
    <row r="177" spans="1:7" x14ac:dyDescent="0.3">
      <c r="A177" t="s">
        <v>6121</v>
      </c>
      <c r="B177" s="1">
        <v>44531</v>
      </c>
      <c r="C177">
        <v>3976</v>
      </c>
      <c r="D177" t="s">
        <v>6008</v>
      </c>
      <c r="E177" t="s">
        <v>6122</v>
      </c>
      <c r="F177" s="1"/>
      <c r="G177" t="s">
        <v>3846</v>
      </c>
    </row>
    <row r="178" spans="1:7" x14ac:dyDescent="0.3">
      <c r="A178" t="s">
        <v>17532</v>
      </c>
      <c r="B178" s="1">
        <v>45632</v>
      </c>
      <c r="C178">
        <v>34324</v>
      </c>
      <c r="D178" t="s">
        <v>6013</v>
      </c>
      <c r="E178" t="s">
        <v>17533</v>
      </c>
      <c r="F178" s="1">
        <v>45668</v>
      </c>
      <c r="G178" t="s">
        <v>1446</v>
      </c>
    </row>
    <row r="179" spans="1:7" x14ac:dyDescent="0.3">
      <c r="A179" t="s">
        <v>17534</v>
      </c>
      <c r="B179" s="1">
        <v>45333</v>
      </c>
      <c r="C179">
        <v>81133</v>
      </c>
      <c r="D179" t="s">
        <v>6008</v>
      </c>
      <c r="E179" t="s">
        <v>17535</v>
      </c>
      <c r="F179" s="1">
        <v>45350</v>
      </c>
      <c r="G179" t="s">
        <v>3225</v>
      </c>
    </row>
    <row r="180" spans="1:7" x14ac:dyDescent="0.3">
      <c r="A180" t="s">
        <v>17536</v>
      </c>
      <c r="B180" s="1">
        <v>45126</v>
      </c>
      <c r="C180">
        <v>80315</v>
      </c>
      <c r="D180" t="s">
        <v>6008</v>
      </c>
      <c r="E180" t="s">
        <v>17537</v>
      </c>
      <c r="F180" s="1">
        <v>45161</v>
      </c>
      <c r="G180" t="s">
        <v>3469</v>
      </c>
    </row>
    <row r="181" spans="1:7" x14ac:dyDescent="0.3">
      <c r="A181" t="s">
        <v>17538</v>
      </c>
      <c r="B181" s="1">
        <v>43905</v>
      </c>
      <c r="C181">
        <v>78281</v>
      </c>
      <c r="D181" t="s">
        <v>6008</v>
      </c>
      <c r="E181" t="s">
        <v>17539</v>
      </c>
      <c r="F181" s="1">
        <v>43943</v>
      </c>
      <c r="G181" t="s">
        <v>3176</v>
      </c>
    </row>
    <row r="182" spans="1:7" x14ac:dyDescent="0.3">
      <c r="A182" t="s">
        <v>17540</v>
      </c>
      <c r="B182" s="1">
        <v>44502</v>
      </c>
      <c r="C182">
        <v>41672</v>
      </c>
      <c r="D182" t="s">
        <v>1001</v>
      </c>
      <c r="E182" t="s">
        <v>17541</v>
      </c>
      <c r="F182" s="1">
        <v>44555</v>
      </c>
      <c r="G182" t="s">
        <v>3406</v>
      </c>
    </row>
    <row r="183" spans="1:7" x14ac:dyDescent="0.3">
      <c r="A183" t="s">
        <v>17542</v>
      </c>
      <c r="B183" s="1">
        <v>44131</v>
      </c>
      <c r="C183">
        <v>23195</v>
      </c>
      <c r="D183" t="s">
        <v>6008</v>
      </c>
      <c r="E183" t="s">
        <v>17543</v>
      </c>
      <c r="F183" s="1">
        <v>44199</v>
      </c>
      <c r="G183" t="s">
        <v>4973</v>
      </c>
    </row>
    <row r="184" spans="1:7" x14ac:dyDescent="0.3">
      <c r="A184" t="s">
        <v>6123</v>
      </c>
      <c r="B184" s="1">
        <v>44526</v>
      </c>
      <c r="C184">
        <v>33717</v>
      </c>
      <c r="D184" t="s">
        <v>1001</v>
      </c>
      <c r="E184" t="s">
        <v>6124</v>
      </c>
      <c r="F184" s="1"/>
      <c r="G184" t="s">
        <v>1534</v>
      </c>
    </row>
    <row r="185" spans="1:7" x14ac:dyDescent="0.3">
      <c r="A185" t="s">
        <v>6125</v>
      </c>
      <c r="B185" s="1">
        <v>44060</v>
      </c>
      <c r="C185">
        <v>68780</v>
      </c>
      <c r="D185" t="s">
        <v>6008</v>
      </c>
      <c r="E185" t="s">
        <v>6126</v>
      </c>
      <c r="F185" s="1"/>
      <c r="G185" t="s">
        <v>5514</v>
      </c>
    </row>
    <row r="186" spans="1:7" x14ac:dyDescent="0.3">
      <c r="A186" t="s">
        <v>17544</v>
      </c>
      <c r="B186" s="1">
        <v>44632</v>
      </c>
      <c r="C186">
        <v>88475</v>
      </c>
      <c r="D186" t="s">
        <v>6008</v>
      </c>
      <c r="E186" t="s">
        <v>17545</v>
      </c>
      <c r="F186" s="1">
        <v>44722</v>
      </c>
      <c r="G186" t="s">
        <v>1299</v>
      </c>
    </row>
    <row r="187" spans="1:7" x14ac:dyDescent="0.3">
      <c r="A187" t="s">
        <v>6127</v>
      </c>
      <c r="B187" s="1">
        <v>44538</v>
      </c>
      <c r="C187">
        <v>10590</v>
      </c>
      <c r="D187" t="s">
        <v>6013</v>
      </c>
      <c r="E187" t="s">
        <v>6128</v>
      </c>
      <c r="F187" s="1"/>
      <c r="G187" t="s">
        <v>4708</v>
      </c>
    </row>
    <row r="188" spans="1:7" x14ac:dyDescent="0.3">
      <c r="A188" t="s">
        <v>17546</v>
      </c>
      <c r="B188" s="1">
        <v>44639</v>
      </c>
      <c r="C188">
        <v>11944</v>
      </c>
      <c r="D188" t="s">
        <v>6013</v>
      </c>
      <c r="E188" t="s">
        <v>17547</v>
      </c>
      <c r="F188" s="1">
        <v>44726</v>
      </c>
      <c r="G188" t="s">
        <v>4392</v>
      </c>
    </row>
    <row r="189" spans="1:7" x14ac:dyDescent="0.3">
      <c r="A189" t="s">
        <v>6129</v>
      </c>
      <c r="B189" s="1">
        <v>45383</v>
      </c>
      <c r="C189">
        <v>68723</v>
      </c>
      <c r="D189" t="s">
        <v>6013</v>
      </c>
      <c r="E189" t="s">
        <v>6130</v>
      </c>
      <c r="F189" s="1"/>
      <c r="G189" t="s">
        <v>3103</v>
      </c>
    </row>
    <row r="190" spans="1:7" x14ac:dyDescent="0.3">
      <c r="A190" t="s">
        <v>17548</v>
      </c>
      <c r="B190" s="1">
        <v>45428</v>
      </c>
      <c r="C190">
        <v>32899</v>
      </c>
      <c r="D190" t="s">
        <v>6008</v>
      </c>
      <c r="E190" t="s">
        <v>17549</v>
      </c>
      <c r="F190" s="1">
        <v>45487</v>
      </c>
      <c r="G190" t="s">
        <v>2864</v>
      </c>
    </row>
    <row r="191" spans="1:7" x14ac:dyDescent="0.3">
      <c r="A191" t="s">
        <v>6131</v>
      </c>
      <c r="B191" s="1">
        <v>44322</v>
      </c>
      <c r="C191">
        <v>60480</v>
      </c>
      <c r="D191" t="s">
        <v>6008</v>
      </c>
      <c r="E191" t="s">
        <v>6132</v>
      </c>
      <c r="F191" s="1"/>
      <c r="G191" t="s">
        <v>4619</v>
      </c>
    </row>
    <row r="192" spans="1:7" x14ac:dyDescent="0.3">
      <c r="A192" t="s">
        <v>6133</v>
      </c>
      <c r="B192" s="1">
        <v>44664</v>
      </c>
      <c r="C192">
        <v>91023</v>
      </c>
      <c r="D192" t="s">
        <v>6013</v>
      </c>
      <c r="E192" t="s">
        <v>6134</v>
      </c>
      <c r="F192" s="1"/>
      <c r="G192" t="s">
        <v>3285</v>
      </c>
    </row>
    <row r="193" spans="1:7" x14ac:dyDescent="0.3">
      <c r="A193" t="s">
        <v>17550</v>
      </c>
      <c r="B193" s="1">
        <v>44417</v>
      </c>
      <c r="C193">
        <v>25909</v>
      </c>
      <c r="D193" t="s">
        <v>6013</v>
      </c>
      <c r="E193" t="s">
        <v>17551</v>
      </c>
      <c r="F193" s="1">
        <v>44490</v>
      </c>
      <c r="G193" t="s">
        <v>4176</v>
      </c>
    </row>
    <row r="194" spans="1:7" x14ac:dyDescent="0.3">
      <c r="A194" t="s">
        <v>17552</v>
      </c>
      <c r="B194" s="1">
        <v>44368</v>
      </c>
      <c r="C194">
        <v>33629</v>
      </c>
      <c r="D194" t="s">
        <v>6013</v>
      </c>
      <c r="E194" t="s">
        <v>17553</v>
      </c>
      <c r="F194" s="1">
        <v>44413</v>
      </c>
      <c r="G194" t="s">
        <v>1163</v>
      </c>
    </row>
    <row r="195" spans="1:7" x14ac:dyDescent="0.3">
      <c r="A195" t="s">
        <v>6135</v>
      </c>
      <c r="B195" s="1">
        <v>44441</v>
      </c>
      <c r="C195">
        <v>88917</v>
      </c>
      <c r="D195" t="s">
        <v>6008</v>
      </c>
      <c r="E195" t="s">
        <v>6136</v>
      </c>
      <c r="F195" s="1"/>
      <c r="G195" t="s">
        <v>1481</v>
      </c>
    </row>
    <row r="196" spans="1:7" x14ac:dyDescent="0.3">
      <c r="A196" t="s">
        <v>17554</v>
      </c>
      <c r="B196" s="1">
        <v>45603</v>
      </c>
      <c r="C196">
        <v>16910</v>
      </c>
      <c r="D196" t="s">
        <v>6008</v>
      </c>
      <c r="E196" t="s">
        <v>17555</v>
      </c>
      <c r="F196" s="1">
        <v>45654</v>
      </c>
      <c r="G196" t="s">
        <v>1639</v>
      </c>
    </row>
    <row r="197" spans="1:7" x14ac:dyDescent="0.3">
      <c r="A197" t="s">
        <v>17556</v>
      </c>
      <c r="B197" s="1">
        <v>45341</v>
      </c>
      <c r="C197">
        <v>36365</v>
      </c>
      <c r="D197" t="s">
        <v>6008</v>
      </c>
      <c r="E197" t="s">
        <v>17557</v>
      </c>
      <c r="F197" s="1">
        <v>45387</v>
      </c>
      <c r="G197" t="s">
        <v>6000</v>
      </c>
    </row>
    <row r="198" spans="1:7" x14ac:dyDescent="0.3">
      <c r="A198" t="s">
        <v>17558</v>
      </c>
      <c r="B198" s="1">
        <v>44317</v>
      </c>
      <c r="C198">
        <v>87704</v>
      </c>
      <c r="D198" t="s">
        <v>6013</v>
      </c>
      <c r="E198" t="s">
        <v>17559</v>
      </c>
      <c r="F198" s="1">
        <v>44354</v>
      </c>
      <c r="G198" t="s">
        <v>2022</v>
      </c>
    </row>
    <row r="199" spans="1:7" x14ac:dyDescent="0.3">
      <c r="A199" t="s">
        <v>6137</v>
      </c>
      <c r="B199" s="1">
        <v>45051</v>
      </c>
      <c r="C199">
        <v>49785</v>
      </c>
      <c r="D199" t="s">
        <v>6013</v>
      </c>
      <c r="E199" t="s">
        <v>6138</v>
      </c>
      <c r="F199" s="1"/>
      <c r="G199" t="s">
        <v>4880</v>
      </c>
    </row>
    <row r="200" spans="1:7" x14ac:dyDescent="0.3">
      <c r="A200" t="s">
        <v>17560</v>
      </c>
      <c r="B200" s="1">
        <v>44838</v>
      </c>
      <c r="C200">
        <v>43865</v>
      </c>
      <c r="D200" t="s">
        <v>6013</v>
      </c>
      <c r="E200" t="s">
        <v>17561</v>
      </c>
      <c r="F200" s="1">
        <v>44862</v>
      </c>
      <c r="G200" t="s">
        <v>2251</v>
      </c>
    </row>
    <row r="201" spans="1:7" x14ac:dyDescent="0.3">
      <c r="A201" t="s">
        <v>6139</v>
      </c>
      <c r="B201" s="1">
        <v>44446</v>
      </c>
      <c r="C201">
        <v>47014</v>
      </c>
      <c r="D201" t="s">
        <v>6013</v>
      </c>
      <c r="E201" t="s">
        <v>6140</v>
      </c>
      <c r="F201" s="1"/>
      <c r="G201" t="s">
        <v>1566</v>
      </c>
    </row>
    <row r="202" spans="1:7" x14ac:dyDescent="0.3">
      <c r="A202" t="s">
        <v>6141</v>
      </c>
      <c r="B202" s="1">
        <v>45007</v>
      </c>
      <c r="C202">
        <v>15537</v>
      </c>
      <c r="D202" t="s">
        <v>6008</v>
      </c>
      <c r="E202" t="s">
        <v>6142</v>
      </c>
      <c r="F202" s="1"/>
      <c r="G202" t="s">
        <v>2392</v>
      </c>
    </row>
    <row r="203" spans="1:7" x14ac:dyDescent="0.3">
      <c r="A203" t="s">
        <v>17562</v>
      </c>
      <c r="B203" s="1">
        <v>44668</v>
      </c>
      <c r="C203">
        <v>30133</v>
      </c>
      <c r="D203" t="s">
        <v>1001</v>
      </c>
      <c r="E203" t="s">
        <v>17563</v>
      </c>
      <c r="F203" s="1">
        <v>44697</v>
      </c>
      <c r="G203" t="s">
        <v>1448</v>
      </c>
    </row>
    <row r="204" spans="1:7" x14ac:dyDescent="0.3">
      <c r="A204" t="s">
        <v>17564</v>
      </c>
      <c r="B204" s="1">
        <v>43997</v>
      </c>
      <c r="C204">
        <v>63875</v>
      </c>
      <c r="D204" t="s">
        <v>1001</v>
      </c>
      <c r="E204" t="s">
        <v>17565</v>
      </c>
      <c r="F204" s="1">
        <v>44070</v>
      </c>
      <c r="G204" t="s">
        <v>4131</v>
      </c>
    </row>
    <row r="205" spans="1:7" x14ac:dyDescent="0.3">
      <c r="A205" t="s">
        <v>6143</v>
      </c>
      <c r="B205" s="1">
        <v>45006</v>
      </c>
      <c r="C205">
        <v>93289</v>
      </c>
      <c r="D205" t="s">
        <v>6008</v>
      </c>
      <c r="E205" t="s">
        <v>6144</v>
      </c>
      <c r="F205" s="1"/>
      <c r="G205" t="s">
        <v>4181</v>
      </c>
    </row>
    <row r="206" spans="1:7" x14ac:dyDescent="0.3">
      <c r="A206" t="s">
        <v>6145</v>
      </c>
      <c r="B206" s="1">
        <v>45396</v>
      </c>
      <c r="C206">
        <v>96777</v>
      </c>
      <c r="D206" t="s">
        <v>1001</v>
      </c>
      <c r="E206" t="s">
        <v>6146</v>
      </c>
      <c r="F206" s="1"/>
      <c r="G206" t="s">
        <v>1029</v>
      </c>
    </row>
    <row r="207" spans="1:7" x14ac:dyDescent="0.3">
      <c r="A207" t="s">
        <v>6147</v>
      </c>
      <c r="B207" s="1">
        <v>45582</v>
      </c>
      <c r="C207">
        <v>46217</v>
      </c>
      <c r="D207" t="s">
        <v>6008</v>
      </c>
      <c r="E207" t="s">
        <v>6148</v>
      </c>
      <c r="F207" s="1"/>
      <c r="G207" t="s">
        <v>4620</v>
      </c>
    </row>
    <row r="208" spans="1:7" x14ac:dyDescent="0.3">
      <c r="A208" t="s">
        <v>17566</v>
      </c>
      <c r="B208" s="1">
        <v>44982</v>
      </c>
      <c r="C208">
        <v>15664</v>
      </c>
      <c r="D208" t="s">
        <v>1001</v>
      </c>
      <c r="E208" t="s">
        <v>17567</v>
      </c>
      <c r="F208" s="1">
        <v>45068</v>
      </c>
      <c r="G208" t="s">
        <v>3976</v>
      </c>
    </row>
    <row r="209" spans="1:7" x14ac:dyDescent="0.3">
      <c r="A209" t="s">
        <v>6149</v>
      </c>
      <c r="B209" s="1">
        <v>44217</v>
      </c>
      <c r="C209">
        <v>46019</v>
      </c>
      <c r="D209" t="s">
        <v>6013</v>
      </c>
      <c r="E209" t="s">
        <v>6150</v>
      </c>
      <c r="F209" s="1"/>
      <c r="G209" t="s">
        <v>2075</v>
      </c>
    </row>
    <row r="210" spans="1:7" x14ac:dyDescent="0.3">
      <c r="A210" t="s">
        <v>17568</v>
      </c>
      <c r="B210" s="1">
        <v>45157</v>
      </c>
      <c r="C210">
        <v>35188</v>
      </c>
      <c r="D210" t="s">
        <v>6008</v>
      </c>
      <c r="E210" t="s">
        <v>17569</v>
      </c>
      <c r="F210" s="1">
        <v>45168</v>
      </c>
      <c r="G210" t="s">
        <v>1237</v>
      </c>
    </row>
    <row r="211" spans="1:7" x14ac:dyDescent="0.3">
      <c r="A211" t="s">
        <v>6151</v>
      </c>
      <c r="B211" s="1">
        <v>45187</v>
      </c>
      <c r="C211">
        <v>68880</v>
      </c>
      <c r="D211" t="s">
        <v>1001</v>
      </c>
      <c r="E211" t="s">
        <v>6152</v>
      </c>
      <c r="F211" s="1"/>
      <c r="G211" t="s">
        <v>2200</v>
      </c>
    </row>
    <row r="212" spans="1:7" x14ac:dyDescent="0.3">
      <c r="A212" t="s">
        <v>6153</v>
      </c>
      <c r="B212" s="1">
        <v>45636</v>
      </c>
      <c r="C212">
        <v>52934</v>
      </c>
      <c r="D212" t="s">
        <v>6013</v>
      </c>
      <c r="E212" t="s">
        <v>6154</v>
      </c>
      <c r="F212" s="1"/>
      <c r="G212" t="s">
        <v>1927</v>
      </c>
    </row>
    <row r="213" spans="1:7" x14ac:dyDescent="0.3">
      <c r="A213" t="s">
        <v>17570</v>
      </c>
      <c r="B213" s="1">
        <v>44109</v>
      </c>
      <c r="C213">
        <v>72636</v>
      </c>
      <c r="D213" t="s">
        <v>1001</v>
      </c>
      <c r="E213" t="s">
        <v>17571</v>
      </c>
      <c r="F213" s="1">
        <v>44169</v>
      </c>
      <c r="G213" t="s">
        <v>5204</v>
      </c>
    </row>
    <row r="214" spans="1:7" x14ac:dyDescent="0.3">
      <c r="A214" t="s">
        <v>6155</v>
      </c>
      <c r="B214" s="1">
        <v>44101</v>
      </c>
      <c r="C214">
        <v>34231</v>
      </c>
      <c r="D214" t="s">
        <v>6013</v>
      </c>
      <c r="E214" t="s">
        <v>6156</v>
      </c>
      <c r="F214" s="1"/>
      <c r="G214" t="s">
        <v>3575</v>
      </c>
    </row>
    <row r="215" spans="1:7" x14ac:dyDescent="0.3">
      <c r="A215" t="s">
        <v>6157</v>
      </c>
      <c r="B215" s="1">
        <v>45156</v>
      </c>
      <c r="C215">
        <v>77919</v>
      </c>
      <c r="D215" t="s">
        <v>6008</v>
      </c>
      <c r="E215" t="s">
        <v>6158</v>
      </c>
      <c r="F215" s="1"/>
      <c r="G215" t="s">
        <v>4801</v>
      </c>
    </row>
    <row r="216" spans="1:7" x14ac:dyDescent="0.3">
      <c r="A216" t="s">
        <v>6159</v>
      </c>
      <c r="B216" s="1">
        <v>44435</v>
      </c>
      <c r="C216">
        <v>65356</v>
      </c>
      <c r="D216" t="s">
        <v>6008</v>
      </c>
      <c r="E216" t="s">
        <v>6160</v>
      </c>
      <c r="F216" s="1"/>
      <c r="G216" t="s">
        <v>1134</v>
      </c>
    </row>
    <row r="217" spans="1:7" x14ac:dyDescent="0.3">
      <c r="A217" t="s">
        <v>17572</v>
      </c>
      <c r="B217" s="1">
        <v>43963</v>
      </c>
      <c r="C217">
        <v>93870</v>
      </c>
      <c r="D217" t="s">
        <v>6013</v>
      </c>
      <c r="E217" t="s">
        <v>17573</v>
      </c>
      <c r="F217" s="1">
        <v>43996</v>
      </c>
      <c r="G217" t="s">
        <v>1701</v>
      </c>
    </row>
    <row r="218" spans="1:7" x14ac:dyDescent="0.3">
      <c r="A218" t="s">
        <v>17574</v>
      </c>
      <c r="B218" s="1">
        <v>44825</v>
      </c>
      <c r="C218">
        <v>33979</v>
      </c>
      <c r="D218" t="s">
        <v>6008</v>
      </c>
      <c r="E218" t="s">
        <v>17575</v>
      </c>
      <c r="F218" s="1">
        <v>44878</v>
      </c>
      <c r="G218" t="s">
        <v>3724</v>
      </c>
    </row>
    <row r="219" spans="1:7" x14ac:dyDescent="0.3">
      <c r="A219" t="s">
        <v>17576</v>
      </c>
      <c r="B219" s="1">
        <v>44878</v>
      </c>
      <c r="C219">
        <v>12823</v>
      </c>
      <c r="D219" t="s">
        <v>6008</v>
      </c>
      <c r="E219" t="s">
        <v>17577</v>
      </c>
      <c r="F219" s="1">
        <v>44948</v>
      </c>
      <c r="G219" t="s">
        <v>1057</v>
      </c>
    </row>
    <row r="220" spans="1:7" x14ac:dyDescent="0.3">
      <c r="A220" t="s">
        <v>17578</v>
      </c>
      <c r="B220" s="1">
        <v>45129</v>
      </c>
      <c r="C220">
        <v>10696</v>
      </c>
      <c r="D220" t="s">
        <v>6013</v>
      </c>
      <c r="E220" t="s">
        <v>17579</v>
      </c>
      <c r="F220" s="1">
        <v>45159</v>
      </c>
      <c r="G220" t="s">
        <v>5513</v>
      </c>
    </row>
    <row r="221" spans="1:7" x14ac:dyDescent="0.3">
      <c r="A221" t="s">
        <v>17580</v>
      </c>
      <c r="B221" s="1">
        <v>45246</v>
      </c>
      <c r="C221">
        <v>49543</v>
      </c>
      <c r="D221" t="s">
        <v>6013</v>
      </c>
      <c r="E221" t="s">
        <v>17581</v>
      </c>
      <c r="F221" s="1">
        <v>45269</v>
      </c>
      <c r="G221" t="s">
        <v>1112</v>
      </c>
    </row>
    <row r="222" spans="1:7" x14ac:dyDescent="0.3">
      <c r="A222" t="s">
        <v>17582</v>
      </c>
      <c r="B222" s="1">
        <v>44612</v>
      </c>
      <c r="C222">
        <v>34163</v>
      </c>
      <c r="D222" t="s">
        <v>1001</v>
      </c>
      <c r="E222" t="s">
        <v>17583</v>
      </c>
      <c r="F222" s="1">
        <v>44645</v>
      </c>
      <c r="G222" t="s">
        <v>2212</v>
      </c>
    </row>
    <row r="223" spans="1:7" x14ac:dyDescent="0.3">
      <c r="A223" t="s">
        <v>6161</v>
      </c>
      <c r="B223" s="1">
        <v>43873</v>
      </c>
      <c r="C223">
        <v>59375</v>
      </c>
      <c r="D223" t="s">
        <v>1001</v>
      </c>
      <c r="E223" t="s">
        <v>6162</v>
      </c>
      <c r="F223" s="1"/>
      <c r="G223" t="s">
        <v>1651</v>
      </c>
    </row>
    <row r="224" spans="1:7" x14ac:dyDescent="0.3">
      <c r="A224" t="s">
        <v>6163</v>
      </c>
      <c r="B224" s="1">
        <v>44029</v>
      </c>
      <c r="C224">
        <v>65685</v>
      </c>
      <c r="D224" t="s">
        <v>6013</v>
      </c>
      <c r="E224" t="s">
        <v>6164</v>
      </c>
      <c r="F224" s="1"/>
      <c r="G224" t="s">
        <v>5618</v>
      </c>
    </row>
    <row r="225" spans="1:7" x14ac:dyDescent="0.3">
      <c r="A225" t="s">
        <v>17584</v>
      </c>
      <c r="B225" s="1">
        <v>43939</v>
      </c>
      <c r="C225">
        <v>35055</v>
      </c>
      <c r="D225" t="s">
        <v>1001</v>
      </c>
      <c r="E225" t="s">
        <v>17585</v>
      </c>
      <c r="F225" s="1">
        <v>43975</v>
      </c>
      <c r="G225" t="s">
        <v>4331</v>
      </c>
    </row>
    <row r="226" spans="1:7" x14ac:dyDescent="0.3">
      <c r="A226" t="s">
        <v>6165</v>
      </c>
      <c r="B226" s="1">
        <v>44073</v>
      </c>
      <c r="C226">
        <v>6682</v>
      </c>
      <c r="D226" t="s">
        <v>1001</v>
      </c>
      <c r="E226" t="s">
        <v>6166</v>
      </c>
      <c r="F226" s="1"/>
      <c r="G226" t="s">
        <v>1067</v>
      </c>
    </row>
    <row r="227" spans="1:7" x14ac:dyDescent="0.3">
      <c r="A227" t="s">
        <v>6167</v>
      </c>
      <c r="B227" s="1">
        <v>43918</v>
      </c>
      <c r="C227">
        <v>79452</v>
      </c>
      <c r="D227" t="s">
        <v>1001</v>
      </c>
      <c r="E227" t="s">
        <v>6168</v>
      </c>
      <c r="F227" s="1"/>
      <c r="G227" t="s">
        <v>5778</v>
      </c>
    </row>
    <row r="228" spans="1:7" x14ac:dyDescent="0.3">
      <c r="A228" t="s">
        <v>6169</v>
      </c>
      <c r="B228" s="1">
        <v>44424</v>
      </c>
      <c r="C228">
        <v>80038</v>
      </c>
      <c r="D228" t="s">
        <v>6013</v>
      </c>
      <c r="E228" t="s">
        <v>6170</v>
      </c>
      <c r="F228" s="1"/>
      <c r="G228" t="s">
        <v>3108</v>
      </c>
    </row>
    <row r="229" spans="1:7" x14ac:dyDescent="0.3">
      <c r="A229" t="s">
        <v>17586</v>
      </c>
      <c r="B229" s="1">
        <v>44406</v>
      </c>
      <c r="C229">
        <v>55422</v>
      </c>
      <c r="D229" t="s">
        <v>1001</v>
      </c>
      <c r="E229" t="s">
        <v>17587</v>
      </c>
      <c r="F229" s="1">
        <v>44472</v>
      </c>
      <c r="G229" t="s">
        <v>4659</v>
      </c>
    </row>
    <row r="230" spans="1:7" x14ac:dyDescent="0.3">
      <c r="A230" t="s">
        <v>17588</v>
      </c>
      <c r="B230" s="1">
        <v>43859</v>
      </c>
      <c r="C230">
        <v>13818</v>
      </c>
      <c r="D230" t="s">
        <v>1001</v>
      </c>
      <c r="E230" t="s">
        <v>17589</v>
      </c>
      <c r="F230" s="1">
        <v>43894</v>
      </c>
      <c r="G230" t="s">
        <v>3346</v>
      </c>
    </row>
    <row r="231" spans="1:7" x14ac:dyDescent="0.3">
      <c r="A231" t="s">
        <v>6171</v>
      </c>
      <c r="B231" s="1">
        <v>44116</v>
      </c>
      <c r="C231">
        <v>5232</v>
      </c>
      <c r="D231" t="s">
        <v>6013</v>
      </c>
      <c r="E231" t="s">
        <v>6172</v>
      </c>
      <c r="F231" s="1"/>
      <c r="G231" t="s">
        <v>3079</v>
      </c>
    </row>
    <row r="232" spans="1:7" x14ac:dyDescent="0.3">
      <c r="A232" t="s">
        <v>17590</v>
      </c>
      <c r="B232" s="1">
        <v>44042</v>
      </c>
      <c r="C232">
        <v>62539</v>
      </c>
      <c r="D232" t="s">
        <v>1001</v>
      </c>
      <c r="E232" t="s">
        <v>17591</v>
      </c>
      <c r="F232" s="1">
        <v>44111</v>
      </c>
      <c r="G232" t="s">
        <v>3003</v>
      </c>
    </row>
    <row r="233" spans="1:7" x14ac:dyDescent="0.3">
      <c r="A233" t="s">
        <v>6173</v>
      </c>
      <c r="B233" s="1">
        <v>45151</v>
      </c>
      <c r="C233">
        <v>11068</v>
      </c>
      <c r="D233" t="s">
        <v>1001</v>
      </c>
      <c r="E233" t="s">
        <v>6174</v>
      </c>
      <c r="F233" s="1"/>
      <c r="G233" t="s">
        <v>5704</v>
      </c>
    </row>
    <row r="234" spans="1:7" x14ac:dyDescent="0.3">
      <c r="A234" t="s">
        <v>6175</v>
      </c>
      <c r="B234" s="1">
        <v>44277</v>
      </c>
      <c r="C234">
        <v>45450</v>
      </c>
      <c r="D234" t="s">
        <v>1001</v>
      </c>
      <c r="E234" t="s">
        <v>6176</v>
      </c>
      <c r="F234" s="1"/>
      <c r="G234" t="s">
        <v>2697</v>
      </c>
    </row>
    <row r="235" spans="1:7" x14ac:dyDescent="0.3">
      <c r="A235" t="s">
        <v>17592</v>
      </c>
      <c r="B235" s="1">
        <v>44711</v>
      </c>
      <c r="C235">
        <v>93294</v>
      </c>
      <c r="D235" t="s">
        <v>6008</v>
      </c>
      <c r="E235" t="s">
        <v>17593</v>
      </c>
      <c r="F235" s="1">
        <v>44783</v>
      </c>
      <c r="G235" t="s">
        <v>1249</v>
      </c>
    </row>
    <row r="236" spans="1:7" x14ac:dyDescent="0.3">
      <c r="A236" t="s">
        <v>17594</v>
      </c>
      <c r="B236" s="1">
        <v>45369</v>
      </c>
      <c r="C236">
        <v>29204</v>
      </c>
      <c r="D236" t="s">
        <v>1001</v>
      </c>
      <c r="E236" t="s">
        <v>17595</v>
      </c>
      <c r="F236" s="1">
        <v>45415</v>
      </c>
      <c r="G236" t="s">
        <v>5033</v>
      </c>
    </row>
    <row r="237" spans="1:7" x14ac:dyDescent="0.3">
      <c r="A237" t="s">
        <v>17596</v>
      </c>
      <c r="B237" s="1">
        <v>44931</v>
      </c>
      <c r="C237">
        <v>84688</v>
      </c>
      <c r="D237" t="s">
        <v>6013</v>
      </c>
      <c r="E237" t="s">
        <v>17597</v>
      </c>
      <c r="F237" s="1">
        <v>44995</v>
      </c>
      <c r="G237" t="s">
        <v>4463</v>
      </c>
    </row>
    <row r="238" spans="1:7" x14ac:dyDescent="0.3">
      <c r="A238" t="s">
        <v>6177</v>
      </c>
      <c r="B238" s="1">
        <v>43831</v>
      </c>
      <c r="C238">
        <v>47856</v>
      </c>
      <c r="D238" t="s">
        <v>6008</v>
      </c>
      <c r="E238" t="s">
        <v>6178</v>
      </c>
      <c r="F238" s="1"/>
      <c r="G238" t="s">
        <v>5306</v>
      </c>
    </row>
    <row r="239" spans="1:7" x14ac:dyDescent="0.3">
      <c r="A239" t="s">
        <v>6179</v>
      </c>
      <c r="B239" s="1">
        <v>44016</v>
      </c>
      <c r="C239">
        <v>96521</v>
      </c>
      <c r="D239" t="s">
        <v>6013</v>
      </c>
      <c r="E239" t="s">
        <v>6180</v>
      </c>
      <c r="F239" s="1"/>
      <c r="G239" t="s">
        <v>1447</v>
      </c>
    </row>
    <row r="240" spans="1:7" x14ac:dyDescent="0.3">
      <c r="A240" t="s">
        <v>17598</v>
      </c>
      <c r="B240" s="1">
        <v>44024</v>
      </c>
      <c r="C240">
        <v>38446</v>
      </c>
      <c r="D240" t="s">
        <v>1001</v>
      </c>
      <c r="E240" t="s">
        <v>17599</v>
      </c>
      <c r="F240" s="1">
        <v>44070</v>
      </c>
      <c r="G240" t="s">
        <v>4052</v>
      </c>
    </row>
    <row r="241" spans="1:7" x14ac:dyDescent="0.3">
      <c r="A241" t="s">
        <v>6181</v>
      </c>
      <c r="B241" s="1">
        <v>44428</v>
      </c>
      <c r="C241">
        <v>32073</v>
      </c>
      <c r="D241" t="s">
        <v>6013</v>
      </c>
      <c r="E241" t="s">
        <v>6182</v>
      </c>
      <c r="F241" s="1"/>
      <c r="G241" t="s">
        <v>1851</v>
      </c>
    </row>
    <row r="242" spans="1:7" x14ac:dyDescent="0.3">
      <c r="A242" t="s">
        <v>17600</v>
      </c>
      <c r="B242" s="1">
        <v>45100</v>
      </c>
      <c r="C242">
        <v>84891</v>
      </c>
      <c r="D242" t="s">
        <v>6008</v>
      </c>
      <c r="E242" t="s">
        <v>17601</v>
      </c>
      <c r="F242" s="1">
        <v>45120</v>
      </c>
      <c r="G242" t="s">
        <v>3001</v>
      </c>
    </row>
    <row r="243" spans="1:7" x14ac:dyDescent="0.3">
      <c r="A243" t="s">
        <v>6183</v>
      </c>
      <c r="B243" s="1">
        <v>45303</v>
      </c>
      <c r="C243">
        <v>50926</v>
      </c>
      <c r="D243" t="s">
        <v>1001</v>
      </c>
      <c r="E243" t="s">
        <v>6184</v>
      </c>
      <c r="F243" s="1"/>
      <c r="G243" t="s">
        <v>2726</v>
      </c>
    </row>
    <row r="244" spans="1:7" x14ac:dyDescent="0.3">
      <c r="A244" t="s">
        <v>17602</v>
      </c>
      <c r="B244" s="1">
        <v>44007</v>
      </c>
      <c r="C244">
        <v>61415</v>
      </c>
      <c r="D244" t="s">
        <v>1001</v>
      </c>
      <c r="E244" t="s">
        <v>17603</v>
      </c>
      <c r="F244" s="1">
        <v>44042</v>
      </c>
      <c r="G244" t="s">
        <v>3940</v>
      </c>
    </row>
    <row r="245" spans="1:7" x14ac:dyDescent="0.3">
      <c r="A245" t="s">
        <v>17604</v>
      </c>
      <c r="B245" s="1">
        <v>45597</v>
      </c>
      <c r="C245">
        <v>26888</v>
      </c>
      <c r="D245" t="s">
        <v>6008</v>
      </c>
      <c r="E245" t="s">
        <v>17605</v>
      </c>
      <c r="F245" s="1">
        <v>45670</v>
      </c>
      <c r="G245" t="s">
        <v>1714</v>
      </c>
    </row>
    <row r="246" spans="1:7" x14ac:dyDescent="0.3">
      <c r="A246" t="s">
        <v>17606</v>
      </c>
      <c r="B246" s="1">
        <v>45264</v>
      </c>
      <c r="C246">
        <v>48857</v>
      </c>
      <c r="D246" t="s">
        <v>1001</v>
      </c>
      <c r="E246" t="s">
        <v>17607</v>
      </c>
      <c r="F246" s="1">
        <v>45299</v>
      </c>
      <c r="G246" t="s">
        <v>4503</v>
      </c>
    </row>
    <row r="247" spans="1:7" x14ac:dyDescent="0.3">
      <c r="A247" t="s">
        <v>17608</v>
      </c>
      <c r="B247" s="1">
        <v>44840</v>
      </c>
      <c r="C247">
        <v>74769</v>
      </c>
      <c r="D247" t="s">
        <v>6013</v>
      </c>
      <c r="E247" t="s">
        <v>17609</v>
      </c>
      <c r="F247" s="1">
        <v>44899</v>
      </c>
      <c r="G247" t="s">
        <v>5347</v>
      </c>
    </row>
    <row r="248" spans="1:7" x14ac:dyDescent="0.3">
      <c r="A248" t="s">
        <v>6185</v>
      </c>
      <c r="B248" s="1">
        <v>44075</v>
      </c>
      <c r="C248">
        <v>96964</v>
      </c>
      <c r="D248" t="s">
        <v>1001</v>
      </c>
      <c r="E248" t="s">
        <v>6186</v>
      </c>
      <c r="F248" s="1"/>
      <c r="G248" t="s">
        <v>4365</v>
      </c>
    </row>
    <row r="249" spans="1:7" x14ac:dyDescent="0.3">
      <c r="A249" t="s">
        <v>17610</v>
      </c>
      <c r="B249" s="1">
        <v>44926</v>
      </c>
      <c r="C249">
        <v>83729</v>
      </c>
      <c r="D249" t="s">
        <v>6008</v>
      </c>
      <c r="E249" t="s">
        <v>17611</v>
      </c>
      <c r="F249" s="1">
        <v>44937</v>
      </c>
      <c r="G249" t="s">
        <v>2603</v>
      </c>
    </row>
    <row r="250" spans="1:7" x14ac:dyDescent="0.3">
      <c r="A250" t="s">
        <v>17612</v>
      </c>
      <c r="B250" s="1">
        <v>44559</v>
      </c>
      <c r="C250">
        <v>87110</v>
      </c>
      <c r="D250" t="s">
        <v>6013</v>
      </c>
      <c r="E250" t="s">
        <v>17613</v>
      </c>
      <c r="F250" s="1">
        <v>44648</v>
      </c>
      <c r="G250" t="s">
        <v>2900</v>
      </c>
    </row>
    <row r="251" spans="1:7" x14ac:dyDescent="0.3">
      <c r="A251" t="s">
        <v>17614</v>
      </c>
      <c r="B251" s="1">
        <v>44736</v>
      </c>
      <c r="C251">
        <v>98603</v>
      </c>
      <c r="D251" t="s">
        <v>1001</v>
      </c>
      <c r="E251" t="s">
        <v>17615</v>
      </c>
      <c r="F251" s="1">
        <v>44805</v>
      </c>
      <c r="G251" t="s">
        <v>1372</v>
      </c>
    </row>
    <row r="252" spans="1:7" x14ac:dyDescent="0.3">
      <c r="A252" t="s">
        <v>6187</v>
      </c>
      <c r="B252" s="1">
        <v>44408</v>
      </c>
      <c r="C252">
        <v>73315</v>
      </c>
      <c r="D252" t="s">
        <v>6008</v>
      </c>
      <c r="E252" t="s">
        <v>6188</v>
      </c>
      <c r="F252" s="1"/>
      <c r="G252" t="s">
        <v>1937</v>
      </c>
    </row>
    <row r="253" spans="1:7" x14ac:dyDescent="0.3">
      <c r="A253" t="s">
        <v>6189</v>
      </c>
      <c r="B253" s="1">
        <v>44224</v>
      </c>
      <c r="C253">
        <v>86317</v>
      </c>
      <c r="D253" t="s">
        <v>6013</v>
      </c>
      <c r="E253" t="s">
        <v>6190</v>
      </c>
      <c r="F253" s="1"/>
      <c r="G253" t="s">
        <v>2304</v>
      </c>
    </row>
    <row r="254" spans="1:7" x14ac:dyDescent="0.3">
      <c r="A254" t="s">
        <v>6191</v>
      </c>
      <c r="B254" s="1">
        <v>44652</v>
      </c>
      <c r="C254">
        <v>79775</v>
      </c>
      <c r="D254" t="s">
        <v>6008</v>
      </c>
      <c r="E254" t="s">
        <v>6192</v>
      </c>
      <c r="F254" s="1"/>
      <c r="G254" t="s">
        <v>4430</v>
      </c>
    </row>
    <row r="255" spans="1:7" x14ac:dyDescent="0.3">
      <c r="A255" t="s">
        <v>17616</v>
      </c>
      <c r="B255" s="1">
        <v>45150</v>
      </c>
      <c r="C255">
        <v>74640</v>
      </c>
      <c r="D255" t="s">
        <v>6013</v>
      </c>
      <c r="E255" t="s">
        <v>17617</v>
      </c>
      <c r="F255" s="1">
        <v>45211</v>
      </c>
      <c r="G255" t="s">
        <v>1566</v>
      </c>
    </row>
    <row r="256" spans="1:7" x14ac:dyDescent="0.3">
      <c r="A256" t="s">
        <v>17618</v>
      </c>
      <c r="B256" s="1">
        <v>44228</v>
      </c>
      <c r="C256">
        <v>98250</v>
      </c>
      <c r="D256" t="s">
        <v>1001</v>
      </c>
      <c r="E256" t="s">
        <v>17619</v>
      </c>
      <c r="F256" s="1">
        <v>44262</v>
      </c>
      <c r="G256" t="s">
        <v>5293</v>
      </c>
    </row>
    <row r="257" spans="1:7" x14ac:dyDescent="0.3">
      <c r="A257" t="s">
        <v>17620</v>
      </c>
      <c r="B257" s="1">
        <v>44501</v>
      </c>
      <c r="C257">
        <v>54140</v>
      </c>
      <c r="D257" t="s">
        <v>1001</v>
      </c>
      <c r="E257" t="s">
        <v>17621</v>
      </c>
      <c r="F257" s="1">
        <v>44550</v>
      </c>
      <c r="G257" t="s">
        <v>4566</v>
      </c>
    </row>
    <row r="258" spans="1:7" x14ac:dyDescent="0.3">
      <c r="A258" t="s">
        <v>17622</v>
      </c>
      <c r="B258" s="1">
        <v>45348</v>
      </c>
      <c r="C258">
        <v>83951</v>
      </c>
      <c r="D258" t="s">
        <v>6013</v>
      </c>
      <c r="E258" t="s">
        <v>17623</v>
      </c>
      <c r="F258" s="1">
        <v>45389</v>
      </c>
      <c r="G258" t="s">
        <v>4170</v>
      </c>
    </row>
    <row r="259" spans="1:7" x14ac:dyDescent="0.3">
      <c r="A259" t="s">
        <v>17624</v>
      </c>
      <c r="B259" s="1">
        <v>43906</v>
      </c>
      <c r="C259">
        <v>23441</v>
      </c>
      <c r="D259" t="s">
        <v>1001</v>
      </c>
      <c r="E259" t="s">
        <v>17625</v>
      </c>
      <c r="F259" s="1">
        <v>43920</v>
      </c>
      <c r="G259" t="s">
        <v>1535</v>
      </c>
    </row>
    <row r="260" spans="1:7" x14ac:dyDescent="0.3">
      <c r="A260" t="s">
        <v>17626</v>
      </c>
      <c r="B260" s="1">
        <v>45527</v>
      </c>
      <c r="C260">
        <v>53008</v>
      </c>
      <c r="D260" t="s">
        <v>1001</v>
      </c>
      <c r="E260" t="s">
        <v>17627</v>
      </c>
      <c r="F260" s="1">
        <v>45617</v>
      </c>
      <c r="G260" t="s">
        <v>2204</v>
      </c>
    </row>
    <row r="261" spans="1:7" x14ac:dyDescent="0.3">
      <c r="A261" t="s">
        <v>17628</v>
      </c>
      <c r="B261" s="1">
        <v>44222</v>
      </c>
      <c r="C261">
        <v>49065</v>
      </c>
      <c r="D261" t="s">
        <v>6013</v>
      </c>
      <c r="E261" t="s">
        <v>17629</v>
      </c>
      <c r="F261" s="1">
        <v>44277</v>
      </c>
      <c r="G261" t="s">
        <v>3660</v>
      </c>
    </row>
    <row r="262" spans="1:7" x14ac:dyDescent="0.3">
      <c r="A262" t="s">
        <v>17630</v>
      </c>
      <c r="B262" s="1">
        <v>45333</v>
      </c>
      <c r="C262">
        <v>92090</v>
      </c>
      <c r="D262" t="s">
        <v>6013</v>
      </c>
      <c r="E262" t="s">
        <v>17631</v>
      </c>
      <c r="F262" s="1">
        <v>45383</v>
      </c>
      <c r="G262" t="s">
        <v>2665</v>
      </c>
    </row>
    <row r="263" spans="1:7" x14ac:dyDescent="0.3">
      <c r="A263" t="s">
        <v>17632</v>
      </c>
      <c r="B263" s="1">
        <v>45623</v>
      </c>
      <c r="C263">
        <v>74210</v>
      </c>
      <c r="D263" t="s">
        <v>6008</v>
      </c>
      <c r="E263" t="s">
        <v>17633</v>
      </c>
      <c r="F263" s="1">
        <v>45646</v>
      </c>
      <c r="G263" t="s">
        <v>3202</v>
      </c>
    </row>
    <row r="264" spans="1:7" x14ac:dyDescent="0.3">
      <c r="A264" t="s">
        <v>17634</v>
      </c>
      <c r="B264" s="1">
        <v>44582</v>
      </c>
      <c r="C264">
        <v>90113</v>
      </c>
      <c r="D264" t="s">
        <v>6013</v>
      </c>
      <c r="E264" t="s">
        <v>17635</v>
      </c>
      <c r="F264" s="1">
        <v>44626</v>
      </c>
      <c r="G264" t="s">
        <v>5236</v>
      </c>
    </row>
    <row r="265" spans="1:7" x14ac:dyDescent="0.3">
      <c r="A265" t="s">
        <v>17636</v>
      </c>
      <c r="B265" s="1">
        <v>44563</v>
      </c>
      <c r="C265">
        <v>92268</v>
      </c>
      <c r="D265" t="s">
        <v>6013</v>
      </c>
      <c r="E265" t="s">
        <v>17637</v>
      </c>
      <c r="F265" s="1">
        <v>44646</v>
      </c>
      <c r="G265" t="s">
        <v>1803</v>
      </c>
    </row>
    <row r="266" spans="1:7" x14ac:dyDescent="0.3">
      <c r="A266" t="s">
        <v>17638</v>
      </c>
      <c r="B266" s="1">
        <v>45599</v>
      </c>
      <c r="C266">
        <v>11629</v>
      </c>
      <c r="D266" t="s">
        <v>6008</v>
      </c>
      <c r="E266" t="s">
        <v>17639</v>
      </c>
      <c r="F266" s="1">
        <v>45639</v>
      </c>
      <c r="G266" t="s">
        <v>1734</v>
      </c>
    </row>
    <row r="267" spans="1:7" x14ac:dyDescent="0.3">
      <c r="A267" t="s">
        <v>17640</v>
      </c>
      <c r="B267" s="1">
        <v>44318</v>
      </c>
      <c r="C267">
        <v>17123</v>
      </c>
      <c r="D267" t="s">
        <v>6013</v>
      </c>
      <c r="E267" t="s">
        <v>17641</v>
      </c>
      <c r="F267" s="1">
        <v>44363</v>
      </c>
      <c r="G267" t="s">
        <v>1653</v>
      </c>
    </row>
    <row r="268" spans="1:7" x14ac:dyDescent="0.3">
      <c r="A268" t="s">
        <v>17642</v>
      </c>
      <c r="B268" s="1">
        <v>44676</v>
      </c>
      <c r="C268">
        <v>31678</v>
      </c>
      <c r="D268" t="s">
        <v>6013</v>
      </c>
      <c r="E268" t="s">
        <v>17643</v>
      </c>
      <c r="F268" s="1">
        <v>44727</v>
      </c>
      <c r="G268" t="s">
        <v>2706</v>
      </c>
    </row>
    <row r="269" spans="1:7" x14ac:dyDescent="0.3">
      <c r="A269" t="s">
        <v>17644</v>
      </c>
      <c r="B269" s="1">
        <v>44950</v>
      </c>
      <c r="C269">
        <v>61812</v>
      </c>
      <c r="D269" t="s">
        <v>6013</v>
      </c>
      <c r="E269" t="s">
        <v>17645</v>
      </c>
      <c r="F269" s="1">
        <v>44972</v>
      </c>
      <c r="G269" t="s">
        <v>4302</v>
      </c>
    </row>
    <row r="270" spans="1:7" x14ac:dyDescent="0.3">
      <c r="A270" t="s">
        <v>17646</v>
      </c>
      <c r="B270" s="1">
        <v>44188</v>
      </c>
      <c r="C270">
        <v>56661</v>
      </c>
      <c r="D270" t="s">
        <v>1001</v>
      </c>
      <c r="E270" t="s">
        <v>17647</v>
      </c>
      <c r="F270" s="1">
        <v>44235</v>
      </c>
      <c r="G270" t="s">
        <v>3877</v>
      </c>
    </row>
    <row r="271" spans="1:7" x14ac:dyDescent="0.3">
      <c r="A271" t="s">
        <v>17648</v>
      </c>
      <c r="B271" s="1">
        <v>43872</v>
      </c>
      <c r="C271">
        <v>34173</v>
      </c>
      <c r="D271" t="s">
        <v>1001</v>
      </c>
      <c r="E271" t="s">
        <v>17649</v>
      </c>
      <c r="F271" s="1">
        <v>43890</v>
      </c>
      <c r="G271" t="s">
        <v>1353</v>
      </c>
    </row>
    <row r="272" spans="1:7" x14ac:dyDescent="0.3">
      <c r="A272" t="s">
        <v>6193</v>
      </c>
      <c r="B272" s="1">
        <v>43825</v>
      </c>
      <c r="C272">
        <v>25630</v>
      </c>
      <c r="D272" t="s">
        <v>6008</v>
      </c>
      <c r="E272" t="s">
        <v>6194</v>
      </c>
      <c r="F272" s="1"/>
      <c r="G272" t="s">
        <v>2802</v>
      </c>
    </row>
    <row r="273" spans="1:7" x14ac:dyDescent="0.3">
      <c r="A273" t="s">
        <v>17650</v>
      </c>
      <c r="B273" s="1">
        <v>44660</v>
      </c>
      <c r="C273">
        <v>74988</v>
      </c>
      <c r="D273" t="s">
        <v>1001</v>
      </c>
      <c r="E273" t="s">
        <v>17651</v>
      </c>
      <c r="F273" s="1">
        <v>44722</v>
      </c>
      <c r="G273" t="s">
        <v>4998</v>
      </c>
    </row>
    <row r="274" spans="1:7" x14ac:dyDescent="0.3">
      <c r="A274" t="s">
        <v>17652</v>
      </c>
      <c r="B274" s="1">
        <v>44097</v>
      </c>
      <c r="C274">
        <v>18315</v>
      </c>
      <c r="D274" t="s">
        <v>1001</v>
      </c>
      <c r="E274" t="s">
        <v>17653</v>
      </c>
      <c r="F274" s="1">
        <v>44152</v>
      </c>
      <c r="G274" t="s">
        <v>5397</v>
      </c>
    </row>
    <row r="275" spans="1:7" x14ac:dyDescent="0.3">
      <c r="A275" t="s">
        <v>17654</v>
      </c>
      <c r="B275" s="1">
        <v>45593</v>
      </c>
      <c r="C275">
        <v>98629</v>
      </c>
      <c r="D275" t="s">
        <v>6013</v>
      </c>
      <c r="E275" t="s">
        <v>17655</v>
      </c>
      <c r="F275" s="1">
        <v>45644</v>
      </c>
      <c r="G275" t="s">
        <v>5674</v>
      </c>
    </row>
    <row r="276" spans="1:7" x14ac:dyDescent="0.3">
      <c r="A276" t="s">
        <v>17656</v>
      </c>
      <c r="B276" s="1">
        <v>44167</v>
      </c>
      <c r="C276">
        <v>82957</v>
      </c>
      <c r="D276" t="s">
        <v>6013</v>
      </c>
      <c r="E276" t="s">
        <v>17657</v>
      </c>
      <c r="F276" s="1">
        <v>44218</v>
      </c>
      <c r="G276" t="s">
        <v>5047</v>
      </c>
    </row>
    <row r="277" spans="1:7" x14ac:dyDescent="0.3">
      <c r="A277" t="s">
        <v>6195</v>
      </c>
      <c r="B277" s="1">
        <v>45304</v>
      </c>
      <c r="C277">
        <v>95552</v>
      </c>
      <c r="D277" t="s">
        <v>6008</v>
      </c>
      <c r="E277" t="s">
        <v>6196</v>
      </c>
      <c r="F277" s="1"/>
      <c r="G277" t="s">
        <v>5607</v>
      </c>
    </row>
    <row r="278" spans="1:7" x14ac:dyDescent="0.3">
      <c r="A278" t="s">
        <v>6197</v>
      </c>
      <c r="B278" s="1">
        <v>43990</v>
      </c>
      <c r="C278">
        <v>14225</v>
      </c>
      <c r="D278" t="s">
        <v>6013</v>
      </c>
      <c r="E278" t="s">
        <v>6198</v>
      </c>
      <c r="F278" s="1"/>
      <c r="G278" t="s">
        <v>5581</v>
      </c>
    </row>
    <row r="279" spans="1:7" x14ac:dyDescent="0.3">
      <c r="A279" t="s">
        <v>17658</v>
      </c>
      <c r="B279" s="1">
        <v>44906</v>
      </c>
      <c r="C279">
        <v>31263</v>
      </c>
      <c r="D279" t="s">
        <v>1001</v>
      </c>
      <c r="E279" t="s">
        <v>17659</v>
      </c>
      <c r="F279" s="1">
        <v>44962</v>
      </c>
      <c r="G279" t="s">
        <v>1777</v>
      </c>
    </row>
    <row r="280" spans="1:7" x14ac:dyDescent="0.3">
      <c r="A280" t="s">
        <v>17660</v>
      </c>
      <c r="B280" s="1">
        <v>44643</v>
      </c>
      <c r="C280">
        <v>64027</v>
      </c>
      <c r="D280" t="s">
        <v>1001</v>
      </c>
      <c r="E280" t="s">
        <v>17661</v>
      </c>
      <c r="F280" s="1">
        <v>44662</v>
      </c>
      <c r="G280" t="s">
        <v>3947</v>
      </c>
    </row>
    <row r="281" spans="1:7" x14ac:dyDescent="0.3">
      <c r="A281" t="s">
        <v>17662</v>
      </c>
      <c r="B281" s="1">
        <v>44135</v>
      </c>
      <c r="C281">
        <v>20739</v>
      </c>
      <c r="D281" t="s">
        <v>1001</v>
      </c>
      <c r="E281" t="s">
        <v>17663</v>
      </c>
      <c r="F281" s="1">
        <v>44222</v>
      </c>
      <c r="G281" t="s">
        <v>4836</v>
      </c>
    </row>
    <row r="282" spans="1:7" x14ac:dyDescent="0.3">
      <c r="A282" t="s">
        <v>17664</v>
      </c>
      <c r="B282" s="1">
        <v>44281</v>
      </c>
      <c r="C282">
        <v>31578</v>
      </c>
      <c r="D282" t="s">
        <v>6008</v>
      </c>
      <c r="E282" t="s">
        <v>17665</v>
      </c>
      <c r="F282" s="1">
        <v>44352</v>
      </c>
      <c r="G282" t="s">
        <v>4119</v>
      </c>
    </row>
    <row r="283" spans="1:7" x14ac:dyDescent="0.3">
      <c r="A283" t="s">
        <v>17666</v>
      </c>
      <c r="B283" s="1">
        <v>45620</v>
      </c>
      <c r="C283">
        <v>35509</v>
      </c>
      <c r="D283" t="s">
        <v>6008</v>
      </c>
      <c r="E283" t="s">
        <v>17667</v>
      </c>
      <c r="F283" s="1">
        <v>45648</v>
      </c>
      <c r="G283" t="s">
        <v>2280</v>
      </c>
    </row>
    <row r="284" spans="1:7" x14ac:dyDescent="0.3">
      <c r="A284" t="s">
        <v>17668</v>
      </c>
      <c r="B284" s="1">
        <v>45463</v>
      </c>
      <c r="C284">
        <v>50343</v>
      </c>
      <c r="D284" t="s">
        <v>6008</v>
      </c>
      <c r="E284" t="s">
        <v>17669</v>
      </c>
      <c r="F284" s="1">
        <v>45511</v>
      </c>
      <c r="G284" t="s">
        <v>4287</v>
      </c>
    </row>
    <row r="285" spans="1:7" x14ac:dyDescent="0.3">
      <c r="A285" t="s">
        <v>6199</v>
      </c>
      <c r="B285" s="1">
        <v>44508</v>
      </c>
      <c r="C285">
        <v>49265</v>
      </c>
      <c r="D285" t="s">
        <v>6013</v>
      </c>
      <c r="E285" t="s">
        <v>6200</v>
      </c>
      <c r="F285" s="1"/>
      <c r="G285" t="s">
        <v>1061</v>
      </c>
    </row>
    <row r="286" spans="1:7" x14ac:dyDescent="0.3">
      <c r="A286" t="s">
        <v>17670</v>
      </c>
      <c r="B286" s="1">
        <v>44013</v>
      </c>
      <c r="C286">
        <v>82143</v>
      </c>
      <c r="D286" t="s">
        <v>6013</v>
      </c>
      <c r="E286" t="s">
        <v>17671</v>
      </c>
      <c r="F286" s="1">
        <v>44049</v>
      </c>
      <c r="G286" t="s">
        <v>5634</v>
      </c>
    </row>
    <row r="287" spans="1:7" x14ac:dyDescent="0.3">
      <c r="A287" t="s">
        <v>17672</v>
      </c>
      <c r="B287" s="1">
        <v>44954</v>
      </c>
      <c r="C287">
        <v>8238</v>
      </c>
      <c r="D287" t="s">
        <v>1001</v>
      </c>
      <c r="E287" t="s">
        <v>17673</v>
      </c>
      <c r="F287" s="1">
        <v>45040</v>
      </c>
      <c r="G287" t="s">
        <v>2227</v>
      </c>
    </row>
    <row r="288" spans="1:7" x14ac:dyDescent="0.3">
      <c r="A288" t="s">
        <v>6201</v>
      </c>
      <c r="B288" s="1">
        <v>43902</v>
      </c>
      <c r="C288">
        <v>13574</v>
      </c>
      <c r="D288" t="s">
        <v>1001</v>
      </c>
      <c r="E288" t="s">
        <v>6202</v>
      </c>
      <c r="F288" s="1"/>
      <c r="G288" t="s">
        <v>2637</v>
      </c>
    </row>
    <row r="289" spans="1:7" x14ac:dyDescent="0.3">
      <c r="A289" t="s">
        <v>17674</v>
      </c>
      <c r="B289" s="1">
        <v>45352</v>
      </c>
      <c r="C289">
        <v>24198</v>
      </c>
      <c r="D289" t="s">
        <v>6013</v>
      </c>
      <c r="E289" t="s">
        <v>17675</v>
      </c>
      <c r="F289" s="1">
        <v>45383</v>
      </c>
      <c r="G289" t="s">
        <v>1491</v>
      </c>
    </row>
    <row r="290" spans="1:7" x14ac:dyDescent="0.3">
      <c r="A290" t="s">
        <v>17676</v>
      </c>
      <c r="B290" s="1">
        <v>45369</v>
      </c>
      <c r="C290">
        <v>39072</v>
      </c>
      <c r="D290" t="s">
        <v>1001</v>
      </c>
      <c r="E290" t="s">
        <v>17677</v>
      </c>
      <c r="F290" s="1">
        <v>45390</v>
      </c>
      <c r="G290" t="s">
        <v>2999</v>
      </c>
    </row>
    <row r="291" spans="1:7" x14ac:dyDescent="0.3">
      <c r="A291" t="s">
        <v>17678</v>
      </c>
      <c r="B291" s="1">
        <v>44584</v>
      </c>
      <c r="C291">
        <v>2052</v>
      </c>
      <c r="D291" t="s">
        <v>1001</v>
      </c>
      <c r="E291" t="s">
        <v>17679</v>
      </c>
      <c r="F291" s="1">
        <v>44641</v>
      </c>
      <c r="G291" t="s">
        <v>4078</v>
      </c>
    </row>
    <row r="292" spans="1:7" x14ac:dyDescent="0.3">
      <c r="A292" t="s">
        <v>17680</v>
      </c>
      <c r="B292" s="1">
        <v>45148</v>
      </c>
      <c r="C292">
        <v>41205</v>
      </c>
      <c r="D292" t="s">
        <v>6008</v>
      </c>
      <c r="E292" t="s">
        <v>17681</v>
      </c>
      <c r="F292" s="1">
        <v>45194</v>
      </c>
      <c r="G292" t="s">
        <v>5999</v>
      </c>
    </row>
    <row r="293" spans="1:7" x14ac:dyDescent="0.3">
      <c r="A293" t="s">
        <v>17682</v>
      </c>
      <c r="B293" s="1">
        <v>45288</v>
      </c>
      <c r="C293">
        <v>44876</v>
      </c>
      <c r="D293" t="s">
        <v>6008</v>
      </c>
      <c r="E293" t="s">
        <v>17683</v>
      </c>
      <c r="F293" s="1">
        <v>45304</v>
      </c>
      <c r="G293" t="s">
        <v>3345</v>
      </c>
    </row>
    <row r="294" spans="1:7" x14ac:dyDescent="0.3">
      <c r="A294" t="s">
        <v>17684</v>
      </c>
      <c r="B294" s="1">
        <v>44571</v>
      </c>
      <c r="C294">
        <v>38085</v>
      </c>
      <c r="D294" t="s">
        <v>1001</v>
      </c>
      <c r="E294" t="s">
        <v>17685</v>
      </c>
      <c r="F294" s="1">
        <v>44583</v>
      </c>
      <c r="G294" t="s">
        <v>2906</v>
      </c>
    </row>
    <row r="295" spans="1:7" x14ac:dyDescent="0.3">
      <c r="A295" t="s">
        <v>17686</v>
      </c>
      <c r="B295" s="1">
        <v>44088</v>
      </c>
      <c r="C295">
        <v>79337</v>
      </c>
      <c r="D295" t="s">
        <v>6008</v>
      </c>
      <c r="E295" t="s">
        <v>17687</v>
      </c>
      <c r="F295" s="1">
        <v>44134</v>
      </c>
      <c r="G295" t="s">
        <v>3754</v>
      </c>
    </row>
    <row r="296" spans="1:7" x14ac:dyDescent="0.3">
      <c r="A296" t="s">
        <v>6203</v>
      </c>
      <c r="B296" s="1">
        <v>44270</v>
      </c>
      <c r="C296">
        <v>72682</v>
      </c>
      <c r="D296" t="s">
        <v>1001</v>
      </c>
      <c r="E296" t="s">
        <v>6204</v>
      </c>
      <c r="F296" s="1"/>
      <c r="G296" t="s">
        <v>5727</v>
      </c>
    </row>
    <row r="297" spans="1:7" x14ac:dyDescent="0.3">
      <c r="A297" t="s">
        <v>17688</v>
      </c>
      <c r="B297" s="1">
        <v>44522</v>
      </c>
      <c r="C297">
        <v>44479</v>
      </c>
      <c r="D297" t="s">
        <v>6013</v>
      </c>
      <c r="E297" t="s">
        <v>17689</v>
      </c>
      <c r="F297" s="1">
        <v>44559</v>
      </c>
      <c r="G297" t="s">
        <v>3577</v>
      </c>
    </row>
    <row r="298" spans="1:7" x14ac:dyDescent="0.3">
      <c r="A298" t="s">
        <v>6205</v>
      </c>
      <c r="B298" s="1">
        <v>43856</v>
      </c>
      <c r="C298">
        <v>60610</v>
      </c>
      <c r="D298" t="s">
        <v>1001</v>
      </c>
      <c r="E298" t="s">
        <v>6206</v>
      </c>
      <c r="F298" s="1"/>
      <c r="G298" t="s">
        <v>1085</v>
      </c>
    </row>
    <row r="299" spans="1:7" x14ac:dyDescent="0.3">
      <c r="A299" t="s">
        <v>17690</v>
      </c>
      <c r="B299" s="1">
        <v>43960</v>
      </c>
      <c r="C299">
        <v>40070</v>
      </c>
      <c r="D299" t="s">
        <v>6013</v>
      </c>
      <c r="E299" t="s">
        <v>17691</v>
      </c>
      <c r="F299" s="1">
        <v>43990</v>
      </c>
      <c r="G299" t="s">
        <v>1284</v>
      </c>
    </row>
    <row r="300" spans="1:7" x14ac:dyDescent="0.3">
      <c r="A300" t="s">
        <v>17692</v>
      </c>
      <c r="B300" s="1">
        <v>45209</v>
      </c>
      <c r="C300">
        <v>34582</v>
      </c>
      <c r="D300" t="s">
        <v>6008</v>
      </c>
      <c r="E300" t="s">
        <v>17693</v>
      </c>
      <c r="F300" s="1">
        <v>45231</v>
      </c>
      <c r="G300" t="s">
        <v>3665</v>
      </c>
    </row>
    <row r="301" spans="1:7" x14ac:dyDescent="0.3">
      <c r="A301" t="s">
        <v>17694</v>
      </c>
      <c r="B301" s="1">
        <v>44225</v>
      </c>
      <c r="C301">
        <v>73124</v>
      </c>
      <c r="D301" t="s">
        <v>1001</v>
      </c>
      <c r="E301" t="s">
        <v>17695</v>
      </c>
      <c r="F301" s="1">
        <v>44286</v>
      </c>
      <c r="G301" t="s">
        <v>3962</v>
      </c>
    </row>
    <row r="302" spans="1:7" x14ac:dyDescent="0.3">
      <c r="A302" t="s">
        <v>17696</v>
      </c>
      <c r="B302" s="1">
        <v>43957</v>
      </c>
      <c r="C302">
        <v>87744</v>
      </c>
      <c r="D302" t="s">
        <v>6008</v>
      </c>
      <c r="E302" t="s">
        <v>17697</v>
      </c>
      <c r="F302" s="1">
        <v>43988</v>
      </c>
      <c r="G302" t="s">
        <v>3774</v>
      </c>
    </row>
    <row r="303" spans="1:7" x14ac:dyDescent="0.3">
      <c r="A303" t="s">
        <v>17698</v>
      </c>
      <c r="B303" s="1">
        <v>44376</v>
      </c>
      <c r="C303">
        <v>91733</v>
      </c>
      <c r="D303" t="s">
        <v>6008</v>
      </c>
      <c r="E303" t="s">
        <v>17699</v>
      </c>
      <c r="F303" s="1">
        <v>44404</v>
      </c>
      <c r="G303" t="s">
        <v>2769</v>
      </c>
    </row>
    <row r="304" spans="1:7" x14ac:dyDescent="0.3">
      <c r="A304" t="s">
        <v>17700</v>
      </c>
      <c r="B304" s="1">
        <v>45389</v>
      </c>
      <c r="C304">
        <v>23759</v>
      </c>
      <c r="D304" t="s">
        <v>6008</v>
      </c>
      <c r="E304" t="s">
        <v>17701</v>
      </c>
      <c r="F304" s="1">
        <v>45474</v>
      </c>
      <c r="G304" t="s">
        <v>5729</v>
      </c>
    </row>
    <row r="305" spans="1:7" x14ac:dyDescent="0.3">
      <c r="A305" t="s">
        <v>17702</v>
      </c>
      <c r="B305" s="1">
        <v>45370</v>
      </c>
      <c r="C305">
        <v>14076</v>
      </c>
      <c r="D305" t="s">
        <v>1001</v>
      </c>
      <c r="E305" t="s">
        <v>17703</v>
      </c>
      <c r="F305" s="1">
        <v>45410</v>
      </c>
      <c r="G305" t="s">
        <v>1992</v>
      </c>
    </row>
    <row r="306" spans="1:7" x14ac:dyDescent="0.3">
      <c r="A306" t="s">
        <v>6207</v>
      </c>
      <c r="B306" s="1">
        <v>43841</v>
      </c>
      <c r="C306">
        <v>45957</v>
      </c>
      <c r="D306" t="s">
        <v>6008</v>
      </c>
      <c r="E306" t="s">
        <v>6208</v>
      </c>
      <c r="F306" s="1"/>
      <c r="G306" t="s">
        <v>2758</v>
      </c>
    </row>
    <row r="307" spans="1:7" x14ac:dyDescent="0.3">
      <c r="A307" t="s">
        <v>17704</v>
      </c>
      <c r="B307" s="1">
        <v>44291</v>
      </c>
      <c r="C307">
        <v>45672</v>
      </c>
      <c r="D307" t="s">
        <v>6013</v>
      </c>
      <c r="E307" t="s">
        <v>17705</v>
      </c>
      <c r="F307" s="1">
        <v>44353</v>
      </c>
      <c r="G307" t="s">
        <v>5391</v>
      </c>
    </row>
    <row r="308" spans="1:7" x14ac:dyDescent="0.3">
      <c r="A308" t="s">
        <v>6209</v>
      </c>
      <c r="B308" s="1">
        <v>44081</v>
      </c>
      <c r="C308">
        <v>52101</v>
      </c>
      <c r="D308" t="s">
        <v>6008</v>
      </c>
      <c r="E308" t="s">
        <v>6210</v>
      </c>
      <c r="F308" s="1"/>
      <c r="G308" t="s">
        <v>3536</v>
      </c>
    </row>
    <row r="309" spans="1:7" x14ac:dyDescent="0.3">
      <c r="A309" t="s">
        <v>17706</v>
      </c>
      <c r="B309" s="1">
        <v>44126</v>
      </c>
      <c r="C309">
        <v>24745</v>
      </c>
      <c r="D309" t="s">
        <v>1001</v>
      </c>
      <c r="E309" t="s">
        <v>17707</v>
      </c>
      <c r="F309" s="1">
        <v>44161</v>
      </c>
      <c r="G309" t="s">
        <v>5185</v>
      </c>
    </row>
    <row r="310" spans="1:7" x14ac:dyDescent="0.3">
      <c r="A310" t="s">
        <v>17708</v>
      </c>
      <c r="B310" s="1">
        <v>43851</v>
      </c>
      <c r="C310">
        <v>63714</v>
      </c>
      <c r="D310" t="s">
        <v>1001</v>
      </c>
      <c r="E310" t="s">
        <v>17709</v>
      </c>
      <c r="F310" s="1">
        <v>43861</v>
      </c>
      <c r="G310" t="s">
        <v>2231</v>
      </c>
    </row>
    <row r="311" spans="1:7" x14ac:dyDescent="0.3">
      <c r="A311" t="s">
        <v>17710</v>
      </c>
      <c r="B311" s="1">
        <v>45412</v>
      </c>
      <c r="C311">
        <v>70317</v>
      </c>
      <c r="D311" t="s">
        <v>6008</v>
      </c>
      <c r="E311" t="s">
        <v>17711</v>
      </c>
      <c r="F311" s="1">
        <v>45497</v>
      </c>
      <c r="G311" t="s">
        <v>4606</v>
      </c>
    </row>
    <row r="312" spans="1:7" x14ac:dyDescent="0.3">
      <c r="A312" t="s">
        <v>17712</v>
      </c>
      <c r="B312" s="1">
        <v>45039</v>
      </c>
      <c r="C312">
        <v>46405</v>
      </c>
      <c r="D312" t="s">
        <v>6008</v>
      </c>
      <c r="E312" t="s">
        <v>17713</v>
      </c>
      <c r="F312" s="1">
        <v>45083</v>
      </c>
      <c r="G312" t="s">
        <v>1625</v>
      </c>
    </row>
    <row r="313" spans="1:7" x14ac:dyDescent="0.3">
      <c r="A313" t="s">
        <v>17714</v>
      </c>
      <c r="B313" s="1">
        <v>44149</v>
      </c>
      <c r="C313">
        <v>81091</v>
      </c>
      <c r="D313" t="s">
        <v>6008</v>
      </c>
      <c r="E313" t="s">
        <v>17715</v>
      </c>
      <c r="F313" s="1">
        <v>44233</v>
      </c>
      <c r="G313" t="s">
        <v>2672</v>
      </c>
    </row>
    <row r="314" spans="1:7" x14ac:dyDescent="0.3">
      <c r="A314" t="s">
        <v>6211</v>
      </c>
      <c r="B314" s="1">
        <v>45388</v>
      </c>
      <c r="C314">
        <v>1885</v>
      </c>
      <c r="D314" t="s">
        <v>1001</v>
      </c>
      <c r="E314" t="s">
        <v>6212</v>
      </c>
      <c r="F314" s="1"/>
      <c r="G314" t="s">
        <v>4127</v>
      </c>
    </row>
    <row r="315" spans="1:7" x14ac:dyDescent="0.3">
      <c r="A315" t="s">
        <v>17716</v>
      </c>
      <c r="B315" s="1">
        <v>45253</v>
      </c>
      <c r="C315">
        <v>52277</v>
      </c>
      <c r="D315" t="s">
        <v>6013</v>
      </c>
      <c r="E315" t="s">
        <v>17717</v>
      </c>
      <c r="F315" s="1">
        <v>45288</v>
      </c>
      <c r="G315" t="s">
        <v>3406</v>
      </c>
    </row>
    <row r="316" spans="1:7" x14ac:dyDescent="0.3">
      <c r="A316" t="s">
        <v>6213</v>
      </c>
      <c r="B316" s="1">
        <v>43949</v>
      </c>
      <c r="C316">
        <v>73298</v>
      </c>
      <c r="D316" t="s">
        <v>6008</v>
      </c>
      <c r="E316" t="s">
        <v>6214</v>
      </c>
      <c r="F316" s="1"/>
      <c r="G316" t="s">
        <v>5240</v>
      </c>
    </row>
    <row r="317" spans="1:7" x14ac:dyDescent="0.3">
      <c r="A317" t="s">
        <v>17718</v>
      </c>
      <c r="B317" s="1">
        <v>44042</v>
      </c>
      <c r="C317">
        <v>12126</v>
      </c>
      <c r="D317" t="s">
        <v>6013</v>
      </c>
      <c r="E317" t="s">
        <v>17719</v>
      </c>
      <c r="F317" s="1">
        <v>44130</v>
      </c>
      <c r="G317" t="s">
        <v>4344</v>
      </c>
    </row>
    <row r="318" spans="1:7" x14ac:dyDescent="0.3">
      <c r="A318" t="s">
        <v>6215</v>
      </c>
      <c r="B318" s="1">
        <v>44046</v>
      </c>
      <c r="C318">
        <v>20948</v>
      </c>
      <c r="D318" t="s">
        <v>6008</v>
      </c>
      <c r="E318" t="s">
        <v>6216</v>
      </c>
      <c r="F318" s="1"/>
      <c r="G318" t="s">
        <v>1793</v>
      </c>
    </row>
    <row r="319" spans="1:7" x14ac:dyDescent="0.3">
      <c r="A319" t="s">
        <v>17720</v>
      </c>
      <c r="B319" s="1">
        <v>45356</v>
      </c>
      <c r="C319">
        <v>52987</v>
      </c>
      <c r="D319" t="s">
        <v>1001</v>
      </c>
      <c r="E319" t="s">
        <v>17721</v>
      </c>
      <c r="F319" s="1">
        <v>45419</v>
      </c>
      <c r="G319" t="s">
        <v>4598</v>
      </c>
    </row>
    <row r="320" spans="1:7" x14ac:dyDescent="0.3">
      <c r="A320" t="s">
        <v>17722</v>
      </c>
      <c r="B320" s="1">
        <v>45643</v>
      </c>
      <c r="C320">
        <v>37972</v>
      </c>
      <c r="D320" t="s">
        <v>1001</v>
      </c>
      <c r="E320" t="s">
        <v>17723</v>
      </c>
      <c r="F320" s="1">
        <v>45680</v>
      </c>
      <c r="G320" t="s">
        <v>1962</v>
      </c>
    </row>
    <row r="321" spans="1:7" x14ac:dyDescent="0.3">
      <c r="A321" t="s">
        <v>6217</v>
      </c>
      <c r="B321" s="1">
        <v>43903</v>
      </c>
      <c r="C321">
        <v>94872</v>
      </c>
      <c r="D321" t="s">
        <v>6013</v>
      </c>
      <c r="E321" t="s">
        <v>6218</v>
      </c>
      <c r="F321" s="1"/>
      <c r="G321" t="s">
        <v>4200</v>
      </c>
    </row>
    <row r="322" spans="1:7" x14ac:dyDescent="0.3">
      <c r="A322" t="s">
        <v>17724</v>
      </c>
      <c r="B322" s="1">
        <v>44385</v>
      </c>
      <c r="C322">
        <v>69794</v>
      </c>
      <c r="D322" t="s">
        <v>1001</v>
      </c>
      <c r="E322" t="s">
        <v>17725</v>
      </c>
      <c r="F322" s="1">
        <v>44426</v>
      </c>
      <c r="G322" t="s">
        <v>4057</v>
      </c>
    </row>
    <row r="323" spans="1:7" x14ac:dyDescent="0.3">
      <c r="A323" t="s">
        <v>6219</v>
      </c>
      <c r="B323" s="1">
        <v>43928</v>
      </c>
      <c r="C323">
        <v>25993</v>
      </c>
      <c r="D323" t="s">
        <v>6008</v>
      </c>
      <c r="E323" t="s">
        <v>6220</v>
      </c>
      <c r="F323" s="1"/>
      <c r="G323" t="s">
        <v>5579</v>
      </c>
    </row>
    <row r="324" spans="1:7" x14ac:dyDescent="0.3">
      <c r="A324" t="s">
        <v>6221</v>
      </c>
      <c r="B324" s="1">
        <v>44983</v>
      </c>
      <c r="C324">
        <v>62235</v>
      </c>
      <c r="D324" t="s">
        <v>1001</v>
      </c>
      <c r="E324" t="s">
        <v>6222</v>
      </c>
      <c r="F324" s="1"/>
      <c r="G324" t="s">
        <v>2986</v>
      </c>
    </row>
    <row r="325" spans="1:7" x14ac:dyDescent="0.3">
      <c r="A325" t="s">
        <v>6223</v>
      </c>
      <c r="B325" s="1">
        <v>44005</v>
      </c>
      <c r="C325">
        <v>76953</v>
      </c>
      <c r="D325" t="s">
        <v>6013</v>
      </c>
      <c r="E325" t="s">
        <v>6224</v>
      </c>
      <c r="F325" s="1"/>
      <c r="G325" t="s">
        <v>1087</v>
      </c>
    </row>
    <row r="326" spans="1:7" x14ac:dyDescent="0.3">
      <c r="A326" t="s">
        <v>17726</v>
      </c>
      <c r="B326" s="1">
        <v>44653</v>
      </c>
      <c r="C326">
        <v>67616</v>
      </c>
      <c r="D326" t="s">
        <v>6008</v>
      </c>
      <c r="E326" t="s">
        <v>17727</v>
      </c>
      <c r="F326" s="1">
        <v>44699</v>
      </c>
      <c r="G326" t="s">
        <v>2037</v>
      </c>
    </row>
    <row r="327" spans="1:7" x14ac:dyDescent="0.3">
      <c r="A327" t="s">
        <v>17728</v>
      </c>
      <c r="B327" s="1">
        <v>45162</v>
      </c>
      <c r="C327">
        <v>43036</v>
      </c>
      <c r="D327" t="s">
        <v>6008</v>
      </c>
      <c r="E327" t="s">
        <v>17729</v>
      </c>
      <c r="F327" s="1">
        <v>45175</v>
      </c>
      <c r="G327" t="s">
        <v>1739</v>
      </c>
    </row>
    <row r="328" spans="1:7" x14ac:dyDescent="0.3">
      <c r="A328" t="s">
        <v>17730</v>
      </c>
      <c r="B328" s="1">
        <v>44582</v>
      </c>
      <c r="C328">
        <v>53327</v>
      </c>
      <c r="D328" t="s">
        <v>6008</v>
      </c>
      <c r="E328" t="s">
        <v>17731</v>
      </c>
      <c r="F328" s="1">
        <v>44645</v>
      </c>
      <c r="G328" t="s">
        <v>4895</v>
      </c>
    </row>
    <row r="329" spans="1:7" x14ac:dyDescent="0.3">
      <c r="A329" t="s">
        <v>17732</v>
      </c>
      <c r="B329" s="1">
        <v>44671</v>
      </c>
      <c r="C329">
        <v>67972</v>
      </c>
      <c r="D329" t="s">
        <v>6013</v>
      </c>
      <c r="E329" t="s">
        <v>17733</v>
      </c>
      <c r="F329" s="1">
        <v>44722</v>
      </c>
      <c r="G329" t="s">
        <v>5320</v>
      </c>
    </row>
    <row r="330" spans="1:7" x14ac:dyDescent="0.3">
      <c r="A330" t="s">
        <v>17734</v>
      </c>
      <c r="B330" s="1">
        <v>44650</v>
      </c>
      <c r="C330">
        <v>64092</v>
      </c>
      <c r="D330" t="s">
        <v>6013</v>
      </c>
      <c r="E330" t="s">
        <v>17735</v>
      </c>
      <c r="F330" s="1">
        <v>44705</v>
      </c>
      <c r="G330" t="s">
        <v>5510</v>
      </c>
    </row>
    <row r="331" spans="1:7" x14ac:dyDescent="0.3">
      <c r="A331" t="s">
        <v>6225</v>
      </c>
      <c r="B331" s="1">
        <v>44820</v>
      </c>
      <c r="C331">
        <v>49906</v>
      </c>
      <c r="D331" t="s">
        <v>1001</v>
      </c>
      <c r="E331" t="s">
        <v>6226</v>
      </c>
      <c r="F331" s="1"/>
      <c r="G331" t="s">
        <v>3652</v>
      </c>
    </row>
    <row r="332" spans="1:7" x14ac:dyDescent="0.3">
      <c r="A332" t="s">
        <v>6227</v>
      </c>
      <c r="B332" s="1">
        <v>44716</v>
      </c>
      <c r="C332">
        <v>21496</v>
      </c>
      <c r="D332" t="s">
        <v>6013</v>
      </c>
      <c r="E332" t="s">
        <v>6228</v>
      </c>
      <c r="F332" s="1"/>
      <c r="G332" t="s">
        <v>1273</v>
      </c>
    </row>
    <row r="333" spans="1:7" x14ac:dyDescent="0.3">
      <c r="A333" t="s">
        <v>17736</v>
      </c>
      <c r="B333" s="1">
        <v>44038</v>
      </c>
      <c r="C333">
        <v>67650</v>
      </c>
      <c r="D333" t="s">
        <v>6013</v>
      </c>
      <c r="E333" t="s">
        <v>17737</v>
      </c>
      <c r="F333" s="1">
        <v>44118</v>
      </c>
      <c r="G333" t="s">
        <v>5097</v>
      </c>
    </row>
    <row r="334" spans="1:7" x14ac:dyDescent="0.3">
      <c r="A334" t="s">
        <v>6229</v>
      </c>
      <c r="B334" s="1">
        <v>44343</v>
      </c>
      <c r="C334">
        <v>47916</v>
      </c>
      <c r="D334" t="s">
        <v>6013</v>
      </c>
      <c r="E334" t="s">
        <v>6230</v>
      </c>
      <c r="F334" s="1"/>
      <c r="G334" t="s">
        <v>5660</v>
      </c>
    </row>
    <row r="335" spans="1:7" x14ac:dyDescent="0.3">
      <c r="A335" t="s">
        <v>6231</v>
      </c>
      <c r="B335" s="1">
        <v>44121</v>
      </c>
      <c r="C335">
        <v>36854</v>
      </c>
      <c r="D335" t="s">
        <v>6013</v>
      </c>
      <c r="E335" t="s">
        <v>6232</v>
      </c>
      <c r="F335" s="1"/>
      <c r="G335" t="s">
        <v>4876</v>
      </c>
    </row>
    <row r="336" spans="1:7" x14ac:dyDescent="0.3">
      <c r="A336" t="s">
        <v>17738</v>
      </c>
      <c r="B336" s="1">
        <v>44757</v>
      </c>
      <c r="C336">
        <v>85116</v>
      </c>
      <c r="D336" t="s">
        <v>6008</v>
      </c>
      <c r="E336" t="s">
        <v>17739</v>
      </c>
      <c r="F336" s="1">
        <v>44772</v>
      </c>
      <c r="G336" t="s">
        <v>2781</v>
      </c>
    </row>
    <row r="337" spans="1:7" x14ac:dyDescent="0.3">
      <c r="A337" t="s">
        <v>17740</v>
      </c>
      <c r="B337" s="1">
        <v>45263</v>
      </c>
      <c r="C337">
        <v>11676</v>
      </c>
      <c r="D337" t="s">
        <v>1001</v>
      </c>
      <c r="E337" t="s">
        <v>17741</v>
      </c>
      <c r="F337" s="1">
        <v>45331</v>
      </c>
      <c r="G337" t="s">
        <v>5853</v>
      </c>
    </row>
    <row r="338" spans="1:7" x14ac:dyDescent="0.3">
      <c r="A338" t="s">
        <v>6233</v>
      </c>
      <c r="B338" s="1">
        <v>44834</v>
      </c>
      <c r="C338">
        <v>19689</v>
      </c>
      <c r="D338" t="s">
        <v>6008</v>
      </c>
      <c r="E338" t="s">
        <v>6234</v>
      </c>
      <c r="F338" s="1"/>
      <c r="G338" t="s">
        <v>1237</v>
      </c>
    </row>
    <row r="339" spans="1:7" x14ac:dyDescent="0.3">
      <c r="A339" t="s">
        <v>17742</v>
      </c>
      <c r="B339" s="1">
        <v>45333</v>
      </c>
      <c r="C339">
        <v>76618</v>
      </c>
      <c r="D339" t="s">
        <v>6013</v>
      </c>
      <c r="E339" t="s">
        <v>17743</v>
      </c>
      <c r="F339" s="1">
        <v>45386</v>
      </c>
      <c r="G339" t="s">
        <v>4616</v>
      </c>
    </row>
    <row r="340" spans="1:7" x14ac:dyDescent="0.3">
      <c r="A340" t="s">
        <v>6235</v>
      </c>
      <c r="B340" s="1">
        <v>44572</v>
      </c>
      <c r="C340">
        <v>3175</v>
      </c>
      <c r="D340" t="s">
        <v>1001</v>
      </c>
      <c r="E340" t="s">
        <v>6236</v>
      </c>
      <c r="F340" s="1"/>
      <c r="G340" t="s">
        <v>1331</v>
      </c>
    </row>
    <row r="341" spans="1:7" x14ac:dyDescent="0.3">
      <c r="A341" t="s">
        <v>17744</v>
      </c>
      <c r="B341" s="1">
        <v>44226</v>
      </c>
      <c r="C341">
        <v>68211</v>
      </c>
      <c r="D341" t="s">
        <v>6008</v>
      </c>
      <c r="E341" t="s">
        <v>17745</v>
      </c>
      <c r="F341" s="1">
        <v>44296</v>
      </c>
      <c r="G341" t="s">
        <v>5274</v>
      </c>
    </row>
    <row r="342" spans="1:7" x14ac:dyDescent="0.3">
      <c r="A342" t="s">
        <v>17746</v>
      </c>
      <c r="B342" s="1">
        <v>45329</v>
      </c>
      <c r="C342">
        <v>90377</v>
      </c>
      <c r="D342" t="s">
        <v>1001</v>
      </c>
      <c r="E342" t="s">
        <v>17747</v>
      </c>
      <c r="F342" s="1">
        <v>45381</v>
      </c>
      <c r="G342" t="s">
        <v>2341</v>
      </c>
    </row>
    <row r="343" spans="1:7" x14ac:dyDescent="0.3">
      <c r="A343" t="s">
        <v>17748</v>
      </c>
      <c r="B343" s="1">
        <v>45090</v>
      </c>
      <c r="C343">
        <v>51410</v>
      </c>
      <c r="D343" t="s">
        <v>6013</v>
      </c>
      <c r="E343" t="s">
        <v>17749</v>
      </c>
      <c r="F343" s="1">
        <v>45114</v>
      </c>
      <c r="G343" t="s">
        <v>1390</v>
      </c>
    </row>
    <row r="344" spans="1:7" x14ac:dyDescent="0.3">
      <c r="A344" t="s">
        <v>17750</v>
      </c>
      <c r="B344" s="1">
        <v>44779</v>
      </c>
      <c r="C344">
        <v>48523</v>
      </c>
      <c r="D344" t="s">
        <v>6013</v>
      </c>
      <c r="E344" t="s">
        <v>17751</v>
      </c>
      <c r="F344" s="1">
        <v>44861</v>
      </c>
      <c r="G344" t="s">
        <v>3842</v>
      </c>
    </row>
    <row r="345" spans="1:7" x14ac:dyDescent="0.3">
      <c r="A345" t="s">
        <v>17752</v>
      </c>
      <c r="B345" s="1">
        <v>45634</v>
      </c>
      <c r="C345">
        <v>42949</v>
      </c>
      <c r="D345" t="s">
        <v>6008</v>
      </c>
      <c r="E345" t="s">
        <v>17753</v>
      </c>
      <c r="F345" s="1">
        <v>45682</v>
      </c>
      <c r="G345" t="s">
        <v>1299</v>
      </c>
    </row>
    <row r="346" spans="1:7" x14ac:dyDescent="0.3">
      <c r="A346" t="s">
        <v>17754</v>
      </c>
      <c r="B346" s="1">
        <v>44312</v>
      </c>
      <c r="C346">
        <v>50878</v>
      </c>
      <c r="D346" t="s">
        <v>1001</v>
      </c>
      <c r="E346" t="s">
        <v>17755</v>
      </c>
      <c r="F346" s="1">
        <v>44332</v>
      </c>
      <c r="G346" t="s">
        <v>4869</v>
      </c>
    </row>
    <row r="347" spans="1:7" x14ac:dyDescent="0.3">
      <c r="A347" t="s">
        <v>17756</v>
      </c>
      <c r="B347" s="1">
        <v>45126</v>
      </c>
      <c r="C347">
        <v>77840</v>
      </c>
      <c r="D347" t="s">
        <v>6013</v>
      </c>
      <c r="E347" t="s">
        <v>17757</v>
      </c>
      <c r="F347" s="1">
        <v>45192</v>
      </c>
      <c r="G347" t="s">
        <v>5302</v>
      </c>
    </row>
    <row r="348" spans="1:7" x14ac:dyDescent="0.3">
      <c r="A348" t="s">
        <v>17758</v>
      </c>
      <c r="B348" s="1">
        <v>44381</v>
      </c>
      <c r="C348">
        <v>38535</v>
      </c>
      <c r="D348" t="s">
        <v>6008</v>
      </c>
      <c r="E348" t="s">
        <v>17759</v>
      </c>
      <c r="F348" s="1">
        <v>44398</v>
      </c>
      <c r="G348" t="s">
        <v>5649</v>
      </c>
    </row>
    <row r="349" spans="1:7" x14ac:dyDescent="0.3">
      <c r="A349" t="s">
        <v>17760</v>
      </c>
      <c r="B349" s="1">
        <v>44836</v>
      </c>
      <c r="C349">
        <v>32682</v>
      </c>
      <c r="D349" t="s">
        <v>6013</v>
      </c>
      <c r="E349" t="s">
        <v>17761</v>
      </c>
      <c r="F349" s="1">
        <v>44920</v>
      </c>
      <c r="G349" t="s">
        <v>4164</v>
      </c>
    </row>
    <row r="350" spans="1:7" x14ac:dyDescent="0.3">
      <c r="A350" t="s">
        <v>6237</v>
      </c>
      <c r="B350" s="1">
        <v>43900</v>
      </c>
      <c r="C350">
        <v>31807</v>
      </c>
      <c r="D350" t="s">
        <v>1001</v>
      </c>
      <c r="E350" t="s">
        <v>6238</v>
      </c>
      <c r="F350" s="1"/>
      <c r="G350" t="s">
        <v>1860</v>
      </c>
    </row>
    <row r="351" spans="1:7" x14ac:dyDescent="0.3">
      <c r="A351" t="s">
        <v>17762</v>
      </c>
      <c r="B351" s="1">
        <v>44719</v>
      </c>
      <c r="C351">
        <v>85857</v>
      </c>
      <c r="D351" t="s">
        <v>6013</v>
      </c>
      <c r="E351" t="s">
        <v>17763</v>
      </c>
      <c r="F351" s="1">
        <v>44804</v>
      </c>
      <c r="G351" t="s">
        <v>4893</v>
      </c>
    </row>
    <row r="352" spans="1:7" x14ac:dyDescent="0.3">
      <c r="A352" t="s">
        <v>17764</v>
      </c>
      <c r="B352" s="1">
        <v>44956</v>
      </c>
      <c r="C352">
        <v>99519</v>
      </c>
      <c r="D352" t="s">
        <v>6008</v>
      </c>
      <c r="E352" t="s">
        <v>17765</v>
      </c>
      <c r="F352" s="1">
        <v>45013</v>
      </c>
      <c r="G352" t="s">
        <v>1345</v>
      </c>
    </row>
    <row r="353" spans="1:7" x14ac:dyDescent="0.3">
      <c r="A353" t="s">
        <v>6239</v>
      </c>
      <c r="B353" s="1">
        <v>44679</v>
      </c>
      <c r="C353">
        <v>62878</v>
      </c>
      <c r="D353" t="s">
        <v>6008</v>
      </c>
      <c r="E353" t="s">
        <v>6240</v>
      </c>
      <c r="F353" s="1"/>
      <c r="G353" t="s">
        <v>2478</v>
      </c>
    </row>
    <row r="354" spans="1:7" x14ac:dyDescent="0.3">
      <c r="A354" t="s">
        <v>17766</v>
      </c>
      <c r="B354" s="1">
        <v>44268</v>
      </c>
      <c r="C354">
        <v>44518</v>
      </c>
      <c r="D354" t="s">
        <v>1001</v>
      </c>
      <c r="E354" t="s">
        <v>17767</v>
      </c>
      <c r="F354" s="1">
        <v>44282</v>
      </c>
      <c r="G354" t="s">
        <v>3886</v>
      </c>
    </row>
    <row r="355" spans="1:7" x14ac:dyDescent="0.3">
      <c r="A355" t="s">
        <v>6241</v>
      </c>
      <c r="B355" s="1">
        <v>44230</v>
      </c>
      <c r="C355">
        <v>69142</v>
      </c>
      <c r="D355" t="s">
        <v>6008</v>
      </c>
      <c r="E355" t="s">
        <v>6242</v>
      </c>
      <c r="F355" s="1"/>
      <c r="G355" t="s">
        <v>3486</v>
      </c>
    </row>
    <row r="356" spans="1:7" x14ac:dyDescent="0.3">
      <c r="A356" t="s">
        <v>17768</v>
      </c>
      <c r="B356" s="1">
        <v>44192</v>
      </c>
      <c r="C356">
        <v>12468</v>
      </c>
      <c r="D356" t="s">
        <v>6013</v>
      </c>
      <c r="E356" t="s">
        <v>17769</v>
      </c>
      <c r="F356" s="1">
        <v>44250</v>
      </c>
      <c r="G356" t="s">
        <v>3472</v>
      </c>
    </row>
    <row r="357" spans="1:7" x14ac:dyDescent="0.3">
      <c r="A357" t="s">
        <v>6243</v>
      </c>
      <c r="B357" s="1">
        <v>44715</v>
      </c>
      <c r="C357">
        <v>73785</v>
      </c>
      <c r="D357" t="s">
        <v>6013</v>
      </c>
      <c r="E357" t="s">
        <v>6244</v>
      </c>
      <c r="F357" s="1"/>
      <c r="G357" t="s">
        <v>4924</v>
      </c>
    </row>
    <row r="358" spans="1:7" x14ac:dyDescent="0.3">
      <c r="A358" t="s">
        <v>6245</v>
      </c>
      <c r="B358" s="1">
        <v>45302</v>
      </c>
      <c r="C358">
        <v>77716</v>
      </c>
      <c r="D358" t="s">
        <v>1001</v>
      </c>
      <c r="E358" t="s">
        <v>6246</v>
      </c>
      <c r="F358" s="1"/>
      <c r="G358" t="s">
        <v>1968</v>
      </c>
    </row>
    <row r="359" spans="1:7" x14ac:dyDescent="0.3">
      <c r="A359" t="s">
        <v>17770</v>
      </c>
      <c r="B359" s="1">
        <v>44643</v>
      </c>
      <c r="C359">
        <v>69092</v>
      </c>
      <c r="D359" t="s">
        <v>6008</v>
      </c>
      <c r="E359" t="s">
        <v>17771</v>
      </c>
      <c r="F359" s="1">
        <v>44708</v>
      </c>
      <c r="G359" t="s">
        <v>1865</v>
      </c>
    </row>
    <row r="360" spans="1:7" x14ac:dyDescent="0.3">
      <c r="A360" t="s">
        <v>17772</v>
      </c>
      <c r="B360" s="1">
        <v>44166</v>
      </c>
      <c r="C360">
        <v>65219</v>
      </c>
      <c r="D360" t="s">
        <v>1001</v>
      </c>
      <c r="E360" t="s">
        <v>17773</v>
      </c>
      <c r="F360" s="1">
        <v>44221</v>
      </c>
      <c r="G360" t="s">
        <v>2263</v>
      </c>
    </row>
    <row r="361" spans="1:7" x14ac:dyDescent="0.3">
      <c r="A361" t="s">
        <v>6247</v>
      </c>
      <c r="B361" s="1">
        <v>45110</v>
      </c>
      <c r="C361">
        <v>59300</v>
      </c>
      <c r="D361" t="s">
        <v>6013</v>
      </c>
      <c r="E361" t="s">
        <v>6248</v>
      </c>
      <c r="F361" s="1"/>
      <c r="G361" t="s">
        <v>1456</v>
      </c>
    </row>
    <row r="362" spans="1:7" x14ac:dyDescent="0.3">
      <c r="A362" t="s">
        <v>17774</v>
      </c>
      <c r="B362" s="1">
        <v>45610</v>
      </c>
      <c r="C362">
        <v>94950</v>
      </c>
      <c r="D362" t="s">
        <v>6008</v>
      </c>
      <c r="E362" t="s">
        <v>17775</v>
      </c>
      <c r="F362" s="1">
        <v>45620</v>
      </c>
      <c r="G362" t="s">
        <v>1546</v>
      </c>
    </row>
    <row r="363" spans="1:7" x14ac:dyDescent="0.3">
      <c r="A363" t="s">
        <v>6249</v>
      </c>
      <c r="B363" s="1">
        <v>44252</v>
      </c>
      <c r="C363">
        <v>55703</v>
      </c>
      <c r="D363" t="s">
        <v>1001</v>
      </c>
      <c r="E363" t="s">
        <v>6250</v>
      </c>
      <c r="F363" s="1"/>
      <c r="G363" t="s">
        <v>1555</v>
      </c>
    </row>
    <row r="364" spans="1:7" x14ac:dyDescent="0.3">
      <c r="A364" t="s">
        <v>17776</v>
      </c>
      <c r="B364" s="1">
        <v>44925</v>
      </c>
      <c r="C364">
        <v>90518</v>
      </c>
      <c r="D364" t="s">
        <v>6013</v>
      </c>
      <c r="E364" t="s">
        <v>17777</v>
      </c>
      <c r="F364" s="1">
        <v>44996</v>
      </c>
      <c r="G364" t="s">
        <v>3594</v>
      </c>
    </row>
    <row r="365" spans="1:7" x14ac:dyDescent="0.3">
      <c r="A365" t="s">
        <v>17778</v>
      </c>
      <c r="B365" s="1">
        <v>44025</v>
      </c>
      <c r="C365">
        <v>19546</v>
      </c>
      <c r="D365" t="s">
        <v>1001</v>
      </c>
      <c r="E365" t="s">
        <v>17779</v>
      </c>
      <c r="F365" s="1">
        <v>44074</v>
      </c>
      <c r="G365" t="s">
        <v>4939</v>
      </c>
    </row>
    <row r="366" spans="1:7" x14ac:dyDescent="0.3">
      <c r="A366" t="s">
        <v>17780</v>
      </c>
      <c r="B366" s="1">
        <v>44726</v>
      </c>
      <c r="C366">
        <v>81738</v>
      </c>
      <c r="D366" t="s">
        <v>6013</v>
      </c>
      <c r="E366" t="s">
        <v>17781</v>
      </c>
      <c r="F366" s="1">
        <v>44779</v>
      </c>
      <c r="G366" t="s">
        <v>2997</v>
      </c>
    </row>
    <row r="367" spans="1:7" x14ac:dyDescent="0.3">
      <c r="A367" t="s">
        <v>17782</v>
      </c>
      <c r="B367" s="1">
        <v>44380</v>
      </c>
      <c r="C367">
        <v>75311</v>
      </c>
      <c r="D367" t="s">
        <v>1001</v>
      </c>
      <c r="E367" t="s">
        <v>17783</v>
      </c>
      <c r="F367" s="1">
        <v>44434</v>
      </c>
      <c r="G367" t="s">
        <v>4082</v>
      </c>
    </row>
    <row r="368" spans="1:7" x14ac:dyDescent="0.3">
      <c r="A368" t="s">
        <v>6251</v>
      </c>
      <c r="B368" s="1">
        <v>45635</v>
      </c>
      <c r="C368">
        <v>70062</v>
      </c>
      <c r="D368" t="s">
        <v>6013</v>
      </c>
      <c r="E368" t="s">
        <v>6252</v>
      </c>
      <c r="F368" s="1"/>
      <c r="G368" t="s">
        <v>3693</v>
      </c>
    </row>
    <row r="369" spans="1:7" x14ac:dyDescent="0.3">
      <c r="A369" t="s">
        <v>17784</v>
      </c>
      <c r="B369" s="1">
        <v>44901</v>
      </c>
      <c r="C369">
        <v>27854</v>
      </c>
      <c r="D369" t="s">
        <v>1001</v>
      </c>
      <c r="E369" t="s">
        <v>17785</v>
      </c>
      <c r="F369" s="1">
        <v>44972</v>
      </c>
      <c r="G369" t="s">
        <v>2484</v>
      </c>
    </row>
    <row r="370" spans="1:7" x14ac:dyDescent="0.3">
      <c r="A370" t="s">
        <v>6253</v>
      </c>
      <c r="B370" s="1">
        <v>44228</v>
      </c>
      <c r="C370">
        <v>64730</v>
      </c>
      <c r="D370" t="s">
        <v>6013</v>
      </c>
      <c r="E370" t="s">
        <v>6254</v>
      </c>
      <c r="F370" s="1"/>
      <c r="G370" t="s">
        <v>3008</v>
      </c>
    </row>
    <row r="371" spans="1:7" x14ac:dyDescent="0.3">
      <c r="A371" t="s">
        <v>17786</v>
      </c>
      <c r="B371" s="1">
        <v>44731</v>
      </c>
      <c r="C371">
        <v>10161</v>
      </c>
      <c r="D371" t="s">
        <v>6013</v>
      </c>
      <c r="E371" t="s">
        <v>17787</v>
      </c>
      <c r="F371" s="1">
        <v>44782</v>
      </c>
      <c r="G371" t="s">
        <v>1624</v>
      </c>
    </row>
    <row r="372" spans="1:7" x14ac:dyDescent="0.3">
      <c r="A372" t="s">
        <v>6255</v>
      </c>
      <c r="B372" s="1">
        <v>44691</v>
      </c>
      <c r="C372">
        <v>24524</v>
      </c>
      <c r="D372" t="s">
        <v>6008</v>
      </c>
      <c r="E372" t="s">
        <v>6256</v>
      </c>
      <c r="F372" s="1"/>
      <c r="G372" t="s">
        <v>3876</v>
      </c>
    </row>
    <row r="373" spans="1:7" x14ac:dyDescent="0.3">
      <c r="A373" t="s">
        <v>17788</v>
      </c>
      <c r="B373" s="1">
        <v>43918</v>
      </c>
      <c r="C373">
        <v>37954</v>
      </c>
      <c r="D373" t="s">
        <v>6008</v>
      </c>
      <c r="E373" t="s">
        <v>17789</v>
      </c>
      <c r="F373" s="1">
        <v>43944</v>
      </c>
      <c r="G373" t="s">
        <v>5845</v>
      </c>
    </row>
    <row r="374" spans="1:7" x14ac:dyDescent="0.3">
      <c r="A374" t="s">
        <v>17790</v>
      </c>
      <c r="B374" s="1">
        <v>44238</v>
      </c>
      <c r="C374">
        <v>98686</v>
      </c>
      <c r="D374" t="s">
        <v>6008</v>
      </c>
      <c r="E374" t="s">
        <v>17791</v>
      </c>
      <c r="F374" s="1">
        <v>44316</v>
      </c>
      <c r="G374" t="s">
        <v>3821</v>
      </c>
    </row>
    <row r="375" spans="1:7" x14ac:dyDescent="0.3">
      <c r="A375" t="s">
        <v>17792</v>
      </c>
      <c r="B375" s="1">
        <v>45193</v>
      </c>
      <c r="C375">
        <v>67928</v>
      </c>
      <c r="D375" t="s">
        <v>6008</v>
      </c>
      <c r="E375" t="s">
        <v>17793</v>
      </c>
      <c r="F375" s="1">
        <v>45246</v>
      </c>
      <c r="G375" t="s">
        <v>1969</v>
      </c>
    </row>
    <row r="376" spans="1:7" x14ac:dyDescent="0.3">
      <c r="A376" t="s">
        <v>17794</v>
      </c>
      <c r="B376" s="1">
        <v>45131</v>
      </c>
      <c r="C376">
        <v>49987</v>
      </c>
      <c r="D376" t="s">
        <v>6008</v>
      </c>
      <c r="E376" t="s">
        <v>17795</v>
      </c>
      <c r="F376" s="1">
        <v>45182</v>
      </c>
      <c r="G376" t="s">
        <v>3158</v>
      </c>
    </row>
    <row r="377" spans="1:7" x14ac:dyDescent="0.3">
      <c r="A377" t="s">
        <v>6257</v>
      </c>
      <c r="B377" s="1">
        <v>45216</v>
      </c>
      <c r="C377">
        <v>17315</v>
      </c>
      <c r="D377" t="s">
        <v>6008</v>
      </c>
      <c r="E377" t="s">
        <v>6258</v>
      </c>
      <c r="F377" s="1"/>
      <c r="G377" t="s">
        <v>3174</v>
      </c>
    </row>
    <row r="378" spans="1:7" x14ac:dyDescent="0.3">
      <c r="A378" t="s">
        <v>6259</v>
      </c>
      <c r="B378" s="1">
        <v>44333</v>
      </c>
      <c r="C378">
        <v>38322</v>
      </c>
      <c r="D378" t="s">
        <v>1001</v>
      </c>
      <c r="E378" t="s">
        <v>6260</v>
      </c>
      <c r="F378" s="1"/>
      <c r="G378" t="s">
        <v>1759</v>
      </c>
    </row>
    <row r="379" spans="1:7" x14ac:dyDescent="0.3">
      <c r="A379" t="s">
        <v>17796</v>
      </c>
      <c r="B379" s="1">
        <v>44781</v>
      </c>
      <c r="C379">
        <v>94833</v>
      </c>
      <c r="D379" t="s">
        <v>1001</v>
      </c>
      <c r="E379" t="s">
        <v>17797</v>
      </c>
      <c r="F379" s="1">
        <v>44838</v>
      </c>
      <c r="G379" t="s">
        <v>2310</v>
      </c>
    </row>
    <row r="380" spans="1:7" x14ac:dyDescent="0.3">
      <c r="A380" t="s">
        <v>17798</v>
      </c>
      <c r="B380" s="1">
        <v>44187</v>
      </c>
      <c r="C380">
        <v>5508</v>
      </c>
      <c r="D380" t="s">
        <v>6013</v>
      </c>
      <c r="E380" t="s">
        <v>17799</v>
      </c>
      <c r="F380" s="1">
        <v>44210</v>
      </c>
      <c r="G380" t="s">
        <v>5118</v>
      </c>
    </row>
    <row r="381" spans="1:7" x14ac:dyDescent="0.3">
      <c r="A381" t="s">
        <v>17800</v>
      </c>
      <c r="B381" s="1">
        <v>44172</v>
      </c>
      <c r="C381">
        <v>40958</v>
      </c>
      <c r="D381" t="s">
        <v>6008</v>
      </c>
      <c r="E381" t="s">
        <v>17801</v>
      </c>
      <c r="F381" s="1">
        <v>44249</v>
      </c>
      <c r="G381" t="s">
        <v>3173</v>
      </c>
    </row>
    <row r="382" spans="1:7" x14ac:dyDescent="0.3">
      <c r="A382" t="s">
        <v>17802</v>
      </c>
      <c r="B382" s="1">
        <v>44372</v>
      </c>
      <c r="C382">
        <v>23974</v>
      </c>
      <c r="D382" t="s">
        <v>6008</v>
      </c>
      <c r="E382" t="s">
        <v>17803</v>
      </c>
      <c r="F382" s="1">
        <v>44461</v>
      </c>
      <c r="G382" t="s">
        <v>5045</v>
      </c>
    </row>
    <row r="383" spans="1:7" x14ac:dyDescent="0.3">
      <c r="A383" t="s">
        <v>17804</v>
      </c>
      <c r="B383" s="1">
        <v>45502</v>
      </c>
      <c r="C383">
        <v>47879</v>
      </c>
      <c r="D383" t="s">
        <v>6013</v>
      </c>
      <c r="E383" t="s">
        <v>17805</v>
      </c>
      <c r="F383" s="1">
        <v>45516</v>
      </c>
      <c r="G383" t="s">
        <v>3173</v>
      </c>
    </row>
    <row r="384" spans="1:7" x14ac:dyDescent="0.3">
      <c r="A384" t="s">
        <v>6261</v>
      </c>
      <c r="B384" s="1">
        <v>44300</v>
      </c>
      <c r="C384">
        <v>64704</v>
      </c>
      <c r="D384" t="s">
        <v>6008</v>
      </c>
      <c r="E384" t="s">
        <v>6262</v>
      </c>
      <c r="F384" s="1"/>
      <c r="G384" t="s">
        <v>1570</v>
      </c>
    </row>
    <row r="385" spans="1:7" x14ac:dyDescent="0.3">
      <c r="A385" t="s">
        <v>17806</v>
      </c>
      <c r="B385" s="1">
        <v>44711</v>
      </c>
      <c r="C385">
        <v>15986</v>
      </c>
      <c r="D385" t="s">
        <v>1001</v>
      </c>
      <c r="E385" t="s">
        <v>17807</v>
      </c>
      <c r="F385" s="1">
        <v>44735</v>
      </c>
      <c r="G385" t="s">
        <v>1930</v>
      </c>
    </row>
    <row r="386" spans="1:7" x14ac:dyDescent="0.3">
      <c r="A386" t="s">
        <v>17808</v>
      </c>
      <c r="B386" s="1">
        <v>44018</v>
      </c>
      <c r="C386">
        <v>47109</v>
      </c>
      <c r="D386" t="s">
        <v>6008</v>
      </c>
      <c r="E386" t="s">
        <v>17809</v>
      </c>
      <c r="F386" s="1">
        <v>44045</v>
      </c>
      <c r="G386" t="s">
        <v>4172</v>
      </c>
    </row>
    <row r="387" spans="1:7" x14ac:dyDescent="0.3">
      <c r="A387" t="s">
        <v>17810</v>
      </c>
      <c r="B387" s="1">
        <v>44888</v>
      </c>
      <c r="C387">
        <v>5646</v>
      </c>
      <c r="D387" t="s">
        <v>6013</v>
      </c>
      <c r="E387" t="s">
        <v>17811</v>
      </c>
      <c r="F387" s="1">
        <v>44952</v>
      </c>
      <c r="G387" t="s">
        <v>1299</v>
      </c>
    </row>
    <row r="388" spans="1:7" x14ac:dyDescent="0.3">
      <c r="A388" t="s">
        <v>17812</v>
      </c>
      <c r="B388" s="1">
        <v>44973</v>
      </c>
      <c r="C388">
        <v>87401</v>
      </c>
      <c r="D388" t="s">
        <v>6013</v>
      </c>
      <c r="E388" t="s">
        <v>17813</v>
      </c>
      <c r="F388" s="1">
        <v>45060</v>
      </c>
      <c r="G388" t="s">
        <v>5673</v>
      </c>
    </row>
    <row r="389" spans="1:7" x14ac:dyDescent="0.3">
      <c r="A389" t="s">
        <v>17814</v>
      </c>
      <c r="B389" s="1">
        <v>44862</v>
      </c>
      <c r="C389">
        <v>66713</v>
      </c>
      <c r="D389" t="s">
        <v>6013</v>
      </c>
      <c r="E389" t="s">
        <v>17815</v>
      </c>
      <c r="F389" s="1">
        <v>44949</v>
      </c>
      <c r="G389" t="s">
        <v>5900</v>
      </c>
    </row>
    <row r="390" spans="1:7" x14ac:dyDescent="0.3">
      <c r="A390" t="s">
        <v>17816</v>
      </c>
      <c r="B390" s="1">
        <v>44787</v>
      </c>
      <c r="C390">
        <v>51330</v>
      </c>
      <c r="D390" t="s">
        <v>1001</v>
      </c>
      <c r="E390" t="s">
        <v>17817</v>
      </c>
      <c r="F390" s="1">
        <v>44809</v>
      </c>
      <c r="G390" t="s">
        <v>3995</v>
      </c>
    </row>
    <row r="391" spans="1:7" x14ac:dyDescent="0.3">
      <c r="A391" t="s">
        <v>6263</v>
      </c>
      <c r="B391" s="1">
        <v>44623</v>
      </c>
      <c r="C391">
        <v>12920</v>
      </c>
      <c r="D391" t="s">
        <v>1001</v>
      </c>
      <c r="E391" t="s">
        <v>6264</v>
      </c>
      <c r="F391" s="1"/>
      <c r="G391" t="s">
        <v>3461</v>
      </c>
    </row>
    <row r="392" spans="1:7" x14ac:dyDescent="0.3">
      <c r="A392" t="s">
        <v>6265</v>
      </c>
      <c r="B392" s="1">
        <v>45185</v>
      </c>
      <c r="C392">
        <v>85319</v>
      </c>
      <c r="D392" t="s">
        <v>1001</v>
      </c>
      <c r="E392" t="s">
        <v>6266</v>
      </c>
      <c r="F392" s="1"/>
      <c r="G392" t="s">
        <v>4356</v>
      </c>
    </row>
    <row r="393" spans="1:7" x14ac:dyDescent="0.3">
      <c r="A393" t="s">
        <v>6267</v>
      </c>
      <c r="B393" s="1">
        <v>45522</v>
      </c>
      <c r="C393">
        <v>32958</v>
      </c>
      <c r="D393" t="s">
        <v>6008</v>
      </c>
      <c r="E393" t="s">
        <v>6268</v>
      </c>
      <c r="F393" s="1"/>
      <c r="G393" t="s">
        <v>5567</v>
      </c>
    </row>
    <row r="394" spans="1:7" x14ac:dyDescent="0.3">
      <c r="A394" t="s">
        <v>17818</v>
      </c>
      <c r="B394" s="1">
        <v>44074</v>
      </c>
      <c r="C394">
        <v>19736</v>
      </c>
      <c r="D394" t="s">
        <v>6013</v>
      </c>
      <c r="E394" t="s">
        <v>17819</v>
      </c>
      <c r="F394" s="1">
        <v>44135</v>
      </c>
      <c r="G394" t="s">
        <v>3336</v>
      </c>
    </row>
    <row r="395" spans="1:7" x14ac:dyDescent="0.3">
      <c r="A395" t="s">
        <v>17820</v>
      </c>
      <c r="B395" s="1">
        <v>44986</v>
      </c>
      <c r="C395">
        <v>11186</v>
      </c>
      <c r="D395" t="s">
        <v>1001</v>
      </c>
      <c r="E395" t="s">
        <v>17821</v>
      </c>
      <c r="F395" s="1">
        <v>45021</v>
      </c>
      <c r="G395" t="s">
        <v>3352</v>
      </c>
    </row>
    <row r="396" spans="1:7" x14ac:dyDescent="0.3">
      <c r="A396" t="s">
        <v>6269</v>
      </c>
      <c r="B396" s="1">
        <v>44348</v>
      </c>
      <c r="C396">
        <v>32251</v>
      </c>
      <c r="D396" t="s">
        <v>1001</v>
      </c>
      <c r="E396" t="s">
        <v>6270</v>
      </c>
      <c r="F396" s="1"/>
      <c r="G396" t="s">
        <v>5421</v>
      </c>
    </row>
    <row r="397" spans="1:7" x14ac:dyDescent="0.3">
      <c r="A397" t="s">
        <v>6271</v>
      </c>
      <c r="B397" s="1">
        <v>44622</v>
      </c>
      <c r="C397">
        <v>80981</v>
      </c>
      <c r="D397" t="s">
        <v>6008</v>
      </c>
      <c r="E397" t="s">
        <v>6272</v>
      </c>
      <c r="F397" s="1"/>
      <c r="G397" t="s">
        <v>5414</v>
      </c>
    </row>
    <row r="398" spans="1:7" x14ac:dyDescent="0.3">
      <c r="A398" t="s">
        <v>6273</v>
      </c>
      <c r="B398" s="1">
        <v>44512</v>
      </c>
      <c r="C398">
        <v>57389</v>
      </c>
      <c r="D398" t="s">
        <v>1001</v>
      </c>
      <c r="E398" t="s">
        <v>6274</v>
      </c>
      <c r="F398" s="1"/>
      <c r="G398" t="s">
        <v>4368</v>
      </c>
    </row>
    <row r="399" spans="1:7" x14ac:dyDescent="0.3">
      <c r="A399" t="s">
        <v>17822</v>
      </c>
      <c r="B399" s="1">
        <v>44351</v>
      </c>
      <c r="C399">
        <v>15613</v>
      </c>
      <c r="D399" t="s">
        <v>6013</v>
      </c>
      <c r="E399" t="s">
        <v>17823</v>
      </c>
      <c r="F399" s="1">
        <v>44379</v>
      </c>
      <c r="G399" t="s">
        <v>1802</v>
      </c>
    </row>
    <row r="400" spans="1:7" x14ac:dyDescent="0.3">
      <c r="A400" t="s">
        <v>17824</v>
      </c>
      <c r="B400" s="1">
        <v>45238</v>
      </c>
      <c r="C400">
        <v>84801</v>
      </c>
      <c r="D400" t="s">
        <v>6008</v>
      </c>
      <c r="E400" t="s">
        <v>17825</v>
      </c>
      <c r="F400" s="1">
        <v>45261</v>
      </c>
      <c r="G400" t="s">
        <v>1678</v>
      </c>
    </row>
    <row r="401" spans="1:7" x14ac:dyDescent="0.3">
      <c r="A401" t="s">
        <v>17826</v>
      </c>
      <c r="B401" s="1">
        <v>44724</v>
      </c>
      <c r="C401">
        <v>72769</v>
      </c>
      <c r="D401" t="s">
        <v>6013</v>
      </c>
      <c r="E401" t="s">
        <v>17827</v>
      </c>
      <c r="F401" s="1">
        <v>44750</v>
      </c>
      <c r="G401" t="s">
        <v>5109</v>
      </c>
    </row>
    <row r="402" spans="1:7" x14ac:dyDescent="0.3">
      <c r="A402" t="s">
        <v>17828</v>
      </c>
      <c r="B402" s="1">
        <v>45509</v>
      </c>
      <c r="C402">
        <v>3242</v>
      </c>
      <c r="D402" t="s">
        <v>6013</v>
      </c>
      <c r="E402" t="s">
        <v>17829</v>
      </c>
      <c r="F402" s="1">
        <v>45541</v>
      </c>
      <c r="G402" t="s">
        <v>2472</v>
      </c>
    </row>
    <row r="403" spans="1:7" x14ac:dyDescent="0.3">
      <c r="A403" t="s">
        <v>6275</v>
      </c>
      <c r="B403" s="1">
        <v>45346</v>
      </c>
      <c r="C403">
        <v>90579</v>
      </c>
      <c r="D403" t="s">
        <v>6013</v>
      </c>
      <c r="E403" t="s">
        <v>6276</v>
      </c>
      <c r="F403" s="1"/>
      <c r="G403" t="s">
        <v>2490</v>
      </c>
    </row>
    <row r="404" spans="1:7" x14ac:dyDescent="0.3">
      <c r="A404" t="s">
        <v>17830</v>
      </c>
      <c r="B404" s="1">
        <v>45070</v>
      </c>
      <c r="C404">
        <v>39749</v>
      </c>
      <c r="D404" t="s">
        <v>1001</v>
      </c>
      <c r="E404" t="s">
        <v>17831</v>
      </c>
      <c r="F404" s="1">
        <v>45118</v>
      </c>
      <c r="G404" t="s">
        <v>1899</v>
      </c>
    </row>
    <row r="405" spans="1:7" x14ac:dyDescent="0.3">
      <c r="A405" t="s">
        <v>17832</v>
      </c>
      <c r="B405" s="1">
        <v>44602</v>
      </c>
      <c r="C405">
        <v>89606</v>
      </c>
      <c r="D405" t="s">
        <v>6013</v>
      </c>
      <c r="E405" t="s">
        <v>17833</v>
      </c>
      <c r="F405" s="1">
        <v>44676</v>
      </c>
      <c r="G405" t="s">
        <v>3783</v>
      </c>
    </row>
    <row r="406" spans="1:7" x14ac:dyDescent="0.3">
      <c r="A406" t="s">
        <v>17834</v>
      </c>
      <c r="B406" s="1">
        <v>44824</v>
      </c>
      <c r="C406">
        <v>83630</v>
      </c>
      <c r="D406" t="s">
        <v>6013</v>
      </c>
      <c r="E406" t="s">
        <v>17835</v>
      </c>
      <c r="F406" s="1">
        <v>44877</v>
      </c>
      <c r="G406" t="s">
        <v>3962</v>
      </c>
    </row>
    <row r="407" spans="1:7" x14ac:dyDescent="0.3">
      <c r="A407" t="s">
        <v>6277</v>
      </c>
      <c r="B407" s="1">
        <v>45161</v>
      </c>
      <c r="C407">
        <v>53496</v>
      </c>
      <c r="D407" t="s">
        <v>6008</v>
      </c>
      <c r="E407" t="s">
        <v>6278</v>
      </c>
      <c r="F407" s="1"/>
      <c r="G407" t="s">
        <v>1990</v>
      </c>
    </row>
    <row r="408" spans="1:7" x14ac:dyDescent="0.3">
      <c r="A408" t="s">
        <v>17836</v>
      </c>
      <c r="B408" s="1">
        <v>43827</v>
      </c>
      <c r="C408">
        <v>27904</v>
      </c>
      <c r="D408" t="s">
        <v>6013</v>
      </c>
      <c r="E408" t="s">
        <v>17837</v>
      </c>
      <c r="F408" s="1">
        <v>43910</v>
      </c>
      <c r="G408" t="s">
        <v>4285</v>
      </c>
    </row>
    <row r="409" spans="1:7" x14ac:dyDescent="0.3">
      <c r="A409" t="s">
        <v>6279</v>
      </c>
      <c r="B409" s="1">
        <v>44125</v>
      </c>
      <c r="C409">
        <v>28942</v>
      </c>
      <c r="D409" t="s">
        <v>6013</v>
      </c>
      <c r="E409" t="s">
        <v>6280</v>
      </c>
      <c r="F409" s="1"/>
      <c r="G409" t="s">
        <v>3848</v>
      </c>
    </row>
    <row r="410" spans="1:7" x14ac:dyDescent="0.3">
      <c r="A410" t="s">
        <v>17838</v>
      </c>
      <c r="B410" s="1">
        <v>45240</v>
      </c>
      <c r="C410">
        <v>36896</v>
      </c>
      <c r="D410" t="s">
        <v>6008</v>
      </c>
      <c r="E410" t="s">
        <v>17839</v>
      </c>
      <c r="F410" s="1">
        <v>45273</v>
      </c>
      <c r="G410" t="s">
        <v>3362</v>
      </c>
    </row>
    <row r="411" spans="1:7" x14ac:dyDescent="0.3">
      <c r="A411" t="s">
        <v>17840</v>
      </c>
      <c r="B411" s="1">
        <v>43825</v>
      </c>
      <c r="C411">
        <v>6129</v>
      </c>
      <c r="D411" t="s">
        <v>1001</v>
      </c>
      <c r="E411" t="s">
        <v>17841</v>
      </c>
      <c r="F411" s="1">
        <v>43867</v>
      </c>
      <c r="G411" t="s">
        <v>3296</v>
      </c>
    </row>
    <row r="412" spans="1:7" x14ac:dyDescent="0.3">
      <c r="A412" t="s">
        <v>17842</v>
      </c>
      <c r="B412" s="1">
        <v>44839</v>
      </c>
      <c r="C412">
        <v>12950</v>
      </c>
      <c r="D412" t="s">
        <v>1001</v>
      </c>
      <c r="E412" t="s">
        <v>17843</v>
      </c>
      <c r="F412" s="1">
        <v>44898</v>
      </c>
      <c r="G412" t="s">
        <v>3083</v>
      </c>
    </row>
    <row r="413" spans="1:7" x14ac:dyDescent="0.3">
      <c r="A413" t="s">
        <v>17844</v>
      </c>
      <c r="B413" s="1">
        <v>43867</v>
      </c>
      <c r="C413">
        <v>90482</v>
      </c>
      <c r="D413" t="s">
        <v>6008</v>
      </c>
      <c r="E413" t="s">
        <v>17845</v>
      </c>
      <c r="F413" s="1">
        <v>43942</v>
      </c>
      <c r="G413" t="s">
        <v>5892</v>
      </c>
    </row>
    <row r="414" spans="1:7" x14ac:dyDescent="0.3">
      <c r="A414" t="s">
        <v>17846</v>
      </c>
      <c r="B414" s="1">
        <v>43843</v>
      </c>
      <c r="C414">
        <v>34962</v>
      </c>
      <c r="D414" t="s">
        <v>6008</v>
      </c>
      <c r="E414" t="s">
        <v>17847</v>
      </c>
      <c r="F414" s="1">
        <v>43912</v>
      </c>
      <c r="G414" t="s">
        <v>5495</v>
      </c>
    </row>
    <row r="415" spans="1:7" x14ac:dyDescent="0.3">
      <c r="A415" t="s">
        <v>6281</v>
      </c>
      <c r="B415" s="1">
        <v>44698</v>
      </c>
      <c r="C415">
        <v>14249</v>
      </c>
      <c r="D415" t="s">
        <v>6013</v>
      </c>
      <c r="E415" t="s">
        <v>6282</v>
      </c>
      <c r="F415" s="1"/>
      <c r="G415" t="s">
        <v>2404</v>
      </c>
    </row>
    <row r="416" spans="1:7" x14ac:dyDescent="0.3">
      <c r="A416" t="s">
        <v>6283</v>
      </c>
      <c r="B416" s="1">
        <v>44181</v>
      </c>
      <c r="C416">
        <v>26236</v>
      </c>
      <c r="D416" t="s">
        <v>6013</v>
      </c>
      <c r="E416" t="s">
        <v>6284</v>
      </c>
      <c r="F416" s="1"/>
      <c r="G416" t="s">
        <v>4326</v>
      </c>
    </row>
    <row r="417" spans="1:7" x14ac:dyDescent="0.3">
      <c r="A417" t="s">
        <v>6285</v>
      </c>
      <c r="B417" s="1">
        <v>45105</v>
      </c>
      <c r="C417">
        <v>64768</v>
      </c>
      <c r="D417" t="s">
        <v>1001</v>
      </c>
      <c r="E417" t="s">
        <v>6286</v>
      </c>
      <c r="F417" s="1"/>
      <c r="G417" t="s">
        <v>5123</v>
      </c>
    </row>
    <row r="418" spans="1:7" x14ac:dyDescent="0.3">
      <c r="A418" t="s">
        <v>6287</v>
      </c>
      <c r="B418" s="1">
        <v>45426</v>
      </c>
      <c r="C418">
        <v>55936</v>
      </c>
      <c r="D418" t="s">
        <v>1001</v>
      </c>
      <c r="E418" t="s">
        <v>6288</v>
      </c>
      <c r="F418" s="1"/>
      <c r="G418" t="s">
        <v>5031</v>
      </c>
    </row>
    <row r="419" spans="1:7" x14ac:dyDescent="0.3">
      <c r="A419" t="s">
        <v>17848</v>
      </c>
      <c r="B419" s="1">
        <v>44773</v>
      </c>
      <c r="C419">
        <v>73180</v>
      </c>
      <c r="D419" t="s">
        <v>1001</v>
      </c>
      <c r="E419" t="s">
        <v>17849</v>
      </c>
      <c r="F419" s="1">
        <v>44843</v>
      </c>
      <c r="G419" t="s">
        <v>4970</v>
      </c>
    </row>
    <row r="420" spans="1:7" x14ac:dyDescent="0.3">
      <c r="A420" t="s">
        <v>17850</v>
      </c>
      <c r="B420" s="1">
        <v>44410</v>
      </c>
      <c r="C420">
        <v>90472</v>
      </c>
      <c r="D420" t="s">
        <v>6013</v>
      </c>
      <c r="E420" t="s">
        <v>17851</v>
      </c>
      <c r="F420" s="1">
        <v>44467</v>
      </c>
      <c r="G420" t="s">
        <v>3323</v>
      </c>
    </row>
    <row r="421" spans="1:7" x14ac:dyDescent="0.3">
      <c r="A421" t="s">
        <v>17852</v>
      </c>
      <c r="B421" s="1">
        <v>45282</v>
      </c>
      <c r="C421">
        <v>97281</v>
      </c>
      <c r="D421" t="s">
        <v>6008</v>
      </c>
      <c r="E421" t="s">
        <v>17853</v>
      </c>
      <c r="F421" s="1">
        <v>45304</v>
      </c>
      <c r="G421" t="s">
        <v>3058</v>
      </c>
    </row>
    <row r="422" spans="1:7" x14ac:dyDescent="0.3">
      <c r="A422" t="s">
        <v>17854</v>
      </c>
      <c r="B422" s="1">
        <v>44942</v>
      </c>
      <c r="C422">
        <v>79046</v>
      </c>
      <c r="D422" t="s">
        <v>6008</v>
      </c>
      <c r="E422" t="s">
        <v>17855</v>
      </c>
      <c r="F422" s="1">
        <v>44992</v>
      </c>
      <c r="G422" t="s">
        <v>1224</v>
      </c>
    </row>
    <row r="423" spans="1:7" x14ac:dyDescent="0.3">
      <c r="A423" t="s">
        <v>6289</v>
      </c>
      <c r="B423" s="1">
        <v>44805</v>
      </c>
      <c r="C423">
        <v>27988</v>
      </c>
      <c r="D423" t="s">
        <v>6013</v>
      </c>
      <c r="E423" t="s">
        <v>6290</v>
      </c>
      <c r="F423" s="1"/>
      <c r="G423" t="s">
        <v>1443</v>
      </c>
    </row>
    <row r="424" spans="1:7" x14ac:dyDescent="0.3">
      <c r="A424" t="s">
        <v>17856</v>
      </c>
      <c r="B424" s="1">
        <v>43905</v>
      </c>
      <c r="C424">
        <v>96599</v>
      </c>
      <c r="D424" t="s">
        <v>1001</v>
      </c>
      <c r="E424" t="s">
        <v>17857</v>
      </c>
      <c r="F424" s="1">
        <v>43932</v>
      </c>
      <c r="G424" t="s">
        <v>3502</v>
      </c>
    </row>
    <row r="425" spans="1:7" x14ac:dyDescent="0.3">
      <c r="A425" t="s">
        <v>17858</v>
      </c>
      <c r="B425" s="1">
        <v>44287</v>
      </c>
      <c r="C425">
        <v>92904</v>
      </c>
      <c r="D425" t="s">
        <v>6008</v>
      </c>
      <c r="E425" t="s">
        <v>17859</v>
      </c>
      <c r="F425" s="1">
        <v>44346</v>
      </c>
      <c r="G425" t="s">
        <v>2951</v>
      </c>
    </row>
    <row r="426" spans="1:7" x14ac:dyDescent="0.3">
      <c r="A426" t="s">
        <v>17860</v>
      </c>
      <c r="B426" s="1">
        <v>45601</v>
      </c>
      <c r="C426">
        <v>21864</v>
      </c>
      <c r="D426" t="s">
        <v>6013</v>
      </c>
      <c r="E426" t="s">
        <v>17861</v>
      </c>
      <c r="F426" s="1">
        <v>45677</v>
      </c>
      <c r="G426" t="s">
        <v>5460</v>
      </c>
    </row>
    <row r="427" spans="1:7" x14ac:dyDescent="0.3">
      <c r="A427" t="s">
        <v>6291</v>
      </c>
      <c r="B427" s="1">
        <v>45085</v>
      </c>
      <c r="C427">
        <v>8287</v>
      </c>
      <c r="D427" t="s">
        <v>1001</v>
      </c>
      <c r="E427" t="s">
        <v>6292</v>
      </c>
      <c r="F427" s="1"/>
      <c r="G427" t="s">
        <v>3583</v>
      </c>
    </row>
    <row r="428" spans="1:7" x14ac:dyDescent="0.3">
      <c r="A428" t="s">
        <v>17862</v>
      </c>
      <c r="B428" s="1">
        <v>44290</v>
      </c>
      <c r="C428">
        <v>40608</v>
      </c>
      <c r="D428" t="s">
        <v>6008</v>
      </c>
      <c r="E428" t="s">
        <v>17863</v>
      </c>
      <c r="F428" s="1">
        <v>44313</v>
      </c>
      <c r="G428" t="s">
        <v>4901</v>
      </c>
    </row>
    <row r="429" spans="1:7" x14ac:dyDescent="0.3">
      <c r="A429" t="s">
        <v>17864</v>
      </c>
      <c r="B429" s="1">
        <v>44808</v>
      </c>
      <c r="C429">
        <v>64743</v>
      </c>
      <c r="D429" t="s">
        <v>1001</v>
      </c>
      <c r="E429" t="s">
        <v>17865</v>
      </c>
      <c r="F429" s="1">
        <v>44857</v>
      </c>
      <c r="G429" t="s">
        <v>1913</v>
      </c>
    </row>
    <row r="430" spans="1:7" x14ac:dyDescent="0.3">
      <c r="A430" t="s">
        <v>6293</v>
      </c>
      <c r="B430" s="1">
        <v>43854</v>
      </c>
      <c r="C430">
        <v>88590</v>
      </c>
      <c r="D430" t="s">
        <v>6008</v>
      </c>
      <c r="E430" t="s">
        <v>6294</v>
      </c>
      <c r="F430" s="1"/>
      <c r="G430" t="s">
        <v>5721</v>
      </c>
    </row>
    <row r="431" spans="1:7" x14ac:dyDescent="0.3">
      <c r="A431" t="s">
        <v>6295</v>
      </c>
      <c r="B431" s="1">
        <v>45180</v>
      </c>
      <c r="C431">
        <v>45718</v>
      </c>
      <c r="D431" t="s">
        <v>6013</v>
      </c>
      <c r="E431" t="s">
        <v>6296</v>
      </c>
      <c r="F431" s="1"/>
      <c r="G431" t="s">
        <v>4337</v>
      </c>
    </row>
    <row r="432" spans="1:7" x14ac:dyDescent="0.3">
      <c r="A432" t="s">
        <v>17866</v>
      </c>
      <c r="B432" s="1">
        <v>45114</v>
      </c>
      <c r="C432">
        <v>5910</v>
      </c>
      <c r="D432" t="s">
        <v>6008</v>
      </c>
      <c r="E432" t="s">
        <v>17867</v>
      </c>
      <c r="F432" s="1">
        <v>45157</v>
      </c>
      <c r="G432" t="s">
        <v>2478</v>
      </c>
    </row>
    <row r="433" spans="1:7" x14ac:dyDescent="0.3">
      <c r="A433" t="s">
        <v>17868</v>
      </c>
      <c r="B433" s="1">
        <v>45402</v>
      </c>
      <c r="C433">
        <v>41820</v>
      </c>
      <c r="D433" t="s">
        <v>6013</v>
      </c>
      <c r="E433" t="s">
        <v>17869</v>
      </c>
      <c r="F433" s="1">
        <v>45490</v>
      </c>
      <c r="G433" t="s">
        <v>3096</v>
      </c>
    </row>
    <row r="434" spans="1:7" x14ac:dyDescent="0.3">
      <c r="A434" t="s">
        <v>6297</v>
      </c>
      <c r="B434" s="1">
        <v>44934</v>
      </c>
      <c r="C434">
        <v>70550</v>
      </c>
      <c r="D434" t="s">
        <v>1001</v>
      </c>
      <c r="E434" t="s">
        <v>6298</v>
      </c>
      <c r="F434" s="1"/>
      <c r="G434" t="s">
        <v>2205</v>
      </c>
    </row>
    <row r="435" spans="1:7" x14ac:dyDescent="0.3">
      <c r="A435" t="s">
        <v>17870</v>
      </c>
      <c r="B435" s="1">
        <v>44401</v>
      </c>
      <c r="C435">
        <v>84404</v>
      </c>
      <c r="D435" t="s">
        <v>6013</v>
      </c>
      <c r="E435" t="s">
        <v>17871</v>
      </c>
      <c r="F435" s="1">
        <v>44457</v>
      </c>
      <c r="G435" t="s">
        <v>2661</v>
      </c>
    </row>
    <row r="436" spans="1:7" x14ac:dyDescent="0.3">
      <c r="A436" t="s">
        <v>17872</v>
      </c>
      <c r="B436" s="1">
        <v>45385</v>
      </c>
      <c r="C436">
        <v>80570</v>
      </c>
      <c r="D436" t="s">
        <v>6013</v>
      </c>
      <c r="E436" t="s">
        <v>17873</v>
      </c>
      <c r="F436" s="1">
        <v>45463</v>
      </c>
      <c r="G436" t="s">
        <v>5767</v>
      </c>
    </row>
    <row r="437" spans="1:7" x14ac:dyDescent="0.3">
      <c r="A437" t="s">
        <v>6299</v>
      </c>
      <c r="B437" s="1">
        <v>43976</v>
      </c>
      <c r="C437">
        <v>56202</v>
      </c>
      <c r="D437" t="s">
        <v>1001</v>
      </c>
      <c r="E437" t="s">
        <v>6300</v>
      </c>
      <c r="F437" s="1"/>
      <c r="G437" t="s">
        <v>1985</v>
      </c>
    </row>
    <row r="438" spans="1:7" x14ac:dyDescent="0.3">
      <c r="A438" t="s">
        <v>17874</v>
      </c>
      <c r="B438" s="1">
        <v>45347</v>
      </c>
      <c r="C438">
        <v>96860</v>
      </c>
      <c r="D438" t="s">
        <v>1001</v>
      </c>
      <c r="E438" t="s">
        <v>17875</v>
      </c>
      <c r="F438" s="1">
        <v>45370</v>
      </c>
      <c r="G438" t="s">
        <v>5284</v>
      </c>
    </row>
    <row r="439" spans="1:7" x14ac:dyDescent="0.3">
      <c r="A439" t="s">
        <v>17876</v>
      </c>
      <c r="B439" s="1">
        <v>44276</v>
      </c>
      <c r="C439">
        <v>38103</v>
      </c>
      <c r="D439" t="s">
        <v>1001</v>
      </c>
      <c r="E439" t="s">
        <v>17877</v>
      </c>
      <c r="F439" s="1">
        <v>44362</v>
      </c>
      <c r="G439" t="s">
        <v>4694</v>
      </c>
    </row>
    <row r="440" spans="1:7" x14ac:dyDescent="0.3">
      <c r="A440" t="s">
        <v>17878</v>
      </c>
      <c r="B440" s="1">
        <v>43873</v>
      </c>
      <c r="C440">
        <v>23306</v>
      </c>
      <c r="D440" t="s">
        <v>6013</v>
      </c>
      <c r="E440" t="s">
        <v>17879</v>
      </c>
      <c r="F440" s="1">
        <v>43963</v>
      </c>
      <c r="G440" t="s">
        <v>2168</v>
      </c>
    </row>
    <row r="441" spans="1:7" x14ac:dyDescent="0.3">
      <c r="A441" t="s">
        <v>17880</v>
      </c>
      <c r="B441" s="1">
        <v>44080</v>
      </c>
      <c r="C441">
        <v>34400</v>
      </c>
      <c r="D441" t="s">
        <v>6013</v>
      </c>
      <c r="E441" t="s">
        <v>17881</v>
      </c>
      <c r="F441" s="1">
        <v>44139</v>
      </c>
      <c r="G441" t="s">
        <v>1386</v>
      </c>
    </row>
    <row r="442" spans="1:7" x14ac:dyDescent="0.3">
      <c r="A442" t="s">
        <v>6301</v>
      </c>
      <c r="B442" s="1">
        <v>44418</v>
      </c>
      <c r="C442">
        <v>96648</v>
      </c>
      <c r="D442" t="s">
        <v>1001</v>
      </c>
      <c r="E442" t="s">
        <v>6302</v>
      </c>
      <c r="F442" s="1"/>
      <c r="G442" t="s">
        <v>3414</v>
      </c>
    </row>
    <row r="443" spans="1:7" x14ac:dyDescent="0.3">
      <c r="A443" t="s">
        <v>6303</v>
      </c>
      <c r="B443" s="1">
        <v>44635</v>
      </c>
      <c r="C443">
        <v>95626</v>
      </c>
      <c r="D443" t="s">
        <v>6013</v>
      </c>
      <c r="E443" t="s">
        <v>6304</v>
      </c>
      <c r="F443" s="1"/>
      <c r="G443" t="s">
        <v>1502</v>
      </c>
    </row>
    <row r="444" spans="1:7" x14ac:dyDescent="0.3">
      <c r="A444" t="s">
        <v>17882</v>
      </c>
      <c r="B444" s="1">
        <v>44899</v>
      </c>
      <c r="C444">
        <v>4501</v>
      </c>
      <c r="D444" t="s">
        <v>6013</v>
      </c>
      <c r="E444" t="s">
        <v>17883</v>
      </c>
      <c r="F444" s="1">
        <v>44940</v>
      </c>
      <c r="G444" t="s">
        <v>5636</v>
      </c>
    </row>
    <row r="445" spans="1:7" x14ac:dyDescent="0.3">
      <c r="A445" t="s">
        <v>17884</v>
      </c>
      <c r="B445" s="1">
        <v>44882</v>
      </c>
      <c r="C445">
        <v>46109</v>
      </c>
      <c r="D445" t="s">
        <v>1001</v>
      </c>
      <c r="E445" t="s">
        <v>17885</v>
      </c>
      <c r="F445" s="1">
        <v>44937</v>
      </c>
      <c r="G445" t="s">
        <v>2728</v>
      </c>
    </row>
    <row r="446" spans="1:7" x14ac:dyDescent="0.3">
      <c r="A446" t="s">
        <v>6305</v>
      </c>
      <c r="B446" s="1">
        <v>44497</v>
      </c>
      <c r="C446">
        <v>67401</v>
      </c>
      <c r="D446" t="s">
        <v>1001</v>
      </c>
      <c r="E446" t="s">
        <v>6306</v>
      </c>
      <c r="F446" s="1"/>
      <c r="G446" t="s">
        <v>3085</v>
      </c>
    </row>
    <row r="447" spans="1:7" x14ac:dyDescent="0.3">
      <c r="A447" t="s">
        <v>6307</v>
      </c>
      <c r="B447" s="1">
        <v>44092</v>
      </c>
      <c r="C447">
        <v>94108</v>
      </c>
      <c r="D447" t="s">
        <v>6013</v>
      </c>
      <c r="E447" t="s">
        <v>6308</v>
      </c>
      <c r="F447" s="1"/>
      <c r="G447" t="s">
        <v>5038</v>
      </c>
    </row>
    <row r="448" spans="1:7" x14ac:dyDescent="0.3">
      <c r="A448" t="s">
        <v>17886</v>
      </c>
      <c r="B448" s="1">
        <v>45437</v>
      </c>
      <c r="C448">
        <v>39534</v>
      </c>
      <c r="D448" t="s">
        <v>1001</v>
      </c>
      <c r="E448" t="s">
        <v>17887</v>
      </c>
      <c r="F448" s="1">
        <v>45495</v>
      </c>
      <c r="G448" t="s">
        <v>5235</v>
      </c>
    </row>
    <row r="449" spans="1:7" x14ac:dyDescent="0.3">
      <c r="A449" t="s">
        <v>17888</v>
      </c>
      <c r="B449" s="1">
        <v>45447</v>
      </c>
      <c r="C449">
        <v>10766</v>
      </c>
      <c r="D449" t="s">
        <v>6008</v>
      </c>
      <c r="E449" t="s">
        <v>17889</v>
      </c>
      <c r="F449" s="1">
        <v>45501</v>
      </c>
      <c r="G449" t="s">
        <v>1347</v>
      </c>
    </row>
    <row r="450" spans="1:7" x14ac:dyDescent="0.3">
      <c r="A450" t="s">
        <v>17890</v>
      </c>
      <c r="B450" s="1">
        <v>44022</v>
      </c>
      <c r="C450">
        <v>81098</v>
      </c>
      <c r="D450" t="s">
        <v>6013</v>
      </c>
      <c r="E450" t="s">
        <v>17891</v>
      </c>
      <c r="F450" s="1">
        <v>44079</v>
      </c>
      <c r="G450" t="s">
        <v>3431</v>
      </c>
    </row>
    <row r="451" spans="1:7" x14ac:dyDescent="0.3">
      <c r="A451" t="s">
        <v>17892</v>
      </c>
      <c r="B451" s="1">
        <v>44166</v>
      </c>
      <c r="C451">
        <v>96532</v>
      </c>
      <c r="D451" t="s">
        <v>6008</v>
      </c>
      <c r="E451" t="s">
        <v>17893</v>
      </c>
      <c r="F451" s="1">
        <v>44200</v>
      </c>
      <c r="G451" t="s">
        <v>5999</v>
      </c>
    </row>
    <row r="452" spans="1:7" x14ac:dyDescent="0.3">
      <c r="A452" t="s">
        <v>17894</v>
      </c>
      <c r="B452" s="1">
        <v>44684</v>
      </c>
      <c r="C452">
        <v>95768</v>
      </c>
      <c r="D452" t="s">
        <v>6008</v>
      </c>
      <c r="E452" t="s">
        <v>17895</v>
      </c>
      <c r="F452" s="1">
        <v>44713</v>
      </c>
      <c r="G452" t="s">
        <v>4846</v>
      </c>
    </row>
    <row r="453" spans="1:7" x14ac:dyDescent="0.3">
      <c r="A453" t="s">
        <v>17896</v>
      </c>
      <c r="B453" s="1">
        <v>45412</v>
      </c>
      <c r="C453">
        <v>27605</v>
      </c>
      <c r="D453" t="s">
        <v>6008</v>
      </c>
      <c r="E453" t="s">
        <v>17897</v>
      </c>
      <c r="F453" s="1">
        <v>45482</v>
      </c>
      <c r="G453" t="s">
        <v>2466</v>
      </c>
    </row>
    <row r="454" spans="1:7" x14ac:dyDescent="0.3">
      <c r="A454" t="s">
        <v>17898</v>
      </c>
      <c r="B454" s="1">
        <v>44679</v>
      </c>
      <c r="C454">
        <v>67708</v>
      </c>
      <c r="D454" t="s">
        <v>6008</v>
      </c>
      <c r="E454" t="s">
        <v>17899</v>
      </c>
      <c r="F454" s="1">
        <v>44698</v>
      </c>
      <c r="G454" t="s">
        <v>5176</v>
      </c>
    </row>
    <row r="455" spans="1:7" x14ac:dyDescent="0.3">
      <c r="A455" t="s">
        <v>17900</v>
      </c>
      <c r="B455" s="1">
        <v>43884</v>
      </c>
      <c r="C455">
        <v>29020</v>
      </c>
      <c r="D455" t="s">
        <v>6013</v>
      </c>
      <c r="E455" t="s">
        <v>17901</v>
      </c>
      <c r="F455" s="1">
        <v>43954</v>
      </c>
      <c r="G455" t="s">
        <v>1200</v>
      </c>
    </row>
    <row r="456" spans="1:7" x14ac:dyDescent="0.3">
      <c r="A456" t="s">
        <v>17902</v>
      </c>
      <c r="B456" s="1">
        <v>45304</v>
      </c>
      <c r="C456">
        <v>85087</v>
      </c>
      <c r="D456" t="s">
        <v>6008</v>
      </c>
      <c r="E456" t="s">
        <v>17903</v>
      </c>
      <c r="F456" s="1">
        <v>45344</v>
      </c>
      <c r="G456" t="s">
        <v>5527</v>
      </c>
    </row>
    <row r="457" spans="1:7" x14ac:dyDescent="0.3">
      <c r="A457" t="s">
        <v>17904</v>
      </c>
      <c r="B457" s="1">
        <v>45512</v>
      </c>
      <c r="C457">
        <v>67594</v>
      </c>
      <c r="D457" t="s">
        <v>1001</v>
      </c>
      <c r="E457" t="s">
        <v>17905</v>
      </c>
      <c r="F457" s="1">
        <v>45530</v>
      </c>
      <c r="G457" t="s">
        <v>3685</v>
      </c>
    </row>
    <row r="458" spans="1:7" x14ac:dyDescent="0.3">
      <c r="A458" t="s">
        <v>17906</v>
      </c>
      <c r="B458" s="1">
        <v>44997</v>
      </c>
      <c r="C458">
        <v>26859</v>
      </c>
      <c r="D458" t="s">
        <v>1001</v>
      </c>
      <c r="E458" t="s">
        <v>17907</v>
      </c>
      <c r="F458" s="1">
        <v>45047</v>
      </c>
      <c r="G458" t="s">
        <v>4651</v>
      </c>
    </row>
    <row r="459" spans="1:7" x14ac:dyDescent="0.3">
      <c r="A459" t="s">
        <v>17908</v>
      </c>
      <c r="B459" s="1">
        <v>43886</v>
      </c>
      <c r="C459">
        <v>95448</v>
      </c>
      <c r="D459" t="s">
        <v>6013</v>
      </c>
      <c r="E459" t="s">
        <v>17909</v>
      </c>
      <c r="F459" s="1">
        <v>43935</v>
      </c>
      <c r="G459" t="s">
        <v>4038</v>
      </c>
    </row>
    <row r="460" spans="1:7" x14ac:dyDescent="0.3">
      <c r="A460" t="s">
        <v>17910</v>
      </c>
      <c r="B460" s="1">
        <v>44801</v>
      </c>
      <c r="C460">
        <v>46908</v>
      </c>
      <c r="D460" t="s">
        <v>6008</v>
      </c>
      <c r="E460" t="s">
        <v>17911</v>
      </c>
      <c r="F460" s="1">
        <v>44838</v>
      </c>
      <c r="G460" t="s">
        <v>3350</v>
      </c>
    </row>
    <row r="461" spans="1:7" x14ac:dyDescent="0.3">
      <c r="A461" t="s">
        <v>17912</v>
      </c>
      <c r="B461" s="1">
        <v>44662</v>
      </c>
      <c r="C461">
        <v>92512</v>
      </c>
      <c r="D461" t="s">
        <v>6008</v>
      </c>
      <c r="E461" t="s">
        <v>17913</v>
      </c>
      <c r="F461" s="1">
        <v>44678</v>
      </c>
      <c r="G461" t="s">
        <v>5771</v>
      </c>
    </row>
    <row r="462" spans="1:7" x14ac:dyDescent="0.3">
      <c r="A462" t="s">
        <v>17914</v>
      </c>
      <c r="B462" s="1">
        <v>45290</v>
      </c>
      <c r="C462">
        <v>87519</v>
      </c>
      <c r="D462" t="s">
        <v>1001</v>
      </c>
      <c r="E462" t="s">
        <v>17915</v>
      </c>
      <c r="F462" s="1">
        <v>45328</v>
      </c>
      <c r="G462" t="s">
        <v>3952</v>
      </c>
    </row>
    <row r="463" spans="1:7" x14ac:dyDescent="0.3">
      <c r="A463" t="s">
        <v>17916</v>
      </c>
      <c r="B463" s="1">
        <v>45164</v>
      </c>
      <c r="C463">
        <v>20946</v>
      </c>
      <c r="D463" t="s">
        <v>1001</v>
      </c>
      <c r="E463" t="s">
        <v>17917</v>
      </c>
      <c r="F463" s="1">
        <v>45232</v>
      </c>
      <c r="G463" t="s">
        <v>2151</v>
      </c>
    </row>
    <row r="464" spans="1:7" x14ac:dyDescent="0.3">
      <c r="A464" t="s">
        <v>17918</v>
      </c>
      <c r="B464" s="1">
        <v>44046</v>
      </c>
      <c r="C464">
        <v>39328</v>
      </c>
      <c r="D464" t="s">
        <v>1001</v>
      </c>
      <c r="E464" t="s">
        <v>17919</v>
      </c>
      <c r="F464" s="1">
        <v>44105</v>
      </c>
      <c r="G464" t="s">
        <v>2016</v>
      </c>
    </row>
    <row r="465" spans="1:7" x14ac:dyDescent="0.3">
      <c r="A465" t="s">
        <v>17920</v>
      </c>
      <c r="B465" s="1">
        <v>44722</v>
      </c>
      <c r="C465">
        <v>25176</v>
      </c>
      <c r="D465" t="s">
        <v>1001</v>
      </c>
      <c r="E465" t="s">
        <v>17921</v>
      </c>
      <c r="F465" s="1">
        <v>44779</v>
      </c>
      <c r="G465" t="s">
        <v>3239</v>
      </c>
    </row>
    <row r="466" spans="1:7" x14ac:dyDescent="0.3">
      <c r="A466" t="s">
        <v>17922</v>
      </c>
      <c r="B466" s="1">
        <v>45024</v>
      </c>
      <c r="C466">
        <v>11767</v>
      </c>
      <c r="D466" t="s">
        <v>6008</v>
      </c>
      <c r="E466" t="s">
        <v>17923</v>
      </c>
      <c r="F466" s="1">
        <v>45047</v>
      </c>
      <c r="G466" t="s">
        <v>4401</v>
      </c>
    </row>
    <row r="467" spans="1:7" x14ac:dyDescent="0.3">
      <c r="A467" t="s">
        <v>17924</v>
      </c>
      <c r="B467" s="1">
        <v>43885</v>
      </c>
      <c r="C467">
        <v>66768</v>
      </c>
      <c r="D467" t="s">
        <v>6008</v>
      </c>
      <c r="E467" t="s">
        <v>17925</v>
      </c>
      <c r="F467" s="1">
        <v>43954</v>
      </c>
      <c r="G467" t="s">
        <v>1354</v>
      </c>
    </row>
    <row r="468" spans="1:7" x14ac:dyDescent="0.3">
      <c r="A468" t="s">
        <v>17926</v>
      </c>
      <c r="B468" s="1">
        <v>45253</v>
      </c>
      <c r="C468">
        <v>44525</v>
      </c>
      <c r="D468" t="s">
        <v>1001</v>
      </c>
      <c r="E468" t="s">
        <v>17927</v>
      </c>
      <c r="F468" s="1">
        <v>45332</v>
      </c>
      <c r="G468" t="s">
        <v>2224</v>
      </c>
    </row>
    <row r="469" spans="1:7" x14ac:dyDescent="0.3">
      <c r="A469" t="s">
        <v>17928</v>
      </c>
      <c r="B469" s="1">
        <v>44181</v>
      </c>
      <c r="C469">
        <v>3371</v>
      </c>
      <c r="D469" t="s">
        <v>6008</v>
      </c>
      <c r="E469" t="s">
        <v>17929</v>
      </c>
      <c r="F469" s="1">
        <v>44196</v>
      </c>
      <c r="G469" t="s">
        <v>2869</v>
      </c>
    </row>
    <row r="470" spans="1:7" x14ac:dyDescent="0.3">
      <c r="A470" t="s">
        <v>17930</v>
      </c>
      <c r="B470" s="1">
        <v>44092</v>
      </c>
      <c r="C470">
        <v>36010</v>
      </c>
      <c r="D470" t="s">
        <v>1001</v>
      </c>
      <c r="E470" t="s">
        <v>17931</v>
      </c>
      <c r="F470" s="1">
        <v>44122</v>
      </c>
      <c r="G470" t="s">
        <v>4617</v>
      </c>
    </row>
    <row r="471" spans="1:7" x14ac:dyDescent="0.3">
      <c r="A471" t="s">
        <v>17932</v>
      </c>
      <c r="B471" s="1">
        <v>44414</v>
      </c>
      <c r="C471">
        <v>67016</v>
      </c>
      <c r="D471" t="s">
        <v>6008</v>
      </c>
      <c r="E471" t="s">
        <v>17933</v>
      </c>
      <c r="F471" s="1">
        <v>44427</v>
      </c>
      <c r="G471" t="s">
        <v>1297</v>
      </c>
    </row>
    <row r="472" spans="1:7" x14ac:dyDescent="0.3">
      <c r="A472" t="s">
        <v>6309</v>
      </c>
      <c r="B472" s="1">
        <v>43935</v>
      </c>
      <c r="C472">
        <v>34492</v>
      </c>
      <c r="D472" t="s">
        <v>6008</v>
      </c>
      <c r="E472" t="s">
        <v>6310</v>
      </c>
      <c r="F472" s="1"/>
      <c r="G472" t="s">
        <v>4083</v>
      </c>
    </row>
    <row r="473" spans="1:7" x14ac:dyDescent="0.3">
      <c r="A473" t="s">
        <v>6311</v>
      </c>
      <c r="B473" s="1">
        <v>44065</v>
      </c>
      <c r="C473">
        <v>92837</v>
      </c>
      <c r="D473" t="s">
        <v>6008</v>
      </c>
      <c r="E473" t="s">
        <v>6312</v>
      </c>
      <c r="F473" s="1"/>
      <c r="G473" t="s">
        <v>6000</v>
      </c>
    </row>
    <row r="474" spans="1:7" x14ac:dyDescent="0.3">
      <c r="A474" t="s">
        <v>17934</v>
      </c>
      <c r="B474" s="1">
        <v>44975</v>
      </c>
      <c r="C474">
        <v>44360</v>
      </c>
      <c r="D474" t="s">
        <v>6008</v>
      </c>
      <c r="E474" t="s">
        <v>17935</v>
      </c>
      <c r="F474" s="1">
        <v>44995</v>
      </c>
      <c r="G474" t="s">
        <v>2268</v>
      </c>
    </row>
    <row r="475" spans="1:7" x14ac:dyDescent="0.3">
      <c r="A475" t="s">
        <v>17936</v>
      </c>
      <c r="B475" s="1">
        <v>44863</v>
      </c>
      <c r="C475">
        <v>53011</v>
      </c>
      <c r="D475" t="s">
        <v>6013</v>
      </c>
      <c r="E475" t="s">
        <v>17937</v>
      </c>
      <c r="F475" s="1">
        <v>44915</v>
      </c>
      <c r="G475" t="s">
        <v>4401</v>
      </c>
    </row>
    <row r="476" spans="1:7" x14ac:dyDescent="0.3">
      <c r="A476" t="s">
        <v>6313</v>
      </c>
      <c r="B476" s="1">
        <v>45563</v>
      </c>
      <c r="C476">
        <v>37124</v>
      </c>
      <c r="D476" t="s">
        <v>6008</v>
      </c>
      <c r="E476" t="s">
        <v>6314</v>
      </c>
      <c r="F476" s="1"/>
      <c r="G476" t="s">
        <v>4930</v>
      </c>
    </row>
    <row r="477" spans="1:7" x14ac:dyDescent="0.3">
      <c r="A477" t="s">
        <v>17938</v>
      </c>
      <c r="B477" s="1">
        <v>44446</v>
      </c>
      <c r="C477">
        <v>94925</v>
      </c>
      <c r="D477" t="s">
        <v>1001</v>
      </c>
      <c r="E477" t="s">
        <v>17939</v>
      </c>
      <c r="F477" s="1">
        <v>44528</v>
      </c>
      <c r="G477" t="s">
        <v>3080</v>
      </c>
    </row>
    <row r="478" spans="1:7" x14ac:dyDescent="0.3">
      <c r="A478" t="s">
        <v>17940</v>
      </c>
      <c r="B478" s="1">
        <v>44176</v>
      </c>
      <c r="C478">
        <v>24772</v>
      </c>
      <c r="D478" t="s">
        <v>6013</v>
      </c>
      <c r="E478" t="s">
        <v>17941</v>
      </c>
      <c r="F478" s="1">
        <v>44200</v>
      </c>
      <c r="G478" t="s">
        <v>3877</v>
      </c>
    </row>
    <row r="479" spans="1:7" x14ac:dyDescent="0.3">
      <c r="A479" t="s">
        <v>6315</v>
      </c>
      <c r="B479" s="1">
        <v>44353</v>
      </c>
      <c r="C479">
        <v>97323</v>
      </c>
      <c r="D479" t="s">
        <v>6008</v>
      </c>
      <c r="E479" t="s">
        <v>6316</v>
      </c>
      <c r="F479" s="1"/>
      <c r="G479" t="s">
        <v>2652</v>
      </c>
    </row>
    <row r="480" spans="1:7" x14ac:dyDescent="0.3">
      <c r="A480" t="s">
        <v>17942</v>
      </c>
      <c r="B480" s="1">
        <v>44177</v>
      </c>
      <c r="C480">
        <v>17243</v>
      </c>
      <c r="D480" t="s">
        <v>1001</v>
      </c>
      <c r="E480" t="s">
        <v>17943</v>
      </c>
      <c r="F480" s="1">
        <v>44222</v>
      </c>
      <c r="G480" t="s">
        <v>2763</v>
      </c>
    </row>
    <row r="481" spans="1:7" x14ac:dyDescent="0.3">
      <c r="A481" t="s">
        <v>17944</v>
      </c>
      <c r="B481" s="1">
        <v>45244</v>
      </c>
      <c r="C481">
        <v>18023</v>
      </c>
      <c r="D481" t="s">
        <v>6008</v>
      </c>
      <c r="E481" t="s">
        <v>17945</v>
      </c>
      <c r="F481" s="1">
        <v>45256</v>
      </c>
      <c r="G481" t="s">
        <v>1501</v>
      </c>
    </row>
    <row r="482" spans="1:7" x14ac:dyDescent="0.3">
      <c r="A482" t="s">
        <v>17946</v>
      </c>
      <c r="B482" s="1">
        <v>44290</v>
      </c>
      <c r="C482">
        <v>53098</v>
      </c>
      <c r="D482" t="s">
        <v>6008</v>
      </c>
      <c r="E482" t="s">
        <v>17947</v>
      </c>
      <c r="F482" s="1">
        <v>44358</v>
      </c>
      <c r="G482" t="s">
        <v>4727</v>
      </c>
    </row>
    <row r="483" spans="1:7" x14ac:dyDescent="0.3">
      <c r="A483" t="s">
        <v>17948</v>
      </c>
      <c r="B483" s="1">
        <v>44387</v>
      </c>
      <c r="C483">
        <v>45677</v>
      </c>
      <c r="D483" t="s">
        <v>1001</v>
      </c>
      <c r="E483" t="s">
        <v>17949</v>
      </c>
      <c r="F483" s="1">
        <v>44476</v>
      </c>
      <c r="G483" t="s">
        <v>3295</v>
      </c>
    </row>
    <row r="484" spans="1:7" x14ac:dyDescent="0.3">
      <c r="A484" t="s">
        <v>17950</v>
      </c>
      <c r="B484" s="1">
        <v>44437</v>
      </c>
      <c r="C484">
        <v>1895</v>
      </c>
      <c r="D484" t="s">
        <v>6008</v>
      </c>
      <c r="E484" t="s">
        <v>17951</v>
      </c>
      <c r="F484" s="1">
        <v>44476</v>
      </c>
      <c r="G484" t="s">
        <v>5403</v>
      </c>
    </row>
    <row r="485" spans="1:7" x14ac:dyDescent="0.3">
      <c r="A485" t="s">
        <v>17952</v>
      </c>
      <c r="B485" s="1">
        <v>44635</v>
      </c>
      <c r="C485">
        <v>30283</v>
      </c>
      <c r="D485" t="s">
        <v>1001</v>
      </c>
      <c r="E485" t="s">
        <v>17953</v>
      </c>
      <c r="F485" s="1">
        <v>44689</v>
      </c>
      <c r="G485" t="s">
        <v>5694</v>
      </c>
    </row>
    <row r="486" spans="1:7" x14ac:dyDescent="0.3">
      <c r="A486" t="s">
        <v>17954</v>
      </c>
      <c r="B486" s="1">
        <v>44801</v>
      </c>
      <c r="C486">
        <v>1817</v>
      </c>
      <c r="D486" t="s">
        <v>6008</v>
      </c>
      <c r="E486" t="s">
        <v>17955</v>
      </c>
      <c r="F486" s="1">
        <v>44832</v>
      </c>
      <c r="G486" t="s">
        <v>3726</v>
      </c>
    </row>
    <row r="487" spans="1:7" x14ac:dyDescent="0.3">
      <c r="A487" t="s">
        <v>17956</v>
      </c>
      <c r="B487" s="1">
        <v>45622</v>
      </c>
      <c r="C487">
        <v>55456</v>
      </c>
      <c r="D487" t="s">
        <v>1001</v>
      </c>
      <c r="E487" t="s">
        <v>17957</v>
      </c>
      <c r="F487" s="1">
        <v>45647</v>
      </c>
      <c r="G487" t="s">
        <v>3271</v>
      </c>
    </row>
    <row r="488" spans="1:7" x14ac:dyDescent="0.3">
      <c r="A488" t="s">
        <v>17958</v>
      </c>
      <c r="B488" s="1">
        <v>45054</v>
      </c>
      <c r="C488">
        <v>64850</v>
      </c>
      <c r="D488" t="s">
        <v>1001</v>
      </c>
      <c r="E488" t="s">
        <v>17959</v>
      </c>
      <c r="F488" s="1">
        <v>45095</v>
      </c>
      <c r="G488" t="s">
        <v>5941</v>
      </c>
    </row>
    <row r="489" spans="1:7" x14ac:dyDescent="0.3">
      <c r="A489" t="s">
        <v>17960</v>
      </c>
      <c r="B489" s="1">
        <v>44364</v>
      </c>
      <c r="C489">
        <v>90892</v>
      </c>
      <c r="D489" t="s">
        <v>6008</v>
      </c>
      <c r="E489" t="s">
        <v>17961</v>
      </c>
      <c r="F489" s="1">
        <v>44389</v>
      </c>
      <c r="G489" t="s">
        <v>5772</v>
      </c>
    </row>
    <row r="490" spans="1:7" x14ac:dyDescent="0.3">
      <c r="A490" t="s">
        <v>17962</v>
      </c>
      <c r="B490" s="1">
        <v>44973</v>
      </c>
      <c r="C490">
        <v>64352</v>
      </c>
      <c r="D490" t="s">
        <v>6008</v>
      </c>
      <c r="E490" t="s">
        <v>17963</v>
      </c>
      <c r="F490" s="1">
        <v>44983</v>
      </c>
      <c r="G490" t="s">
        <v>4730</v>
      </c>
    </row>
    <row r="491" spans="1:7" x14ac:dyDescent="0.3">
      <c r="A491" t="s">
        <v>17964</v>
      </c>
      <c r="B491" s="1">
        <v>45225</v>
      </c>
      <c r="C491">
        <v>97295</v>
      </c>
      <c r="D491" t="s">
        <v>6013</v>
      </c>
      <c r="E491" t="s">
        <v>17965</v>
      </c>
      <c r="F491" s="1">
        <v>45272</v>
      </c>
      <c r="G491" t="s">
        <v>3567</v>
      </c>
    </row>
    <row r="492" spans="1:7" x14ac:dyDescent="0.3">
      <c r="A492" t="s">
        <v>17966</v>
      </c>
      <c r="B492" s="1">
        <v>45578</v>
      </c>
      <c r="C492">
        <v>93411</v>
      </c>
      <c r="D492" t="s">
        <v>6013</v>
      </c>
      <c r="E492" t="s">
        <v>17967</v>
      </c>
      <c r="F492" s="1">
        <v>45619</v>
      </c>
      <c r="G492" t="s">
        <v>1533</v>
      </c>
    </row>
    <row r="493" spans="1:7" x14ac:dyDescent="0.3">
      <c r="A493" t="s">
        <v>6317</v>
      </c>
      <c r="B493" s="1">
        <v>45153</v>
      </c>
      <c r="C493">
        <v>85257</v>
      </c>
      <c r="D493" t="s">
        <v>1001</v>
      </c>
      <c r="E493" t="s">
        <v>6318</v>
      </c>
      <c r="F493" s="1"/>
      <c r="G493" t="s">
        <v>4311</v>
      </c>
    </row>
    <row r="494" spans="1:7" x14ac:dyDescent="0.3">
      <c r="A494" t="s">
        <v>6319</v>
      </c>
      <c r="B494" s="1">
        <v>44681</v>
      </c>
      <c r="C494">
        <v>82789</v>
      </c>
      <c r="D494" t="s">
        <v>1001</v>
      </c>
      <c r="E494" t="s">
        <v>6320</v>
      </c>
      <c r="F494" s="1"/>
      <c r="G494" t="s">
        <v>1422</v>
      </c>
    </row>
    <row r="495" spans="1:7" x14ac:dyDescent="0.3">
      <c r="A495" t="s">
        <v>17968</v>
      </c>
      <c r="B495" s="1">
        <v>45578</v>
      </c>
      <c r="C495">
        <v>3967</v>
      </c>
      <c r="D495" t="s">
        <v>6008</v>
      </c>
      <c r="E495" t="s">
        <v>17969</v>
      </c>
      <c r="F495" s="1">
        <v>45660</v>
      </c>
      <c r="G495" t="s">
        <v>2078</v>
      </c>
    </row>
    <row r="496" spans="1:7" x14ac:dyDescent="0.3">
      <c r="A496" t="s">
        <v>17970</v>
      </c>
      <c r="B496" s="1">
        <v>44277</v>
      </c>
      <c r="C496">
        <v>46274</v>
      </c>
      <c r="D496" t="s">
        <v>6008</v>
      </c>
      <c r="E496" t="s">
        <v>17971</v>
      </c>
      <c r="F496" s="1">
        <v>44342</v>
      </c>
      <c r="G496" t="s">
        <v>5419</v>
      </c>
    </row>
    <row r="497" spans="1:7" x14ac:dyDescent="0.3">
      <c r="A497" t="s">
        <v>17972</v>
      </c>
      <c r="B497" s="1">
        <v>44265</v>
      </c>
      <c r="C497">
        <v>10284</v>
      </c>
      <c r="D497" t="s">
        <v>6013</v>
      </c>
      <c r="E497" t="s">
        <v>17973</v>
      </c>
      <c r="F497" s="1">
        <v>44297</v>
      </c>
      <c r="G497" t="s">
        <v>3928</v>
      </c>
    </row>
    <row r="498" spans="1:7" x14ac:dyDescent="0.3">
      <c r="A498" t="s">
        <v>17974</v>
      </c>
      <c r="B498" s="1">
        <v>44436</v>
      </c>
      <c r="C498">
        <v>7092</v>
      </c>
      <c r="D498" t="s">
        <v>6008</v>
      </c>
      <c r="E498" t="s">
        <v>17975</v>
      </c>
      <c r="F498" s="1">
        <v>44469</v>
      </c>
      <c r="G498" t="s">
        <v>2983</v>
      </c>
    </row>
    <row r="499" spans="1:7" x14ac:dyDescent="0.3">
      <c r="A499" t="s">
        <v>6321</v>
      </c>
      <c r="B499" s="1">
        <v>44349</v>
      </c>
      <c r="C499">
        <v>11715</v>
      </c>
      <c r="D499" t="s">
        <v>1001</v>
      </c>
      <c r="E499" t="s">
        <v>6322</v>
      </c>
      <c r="F499" s="1"/>
      <c r="G499" t="s">
        <v>1267</v>
      </c>
    </row>
    <row r="500" spans="1:7" x14ac:dyDescent="0.3">
      <c r="A500" t="s">
        <v>17976</v>
      </c>
      <c r="B500" s="1">
        <v>44527</v>
      </c>
      <c r="C500">
        <v>32316</v>
      </c>
      <c r="D500" t="s">
        <v>1001</v>
      </c>
      <c r="E500" t="s">
        <v>17977</v>
      </c>
      <c r="F500" s="1">
        <v>44594</v>
      </c>
      <c r="G500" t="s">
        <v>3202</v>
      </c>
    </row>
    <row r="501" spans="1:7" x14ac:dyDescent="0.3">
      <c r="A501" t="s">
        <v>6323</v>
      </c>
      <c r="B501" s="1">
        <v>44348</v>
      </c>
      <c r="C501">
        <v>9351</v>
      </c>
      <c r="D501" t="s">
        <v>1001</v>
      </c>
      <c r="E501" t="s">
        <v>6324</v>
      </c>
      <c r="F501" s="1"/>
      <c r="G501" t="s">
        <v>4189</v>
      </c>
    </row>
    <row r="502" spans="1:7" x14ac:dyDescent="0.3">
      <c r="A502" t="s">
        <v>17978</v>
      </c>
      <c r="B502" s="1">
        <v>44071</v>
      </c>
      <c r="C502">
        <v>90029</v>
      </c>
      <c r="D502" t="s">
        <v>6013</v>
      </c>
      <c r="E502" t="s">
        <v>17979</v>
      </c>
      <c r="F502" s="1">
        <v>44095</v>
      </c>
      <c r="G502" t="s">
        <v>1883</v>
      </c>
    </row>
    <row r="503" spans="1:7" x14ac:dyDescent="0.3">
      <c r="A503" t="s">
        <v>6325</v>
      </c>
      <c r="B503" s="1">
        <v>44174</v>
      </c>
      <c r="C503">
        <v>44675</v>
      </c>
      <c r="D503" t="s">
        <v>6013</v>
      </c>
      <c r="E503" t="s">
        <v>6326</v>
      </c>
      <c r="F503" s="1"/>
      <c r="G503" t="s">
        <v>5548</v>
      </c>
    </row>
    <row r="504" spans="1:7" x14ac:dyDescent="0.3">
      <c r="A504" t="s">
        <v>17980</v>
      </c>
      <c r="B504" s="1">
        <v>45195</v>
      </c>
      <c r="C504">
        <v>62674</v>
      </c>
      <c r="D504" t="s">
        <v>6013</v>
      </c>
      <c r="E504" t="s">
        <v>17981</v>
      </c>
      <c r="F504" s="1">
        <v>45233</v>
      </c>
      <c r="G504" t="s">
        <v>2892</v>
      </c>
    </row>
    <row r="505" spans="1:7" x14ac:dyDescent="0.3">
      <c r="A505" t="s">
        <v>6327</v>
      </c>
      <c r="B505" s="1">
        <v>44996</v>
      </c>
      <c r="C505">
        <v>49600</v>
      </c>
      <c r="D505" t="s">
        <v>1001</v>
      </c>
      <c r="E505" t="s">
        <v>6328</v>
      </c>
      <c r="F505" s="1"/>
      <c r="G505" t="s">
        <v>5870</v>
      </c>
    </row>
    <row r="506" spans="1:7" x14ac:dyDescent="0.3">
      <c r="A506" t="s">
        <v>6329</v>
      </c>
      <c r="B506" s="1">
        <v>45440</v>
      </c>
      <c r="C506">
        <v>38515</v>
      </c>
      <c r="D506" t="s">
        <v>6013</v>
      </c>
      <c r="E506" t="s">
        <v>6330</v>
      </c>
      <c r="F506" s="1"/>
      <c r="G506" t="s">
        <v>2045</v>
      </c>
    </row>
    <row r="507" spans="1:7" x14ac:dyDescent="0.3">
      <c r="A507" t="s">
        <v>6331</v>
      </c>
      <c r="B507" s="1">
        <v>44387</v>
      </c>
      <c r="C507">
        <v>9222</v>
      </c>
      <c r="D507" t="s">
        <v>1001</v>
      </c>
      <c r="E507" t="s">
        <v>6332</v>
      </c>
      <c r="F507" s="1"/>
      <c r="G507" t="s">
        <v>4265</v>
      </c>
    </row>
    <row r="508" spans="1:7" x14ac:dyDescent="0.3">
      <c r="A508" t="s">
        <v>17982</v>
      </c>
      <c r="B508" s="1">
        <v>44452</v>
      </c>
      <c r="C508">
        <v>30392</v>
      </c>
      <c r="D508" t="s">
        <v>6008</v>
      </c>
      <c r="E508" t="s">
        <v>17983</v>
      </c>
      <c r="F508" s="1">
        <v>44539</v>
      </c>
      <c r="G508" t="s">
        <v>1103</v>
      </c>
    </row>
    <row r="509" spans="1:7" x14ac:dyDescent="0.3">
      <c r="A509" t="s">
        <v>17984</v>
      </c>
      <c r="B509" s="1">
        <v>44823</v>
      </c>
      <c r="C509">
        <v>62661</v>
      </c>
      <c r="D509" t="s">
        <v>6013</v>
      </c>
      <c r="E509" t="s">
        <v>17985</v>
      </c>
      <c r="F509" s="1">
        <v>44903</v>
      </c>
      <c r="G509" t="s">
        <v>3918</v>
      </c>
    </row>
    <row r="510" spans="1:7" x14ac:dyDescent="0.3">
      <c r="A510" t="s">
        <v>17986</v>
      </c>
      <c r="B510" s="1">
        <v>45641</v>
      </c>
      <c r="C510">
        <v>51401</v>
      </c>
      <c r="D510" t="s">
        <v>1001</v>
      </c>
      <c r="E510" t="s">
        <v>17987</v>
      </c>
      <c r="F510" s="1">
        <v>45660</v>
      </c>
      <c r="G510" t="s">
        <v>1335</v>
      </c>
    </row>
    <row r="511" spans="1:7" x14ac:dyDescent="0.3">
      <c r="A511" t="s">
        <v>17988</v>
      </c>
      <c r="B511" s="1">
        <v>45398</v>
      </c>
      <c r="C511">
        <v>98398</v>
      </c>
      <c r="D511" t="s">
        <v>1001</v>
      </c>
      <c r="E511" t="s">
        <v>17989</v>
      </c>
      <c r="F511" s="1">
        <v>45415</v>
      </c>
      <c r="G511" t="s">
        <v>5246</v>
      </c>
    </row>
    <row r="512" spans="1:7" x14ac:dyDescent="0.3">
      <c r="A512" t="s">
        <v>17990</v>
      </c>
      <c r="B512" s="1">
        <v>45335</v>
      </c>
      <c r="C512">
        <v>93320</v>
      </c>
      <c r="D512" t="s">
        <v>1001</v>
      </c>
      <c r="E512" t="s">
        <v>17991</v>
      </c>
      <c r="F512" s="1">
        <v>45413</v>
      </c>
      <c r="G512" t="s">
        <v>2462</v>
      </c>
    </row>
    <row r="513" spans="1:7" x14ac:dyDescent="0.3">
      <c r="A513" t="s">
        <v>17992</v>
      </c>
      <c r="B513" s="1">
        <v>44662</v>
      </c>
      <c r="C513">
        <v>76499</v>
      </c>
      <c r="D513" t="s">
        <v>6008</v>
      </c>
      <c r="E513" t="s">
        <v>17993</v>
      </c>
      <c r="F513" s="1">
        <v>44700</v>
      </c>
      <c r="G513" t="s">
        <v>4445</v>
      </c>
    </row>
    <row r="514" spans="1:7" x14ac:dyDescent="0.3">
      <c r="A514" t="s">
        <v>6333</v>
      </c>
      <c r="B514" s="1">
        <v>44243</v>
      </c>
      <c r="C514">
        <v>36359</v>
      </c>
      <c r="D514" t="s">
        <v>1001</v>
      </c>
      <c r="E514" t="s">
        <v>6334</v>
      </c>
      <c r="F514" s="1"/>
      <c r="G514" t="s">
        <v>2893</v>
      </c>
    </row>
    <row r="515" spans="1:7" x14ac:dyDescent="0.3">
      <c r="A515" t="s">
        <v>6335</v>
      </c>
      <c r="B515" s="1">
        <v>45436</v>
      </c>
      <c r="C515">
        <v>76392</v>
      </c>
      <c r="D515" t="s">
        <v>6008</v>
      </c>
      <c r="E515" t="s">
        <v>6336</v>
      </c>
      <c r="F515" s="1"/>
      <c r="G515" t="s">
        <v>2841</v>
      </c>
    </row>
    <row r="516" spans="1:7" x14ac:dyDescent="0.3">
      <c r="A516" t="s">
        <v>17994</v>
      </c>
      <c r="B516" s="1">
        <v>44535</v>
      </c>
      <c r="C516">
        <v>88699</v>
      </c>
      <c r="D516" t="s">
        <v>1001</v>
      </c>
      <c r="E516" t="s">
        <v>17995</v>
      </c>
      <c r="F516" s="1">
        <v>44593</v>
      </c>
      <c r="G516" t="s">
        <v>4633</v>
      </c>
    </row>
    <row r="517" spans="1:7" x14ac:dyDescent="0.3">
      <c r="A517" t="s">
        <v>17996</v>
      </c>
      <c r="B517" s="1">
        <v>44342</v>
      </c>
      <c r="C517">
        <v>8648</v>
      </c>
      <c r="D517" t="s">
        <v>6013</v>
      </c>
      <c r="E517" t="s">
        <v>17997</v>
      </c>
      <c r="F517" s="1">
        <v>44415</v>
      </c>
      <c r="G517" t="s">
        <v>3524</v>
      </c>
    </row>
    <row r="518" spans="1:7" x14ac:dyDescent="0.3">
      <c r="A518" t="s">
        <v>6337</v>
      </c>
      <c r="B518" s="1">
        <v>44356</v>
      </c>
      <c r="C518">
        <v>68232</v>
      </c>
      <c r="D518" t="s">
        <v>1001</v>
      </c>
      <c r="E518" t="s">
        <v>6338</v>
      </c>
      <c r="F518" s="1"/>
      <c r="G518" t="s">
        <v>4105</v>
      </c>
    </row>
    <row r="519" spans="1:7" x14ac:dyDescent="0.3">
      <c r="A519" t="s">
        <v>6339</v>
      </c>
      <c r="B519" s="1">
        <v>44583</v>
      </c>
      <c r="C519">
        <v>48499</v>
      </c>
      <c r="D519" t="s">
        <v>6008</v>
      </c>
      <c r="E519" t="s">
        <v>6340</v>
      </c>
      <c r="F519" s="1"/>
      <c r="G519" t="s">
        <v>3345</v>
      </c>
    </row>
    <row r="520" spans="1:7" x14ac:dyDescent="0.3">
      <c r="A520" t="s">
        <v>6341</v>
      </c>
      <c r="B520" s="1">
        <v>44916</v>
      </c>
      <c r="C520">
        <v>10242</v>
      </c>
      <c r="D520" t="s">
        <v>6013</v>
      </c>
      <c r="E520" t="s">
        <v>6342</v>
      </c>
      <c r="F520" s="1"/>
      <c r="G520" t="s">
        <v>2289</v>
      </c>
    </row>
    <row r="521" spans="1:7" x14ac:dyDescent="0.3">
      <c r="A521" t="s">
        <v>6343</v>
      </c>
      <c r="B521" s="1">
        <v>44315</v>
      </c>
      <c r="C521">
        <v>79573</v>
      </c>
      <c r="D521" t="s">
        <v>1001</v>
      </c>
      <c r="E521" t="s">
        <v>6344</v>
      </c>
      <c r="F521" s="1"/>
      <c r="G521" t="s">
        <v>3458</v>
      </c>
    </row>
    <row r="522" spans="1:7" x14ac:dyDescent="0.3">
      <c r="A522" t="s">
        <v>17998</v>
      </c>
      <c r="B522" s="1">
        <v>44118</v>
      </c>
      <c r="C522">
        <v>49264</v>
      </c>
      <c r="D522" t="s">
        <v>1001</v>
      </c>
      <c r="E522" t="s">
        <v>17999</v>
      </c>
      <c r="F522" s="1">
        <v>44160</v>
      </c>
      <c r="G522" t="s">
        <v>3062</v>
      </c>
    </row>
    <row r="523" spans="1:7" x14ac:dyDescent="0.3">
      <c r="A523" t="s">
        <v>18000</v>
      </c>
      <c r="B523" s="1">
        <v>44681</v>
      </c>
      <c r="C523">
        <v>2679</v>
      </c>
      <c r="D523" t="s">
        <v>1001</v>
      </c>
      <c r="E523" t="s">
        <v>18001</v>
      </c>
      <c r="F523" s="1">
        <v>44694</v>
      </c>
      <c r="G523" t="s">
        <v>2500</v>
      </c>
    </row>
    <row r="524" spans="1:7" x14ac:dyDescent="0.3">
      <c r="A524" t="s">
        <v>18002</v>
      </c>
      <c r="B524" s="1">
        <v>44337</v>
      </c>
      <c r="C524">
        <v>94909</v>
      </c>
      <c r="D524" t="s">
        <v>6013</v>
      </c>
      <c r="E524" t="s">
        <v>18003</v>
      </c>
      <c r="F524" s="1">
        <v>44370</v>
      </c>
      <c r="G524" t="s">
        <v>1739</v>
      </c>
    </row>
    <row r="525" spans="1:7" x14ac:dyDescent="0.3">
      <c r="A525" t="s">
        <v>18004</v>
      </c>
      <c r="B525" s="1">
        <v>45152</v>
      </c>
      <c r="C525">
        <v>81748</v>
      </c>
      <c r="D525" t="s">
        <v>1001</v>
      </c>
      <c r="E525" t="s">
        <v>18005</v>
      </c>
      <c r="F525" s="1">
        <v>45177</v>
      </c>
      <c r="G525" t="s">
        <v>3681</v>
      </c>
    </row>
    <row r="526" spans="1:7" x14ac:dyDescent="0.3">
      <c r="A526" t="s">
        <v>6345</v>
      </c>
      <c r="B526" s="1">
        <v>44819</v>
      </c>
      <c r="C526">
        <v>71172</v>
      </c>
      <c r="D526" t="s">
        <v>6013</v>
      </c>
      <c r="E526" t="s">
        <v>6346</v>
      </c>
      <c r="F526" s="1"/>
      <c r="G526" t="s">
        <v>1161</v>
      </c>
    </row>
    <row r="527" spans="1:7" x14ac:dyDescent="0.3">
      <c r="A527" t="s">
        <v>18006</v>
      </c>
      <c r="B527" s="1">
        <v>44680</v>
      </c>
      <c r="C527">
        <v>78044</v>
      </c>
      <c r="D527" t="s">
        <v>1001</v>
      </c>
      <c r="E527" t="s">
        <v>18007</v>
      </c>
      <c r="F527" s="1">
        <v>44696</v>
      </c>
      <c r="G527" t="s">
        <v>5759</v>
      </c>
    </row>
    <row r="528" spans="1:7" x14ac:dyDescent="0.3">
      <c r="A528" t="s">
        <v>18008</v>
      </c>
      <c r="B528" s="1">
        <v>45249</v>
      </c>
      <c r="C528">
        <v>63925</v>
      </c>
      <c r="D528" t="s">
        <v>6008</v>
      </c>
      <c r="E528" t="s">
        <v>18009</v>
      </c>
      <c r="F528" s="1">
        <v>45322</v>
      </c>
      <c r="G528" t="s">
        <v>1591</v>
      </c>
    </row>
    <row r="529" spans="1:7" x14ac:dyDescent="0.3">
      <c r="A529" t="s">
        <v>6347</v>
      </c>
      <c r="B529" s="1">
        <v>44411</v>
      </c>
      <c r="C529">
        <v>36143</v>
      </c>
      <c r="D529" t="s">
        <v>6013</v>
      </c>
      <c r="E529" t="s">
        <v>6348</v>
      </c>
      <c r="F529" s="1"/>
      <c r="G529" t="s">
        <v>4978</v>
      </c>
    </row>
    <row r="530" spans="1:7" x14ac:dyDescent="0.3">
      <c r="A530" t="s">
        <v>6349</v>
      </c>
      <c r="B530" s="1">
        <v>45506</v>
      </c>
      <c r="C530">
        <v>36275</v>
      </c>
      <c r="D530" t="s">
        <v>6008</v>
      </c>
      <c r="E530" t="s">
        <v>6350</v>
      </c>
      <c r="F530" s="1"/>
      <c r="G530" t="s">
        <v>3647</v>
      </c>
    </row>
    <row r="531" spans="1:7" x14ac:dyDescent="0.3">
      <c r="A531" t="s">
        <v>6351</v>
      </c>
      <c r="B531" s="1">
        <v>43862</v>
      </c>
      <c r="C531">
        <v>81340</v>
      </c>
      <c r="D531" t="s">
        <v>6008</v>
      </c>
      <c r="E531" t="s">
        <v>6352</v>
      </c>
      <c r="F531" s="1"/>
      <c r="G531" t="s">
        <v>3013</v>
      </c>
    </row>
    <row r="532" spans="1:7" x14ac:dyDescent="0.3">
      <c r="A532" t="s">
        <v>6353</v>
      </c>
      <c r="B532" s="1">
        <v>43988</v>
      </c>
      <c r="C532">
        <v>95994</v>
      </c>
      <c r="D532" t="s">
        <v>1001</v>
      </c>
      <c r="E532" t="s">
        <v>6354</v>
      </c>
      <c r="F532" s="1"/>
      <c r="G532" t="s">
        <v>5786</v>
      </c>
    </row>
    <row r="533" spans="1:7" x14ac:dyDescent="0.3">
      <c r="A533" t="s">
        <v>6355</v>
      </c>
      <c r="B533" s="1">
        <v>44493</v>
      </c>
      <c r="C533">
        <v>15672</v>
      </c>
      <c r="D533" t="s">
        <v>1001</v>
      </c>
      <c r="E533" t="s">
        <v>6356</v>
      </c>
      <c r="F533" s="1"/>
      <c r="G533" t="s">
        <v>4146</v>
      </c>
    </row>
    <row r="534" spans="1:7" x14ac:dyDescent="0.3">
      <c r="A534" t="s">
        <v>6357</v>
      </c>
      <c r="B534" s="1">
        <v>45444</v>
      </c>
      <c r="C534">
        <v>24603</v>
      </c>
      <c r="D534" t="s">
        <v>6013</v>
      </c>
      <c r="E534" t="s">
        <v>6358</v>
      </c>
      <c r="F534" s="1"/>
      <c r="G534" t="s">
        <v>1983</v>
      </c>
    </row>
    <row r="535" spans="1:7" x14ac:dyDescent="0.3">
      <c r="A535" t="s">
        <v>18010</v>
      </c>
      <c r="B535" s="1">
        <v>45393</v>
      </c>
      <c r="C535">
        <v>62425</v>
      </c>
      <c r="D535" t="s">
        <v>6008</v>
      </c>
      <c r="E535" t="s">
        <v>18011</v>
      </c>
      <c r="F535" s="1">
        <v>45458</v>
      </c>
      <c r="G535" t="s">
        <v>2524</v>
      </c>
    </row>
    <row r="536" spans="1:7" x14ac:dyDescent="0.3">
      <c r="A536" t="s">
        <v>6359</v>
      </c>
      <c r="B536" s="1">
        <v>45006</v>
      </c>
      <c r="C536">
        <v>77712</v>
      </c>
      <c r="D536" t="s">
        <v>6013</v>
      </c>
      <c r="E536" t="s">
        <v>6360</v>
      </c>
      <c r="F536" s="1"/>
      <c r="G536" t="s">
        <v>2268</v>
      </c>
    </row>
    <row r="537" spans="1:7" x14ac:dyDescent="0.3">
      <c r="A537" t="s">
        <v>18012</v>
      </c>
      <c r="B537" s="1">
        <v>45637</v>
      </c>
      <c r="C537">
        <v>14935</v>
      </c>
      <c r="D537" t="s">
        <v>6008</v>
      </c>
      <c r="E537" t="s">
        <v>18013</v>
      </c>
      <c r="F537" s="1">
        <v>45692</v>
      </c>
      <c r="G537" t="s">
        <v>5286</v>
      </c>
    </row>
    <row r="538" spans="1:7" x14ac:dyDescent="0.3">
      <c r="A538" t="s">
        <v>18014</v>
      </c>
      <c r="B538" s="1">
        <v>44704</v>
      </c>
      <c r="C538">
        <v>9713</v>
      </c>
      <c r="D538" t="s">
        <v>6013</v>
      </c>
      <c r="E538" t="s">
        <v>18015</v>
      </c>
      <c r="F538" s="1">
        <v>44773</v>
      </c>
      <c r="G538" t="s">
        <v>4217</v>
      </c>
    </row>
    <row r="539" spans="1:7" x14ac:dyDescent="0.3">
      <c r="A539" t="s">
        <v>6361</v>
      </c>
      <c r="B539" s="1">
        <v>43932</v>
      </c>
      <c r="C539">
        <v>81054</v>
      </c>
      <c r="D539" t="s">
        <v>6013</v>
      </c>
      <c r="E539" t="s">
        <v>6362</v>
      </c>
      <c r="F539" s="1"/>
      <c r="G539" t="s">
        <v>5348</v>
      </c>
    </row>
    <row r="540" spans="1:7" x14ac:dyDescent="0.3">
      <c r="A540" t="s">
        <v>18016</v>
      </c>
      <c r="B540" s="1">
        <v>45075</v>
      </c>
      <c r="C540">
        <v>54894</v>
      </c>
      <c r="D540" t="s">
        <v>1001</v>
      </c>
      <c r="E540" t="s">
        <v>18017</v>
      </c>
      <c r="F540" s="1">
        <v>45143</v>
      </c>
      <c r="G540" t="s">
        <v>5287</v>
      </c>
    </row>
    <row r="541" spans="1:7" x14ac:dyDescent="0.3">
      <c r="A541" t="s">
        <v>18018</v>
      </c>
      <c r="B541" s="1">
        <v>45496</v>
      </c>
      <c r="C541">
        <v>30664</v>
      </c>
      <c r="D541" t="s">
        <v>6013</v>
      </c>
      <c r="E541" t="s">
        <v>18019</v>
      </c>
      <c r="F541" s="1">
        <v>45574</v>
      </c>
      <c r="G541" t="s">
        <v>5217</v>
      </c>
    </row>
    <row r="542" spans="1:7" x14ac:dyDescent="0.3">
      <c r="A542" t="s">
        <v>6363</v>
      </c>
      <c r="B542" s="1">
        <v>43954</v>
      </c>
      <c r="C542">
        <v>29922</v>
      </c>
      <c r="D542" t="s">
        <v>6013</v>
      </c>
      <c r="E542" t="s">
        <v>6364</v>
      </c>
      <c r="F542" s="1"/>
      <c r="G542" t="s">
        <v>3419</v>
      </c>
    </row>
    <row r="543" spans="1:7" x14ac:dyDescent="0.3">
      <c r="A543" t="s">
        <v>18020</v>
      </c>
      <c r="B543" s="1">
        <v>44866</v>
      </c>
      <c r="C543">
        <v>13562</v>
      </c>
      <c r="D543" t="s">
        <v>6013</v>
      </c>
      <c r="E543" t="s">
        <v>18021</v>
      </c>
      <c r="F543" s="1">
        <v>44939</v>
      </c>
      <c r="G543" t="s">
        <v>4000</v>
      </c>
    </row>
    <row r="544" spans="1:7" x14ac:dyDescent="0.3">
      <c r="A544" t="s">
        <v>6365</v>
      </c>
      <c r="B544" s="1">
        <v>44800</v>
      </c>
      <c r="C544">
        <v>42018</v>
      </c>
      <c r="D544" t="s">
        <v>6013</v>
      </c>
      <c r="E544" t="s">
        <v>6366</v>
      </c>
      <c r="F544" s="1"/>
      <c r="G544" t="s">
        <v>3228</v>
      </c>
    </row>
    <row r="545" spans="1:7" x14ac:dyDescent="0.3">
      <c r="A545" t="s">
        <v>18022</v>
      </c>
      <c r="B545" s="1">
        <v>45164</v>
      </c>
      <c r="C545">
        <v>92364</v>
      </c>
      <c r="D545" t="s">
        <v>6008</v>
      </c>
      <c r="E545" t="s">
        <v>18023</v>
      </c>
      <c r="F545" s="1">
        <v>45182</v>
      </c>
      <c r="G545" t="s">
        <v>3907</v>
      </c>
    </row>
    <row r="546" spans="1:7" x14ac:dyDescent="0.3">
      <c r="A546" t="s">
        <v>18024</v>
      </c>
      <c r="B546" s="1">
        <v>44261</v>
      </c>
      <c r="C546">
        <v>35544</v>
      </c>
      <c r="D546" t="s">
        <v>1001</v>
      </c>
      <c r="E546" t="s">
        <v>18025</v>
      </c>
      <c r="F546" s="1">
        <v>44320</v>
      </c>
      <c r="G546" t="s">
        <v>5513</v>
      </c>
    </row>
    <row r="547" spans="1:7" x14ac:dyDescent="0.3">
      <c r="A547" t="s">
        <v>6367</v>
      </c>
      <c r="B547" s="1">
        <v>44723</v>
      </c>
      <c r="C547">
        <v>58647</v>
      </c>
      <c r="D547" t="s">
        <v>1001</v>
      </c>
      <c r="E547" t="s">
        <v>6368</v>
      </c>
      <c r="F547" s="1"/>
      <c r="G547" t="s">
        <v>3867</v>
      </c>
    </row>
    <row r="548" spans="1:7" x14ac:dyDescent="0.3">
      <c r="A548" t="s">
        <v>18026</v>
      </c>
      <c r="B548" s="1">
        <v>45418</v>
      </c>
      <c r="C548">
        <v>92348</v>
      </c>
      <c r="D548" t="s">
        <v>6013</v>
      </c>
      <c r="E548" t="s">
        <v>18027</v>
      </c>
      <c r="F548" s="1">
        <v>45455</v>
      </c>
      <c r="G548" t="s">
        <v>1352</v>
      </c>
    </row>
    <row r="549" spans="1:7" x14ac:dyDescent="0.3">
      <c r="A549" t="s">
        <v>18028</v>
      </c>
      <c r="B549" s="1">
        <v>44148</v>
      </c>
      <c r="C549">
        <v>19686</v>
      </c>
      <c r="D549" t="s">
        <v>6008</v>
      </c>
      <c r="E549" t="s">
        <v>18029</v>
      </c>
      <c r="F549" s="1">
        <v>44209</v>
      </c>
      <c r="G549" t="s">
        <v>4043</v>
      </c>
    </row>
    <row r="550" spans="1:7" x14ac:dyDescent="0.3">
      <c r="A550" t="s">
        <v>18030</v>
      </c>
      <c r="B550" s="1">
        <v>44310</v>
      </c>
      <c r="C550">
        <v>3819</v>
      </c>
      <c r="D550" t="s">
        <v>1001</v>
      </c>
      <c r="E550" t="s">
        <v>18031</v>
      </c>
      <c r="F550" s="1">
        <v>44382</v>
      </c>
      <c r="G550" t="s">
        <v>2477</v>
      </c>
    </row>
    <row r="551" spans="1:7" x14ac:dyDescent="0.3">
      <c r="A551" t="s">
        <v>18032</v>
      </c>
      <c r="B551" s="1">
        <v>44451</v>
      </c>
      <c r="C551">
        <v>26139</v>
      </c>
      <c r="D551" t="s">
        <v>1001</v>
      </c>
      <c r="E551" t="s">
        <v>18033</v>
      </c>
      <c r="F551" s="1">
        <v>44476</v>
      </c>
      <c r="G551" t="s">
        <v>2803</v>
      </c>
    </row>
    <row r="552" spans="1:7" x14ac:dyDescent="0.3">
      <c r="A552" t="s">
        <v>6369</v>
      </c>
      <c r="B552" s="1">
        <v>44657</v>
      </c>
      <c r="C552">
        <v>84546</v>
      </c>
      <c r="D552" t="s">
        <v>6008</v>
      </c>
      <c r="E552" t="s">
        <v>6370</v>
      </c>
      <c r="F552" s="1"/>
      <c r="G552" t="s">
        <v>5430</v>
      </c>
    </row>
    <row r="553" spans="1:7" x14ac:dyDescent="0.3">
      <c r="A553" t="s">
        <v>18034</v>
      </c>
      <c r="B553" s="1">
        <v>44628</v>
      </c>
      <c r="C553">
        <v>8283</v>
      </c>
      <c r="D553" t="s">
        <v>1001</v>
      </c>
      <c r="E553" t="s">
        <v>18035</v>
      </c>
      <c r="F553" s="1">
        <v>44700</v>
      </c>
      <c r="G553" t="s">
        <v>5088</v>
      </c>
    </row>
    <row r="554" spans="1:7" x14ac:dyDescent="0.3">
      <c r="A554" t="s">
        <v>18036</v>
      </c>
      <c r="B554" s="1">
        <v>44206</v>
      </c>
      <c r="C554">
        <v>41721</v>
      </c>
      <c r="D554" t="s">
        <v>1001</v>
      </c>
      <c r="E554" t="s">
        <v>18037</v>
      </c>
      <c r="F554" s="1">
        <v>44272</v>
      </c>
      <c r="G554" t="s">
        <v>1722</v>
      </c>
    </row>
    <row r="555" spans="1:7" x14ac:dyDescent="0.3">
      <c r="A555" t="s">
        <v>6371</v>
      </c>
      <c r="B555" s="1">
        <v>43949</v>
      </c>
      <c r="C555">
        <v>15109</v>
      </c>
      <c r="D555" t="s">
        <v>6008</v>
      </c>
      <c r="E555" t="s">
        <v>6372</v>
      </c>
      <c r="F555" s="1"/>
      <c r="G555" t="s">
        <v>3554</v>
      </c>
    </row>
    <row r="556" spans="1:7" x14ac:dyDescent="0.3">
      <c r="A556" t="s">
        <v>18038</v>
      </c>
      <c r="B556" s="1">
        <v>44321</v>
      </c>
      <c r="C556">
        <v>99623</v>
      </c>
      <c r="D556" t="s">
        <v>6008</v>
      </c>
      <c r="E556" t="s">
        <v>18039</v>
      </c>
      <c r="F556" s="1">
        <v>44381</v>
      </c>
      <c r="G556" t="s">
        <v>3506</v>
      </c>
    </row>
    <row r="557" spans="1:7" x14ac:dyDescent="0.3">
      <c r="A557" t="s">
        <v>18040</v>
      </c>
      <c r="B557" s="1">
        <v>45460</v>
      </c>
      <c r="C557">
        <v>67346</v>
      </c>
      <c r="D557" t="s">
        <v>1001</v>
      </c>
      <c r="E557" t="s">
        <v>18041</v>
      </c>
      <c r="F557" s="1">
        <v>45537</v>
      </c>
      <c r="G557" t="s">
        <v>5588</v>
      </c>
    </row>
    <row r="558" spans="1:7" x14ac:dyDescent="0.3">
      <c r="A558" t="s">
        <v>18042</v>
      </c>
      <c r="B558" s="1">
        <v>43873</v>
      </c>
      <c r="C558">
        <v>34015</v>
      </c>
      <c r="D558" t="s">
        <v>6013</v>
      </c>
      <c r="E558" t="s">
        <v>18043</v>
      </c>
      <c r="F558" s="1">
        <v>43925</v>
      </c>
      <c r="G558" t="s">
        <v>2534</v>
      </c>
    </row>
    <row r="559" spans="1:7" x14ac:dyDescent="0.3">
      <c r="A559" t="s">
        <v>18044</v>
      </c>
      <c r="B559" s="1">
        <v>44125</v>
      </c>
      <c r="C559">
        <v>79835</v>
      </c>
      <c r="D559" t="s">
        <v>6013</v>
      </c>
      <c r="E559" t="s">
        <v>18045</v>
      </c>
      <c r="F559" s="1">
        <v>44194</v>
      </c>
      <c r="G559" t="s">
        <v>3754</v>
      </c>
    </row>
    <row r="560" spans="1:7" x14ac:dyDescent="0.3">
      <c r="A560" t="s">
        <v>6373</v>
      </c>
      <c r="B560" s="1">
        <v>44931</v>
      </c>
      <c r="C560">
        <v>49278</v>
      </c>
      <c r="D560" t="s">
        <v>6013</v>
      </c>
      <c r="E560" t="s">
        <v>6374</v>
      </c>
      <c r="F560" s="1"/>
      <c r="G560" t="s">
        <v>2868</v>
      </c>
    </row>
    <row r="561" spans="1:7" x14ac:dyDescent="0.3">
      <c r="A561" t="s">
        <v>6375</v>
      </c>
      <c r="B561" s="1">
        <v>43872</v>
      </c>
      <c r="C561">
        <v>77336</v>
      </c>
      <c r="D561" t="s">
        <v>1001</v>
      </c>
      <c r="E561" t="s">
        <v>6376</v>
      </c>
      <c r="F561" s="1"/>
      <c r="G561" t="s">
        <v>2551</v>
      </c>
    </row>
    <row r="562" spans="1:7" x14ac:dyDescent="0.3">
      <c r="A562" t="s">
        <v>6377</v>
      </c>
      <c r="B562" s="1">
        <v>44532</v>
      </c>
      <c r="C562">
        <v>64858</v>
      </c>
      <c r="D562" t="s">
        <v>6008</v>
      </c>
      <c r="E562" t="s">
        <v>6378</v>
      </c>
      <c r="F562" s="1"/>
      <c r="G562" t="s">
        <v>2457</v>
      </c>
    </row>
    <row r="563" spans="1:7" x14ac:dyDescent="0.3">
      <c r="A563" t="s">
        <v>18046</v>
      </c>
      <c r="B563" s="1">
        <v>45199</v>
      </c>
      <c r="C563">
        <v>39214</v>
      </c>
      <c r="D563" t="s">
        <v>6008</v>
      </c>
      <c r="E563" t="s">
        <v>18047</v>
      </c>
      <c r="F563" s="1">
        <v>45254</v>
      </c>
      <c r="G563" t="s">
        <v>2833</v>
      </c>
    </row>
    <row r="564" spans="1:7" x14ac:dyDescent="0.3">
      <c r="A564" t="s">
        <v>6379</v>
      </c>
      <c r="B564" s="1">
        <v>45201</v>
      </c>
      <c r="C564">
        <v>89269</v>
      </c>
      <c r="D564" t="s">
        <v>1001</v>
      </c>
      <c r="E564" t="s">
        <v>6380</v>
      </c>
      <c r="F564" s="1"/>
      <c r="G564" t="s">
        <v>4737</v>
      </c>
    </row>
    <row r="565" spans="1:7" x14ac:dyDescent="0.3">
      <c r="A565" t="s">
        <v>18048</v>
      </c>
      <c r="B565" s="1">
        <v>45366</v>
      </c>
      <c r="C565">
        <v>26883</v>
      </c>
      <c r="D565" t="s">
        <v>6008</v>
      </c>
      <c r="E565" t="s">
        <v>18049</v>
      </c>
      <c r="F565" s="1">
        <v>45411</v>
      </c>
      <c r="G565" t="s">
        <v>4633</v>
      </c>
    </row>
    <row r="566" spans="1:7" x14ac:dyDescent="0.3">
      <c r="A566" t="s">
        <v>18050</v>
      </c>
      <c r="B566" s="1">
        <v>45448</v>
      </c>
      <c r="C566">
        <v>84641</v>
      </c>
      <c r="D566" t="s">
        <v>1001</v>
      </c>
      <c r="E566" t="s">
        <v>18051</v>
      </c>
      <c r="F566" s="1">
        <v>45478</v>
      </c>
      <c r="G566" t="s">
        <v>3591</v>
      </c>
    </row>
    <row r="567" spans="1:7" x14ac:dyDescent="0.3">
      <c r="A567" t="s">
        <v>6381</v>
      </c>
      <c r="B567" s="1">
        <v>45207</v>
      </c>
      <c r="C567">
        <v>94282</v>
      </c>
      <c r="D567" t="s">
        <v>1001</v>
      </c>
      <c r="E567" t="s">
        <v>6382</v>
      </c>
      <c r="F567" s="1"/>
      <c r="G567" t="s">
        <v>2981</v>
      </c>
    </row>
    <row r="568" spans="1:7" x14ac:dyDescent="0.3">
      <c r="A568" t="s">
        <v>18052</v>
      </c>
      <c r="B568" s="1">
        <v>45550</v>
      </c>
      <c r="C568">
        <v>23057</v>
      </c>
      <c r="D568" t="s">
        <v>1001</v>
      </c>
      <c r="E568" t="s">
        <v>18053</v>
      </c>
      <c r="F568" s="1">
        <v>45588</v>
      </c>
      <c r="G568" t="s">
        <v>2847</v>
      </c>
    </row>
    <row r="569" spans="1:7" x14ac:dyDescent="0.3">
      <c r="A569" t="s">
        <v>18054</v>
      </c>
      <c r="B569" s="1">
        <v>45023</v>
      </c>
      <c r="C569">
        <v>76040</v>
      </c>
      <c r="D569" t="s">
        <v>6013</v>
      </c>
      <c r="E569" t="s">
        <v>18055</v>
      </c>
      <c r="F569" s="1">
        <v>45087</v>
      </c>
      <c r="G569" t="s">
        <v>3056</v>
      </c>
    </row>
    <row r="570" spans="1:7" x14ac:dyDescent="0.3">
      <c r="A570" t="s">
        <v>18056</v>
      </c>
      <c r="B570" s="1">
        <v>44501</v>
      </c>
      <c r="C570">
        <v>57783</v>
      </c>
      <c r="D570" t="s">
        <v>6013</v>
      </c>
      <c r="E570" t="s">
        <v>18057</v>
      </c>
      <c r="F570" s="1">
        <v>44560</v>
      </c>
      <c r="G570" t="s">
        <v>2400</v>
      </c>
    </row>
    <row r="571" spans="1:7" x14ac:dyDescent="0.3">
      <c r="A571" t="s">
        <v>6383</v>
      </c>
      <c r="B571" s="1">
        <v>44311</v>
      </c>
      <c r="C571">
        <v>84454</v>
      </c>
      <c r="D571" t="s">
        <v>6008</v>
      </c>
      <c r="E571" t="s">
        <v>6384</v>
      </c>
      <c r="F571" s="1"/>
      <c r="G571" t="s">
        <v>1461</v>
      </c>
    </row>
    <row r="572" spans="1:7" x14ac:dyDescent="0.3">
      <c r="A572" t="s">
        <v>18058</v>
      </c>
      <c r="B572" s="1">
        <v>43852</v>
      </c>
      <c r="C572">
        <v>54886</v>
      </c>
      <c r="D572" t="s">
        <v>6013</v>
      </c>
      <c r="E572" t="s">
        <v>18059</v>
      </c>
      <c r="F572" s="1">
        <v>43935</v>
      </c>
      <c r="G572" t="s">
        <v>4462</v>
      </c>
    </row>
    <row r="573" spans="1:7" x14ac:dyDescent="0.3">
      <c r="A573" t="s">
        <v>18060</v>
      </c>
      <c r="B573" s="1">
        <v>44826</v>
      </c>
      <c r="C573">
        <v>2468</v>
      </c>
      <c r="D573" t="s">
        <v>6013</v>
      </c>
      <c r="E573" t="s">
        <v>18061</v>
      </c>
      <c r="F573" s="1">
        <v>44875</v>
      </c>
      <c r="G573" t="s">
        <v>2548</v>
      </c>
    </row>
    <row r="574" spans="1:7" x14ac:dyDescent="0.3">
      <c r="A574" t="s">
        <v>6385</v>
      </c>
      <c r="B574" s="1">
        <v>44841</v>
      </c>
      <c r="C574">
        <v>41885</v>
      </c>
      <c r="D574" t="s">
        <v>6008</v>
      </c>
      <c r="E574" t="s">
        <v>6386</v>
      </c>
      <c r="F574" s="1"/>
      <c r="G574" t="s">
        <v>5112</v>
      </c>
    </row>
    <row r="575" spans="1:7" x14ac:dyDescent="0.3">
      <c r="A575" t="s">
        <v>18062</v>
      </c>
      <c r="B575" s="1">
        <v>44714</v>
      </c>
      <c r="C575">
        <v>73617</v>
      </c>
      <c r="D575" t="s">
        <v>1001</v>
      </c>
      <c r="E575" t="s">
        <v>18063</v>
      </c>
      <c r="F575" s="1">
        <v>44747</v>
      </c>
      <c r="G575" t="s">
        <v>4625</v>
      </c>
    </row>
    <row r="576" spans="1:7" x14ac:dyDescent="0.3">
      <c r="A576" t="s">
        <v>18064</v>
      </c>
      <c r="B576" s="1">
        <v>44734</v>
      </c>
      <c r="C576">
        <v>53779</v>
      </c>
      <c r="D576" t="s">
        <v>6013</v>
      </c>
      <c r="E576" t="s">
        <v>18065</v>
      </c>
      <c r="F576" s="1">
        <v>44748</v>
      </c>
      <c r="G576" t="s">
        <v>4770</v>
      </c>
    </row>
    <row r="577" spans="1:7" x14ac:dyDescent="0.3">
      <c r="A577" t="s">
        <v>18066</v>
      </c>
      <c r="B577" s="1">
        <v>45063</v>
      </c>
      <c r="C577">
        <v>90804</v>
      </c>
      <c r="D577" t="s">
        <v>1001</v>
      </c>
      <c r="E577" t="s">
        <v>18067</v>
      </c>
      <c r="F577" s="1">
        <v>45090</v>
      </c>
      <c r="G577" t="s">
        <v>5898</v>
      </c>
    </row>
    <row r="578" spans="1:7" x14ac:dyDescent="0.3">
      <c r="A578" t="s">
        <v>18068</v>
      </c>
      <c r="B578" s="1">
        <v>45468</v>
      </c>
      <c r="C578">
        <v>97630</v>
      </c>
      <c r="D578" t="s">
        <v>6013</v>
      </c>
      <c r="E578" t="s">
        <v>18069</v>
      </c>
      <c r="F578" s="1">
        <v>45540</v>
      </c>
      <c r="G578" t="s">
        <v>4061</v>
      </c>
    </row>
    <row r="579" spans="1:7" x14ac:dyDescent="0.3">
      <c r="A579" t="s">
        <v>6387</v>
      </c>
      <c r="B579" s="1">
        <v>44528</v>
      </c>
      <c r="C579">
        <v>10296</v>
      </c>
      <c r="D579" t="s">
        <v>6013</v>
      </c>
      <c r="E579" t="s">
        <v>6388</v>
      </c>
      <c r="F579" s="1"/>
      <c r="G579" t="s">
        <v>1890</v>
      </c>
    </row>
    <row r="580" spans="1:7" x14ac:dyDescent="0.3">
      <c r="A580" t="s">
        <v>18070</v>
      </c>
      <c r="B580" s="1">
        <v>44773</v>
      </c>
      <c r="C580">
        <v>63773</v>
      </c>
      <c r="D580" t="s">
        <v>1001</v>
      </c>
      <c r="E580" t="s">
        <v>18071</v>
      </c>
      <c r="F580" s="1">
        <v>44783</v>
      </c>
      <c r="G580" t="s">
        <v>1400</v>
      </c>
    </row>
    <row r="581" spans="1:7" x14ac:dyDescent="0.3">
      <c r="A581" t="s">
        <v>18072</v>
      </c>
      <c r="B581" s="1">
        <v>44183</v>
      </c>
      <c r="C581">
        <v>20385</v>
      </c>
      <c r="D581" t="s">
        <v>6008</v>
      </c>
      <c r="E581" t="s">
        <v>18073</v>
      </c>
      <c r="F581" s="1">
        <v>44273</v>
      </c>
      <c r="G581" t="s">
        <v>2879</v>
      </c>
    </row>
    <row r="582" spans="1:7" x14ac:dyDescent="0.3">
      <c r="A582" t="s">
        <v>18074</v>
      </c>
      <c r="B582" s="1">
        <v>45578</v>
      </c>
      <c r="C582">
        <v>3883</v>
      </c>
      <c r="D582" t="s">
        <v>6008</v>
      </c>
      <c r="E582" t="s">
        <v>18075</v>
      </c>
      <c r="F582" s="1">
        <v>45651</v>
      </c>
      <c r="G582" t="s">
        <v>1850</v>
      </c>
    </row>
    <row r="583" spans="1:7" x14ac:dyDescent="0.3">
      <c r="A583" t="s">
        <v>18076</v>
      </c>
      <c r="B583" s="1">
        <v>43986</v>
      </c>
      <c r="C583">
        <v>32847</v>
      </c>
      <c r="D583" t="s">
        <v>6008</v>
      </c>
      <c r="E583" t="s">
        <v>18077</v>
      </c>
      <c r="F583" s="1">
        <v>44005</v>
      </c>
      <c r="G583" t="s">
        <v>2956</v>
      </c>
    </row>
    <row r="584" spans="1:7" x14ac:dyDescent="0.3">
      <c r="A584" t="s">
        <v>18078</v>
      </c>
      <c r="B584" s="1">
        <v>44625</v>
      </c>
      <c r="C584">
        <v>84505</v>
      </c>
      <c r="D584" t="s">
        <v>6008</v>
      </c>
      <c r="E584" t="s">
        <v>18079</v>
      </c>
      <c r="F584" s="1">
        <v>44709</v>
      </c>
      <c r="G584" t="s">
        <v>3653</v>
      </c>
    </row>
    <row r="585" spans="1:7" x14ac:dyDescent="0.3">
      <c r="A585" t="s">
        <v>18080</v>
      </c>
      <c r="B585" s="1">
        <v>44172</v>
      </c>
      <c r="C585">
        <v>36508</v>
      </c>
      <c r="D585" t="s">
        <v>1001</v>
      </c>
      <c r="E585" t="s">
        <v>18081</v>
      </c>
      <c r="F585" s="1">
        <v>44211</v>
      </c>
      <c r="G585" t="s">
        <v>3103</v>
      </c>
    </row>
    <row r="586" spans="1:7" x14ac:dyDescent="0.3">
      <c r="A586" t="s">
        <v>18082</v>
      </c>
      <c r="B586" s="1">
        <v>45203</v>
      </c>
      <c r="C586">
        <v>51688</v>
      </c>
      <c r="D586" t="s">
        <v>1001</v>
      </c>
      <c r="E586" t="s">
        <v>18083</v>
      </c>
      <c r="F586" s="1">
        <v>45238</v>
      </c>
      <c r="G586" t="s">
        <v>4483</v>
      </c>
    </row>
    <row r="587" spans="1:7" x14ac:dyDescent="0.3">
      <c r="A587" t="s">
        <v>18084</v>
      </c>
      <c r="B587" s="1">
        <v>44423</v>
      </c>
      <c r="C587">
        <v>41695</v>
      </c>
      <c r="D587" t="s">
        <v>1001</v>
      </c>
      <c r="E587" t="s">
        <v>18085</v>
      </c>
      <c r="F587" s="1">
        <v>44434</v>
      </c>
      <c r="G587" t="s">
        <v>1466</v>
      </c>
    </row>
    <row r="588" spans="1:7" x14ac:dyDescent="0.3">
      <c r="A588" t="s">
        <v>18086</v>
      </c>
      <c r="B588" s="1">
        <v>43832</v>
      </c>
      <c r="C588">
        <v>75677</v>
      </c>
      <c r="D588" t="s">
        <v>1001</v>
      </c>
      <c r="E588" t="s">
        <v>18087</v>
      </c>
      <c r="F588" s="1">
        <v>43891</v>
      </c>
      <c r="G588" t="s">
        <v>1209</v>
      </c>
    </row>
    <row r="589" spans="1:7" x14ac:dyDescent="0.3">
      <c r="A589" t="s">
        <v>6389</v>
      </c>
      <c r="B589" s="1">
        <v>43987</v>
      </c>
      <c r="C589">
        <v>25449</v>
      </c>
      <c r="D589" t="s">
        <v>6013</v>
      </c>
      <c r="E589" t="s">
        <v>6390</v>
      </c>
      <c r="F589" s="1"/>
      <c r="G589" t="s">
        <v>3619</v>
      </c>
    </row>
    <row r="590" spans="1:7" x14ac:dyDescent="0.3">
      <c r="A590" t="s">
        <v>18088</v>
      </c>
      <c r="B590" s="1">
        <v>45106</v>
      </c>
      <c r="C590">
        <v>55481</v>
      </c>
      <c r="D590" t="s">
        <v>6013</v>
      </c>
      <c r="E590" t="s">
        <v>18089</v>
      </c>
      <c r="F590" s="1">
        <v>45170</v>
      </c>
      <c r="G590" t="s">
        <v>4625</v>
      </c>
    </row>
    <row r="591" spans="1:7" x14ac:dyDescent="0.3">
      <c r="A591" t="s">
        <v>18090</v>
      </c>
      <c r="B591" s="1">
        <v>45189</v>
      </c>
      <c r="C591">
        <v>43111</v>
      </c>
      <c r="D591" t="s">
        <v>1001</v>
      </c>
      <c r="E591" t="s">
        <v>18091</v>
      </c>
      <c r="F591" s="1">
        <v>45256</v>
      </c>
      <c r="G591" t="s">
        <v>3973</v>
      </c>
    </row>
    <row r="592" spans="1:7" x14ac:dyDescent="0.3">
      <c r="A592" t="s">
        <v>18092</v>
      </c>
      <c r="B592" s="1">
        <v>44033</v>
      </c>
      <c r="C592">
        <v>97932</v>
      </c>
      <c r="D592" t="s">
        <v>6013</v>
      </c>
      <c r="E592" t="s">
        <v>18093</v>
      </c>
      <c r="F592" s="1">
        <v>44051</v>
      </c>
      <c r="G592" t="s">
        <v>5918</v>
      </c>
    </row>
    <row r="593" spans="1:7" x14ac:dyDescent="0.3">
      <c r="A593" t="s">
        <v>18094</v>
      </c>
      <c r="B593" s="1">
        <v>44877</v>
      </c>
      <c r="C593">
        <v>52670</v>
      </c>
      <c r="D593" t="s">
        <v>6013</v>
      </c>
      <c r="E593" t="s">
        <v>18095</v>
      </c>
      <c r="F593" s="1">
        <v>44929</v>
      </c>
      <c r="G593" t="s">
        <v>2638</v>
      </c>
    </row>
    <row r="594" spans="1:7" x14ac:dyDescent="0.3">
      <c r="A594" t="s">
        <v>18096</v>
      </c>
      <c r="B594" s="1">
        <v>45041</v>
      </c>
      <c r="C594">
        <v>79900</v>
      </c>
      <c r="D594" t="s">
        <v>6008</v>
      </c>
      <c r="E594" t="s">
        <v>18097</v>
      </c>
      <c r="F594" s="1">
        <v>45052</v>
      </c>
      <c r="G594" t="s">
        <v>4434</v>
      </c>
    </row>
    <row r="595" spans="1:7" x14ac:dyDescent="0.3">
      <c r="A595" t="s">
        <v>18098</v>
      </c>
      <c r="B595" s="1">
        <v>45383</v>
      </c>
      <c r="C595">
        <v>21187</v>
      </c>
      <c r="D595" t="s">
        <v>6008</v>
      </c>
      <c r="E595" t="s">
        <v>18099</v>
      </c>
      <c r="F595" s="1">
        <v>45442</v>
      </c>
      <c r="G595" t="s">
        <v>2798</v>
      </c>
    </row>
    <row r="596" spans="1:7" x14ac:dyDescent="0.3">
      <c r="A596" t="s">
        <v>18100</v>
      </c>
      <c r="B596" s="1">
        <v>44683</v>
      </c>
      <c r="C596">
        <v>1790</v>
      </c>
      <c r="D596" t="s">
        <v>1001</v>
      </c>
      <c r="E596" t="s">
        <v>18101</v>
      </c>
      <c r="F596" s="1">
        <v>44766</v>
      </c>
      <c r="G596" t="s">
        <v>1349</v>
      </c>
    </row>
    <row r="597" spans="1:7" x14ac:dyDescent="0.3">
      <c r="A597" t="s">
        <v>18102</v>
      </c>
      <c r="B597" s="1">
        <v>45436</v>
      </c>
      <c r="C597">
        <v>19226</v>
      </c>
      <c r="D597" t="s">
        <v>6008</v>
      </c>
      <c r="E597" t="s">
        <v>18103</v>
      </c>
      <c r="F597" s="1">
        <v>45485</v>
      </c>
      <c r="G597" t="s">
        <v>3897</v>
      </c>
    </row>
    <row r="598" spans="1:7" x14ac:dyDescent="0.3">
      <c r="A598" t="s">
        <v>18104</v>
      </c>
      <c r="B598" s="1">
        <v>44701</v>
      </c>
      <c r="C598">
        <v>4239</v>
      </c>
      <c r="D598" t="s">
        <v>6013</v>
      </c>
      <c r="E598" t="s">
        <v>18105</v>
      </c>
      <c r="F598" s="1">
        <v>44728</v>
      </c>
      <c r="G598" t="s">
        <v>3552</v>
      </c>
    </row>
    <row r="599" spans="1:7" x14ac:dyDescent="0.3">
      <c r="A599" t="s">
        <v>18106</v>
      </c>
      <c r="B599" s="1">
        <v>45371</v>
      </c>
      <c r="C599">
        <v>26061</v>
      </c>
      <c r="D599" t="s">
        <v>1001</v>
      </c>
      <c r="E599" t="s">
        <v>18107</v>
      </c>
      <c r="F599" s="1">
        <v>45415</v>
      </c>
      <c r="G599" t="s">
        <v>5240</v>
      </c>
    </row>
    <row r="600" spans="1:7" x14ac:dyDescent="0.3">
      <c r="A600" t="s">
        <v>18108</v>
      </c>
      <c r="B600" s="1">
        <v>44554</v>
      </c>
      <c r="C600">
        <v>70085</v>
      </c>
      <c r="D600" t="s">
        <v>6013</v>
      </c>
      <c r="E600" t="s">
        <v>18109</v>
      </c>
      <c r="F600" s="1">
        <v>44635</v>
      </c>
      <c r="G600" t="s">
        <v>5650</v>
      </c>
    </row>
    <row r="601" spans="1:7" x14ac:dyDescent="0.3">
      <c r="A601" t="s">
        <v>18110</v>
      </c>
      <c r="B601" s="1">
        <v>44600</v>
      </c>
      <c r="C601">
        <v>81417</v>
      </c>
      <c r="D601" t="s">
        <v>6013</v>
      </c>
      <c r="E601" t="s">
        <v>18111</v>
      </c>
      <c r="F601" s="1">
        <v>44662</v>
      </c>
      <c r="G601" t="s">
        <v>4126</v>
      </c>
    </row>
    <row r="602" spans="1:7" x14ac:dyDescent="0.3">
      <c r="A602" t="s">
        <v>18112</v>
      </c>
      <c r="B602" s="1">
        <v>43989</v>
      </c>
      <c r="C602">
        <v>36803</v>
      </c>
      <c r="D602" t="s">
        <v>1001</v>
      </c>
      <c r="E602" t="s">
        <v>18113</v>
      </c>
      <c r="F602" s="1">
        <v>44042</v>
      </c>
      <c r="G602" t="s">
        <v>5351</v>
      </c>
    </row>
    <row r="603" spans="1:7" x14ac:dyDescent="0.3">
      <c r="A603" t="s">
        <v>18114</v>
      </c>
      <c r="B603" s="1">
        <v>44989</v>
      </c>
      <c r="C603">
        <v>12033</v>
      </c>
      <c r="D603" t="s">
        <v>1001</v>
      </c>
      <c r="E603" t="s">
        <v>18115</v>
      </c>
      <c r="F603" s="1">
        <v>45006</v>
      </c>
      <c r="G603" t="s">
        <v>4675</v>
      </c>
    </row>
    <row r="604" spans="1:7" x14ac:dyDescent="0.3">
      <c r="A604" t="s">
        <v>6391</v>
      </c>
      <c r="B604" s="1">
        <v>44774</v>
      </c>
      <c r="C604">
        <v>87766</v>
      </c>
      <c r="D604" t="s">
        <v>1001</v>
      </c>
      <c r="E604" t="s">
        <v>6392</v>
      </c>
      <c r="F604" s="1"/>
      <c r="G604" t="s">
        <v>1403</v>
      </c>
    </row>
    <row r="605" spans="1:7" x14ac:dyDescent="0.3">
      <c r="A605" t="s">
        <v>18116</v>
      </c>
      <c r="B605" s="1">
        <v>43978</v>
      </c>
      <c r="C605">
        <v>61773</v>
      </c>
      <c r="D605" t="s">
        <v>1001</v>
      </c>
      <c r="E605" t="s">
        <v>18117</v>
      </c>
      <c r="F605" s="1">
        <v>43989</v>
      </c>
      <c r="G605" t="s">
        <v>5032</v>
      </c>
    </row>
    <row r="606" spans="1:7" x14ac:dyDescent="0.3">
      <c r="A606" t="s">
        <v>6393</v>
      </c>
      <c r="B606" s="1">
        <v>44909</v>
      </c>
      <c r="C606">
        <v>38638</v>
      </c>
      <c r="D606" t="s">
        <v>6008</v>
      </c>
      <c r="E606" t="s">
        <v>6394</v>
      </c>
      <c r="F606" s="1"/>
      <c r="G606" t="s">
        <v>1237</v>
      </c>
    </row>
    <row r="607" spans="1:7" x14ac:dyDescent="0.3">
      <c r="A607" t="s">
        <v>18118</v>
      </c>
      <c r="B607" s="1">
        <v>44608</v>
      </c>
      <c r="C607">
        <v>14455</v>
      </c>
      <c r="D607" t="s">
        <v>6008</v>
      </c>
      <c r="E607" t="s">
        <v>18119</v>
      </c>
      <c r="F607" s="1">
        <v>44625</v>
      </c>
      <c r="G607" t="s">
        <v>5454</v>
      </c>
    </row>
    <row r="608" spans="1:7" x14ac:dyDescent="0.3">
      <c r="A608" t="s">
        <v>6395</v>
      </c>
      <c r="B608" s="1">
        <v>44543</v>
      </c>
      <c r="C608">
        <v>22668</v>
      </c>
      <c r="D608" t="s">
        <v>1001</v>
      </c>
      <c r="E608" t="s">
        <v>6396</v>
      </c>
      <c r="F608" s="1"/>
      <c r="G608" t="s">
        <v>2870</v>
      </c>
    </row>
    <row r="609" spans="1:7" x14ac:dyDescent="0.3">
      <c r="A609" t="s">
        <v>18120</v>
      </c>
      <c r="B609" s="1">
        <v>44247</v>
      </c>
      <c r="C609">
        <v>89631</v>
      </c>
      <c r="D609" t="s">
        <v>6008</v>
      </c>
      <c r="E609" t="s">
        <v>18121</v>
      </c>
      <c r="F609" s="1">
        <v>44318</v>
      </c>
      <c r="G609" t="s">
        <v>4207</v>
      </c>
    </row>
    <row r="610" spans="1:7" x14ac:dyDescent="0.3">
      <c r="A610" t="s">
        <v>18122</v>
      </c>
      <c r="B610" s="1">
        <v>45047</v>
      </c>
      <c r="C610">
        <v>5942</v>
      </c>
      <c r="D610" t="s">
        <v>6008</v>
      </c>
      <c r="E610" t="s">
        <v>18123</v>
      </c>
      <c r="F610" s="1">
        <v>45096</v>
      </c>
      <c r="G610" t="s">
        <v>4976</v>
      </c>
    </row>
    <row r="611" spans="1:7" x14ac:dyDescent="0.3">
      <c r="A611" t="s">
        <v>18124</v>
      </c>
      <c r="B611" s="1">
        <v>44008</v>
      </c>
      <c r="C611">
        <v>82858</v>
      </c>
      <c r="D611" t="s">
        <v>6008</v>
      </c>
      <c r="E611" t="s">
        <v>18125</v>
      </c>
      <c r="F611" s="1">
        <v>44067</v>
      </c>
      <c r="G611" t="s">
        <v>4385</v>
      </c>
    </row>
    <row r="612" spans="1:7" x14ac:dyDescent="0.3">
      <c r="A612" t="s">
        <v>18126</v>
      </c>
      <c r="B612" s="1">
        <v>44515</v>
      </c>
      <c r="C612">
        <v>9759</v>
      </c>
      <c r="D612" t="s">
        <v>6013</v>
      </c>
      <c r="E612" t="s">
        <v>18127</v>
      </c>
      <c r="F612" s="1">
        <v>44570</v>
      </c>
      <c r="G612" t="s">
        <v>3163</v>
      </c>
    </row>
    <row r="613" spans="1:7" x14ac:dyDescent="0.3">
      <c r="A613" t="s">
        <v>18128</v>
      </c>
      <c r="B613" s="1">
        <v>44737</v>
      </c>
      <c r="C613">
        <v>51243</v>
      </c>
      <c r="D613" t="s">
        <v>1001</v>
      </c>
      <c r="E613" t="s">
        <v>18129</v>
      </c>
      <c r="F613" s="1">
        <v>44756</v>
      </c>
      <c r="G613" t="s">
        <v>2585</v>
      </c>
    </row>
    <row r="614" spans="1:7" x14ac:dyDescent="0.3">
      <c r="A614" t="s">
        <v>6397</v>
      </c>
      <c r="B614" s="1">
        <v>44770</v>
      </c>
      <c r="C614">
        <v>87510</v>
      </c>
      <c r="D614" t="s">
        <v>6008</v>
      </c>
      <c r="E614" t="s">
        <v>6398</v>
      </c>
      <c r="F614" s="1"/>
      <c r="G614" t="s">
        <v>2798</v>
      </c>
    </row>
    <row r="615" spans="1:7" x14ac:dyDescent="0.3">
      <c r="A615" t="s">
        <v>6399</v>
      </c>
      <c r="B615" s="1">
        <v>43888</v>
      </c>
      <c r="C615">
        <v>33984</v>
      </c>
      <c r="D615" t="s">
        <v>6008</v>
      </c>
      <c r="E615" t="s">
        <v>6400</v>
      </c>
      <c r="F615" s="1"/>
      <c r="G615" t="s">
        <v>3269</v>
      </c>
    </row>
    <row r="616" spans="1:7" x14ac:dyDescent="0.3">
      <c r="A616" t="s">
        <v>18130</v>
      </c>
      <c r="B616" s="1">
        <v>43860</v>
      </c>
      <c r="C616">
        <v>69872</v>
      </c>
      <c r="D616" t="s">
        <v>6008</v>
      </c>
      <c r="E616" t="s">
        <v>18131</v>
      </c>
      <c r="F616" s="1">
        <v>43943</v>
      </c>
      <c r="G616" t="s">
        <v>3846</v>
      </c>
    </row>
    <row r="617" spans="1:7" x14ac:dyDescent="0.3">
      <c r="A617" t="s">
        <v>18132</v>
      </c>
      <c r="B617" s="1">
        <v>44371</v>
      </c>
      <c r="C617">
        <v>5435</v>
      </c>
      <c r="D617" t="s">
        <v>6008</v>
      </c>
      <c r="E617" t="s">
        <v>18133</v>
      </c>
      <c r="F617" s="1">
        <v>44435</v>
      </c>
      <c r="G617" t="s">
        <v>4701</v>
      </c>
    </row>
    <row r="618" spans="1:7" x14ac:dyDescent="0.3">
      <c r="A618" t="s">
        <v>18134</v>
      </c>
      <c r="B618" s="1">
        <v>45381</v>
      </c>
      <c r="C618">
        <v>30911</v>
      </c>
      <c r="D618" t="s">
        <v>1001</v>
      </c>
      <c r="E618" t="s">
        <v>18135</v>
      </c>
      <c r="F618" s="1">
        <v>45470</v>
      </c>
      <c r="G618" t="s">
        <v>1038</v>
      </c>
    </row>
    <row r="619" spans="1:7" x14ac:dyDescent="0.3">
      <c r="A619" t="s">
        <v>6401</v>
      </c>
      <c r="B619" s="1">
        <v>44160</v>
      </c>
      <c r="C619">
        <v>82663</v>
      </c>
      <c r="D619" t="s">
        <v>6013</v>
      </c>
      <c r="E619" t="s">
        <v>6402</v>
      </c>
      <c r="F619" s="1"/>
      <c r="G619" t="s">
        <v>1965</v>
      </c>
    </row>
    <row r="620" spans="1:7" x14ac:dyDescent="0.3">
      <c r="A620" t="s">
        <v>18136</v>
      </c>
      <c r="B620" s="1">
        <v>44578</v>
      </c>
      <c r="C620">
        <v>78551</v>
      </c>
      <c r="D620" t="s">
        <v>6008</v>
      </c>
      <c r="E620" t="s">
        <v>18137</v>
      </c>
      <c r="F620" s="1">
        <v>44631</v>
      </c>
      <c r="G620" t="s">
        <v>2995</v>
      </c>
    </row>
    <row r="621" spans="1:7" x14ac:dyDescent="0.3">
      <c r="A621" t="s">
        <v>18138</v>
      </c>
      <c r="B621" s="1">
        <v>44381</v>
      </c>
      <c r="C621">
        <v>33987</v>
      </c>
      <c r="D621" t="s">
        <v>6008</v>
      </c>
      <c r="E621" t="s">
        <v>18139</v>
      </c>
      <c r="F621" s="1">
        <v>44391</v>
      </c>
      <c r="G621" t="s">
        <v>5233</v>
      </c>
    </row>
    <row r="622" spans="1:7" x14ac:dyDescent="0.3">
      <c r="A622" t="s">
        <v>18140</v>
      </c>
      <c r="B622" s="1">
        <v>44018</v>
      </c>
      <c r="C622">
        <v>46404</v>
      </c>
      <c r="D622" t="s">
        <v>6013</v>
      </c>
      <c r="E622" t="s">
        <v>18141</v>
      </c>
      <c r="F622" s="1">
        <v>44088</v>
      </c>
      <c r="G622" t="s">
        <v>4437</v>
      </c>
    </row>
    <row r="623" spans="1:7" x14ac:dyDescent="0.3">
      <c r="A623" t="s">
        <v>18142</v>
      </c>
      <c r="B623" s="1">
        <v>43853</v>
      </c>
      <c r="C623">
        <v>13115</v>
      </c>
      <c r="D623" t="s">
        <v>6013</v>
      </c>
      <c r="E623" t="s">
        <v>18143</v>
      </c>
      <c r="F623" s="1">
        <v>43937</v>
      </c>
      <c r="G623" t="s">
        <v>2436</v>
      </c>
    </row>
    <row r="624" spans="1:7" x14ac:dyDescent="0.3">
      <c r="A624" t="s">
        <v>18144</v>
      </c>
      <c r="B624" s="1">
        <v>45339</v>
      </c>
      <c r="C624">
        <v>65540</v>
      </c>
      <c r="D624" t="s">
        <v>6013</v>
      </c>
      <c r="E624" t="s">
        <v>18145</v>
      </c>
      <c r="F624" s="1">
        <v>45400</v>
      </c>
      <c r="G624" t="s">
        <v>2125</v>
      </c>
    </row>
    <row r="625" spans="1:7" x14ac:dyDescent="0.3">
      <c r="A625" t="s">
        <v>18146</v>
      </c>
      <c r="B625" s="1">
        <v>44175</v>
      </c>
      <c r="C625">
        <v>95224</v>
      </c>
      <c r="D625" t="s">
        <v>6013</v>
      </c>
      <c r="E625" t="s">
        <v>18147</v>
      </c>
      <c r="F625" s="1">
        <v>44206</v>
      </c>
      <c r="G625" t="s">
        <v>2606</v>
      </c>
    </row>
    <row r="626" spans="1:7" x14ac:dyDescent="0.3">
      <c r="A626" t="s">
        <v>18148</v>
      </c>
      <c r="B626" s="1">
        <v>44314</v>
      </c>
      <c r="C626">
        <v>65701</v>
      </c>
      <c r="D626" t="s">
        <v>1001</v>
      </c>
      <c r="E626" t="s">
        <v>18149</v>
      </c>
      <c r="F626" s="1">
        <v>44329</v>
      </c>
      <c r="G626" t="s">
        <v>1035</v>
      </c>
    </row>
    <row r="627" spans="1:7" x14ac:dyDescent="0.3">
      <c r="A627" t="s">
        <v>18150</v>
      </c>
      <c r="B627" s="1">
        <v>44646</v>
      </c>
      <c r="C627">
        <v>71160</v>
      </c>
      <c r="D627" t="s">
        <v>6013</v>
      </c>
      <c r="E627" t="s">
        <v>18151</v>
      </c>
      <c r="F627" s="1">
        <v>44657</v>
      </c>
      <c r="G627" t="s">
        <v>1974</v>
      </c>
    </row>
    <row r="628" spans="1:7" x14ac:dyDescent="0.3">
      <c r="A628" t="s">
        <v>18152</v>
      </c>
      <c r="B628" s="1">
        <v>45324</v>
      </c>
      <c r="C628">
        <v>22872</v>
      </c>
      <c r="D628" t="s">
        <v>1001</v>
      </c>
      <c r="E628" t="s">
        <v>18153</v>
      </c>
      <c r="F628" s="1">
        <v>45393</v>
      </c>
      <c r="G628" t="s">
        <v>4250</v>
      </c>
    </row>
    <row r="629" spans="1:7" x14ac:dyDescent="0.3">
      <c r="A629" t="s">
        <v>18154</v>
      </c>
      <c r="B629" s="1">
        <v>44175</v>
      </c>
      <c r="C629">
        <v>18847</v>
      </c>
      <c r="D629" t="s">
        <v>1001</v>
      </c>
      <c r="E629" t="s">
        <v>18155</v>
      </c>
      <c r="F629" s="1">
        <v>44263</v>
      </c>
      <c r="G629" t="s">
        <v>5784</v>
      </c>
    </row>
    <row r="630" spans="1:7" x14ac:dyDescent="0.3">
      <c r="A630" t="s">
        <v>18156</v>
      </c>
      <c r="B630" s="1">
        <v>45363</v>
      </c>
      <c r="C630">
        <v>3858</v>
      </c>
      <c r="D630" t="s">
        <v>6013</v>
      </c>
      <c r="E630" t="s">
        <v>18157</v>
      </c>
      <c r="F630" s="1">
        <v>45410</v>
      </c>
      <c r="G630" t="s">
        <v>3496</v>
      </c>
    </row>
    <row r="631" spans="1:7" x14ac:dyDescent="0.3">
      <c r="A631" t="s">
        <v>18158</v>
      </c>
      <c r="B631" s="1">
        <v>44230</v>
      </c>
      <c r="C631">
        <v>12482</v>
      </c>
      <c r="D631" t="s">
        <v>1001</v>
      </c>
      <c r="E631" t="s">
        <v>18159</v>
      </c>
      <c r="F631" s="1">
        <v>44271</v>
      </c>
      <c r="G631" t="s">
        <v>3610</v>
      </c>
    </row>
    <row r="632" spans="1:7" x14ac:dyDescent="0.3">
      <c r="A632" t="s">
        <v>18160</v>
      </c>
      <c r="B632" s="1">
        <v>45507</v>
      </c>
      <c r="C632">
        <v>38170</v>
      </c>
      <c r="D632" t="s">
        <v>6008</v>
      </c>
      <c r="E632" t="s">
        <v>18161</v>
      </c>
      <c r="F632" s="1">
        <v>45590</v>
      </c>
      <c r="G632" t="s">
        <v>3364</v>
      </c>
    </row>
    <row r="633" spans="1:7" x14ac:dyDescent="0.3">
      <c r="A633" t="s">
        <v>18162</v>
      </c>
      <c r="B633" s="1">
        <v>45266</v>
      </c>
      <c r="C633">
        <v>14086</v>
      </c>
      <c r="D633" t="s">
        <v>1001</v>
      </c>
      <c r="E633" t="s">
        <v>18163</v>
      </c>
      <c r="F633" s="1">
        <v>45282</v>
      </c>
      <c r="G633" t="s">
        <v>2351</v>
      </c>
    </row>
    <row r="634" spans="1:7" x14ac:dyDescent="0.3">
      <c r="A634" t="s">
        <v>18164</v>
      </c>
      <c r="B634" s="1">
        <v>43846</v>
      </c>
      <c r="C634">
        <v>67631</v>
      </c>
      <c r="D634" t="s">
        <v>6013</v>
      </c>
      <c r="E634" t="s">
        <v>18165</v>
      </c>
      <c r="F634" s="1">
        <v>43921</v>
      </c>
      <c r="G634" t="s">
        <v>1322</v>
      </c>
    </row>
    <row r="635" spans="1:7" x14ac:dyDescent="0.3">
      <c r="A635" t="s">
        <v>18166</v>
      </c>
      <c r="B635" s="1">
        <v>45456</v>
      </c>
      <c r="C635">
        <v>67405</v>
      </c>
      <c r="D635" t="s">
        <v>1001</v>
      </c>
      <c r="E635" t="s">
        <v>18167</v>
      </c>
      <c r="F635" s="1">
        <v>45532</v>
      </c>
      <c r="G635" t="s">
        <v>5659</v>
      </c>
    </row>
    <row r="636" spans="1:7" x14ac:dyDescent="0.3">
      <c r="A636" t="s">
        <v>18168</v>
      </c>
      <c r="B636" s="1">
        <v>44500</v>
      </c>
      <c r="C636">
        <v>65168</v>
      </c>
      <c r="D636" t="s">
        <v>6008</v>
      </c>
      <c r="E636" t="s">
        <v>18169</v>
      </c>
      <c r="F636" s="1">
        <v>44548</v>
      </c>
      <c r="G636" t="s">
        <v>2261</v>
      </c>
    </row>
    <row r="637" spans="1:7" x14ac:dyDescent="0.3">
      <c r="A637" t="s">
        <v>18170</v>
      </c>
      <c r="B637" s="1">
        <v>45165</v>
      </c>
      <c r="C637">
        <v>65481</v>
      </c>
      <c r="D637" t="s">
        <v>1001</v>
      </c>
      <c r="E637" t="s">
        <v>18171</v>
      </c>
      <c r="F637" s="1">
        <v>45231</v>
      </c>
      <c r="G637" t="s">
        <v>4863</v>
      </c>
    </row>
    <row r="638" spans="1:7" x14ac:dyDescent="0.3">
      <c r="A638" t="s">
        <v>18172</v>
      </c>
      <c r="B638" s="1">
        <v>44938</v>
      </c>
      <c r="C638">
        <v>12491</v>
      </c>
      <c r="D638" t="s">
        <v>1001</v>
      </c>
      <c r="E638" t="s">
        <v>18173</v>
      </c>
      <c r="F638" s="1">
        <v>44977</v>
      </c>
      <c r="G638" t="s">
        <v>1617</v>
      </c>
    </row>
    <row r="639" spans="1:7" x14ac:dyDescent="0.3">
      <c r="A639" t="s">
        <v>18174</v>
      </c>
      <c r="B639" s="1">
        <v>45230</v>
      </c>
      <c r="C639">
        <v>44224</v>
      </c>
      <c r="D639" t="s">
        <v>6013</v>
      </c>
      <c r="E639" t="s">
        <v>18175</v>
      </c>
      <c r="F639" s="1">
        <v>45300</v>
      </c>
      <c r="G639" t="s">
        <v>5150</v>
      </c>
    </row>
    <row r="640" spans="1:7" x14ac:dyDescent="0.3">
      <c r="A640" t="s">
        <v>18176</v>
      </c>
      <c r="B640" s="1">
        <v>45023</v>
      </c>
      <c r="C640">
        <v>91793</v>
      </c>
      <c r="D640" t="s">
        <v>6013</v>
      </c>
      <c r="E640" t="s">
        <v>18177</v>
      </c>
      <c r="F640" s="1">
        <v>45056</v>
      </c>
      <c r="G640" t="s">
        <v>4264</v>
      </c>
    </row>
    <row r="641" spans="1:7" x14ac:dyDescent="0.3">
      <c r="A641" t="s">
        <v>6403</v>
      </c>
      <c r="B641" s="1">
        <v>44511</v>
      </c>
      <c r="C641">
        <v>72174</v>
      </c>
      <c r="D641" t="s">
        <v>6008</v>
      </c>
      <c r="E641" t="s">
        <v>6404</v>
      </c>
      <c r="F641" s="1"/>
      <c r="G641" t="s">
        <v>4082</v>
      </c>
    </row>
    <row r="642" spans="1:7" x14ac:dyDescent="0.3">
      <c r="A642" t="s">
        <v>18178</v>
      </c>
      <c r="B642" s="1">
        <v>44309</v>
      </c>
      <c r="C642">
        <v>84473</v>
      </c>
      <c r="D642" t="s">
        <v>6008</v>
      </c>
      <c r="E642" t="s">
        <v>18179</v>
      </c>
      <c r="F642" s="1">
        <v>44380</v>
      </c>
      <c r="G642" t="s">
        <v>4418</v>
      </c>
    </row>
    <row r="643" spans="1:7" x14ac:dyDescent="0.3">
      <c r="A643" t="s">
        <v>6405</v>
      </c>
      <c r="B643" s="1">
        <v>43861</v>
      </c>
      <c r="C643">
        <v>59959</v>
      </c>
      <c r="D643" t="s">
        <v>6008</v>
      </c>
      <c r="E643" t="s">
        <v>6406</v>
      </c>
      <c r="F643" s="1"/>
      <c r="G643" t="s">
        <v>3689</v>
      </c>
    </row>
    <row r="644" spans="1:7" x14ac:dyDescent="0.3">
      <c r="A644" t="s">
        <v>18180</v>
      </c>
      <c r="B644" s="1">
        <v>45160</v>
      </c>
      <c r="C644">
        <v>81077</v>
      </c>
      <c r="D644" t="s">
        <v>6013</v>
      </c>
      <c r="E644" t="s">
        <v>18181</v>
      </c>
      <c r="F644" s="1">
        <v>45179</v>
      </c>
      <c r="G644" t="s">
        <v>5382</v>
      </c>
    </row>
    <row r="645" spans="1:7" x14ac:dyDescent="0.3">
      <c r="A645" t="s">
        <v>18182</v>
      </c>
      <c r="B645" s="1">
        <v>44087</v>
      </c>
      <c r="C645">
        <v>69917</v>
      </c>
      <c r="D645" t="s">
        <v>6013</v>
      </c>
      <c r="E645" t="s">
        <v>18183</v>
      </c>
      <c r="F645" s="1">
        <v>44170</v>
      </c>
      <c r="G645" t="s">
        <v>1856</v>
      </c>
    </row>
    <row r="646" spans="1:7" x14ac:dyDescent="0.3">
      <c r="A646" t="s">
        <v>6407</v>
      </c>
      <c r="B646" s="1">
        <v>44933</v>
      </c>
      <c r="C646">
        <v>63674</v>
      </c>
      <c r="D646" t="s">
        <v>6013</v>
      </c>
      <c r="E646" t="s">
        <v>6408</v>
      </c>
      <c r="F646" s="1"/>
      <c r="G646" t="s">
        <v>2395</v>
      </c>
    </row>
    <row r="647" spans="1:7" x14ac:dyDescent="0.3">
      <c r="A647" t="s">
        <v>18184</v>
      </c>
      <c r="B647" s="1">
        <v>44358</v>
      </c>
      <c r="C647">
        <v>52507</v>
      </c>
      <c r="D647" t="s">
        <v>6008</v>
      </c>
      <c r="E647" t="s">
        <v>18185</v>
      </c>
      <c r="F647" s="1">
        <v>44396</v>
      </c>
      <c r="G647" t="s">
        <v>1185</v>
      </c>
    </row>
    <row r="648" spans="1:7" x14ac:dyDescent="0.3">
      <c r="A648" t="s">
        <v>6409</v>
      </c>
      <c r="B648" s="1">
        <v>45298</v>
      </c>
      <c r="C648">
        <v>70111</v>
      </c>
      <c r="D648" t="s">
        <v>6013</v>
      </c>
      <c r="E648" t="s">
        <v>6410</v>
      </c>
      <c r="F648" s="1"/>
      <c r="G648" t="s">
        <v>5733</v>
      </c>
    </row>
    <row r="649" spans="1:7" x14ac:dyDescent="0.3">
      <c r="A649" t="s">
        <v>18186</v>
      </c>
      <c r="B649" s="1">
        <v>45423</v>
      </c>
      <c r="C649">
        <v>49616</v>
      </c>
      <c r="D649" t="s">
        <v>6013</v>
      </c>
      <c r="E649" t="s">
        <v>18187</v>
      </c>
      <c r="F649" s="1">
        <v>45434</v>
      </c>
      <c r="G649" t="s">
        <v>4104</v>
      </c>
    </row>
    <row r="650" spans="1:7" x14ac:dyDescent="0.3">
      <c r="A650" t="s">
        <v>6411</v>
      </c>
      <c r="B650" s="1">
        <v>44178</v>
      </c>
      <c r="C650">
        <v>11022</v>
      </c>
      <c r="D650" t="s">
        <v>1001</v>
      </c>
      <c r="E650" t="s">
        <v>6412</v>
      </c>
      <c r="F650" s="1"/>
      <c r="G650" t="s">
        <v>4828</v>
      </c>
    </row>
    <row r="651" spans="1:7" x14ac:dyDescent="0.3">
      <c r="A651" t="s">
        <v>18188</v>
      </c>
      <c r="B651" s="1">
        <v>45317</v>
      </c>
      <c r="C651">
        <v>78310</v>
      </c>
      <c r="D651" t="s">
        <v>6013</v>
      </c>
      <c r="E651" t="s">
        <v>18189</v>
      </c>
      <c r="F651" s="1">
        <v>45406</v>
      </c>
      <c r="G651" t="s">
        <v>5236</v>
      </c>
    </row>
    <row r="652" spans="1:7" x14ac:dyDescent="0.3">
      <c r="A652" t="s">
        <v>18190</v>
      </c>
      <c r="B652" s="1">
        <v>44575</v>
      </c>
      <c r="C652">
        <v>89242</v>
      </c>
      <c r="D652" t="s">
        <v>6013</v>
      </c>
      <c r="E652" t="s">
        <v>18191</v>
      </c>
      <c r="F652" s="1">
        <v>44651</v>
      </c>
      <c r="G652" t="s">
        <v>4380</v>
      </c>
    </row>
    <row r="653" spans="1:7" x14ac:dyDescent="0.3">
      <c r="A653" t="s">
        <v>18192</v>
      </c>
      <c r="B653" s="1">
        <v>44308</v>
      </c>
      <c r="C653">
        <v>5816</v>
      </c>
      <c r="D653" t="s">
        <v>6008</v>
      </c>
      <c r="E653" t="s">
        <v>18193</v>
      </c>
      <c r="F653" s="1">
        <v>44354</v>
      </c>
      <c r="G653" t="s">
        <v>2113</v>
      </c>
    </row>
    <row r="654" spans="1:7" x14ac:dyDescent="0.3">
      <c r="A654" t="s">
        <v>6413</v>
      </c>
      <c r="B654" s="1">
        <v>45096</v>
      </c>
      <c r="C654">
        <v>38846</v>
      </c>
      <c r="D654" t="s">
        <v>6013</v>
      </c>
      <c r="E654" t="s">
        <v>6414</v>
      </c>
      <c r="F654" s="1"/>
      <c r="G654" t="s">
        <v>4414</v>
      </c>
    </row>
    <row r="655" spans="1:7" x14ac:dyDescent="0.3">
      <c r="A655" t="s">
        <v>18194</v>
      </c>
      <c r="B655" s="1">
        <v>45370</v>
      </c>
      <c r="C655">
        <v>44080</v>
      </c>
      <c r="D655" t="s">
        <v>1001</v>
      </c>
      <c r="E655" t="s">
        <v>18195</v>
      </c>
      <c r="F655" s="1">
        <v>45399</v>
      </c>
      <c r="G655" t="s">
        <v>5262</v>
      </c>
    </row>
    <row r="656" spans="1:7" x14ac:dyDescent="0.3">
      <c r="A656" t="s">
        <v>18196</v>
      </c>
      <c r="B656" s="1">
        <v>44232</v>
      </c>
      <c r="C656">
        <v>67595</v>
      </c>
      <c r="D656" t="s">
        <v>6008</v>
      </c>
      <c r="E656" t="s">
        <v>18197</v>
      </c>
      <c r="F656" s="1">
        <v>44295</v>
      </c>
      <c r="G656" t="s">
        <v>2455</v>
      </c>
    </row>
    <row r="657" spans="1:7" x14ac:dyDescent="0.3">
      <c r="A657" t="s">
        <v>6415</v>
      </c>
      <c r="B657" s="1">
        <v>44494</v>
      </c>
      <c r="C657">
        <v>13469</v>
      </c>
      <c r="D657" t="s">
        <v>1001</v>
      </c>
      <c r="E657" t="s">
        <v>6416</v>
      </c>
      <c r="F657" s="1"/>
      <c r="G657" t="s">
        <v>1110</v>
      </c>
    </row>
    <row r="658" spans="1:7" x14ac:dyDescent="0.3">
      <c r="A658" t="s">
        <v>6417</v>
      </c>
      <c r="B658" s="1">
        <v>45306</v>
      </c>
      <c r="C658">
        <v>99866</v>
      </c>
      <c r="D658" t="s">
        <v>6008</v>
      </c>
      <c r="E658" t="s">
        <v>6418</v>
      </c>
      <c r="F658" s="1"/>
      <c r="G658" t="s">
        <v>4313</v>
      </c>
    </row>
    <row r="659" spans="1:7" x14ac:dyDescent="0.3">
      <c r="A659" t="s">
        <v>18198</v>
      </c>
      <c r="B659" s="1">
        <v>44133</v>
      </c>
      <c r="C659">
        <v>88009</v>
      </c>
      <c r="D659" t="s">
        <v>6013</v>
      </c>
      <c r="E659" t="s">
        <v>18199</v>
      </c>
      <c r="F659" s="1">
        <v>44188</v>
      </c>
      <c r="G659" t="s">
        <v>3035</v>
      </c>
    </row>
    <row r="660" spans="1:7" x14ac:dyDescent="0.3">
      <c r="A660" t="s">
        <v>18200</v>
      </c>
      <c r="B660" s="1">
        <v>44395</v>
      </c>
      <c r="C660">
        <v>21209</v>
      </c>
      <c r="D660" t="s">
        <v>6008</v>
      </c>
      <c r="E660" t="s">
        <v>18201</v>
      </c>
      <c r="F660" s="1">
        <v>44406</v>
      </c>
      <c r="G660" t="s">
        <v>4548</v>
      </c>
    </row>
    <row r="661" spans="1:7" x14ac:dyDescent="0.3">
      <c r="A661" t="s">
        <v>18202</v>
      </c>
      <c r="B661" s="1">
        <v>44845</v>
      </c>
      <c r="C661">
        <v>35345</v>
      </c>
      <c r="D661" t="s">
        <v>6013</v>
      </c>
      <c r="E661" t="s">
        <v>18203</v>
      </c>
      <c r="F661" s="1">
        <v>44864</v>
      </c>
      <c r="G661" t="s">
        <v>5523</v>
      </c>
    </row>
    <row r="662" spans="1:7" x14ac:dyDescent="0.3">
      <c r="A662" t="s">
        <v>18204</v>
      </c>
      <c r="B662" s="1">
        <v>44263</v>
      </c>
      <c r="C662">
        <v>3528</v>
      </c>
      <c r="D662" t="s">
        <v>1001</v>
      </c>
      <c r="E662" t="s">
        <v>18205</v>
      </c>
      <c r="F662" s="1">
        <v>44319</v>
      </c>
      <c r="G662" t="s">
        <v>3294</v>
      </c>
    </row>
    <row r="663" spans="1:7" x14ac:dyDescent="0.3">
      <c r="A663" t="s">
        <v>6419</v>
      </c>
      <c r="B663" s="1">
        <v>44484</v>
      </c>
      <c r="C663">
        <v>24374</v>
      </c>
      <c r="D663" t="s">
        <v>1001</v>
      </c>
      <c r="E663" t="s">
        <v>6420</v>
      </c>
      <c r="F663" s="1"/>
      <c r="G663" t="s">
        <v>4649</v>
      </c>
    </row>
    <row r="664" spans="1:7" x14ac:dyDescent="0.3">
      <c r="A664" t="s">
        <v>6421</v>
      </c>
      <c r="B664" s="1">
        <v>45105</v>
      </c>
      <c r="C664">
        <v>66489</v>
      </c>
      <c r="D664" t="s">
        <v>6013</v>
      </c>
      <c r="E664" t="s">
        <v>6422</v>
      </c>
      <c r="F664" s="1"/>
      <c r="G664" t="s">
        <v>5037</v>
      </c>
    </row>
    <row r="665" spans="1:7" x14ac:dyDescent="0.3">
      <c r="A665" t="s">
        <v>18206</v>
      </c>
      <c r="B665" s="1">
        <v>45447</v>
      </c>
      <c r="C665">
        <v>53434</v>
      </c>
      <c r="D665" t="s">
        <v>6013</v>
      </c>
      <c r="E665" t="s">
        <v>18207</v>
      </c>
      <c r="F665" s="1">
        <v>45469</v>
      </c>
      <c r="G665" t="s">
        <v>5710</v>
      </c>
    </row>
    <row r="666" spans="1:7" x14ac:dyDescent="0.3">
      <c r="A666" t="s">
        <v>18208</v>
      </c>
      <c r="B666" s="1">
        <v>45112</v>
      </c>
      <c r="C666">
        <v>40867</v>
      </c>
      <c r="D666" t="s">
        <v>6013</v>
      </c>
      <c r="E666" t="s">
        <v>18209</v>
      </c>
      <c r="F666" s="1">
        <v>45195</v>
      </c>
      <c r="G666" t="s">
        <v>1805</v>
      </c>
    </row>
    <row r="667" spans="1:7" x14ac:dyDescent="0.3">
      <c r="A667" t="s">
        <v>6423</v>
      </c>
      <c r="B667" s="1">
        <v>43878</v>
      </c>
      <c r="C667">
        <v>75308</v>
      </c>
      <c r="D667" t="s">
        <v>6013</v>
      </c>
      <c r="E667" t="s">
        <v>6424</v>
      </c>
      <c r="F667" s="1"/>
      <c r="G667" t="s">
        <v>2242</v>
      </c>
    </row>
    <row r="668" spans="1:7" x14ac:dyDescent="0.3">
      <c r="A668" t="s">
        <v>18210</v>
      </c>
      <c r="B668" s="1">
        <v>44433</v>
      </c>
      <c r="C668">
        <v>87377</v>
      </c>
      <c r="D668" t="s">
        <v>1001</v>
      </c>
      <c r="E668" t="s">
        <v>18211</v>
      </c>
      <c r="F668" s="1">
        <v>44490</v>
      </c>
      <c r="G668" t="s">
        <v>2283</v>
      </c>
    </row>
    <row r="669" spans="1:7" x14ac:dyDescent="0.3">
      <c r="A669" t="s">
        <v>18212</v>
      </c>
      <c r="B669" s="1">
        <v>45148</v>
      </c>
      <c r="C669">
        <v>22332</v>
      </c>
      <c r="D669" t="s">
        <v>1001</v>
      </c>
      <c r="E669" t="s">
        <v>18213</v>
      </c>
      <c r="F669" s="1">
        <v>45169</v>
      </c>
      <c r="G669" t="s">
        <v>3900</v>
      </c>
    </row>
    <row r="670" spans="1:7" x14ac:dyDescent="0.3">
      <c r="A670" t="s">
        <v>6425</v>
      </c>
      <c r="B670" s="1">
        <v>44202</v>
      </c>
      <c r="C670">
        <v>86368</v>
      </c>
      <c r="D670" t="s">
        <v>6013</v>
      </c>
      <c r="E670" t="s">
        <v>6426</v>
      </c>
      <c r="F670" s="1"/>
      <c r="G670" t="s">
        <v>2479</v>
      </c>
    </row>
    <row r="671" spans="1:7" x14ac:dyDescent="0.3">
      <c r="A671" t="s">
        <v>18214</v>
      </c>
      <c r="B671" s="1">
        <v>44236</v>
      </c>
      <c r="C671">
        <v>5091</v>
      </c>
      <c r="D671" t="s">
        <v>6013</v>
      </c>
      <c r="E671" t="s">
        <v>18215</v>
      </c>
      <c r="F671" s="1">
        <v>44291</v>
      </c>
      <c r="G671" t="s">
        <v>3021</v>
      </c>
    </row>
    <row r="672" spans="1:7" x14ac:dyDescent="0.3">
      <c r="A672" t="s">
        <v>18216</v>
      </c>
      <c r="B672" s="1">
        <v>44416</v>
      </c>
      <c r="C672">
        <v>95402</v>
      </c>
      <c r="D672" t="s">
        <v>6008</v>
      </c>
      <c r="E672" t="s">
        <v>18217</v>
      </c>
      <c r="F672" s="1">
        <v>44449</v>
      </c>
      <c r="G672" t="s">
        <v>2324</v>
      </c>
    </row>
    <row r="673" spans="1:7" x14ac:dyDescent="0.3">
      <c r="A673" t="s">
        <v>6427</v>
      </c>
      <c r="B673" s="1">
        <v>43914</v>
      </c>
      <c r="C673">
        <v>23327</v>
      </c>
      <c r="D673" t="s">
        <v>6013</v>
      </c>
      <c r="E673" t="s">
        <v>6428</v>
      </c>
      <c r="F673" s="1"/>
      <c r="G673" t="s">
        <v>4590</v>
      </c>
    </row>
    <row r="674" spans="1:7" x14ac:dyDescent="0.3">
      <c r="A674" t="s">
        <v>18218</v>
      </c>
      <c r="B674" s="1">
        <v>45349</v>
      </c>
      <c r="C674">
        <v>93348</v>
      </c>
      <c r="D674" t="s">
        <v>6013</v>
      </c>
      <c r="E674" t="s">
        <v>18219</v>
      </c>
      <c r="F674" s="1">
        <v>45426</v>
      </c>
      <c r="G674" t="s">
        <v>1812</v>
      </c>
    </row>
    <row r="675" spans="1:7" x14ac:dyDescent="0.3">
      <c r="A675" t="s">
        <v>18220</v>
      </c>
      <c r="B675" s="1">
        <v>45435</v>
      </c>
      <c r="C675">
        <v>85574</v>
      </c>
      <c r="D675" t="s">
        <v>6013</v>
      </c>
      <c r="E675" t="s">
        <v>18221</v>
      </c>
      <c r="F675" s="1">
        <v>45480</v>
      </c>
      <c r="G675" t="s">
        <v>2354</v>
      </c>
    </row>
    <row r="676" spans="1:7" x14ac:dyDescent="0.3">
      <c r="A676" t="s">
        <v>6429</v>
      </c>
      <c r="B676" s="1">
        <v>45013</v>
      </c>
      <c r="C676">
        <v>49319</v>
      </c>
      <c r="D676" t="s">
        <v>6013</v>
      </c>
      <c r="E676" t="s">
        <v>6430</v>
      </c>
      <c r="F676" s="1"/>
      <c r="G676" t="s">
        <v>4518</v>
      </c>
    </row>
    <row r="677" spans="1:7" x14ac:dyDescent="0.3">
      <c r="A677" t="s">
        <v>6431</v>
      </c>
      <c r="B677" s="1">
        <v>45616</v>
      </c>
      <c r="C677">
        <v>80489</v>
      </c>
      <c r="D677" t="s">
        <v>6013</v>
      </c>
      <c r="E677" t="s">
        <v>6432</v>
      </c>
      <c r="F677" s="1"/>
      <c r="G677" t="s">
        <v>3292</v>
      </c>
    </row>
    <row r="678" spans="1:7" x14ac:dyDescent="0.3">
      <c r="A678" t="s">
        <v>6433</v>
      </c>
      <c r="B678" s="1">
        <v>44984</v>
      </c>
      <c r="C678">
        <v>70971</v>
      </c>
      <c r="D678" t="s">
        <v>1001</v>
      </c>
      <c r="E678" t="s">
        <v>6434</v>
      </c>
      <c r="F678" s="1"/>
      <c r="G678" t="s">
        <v>2510</v>
      </c>
    </row>
    <row r="679" spans="1:7" x14ac:dyDescent="0.3">
      <c r="A679" t="s">
        <v>18222</v>
      </c>
      <c r="B679" s="1">
        <v>45249</v>
      </c>
      <c r="C679">
        <v>28884</v>
      </c>
      <c r="D679" t="s">
        <v>1001</v>
      </c>
      <c r="E679" t="s">
        <v>18223</v>
      </c>
      <c r="F679" s="1">
        <v>45339</v>
      </c>
      <c r="G679" t="s">
        <v>5180</v>
      </c>
    </row>
    <row r="680" spans="1:7" x14ac:dyDescent="0.3">
      <c r="A680" t="s">
        <v>6435</v>
      </c>
      <c r="B680" s="1">
        <v>45595</v>
      </c>
      <c r="C680">
        <v>29149</v>
      </c>
      <c r="D680" t="s">
        <v>1001</v>
      </c>
      <c r="E680" t="s">
        <v>6436</v>
      </c>
      <c r="F680" s="1"/>
      <c r="G680" t="s">
        <v>1311</v>
      </c>
    </row>
    <row r="681" spans="1:7" x14ac:dyDescent="0.3">
      <c r="A681" t="s">
        <v>18224</v>
      </c>
      <c r="B681" s="1">
        <v>44410</v>
      </c>
      <c r="C681">
        <v>37420</v>
      </c>
      <c r="D681" t="s">
        <v>6013</v>
      </c>
      <c r="E681" t="s">
        <v>18225</v>
      </c>
      <c r="F681" s="1">
        <v>44457</v>
      </c>
      <c r="G681" t="s">
        <v>3273</v>
      </c>
    </row>
    <row r="682" spans="1:7" x14ac:dyDescent="0.3">
      <c r="A682" t="s">
        <v>18226</v>
      </c>
      <c r="B682" s="1">
        <v>45565</v>
      </c>
      <c r="C682">
        <v>59448</v>
      </c>
      <c r="D682" t="s">
        <v>6013</v>
      </c>
      <c r="E682" t="s">
        <v>18227</v>
      </c>
      <c r="F682" s="1">
        <v>45631</v>
      </c>
      <c r="G682" t="s">
        <v>3327</v>
      </c>
    </row>
    <row r="683" spans="1:7" x14ac:dyDescent="0.3">
      <c r="A683" t="s">
        <v>6437</v>
      </c>
      <c r="B683" s="1">
        <v>44645</v>
      </c>
      <c r="C683">
        <v>18166</v>
      </c>
      <c r="D683" t="s">
        <v>1001</v>
      </c>
      <c r="E683" t="s">
        <v>6438</v>
      </c>
      <c r="F683" s="1"/>
      <c r="G683" t="s">
        <v>1256</v>
      </c>
    </row>
    <row r="684" spans="1:7" x14ac:dyDescent="0.3">
      <c r="A684" t="s">
        <v>18228</v>
      </c>
      <c r="B684" s="1">
        <v>43995</v>
      </c>
      <c r="C684">
        <v>86887</v>
      </c>
      <c r="D684" t="s">
        <v>6013</v>
      </c>
      <c r="E684" t="s">
        <v>18229</v>
      </c>
      <c r="F684" s="1">
        <v>44062</v>
      </c>
      <c r="G684" t="s">
        <v>3250</v>
      </c>
    </row>
    <row r="685" spans="1:7" x14ac:dyDescent="0.3">
      <c r="A685" t="s">
        <v>18230</v>
      </c>
      <c r="B685" s="1">
        <v>44535</v>
      </c>
      <c r="C685">
        <v>7634</v>
      </c>
      <c r="D685" t="s">
        <v>6008</v>
      </c>
      <c r="E685" t="s">
        <v>18231</v>
      </c>
      <c r="F685" s="1">
        <v>44582</v>
      </c>
      <c r="G685" t="s">
        <v>3650</v>
      </c>
    </row>
    <row r="686" spans="1:7" x14ac:dyDescent="0.3">
      <c r="A686" t="s">
        <v>18232</v>
      </c>
      <c r="B686" s="1">
        <v>44772</v>
      </c>
      <c r="C686">
        <v>30443</v>
      </c>
      <c r="D686" t="s">
        <v>1001</v>
      </c>
      <c r="E686" t="s">
        <v>18233</v>
      </c>
      <c r="F686" s="1">
        <v>44843</v>
      </c>
      <c r="G686" t="s">
        <v>1581</v>
      </c>
    </row>
    <row r="687" spans="1:7" x14ac:dyDescent="0.3">
      <c r="A687" t="s">
        <v>18234</v>
      </c>
      <c r="B687" s="1">
        <v>43841</v>
      </c>
      <c r="C687">
        <v>36525</v>
      </c>
      <c r="D687" t="s">
        <v>1001</v>
      </c>
      <c r="E687" t="s">
        <v>18235</v>
      </c>
      <c r="F687" s="1">
        <v>43925</v>
      </c>
      <c r="G687" t="s">
        <v>1833</v>
      </c>
    </row>
    <row r="688" spans="1:7" x14ac:dyDescent="0.3">
      <c r="A688" t="s">
        <v>6439</v>
      </c>
      <c r="B688" s="1">
        <v>45415</v>
      </c>
      <c r="C688">
        <v>14630</v>
      </c>
      <c r="D688" t="s">
        <v>1001</v>
      </c>
      <c r="E688" t="s">
        <v>6440</v>
      </c>
      <c r="F688" s="1"/>
      <c r="G688" t="s">
        <v>4722</v>
      </c>
    </row>
    <row r="689" spans="1:7" x14ac:dyDescent="0.3">
      <c r="A689" t="s">
        <v>6441</v>
      </c>
      <c r="B689" s="1">
        <v>44939</v>
      </c>
      <c r="C689">
        <v>29535</v>
      </c>
      <c r="D689" t="s">
        <v>6008</v>
      </c>
      <c r="E689" t="s">
        <v>6442</v>
      </c>
      <c r="F689" s="1"/>
      <c r="G689" t="s">
        <v>2459</v>
      </c>
    </row>
    <row r="690" spans="1:7" x14ac:dyDescent="0.3">
      <c r="A690" t="s">
        <v>6443</v>
      </c>
      <c r="B690" s="1">
        <v>44977</v>
      </c>
      <c r="C690">
        <v>58475</v>
      </c>
      <c r="D690" t="s">
        <v>6013</v>
      </c>
      <c r="E690" t="s">
        <v>6444</v>
      </c>
      <c r="F690" s="1"/>
      <c r="G690" t="s">
        <v>3229</v>
      </c>
    </row>
    <row r="691" spans="1:7" x14ac:dyDescent="0.3">
      <c r="A691" t="s">
        <v>18236</v>
      </c>
      <c r="B691" s="1">
        <v>43829</v>
      </c>
      <c r="C691">
        <v>95147</v>
      </c>
      <c r="D691" t="s">
        <v>6008</v>
      </c>
      <c r="E691" t="s">
        <v>18237</v>
      </c>
      <c r="F691" s="1">
        <v>43909</v>
      </c>
      <c r="G691" t="s">
        <v>1511</v>
      </c>
    </row>
    <row r="692" spans="1:7" x14ac:dyDescent="0.3">
      <c r="A692" t="s">
        <v>18238</v>
      </c>
      <c r="B692" s="1">
        <v>44120</v>
      </c>
      <c r="C692">
        <v>50563</v>
      </c>
      <c r="D692" t="s">
        <v>6013</v>
      </c>
      <c r="E692" t="s">
        <v>18239</v>
      </c>
      <c r="F692" s="1">
        <v>44210</v>
      </c>
      <c r="G692" t="s">
        <v>1862</v>
      </c>
    </row>
    <row r="693" spans="1:7" x14ac:dyDescent="0.3">
      <c r="A693" t="s">
        <v>18240</v>
      </c>
      <c r="B693" s="1">
        <v>44157</v>
      </c>
      <c r="C693">
        <v>11133</v>
      </c>
      <c r="D693" t="s">
        <v>6008</v>
      </c>
      <c r="E693" t="s">
        <v>18241</v>
      </c>
      <c r="F693" s="1">
        <v>44180</v>
      </c>
      <c r="G693" t="s">
        <v>4098</v>
      </c>
    </row>
    <row r="694" spans="1:7" x14ac:dyDescent="0.3">
      <c r="A694" t="s">
        <v>18242</v>
      </c>
      <c r="B694" s="1">
        <v>44628</v>
      </c>
      <c r="C694">
        <v>4322</v>
      </c>
      <c r="D694" t="s">
        <v>6013</v>
      </c>
      <c r="E694" t="s">
        <v>18243</v>
      </c>
      <c r="F694" s="1">
        <v>44685</v>
      </c>
      <c r="G694" t="s">
        <v>4246</v>
      </c>
    </row>
    <row r="695" spans="1:7" x14ac:dyDescent="0.3">
      <c r="A695" t="s">
        <v>6445</v>
      </c>
      <c r="B695" s="1">
        <v>44912</v>
      </c>
      <c r="C695">
        <v>92197</v>
      </c>
      <c r="D695" t="s">
        <v>6013</v>
      </c>
      <c r="E695" t="s">
        <v>6446</v>
      </c>
      <c r="F695" s="1"/>
      <c r="G695" t="s">
        <v>4157</v>
      </c>
    </row>
    <row r="696" spans="1:7" x14ac:dyDescent="0.3">
      <c r="A696" t="s">
        <v>18244</v>
      </c>
      <c r="B696" s="1">
        <v>45058</v>
      </c>
      <c r="C696">
        <v>40270</v>
      </c>
      <c r="D696" t="s">
        <v>1001</v>
      </c>
      <c r="E696" t="s">
        <v>18245</v>
      </c>
      <c r="F696" s="1">
        <v>45108</v>
      </c>
      <c r="G696" t="s">
        <v>2379</v>
      </c>
    </row>
    <row r="697" spans="1:7" x14ac:dyDescent="0.3">
      <c r="A697" t="s">
        <v>18246</v>
      </c>
      <c r="B697" s="1">
        <v>44739</v>
      </c>
      <c r="C697">
        <v>77886</v>
      </c>
      <c r="D697" t="s">
        <v>6013</v>
      </c>
      <c r="E697" t="s">
        <v>18247</v>
      </c>
      <c r="F697" s="1">
        <v>44763</v>
      </c>
      <c r="G697" t="s">
        <v>1719</v>
      </c>
    </row>
    <row r="698" spans="1:7" x14ac:dyDescent="0.3">
      <c r="A698" t="s">
        <v>6447</v>
      </c>
      <c r="B698" s="1">
        <v>44027</v>
      </c>
      <c r="C698">
        <v>19424</v>
      </c>
      <c r="D698" t="s">
        <v>6008</v>
      </c>
      <c r="E698" t="s">
        <v>6448</v>
      </c>
      <c r="F698" s="1"/>
      <c r="G698" t="s">
        <v>1628</v>
      </c>
    </row>
    <row r="699" spans="1:7" x14ac:dyDescent="0.3">
      <c r="A699" t="s">
        <v>18248</v>
      </c>
      <c r="B699" s="1">
        <v>44098</v>
      </c>
      <c r="C699">
        <v>39516</v>
      </c>
      <c r="D699" t="s">
        <v>6013</v>
      </c>
      <c r="E699" t="s">
        <v>18249</v>
      </c>
      <c r="F699" s="1">
        <v>44158</v>
      </c>
      <c r="G699" t="s">
        <v>5780</v>
      </c>
    </row>
    <row r="700" spans="1:7" x14ac:dyDescent="0.3">
      <c r="A700" t="s">
        <v>18250</v>
      </c>
      <c r="B700" s="1">
        <v>43989</v>
      </c>
      <c r="C700">
        <v>90940</v>
      </c>
      <c r="D700" t="s">
        <v>6008</v>
      </c>
      <c r="E700" t="s">
        <v>18251</v>
      </c>
      <c r="F700" s="1">
        <v>44030</v>
      </c>
      <c r="G700" t="s">
        <v>1125</v>
      </c>
    </row>
    <row r="701" spans="1:7" x14ac:dyDescent="0.3">
      <c r="A701" t="s">
        <v>18252</v>
      </c>
      <c r="B701" s="1">
        <v>44461</v>
      </c>
      <c r="C701">
        <v>52924</v>
      </c>
      <c r="D701" t="s">
        <v>6008</v>
      </c>
      <c r="E701" t="s">
        <v>18253</v>
      </c>
      <c r="F701" s="1">
        <v>44508</v>
      </c>
      <c r="G701" t="s">
        <v>5604</v>
      </c>
    </row>
    <row r="702" spans="1:7" x14ac:dyDescent="0.3">
      <c r="A702" t="s">
        <v>18254</v>
      </c>
      <c r="B702" s="1">
        <v>43828</v>
      </c>
      <c r="C702">
        <v>67829</v>
      </c>
      <c r="D702" t="s">
        <v>6008</v>
      </c>
      <c r="E702" t="s">
        <v>18255</v>
      </c>
      <c r="F702" s="1">
        <v>43855</v>
      </c>
      <c r="G702" t="s">
        <v>4818</v>
      </c>
    </row>
    <row r="703" spans="1:7" x14ac:dyDescent="0.3">
      <c r="A703" t="s">
        <v>6449</v>
      </c>
      <c r="B703" s="1">
        <v>44956</v>
      </c>
      <c r="C703">
        <v>8243</v>
      </c>
      <c r="D703" t="s">
        <v>1001</v>
      </c>
      <c r="E703" t="s">
        <v>6450</v>
      </c>
      <c r="F703" s="1"/>
      <c r="G703" t="s">
        <v>5693</v>
      </c>
    </row>
    <row r="704" spans="1:7" x14ac:dyDescent="0.3">
      <c r="A704" t="s">
        <v>18256</v>
      </c>
      <c r="B704" s="1">
        <v>45357</v>
      </c>
      <c r="C704">
        <v>18432</v>
      </c>
      <c r="D704" t="s">
        <v>1001</v>
      </c>
      <c r="E704" t="s">
        <v>18257</v>
      </c>
      <c r="F704" s="1">
        <v>45397</v>
      </c>
      <c r="G704" t="s">
        <v>3477</v>
      </c>
    </row>
    <row r="705" spans="1:7" x14ac:dyDescent="0.3">
      <c r="A705" t="s">
        <v>6451</v>
      </c>
      <c r="B705" s="1">
        <v>44947</v>
      </c>
      <c r="C705">
        <v>36545</v>
      </c>
      <c r="D705" t="s">
        <v>6008</v>
      </c>
      <c r="E705" t="s">
        <v>6452</v>
      </c>
      <c r="F705" s="1"/>
      <c r="G705" t="s">
        <v>1974</v>
      </c>
    </row>
    <row r="706" spans="1:7" x14ac:dyDescent="0.3">
      <c r="A706" t="s">
        <v>18258</v>
      </c>
      <c r="B706" s="1">
        <v>44125</v>
      </c>
      <c r="C706">
        <v>56063</v>
      </c>
      <c r="D706" t="s">
        <v>1001</v>
      </c>
      <c r="E706" t="s">
        <v>18259</v>
      </c>
      <c r="F706" s="1">
        <v>44148</v>
      </c>
      <c r="G706" t="s">
        <v>1895</v>
      </c>
    </row>
    <row r="707" spans="1:7" x14ac:dyDescent="0.3">
      <c r="A707" t="s">
        <v>18260</v>
      </c>
      <c r="B707" s="1">
        <v>44272</v>
      </c>
      <c r="C707">
        <v>97570</v>
      </c>
      <c r="D707" t="s">
        <v>6013</v>
      </c>
      <c r="E707" t="s">
        <v>18261</v>
      </c>
      <c r="F707" s="1">
        <v>44324</v>
      </c>
      <c r="G707" t="s">
        <v>1849</v>
      </c>
    </row>
    <row r="708" spans="1:7" x14ac:dyDescent="0.3">
      <c r="A708" t="s">
        <v>18262</v>
      </c>
      <c r="B708" s="1">
        <v>44861</v>
      </c>
      <c r="C708">
        <v>4281</v>
      </c>
      <c r="D708" t="s">
        <v>6008</v>
      </c>
      <c r="E708" t="s">
        <v>18263</v>
      </c>
      <c r="F708" s="1">
        <v>44903</v>
      </c>
      <c r="G708" t="s">
        <v>2697</v>
      </c>
    </row>
    <row r="709" spans="1:7" x14ac:dyDescent="0.3">
      <c r="A709" t="s">
        <v>18264</v>
      </c>
      <c r="B709" s="1">
        <v>43828</v>
      </c>
      <c r="C709">
        <v>32318</v>
      </c>
      <c r="D709" t="s">
        <v>6008</v>
      </c>
      <c r="E709" t="s">
        <v>18265</v>
      </c>
      <c r="F709" s="1">
        <v>43899</v>
      </c>
      <c r="G709" t="s">
        <v>1690</v>
      </c>
    </row>
    <row r="710" spans="1:7" x14ac:dyDescent="0.3">
      <c r="A710" t="s">
        <v>6453</v>
      </c>
      <c r="B710" s="1">
        <v>44047</v>
      </c>
      <c r="C710">
        <v>60512</v>
      </c>
      <c r="D710" t="s">
        <v>6008</v>
      </c>
      <c r="E710" t="s">
        <v>6454</v>
      </c>
      <c r="F710" s="1"/>
      <c r="G710" t="s">
        <v>1103</v>
      </c>
    </row>
    <row r="711" spans="1:7" x14ac:dyDescent="0.3">
      <c r="A711" t="s">
        <v>18266</v>
      </c>
      <c r="B711" s="1">
        <v>44203</v>
      </c>
      <c r="C711">
        <v>99188</v>
      </c>
      <c r="D711" t="s">
        <v>1001</v>
      </c>
      <c r="E711" t="s">
        <v>18267</v>
      </c>
      <c r="F711" s="1">
        <v>44267</v>
      </c>
      <c r="G711" t="s">
        <v>2845</v>
      </c>
    </row>
    <row r="712" spans="1:7" x14ac:dyDescent="0.3">
      <c r="A712" t="s">
        <v>6455</v>
      </c>
      <c r="B712" s="1">
        <v>44421</v>
      </c>
      <c r="C712">
        <v>97778</v>
      </c>
      <c r="D712" t="s">
        <v>6013</v>
      </c>
      <c r="E712" t="s">
        <v>6456</v>
      </c>
      <c r="F712" s="1"/>
      <c r="G712" t="s">
        <v>1754</v>
      </c>
    </row>
    <row r="713" spans="1:7" x14ac:dyDescent="0.3">
      <c r="A713" t="s">
        <v>18268</v>
      </c>
      <c r="B713" s="1">
        <v>44574</v>
      </c>
      <c r="C713">
        <v>3733</v>
      </c>
      <c r="D713" t="s">
        <v>1001</v>
      </c>
      <c r="E713" t="s">
        <v>18269</v>
      </c>
      <c r="F713" s="1">
        <v>44635</v>
      </c>
      <c r="G713" t="s">
        <v>2002</v>
      </c>
    </row>
    <row r="714" spans="1:7" x14ac:dyDescent="0.3">
      <c r="A714" t="s">
        <v>18270</v>
      </c>
      <c r="B714" s="1">
        <v>45178</v>
      </c>
      <c r="C714">
        <v>44577</v>
      </c>
      <c r="D714" t="s">
        <v>1001</v>
      </c>
      <c r="E714" t="s">
        <v>18271</v>
      </c>
      <c r="F714" s="1">
        <v>45231</v>
      </c>
      <c r="G714" t="s">
        <v>3937</v>
      </c>
    </row>
    <row r="715" spans="1:7" x14ac:dyDescent="0.3">
      <c r="A715" t="s">
        <v>18272</v>
      </c>
      <c r="B715" s="1">
        <v>44475</v>
      </c>
      <c r="C715">
        <v>2527</v>
      </c>
      <c r="D715" t="s">
        <v>6008</v>
      </c>
      <c r="E715" t="s">
        <v>18273</v>
      </c>
      <c r="F715" s="1">
        <v>44564</v>
      </c>
      <c r="G715" t="s">
        <v>2536</v>
      </c>
    </row>
    <row r="716" spans="1:7" x14ac:dyDescent="0.3">
      <c r="A716" t="s">
        <v>6457</v>
      </c>
      <c r="B716" s="1">
        <v>44184</v>
      </c>
      <c r="C716">
        <v>99477</v>
      </c>
      <c r="D716" t="s">
        <v>6008</v>
      </c>
      <c r="E716" t="s">
        <v>6458</v>
      </c>
      <c r="F716" s="1"/>
      <c r="G716" t="s">
        <v>1620</v>
      </c>
    </row>
    <row r="717" spans="1:7" x14ac:dyDescent="0.3">
      <c r="A717" t="s">
        <v>18274</v>
      </c>
      <c r="B717" s="1">
        <v>44121</v>
      </c>
      <c r="C717">
        <v>93057</v>
      </c>
      <c r="D717" t="s">
        <v>6013</v>
      </c>
      <c r="E717" t="s">
        <v>18275</v>
      </c>
      <c r="F717" s="1">
        <v>44175</v>
      </c>
      <c r="G717" t="s">
        <v>5569</v>
      </c>
    </row>
    <row r="718" spans="1:7" x14ac:dyDescent="0.3">
      <c r="A718" t="s">
        <v>18276</v>
      </c>
      <c r="B718" s="1">
        <v>44623</v>
      </c>
      <c r="C718">
        <v>32264</v>
      </c>
      <c r="D718" t="s">
        <v>6013</v>
      </c>
      <c r="E718" t="s">
        <v>18277</v>
      </c>
      <c r="F718" s="1">
        <v>44684</v>
      </c>
      <c r="G718" t="s">
        <v>3141</v>
      </c>
    </row>
    <row r="719" spans="1:7" x14ac:dyDescent="0.3">
      <c r="A719" t="s">
        <v>18278</v>
      </c>
      <c r="B719" s="1">
        <v>44579</v>
      </c>
      <c r="C719">
        <v>57699</v>
      </c>
      <c r="D719" t="s">
        <v>6013</v>
      </c>
      <c r="E719" t="s">
        <v>18279</v>
      </c>
      <c r="F719" s="1">
        <v>44645</v>
      </c>
      <c r="G719" t="s">
        <v>3674</v>
      </c>
    </row>
    <row r="720" spans="1:7" x14ac:dyDescent="0.3">
      <c r="A720" t="s">
        <v>18280</v>
      </c>
      <c r="B720" s="1">
        <v>44550</v>
      </c>
      <c r="C720">
        <v>9415</v>
      </c>
      <c r="D720" t="s">
        <v>1001</v>
      </c>
      <c r="E720" t="s">
        <v>18281</v>
      </c>
      <c r="F720" s="1">
        <v>44567</v>
      </c>
      <c r="G720" t="s">
        <v>3367</v>
      </c>
    </row>
    <row r="721" spans="1:7" x14ac:dyDescent="0.3">
      <c r="A721" t="s">
        <v>18282</v>
      </c>
      <c r="B721" s="1">
        <v>44306</v>
      </c>
      <c r="C721">
        <v>80098</v>
      </c>
      <c r="D721" t="s">
        <v>6013</v>
      </c>
      <c r="E721" t="s">
        <v>18283</v>
      </c>
      <c r="F721" s="1">
        <v>44379</v>
      </c>
      <c r="G721" t="s">
        <v>2882</v>
      </c>
    </row>
    <row r="722" spans="1:7" x14ac:dyDescent="0.3">
      <c r="A722" t="s">
        <v>18284</v>
      </c>
      <c r="B722" s="1">
        <v>44388</v>
      </c>
      <c r="C722">
        <v>98394</v>
      </c>
      <c r="D722" t="s">
        <v>1001</v>
      </c>
      <c r="E722" t="s">
        <v>18285</v>
      </c>
      <c r="F722" s="1">
        <v>44421</v>
      </c>
      <c r="G722" t="s">
        <v>3931</v>
      </c>
    </row>
    <row r="723" spans="1:7" x14ac:dyDescent="0.3">
      <c r="A723" t="s">
        <v>18286</v>
      </c>
      <c r="B723" s="1">
        <v>44254</v>
      </c>
      <c r="C723">
        <v>16201</v>
      </c>
      <c r="D723" t="s">
        <v>1001</v>
      </c>
      <c r="E723" t="s">
        <v>18287</v>
      </c>
      <c r="F723" s="1">
        <v>44291</v>
      </c>
      <c r="G723" t="s">
        <v>4012</v>
      </c>
    </row>
    <row r="724" spans="1:7" x14ac:dyDescent="0.3">
      <c r="A724" t="s">
        <v>18288</v>
      </c>
      <c r="B724" s="1">
        <v>44140</v>
      </c>
      <c r="C724">
        <v>37683</v>
      </c>
      <c r="D724" t="s">
        <v>6013</v>
      </c>
      <c r="E724" t="s">
        <v>18289</v>
      </c>
      <c r="F724" s="1">
        <v>44216</v>
      </c>
      <c r="G724" t="s">
        <v>5390</v>
      </c>
    </row>
    <row r="725" spans="1:7" x14ac:dyDescent="0.3">
      <c r="A725" t="s">
        <v>18290</v>
      </c>
      <c r="B725" s="1">
        <v>45095</v>
      </c>
      <c r="C725">
        <v>12156</v>
      </c>
      <c r="D725" t="s">
        <v>1001</v>
      </c>
      <c r="E725" t="s">
        <v>18291</v>
      </c>
      <c r="F725" s="1">
        <v>45118</v>
      </c>
      <c r="G725" t="s">
        <v>3045</v>
      </c>
    </row>
    <row r="726" spans="1:7" x14ac:dyDescent="0.3">
      <c r="A726" t="s">
        <v>18292</v>
      </c>
      <c r="B726" s="1">
        <v>44836</v>
      </c>
      <c r="C726">
        <v>65509</v>
      </c>
      <c r="D726" t="s">
        <v>6008</v>
      </c>
      <c r="E726" t="s">
        <v>18293</v>
      </c>
      <c r="F726" s="1">
        <v>44921</v>
      </c>
      <c r="G726" t="s">
        <v>4209</v>
      </c>
    </row>
    <row r="727" spans="1:7" x14ac:dyDescent="0.3">
      <c r="A727" t="s">
        <v>18294</v>
      </c>
      <c r="B727" s="1">
        <v>43998</v>
      </c>
      <c r="C727">
        <v>54674</v>
      </c>
      <c r="D727" t="s">
        <v>1001</v>
      </c>
      <c r="E727" t="s">
        <v>18295</v>
      </c>
      <c r="F727" s="1">
        <v>44086</v>
      </c>
      <c r="G727" t="s">
        <v>1763</v>
      </c>
    </row>
    <row r="728" spans="1:7" x14ac:dyDescent="0.3">
      <c r="A728" t="s">
        <v>18296</v>
      </c>
      <c r="B728" s="1">
        <v>43872</v>
      </c>
      <c r="C728">
        <v>16898</v>
      </c>
      <c r="D728" t="s">
        <v>6013</v>
      </c>
      <c r="E728" t="s">
        <v>18297</v>
      </c>
      <c r="F728" s="1">
        <v>43906</v>
      </c>
      <c r="G728" t="s">
        <v>3110</v>
      </c>
    </row>
    <row r="729" spans="1:7" x14ac:dyDescent="0.3">
      <c r="A729" t="s">
        <v>6459</v>
      </c>
      <c r="B729" s="1">
        <v>44283</v>
      </c>
      <c r="C729">
        <v>37057</v>
      </c>
      <c r="D729" t="s">
        <v>6008</v>
      </c>
      <c r="E729" t="s">
        <v>6460</v>
      </c>
      <c r="F729" s="1"/>
      <c r="G729" t="s">
        <v>1945</v>
      </c>
    </row>
    <row r="730" spans="1:7" x14ac:dyDescent="0.3">
      <c r="A730" t="s">
        <v>6461</v>
      </c>
      <c r="B730" s="1">
        <v>44893</v>
      </c>
      <c r="C730">
        <v>42304</v>
      </c>
      <c r="D730" t="s">
        <v>6008</v>
      </c>
      <c r="E730" t="s">
        <v>6462</v>
      </c>
      <c r="F730" s="1"/>
      <c r="G730" t="s">
        <v>3028</v>
      </c>
    </row>
    <row r="731" spans="1:7" x14ac:dyDescent="0.3">
      <c r="A731" t="s">
        <v>18298</v>
      </c>
      <c r="B731" s="1">
        <v>45073</v>
      </c>
      <c r="C731">
        <v>2187</v>
      </c>
      <c r="D731" t="s">
        <v>6013</v>
      </c>
      <c r="E731" t="s">
        <v>18299</v>
      </c>
      <c r="F731" s="1">
        <v>45089</v>
      </c>
      <c r="G731" t="s">
        <v>2464</v>
      </c>
    </row>
    <row r="732" spans="1:7" x14ac:dyDescent="0.3">
      <c r="A732" t="s">
        <v>18300</v>
      </c>
      <c r="B732" s="1">
        <v>45429</v>
      </c>
      <c r="C732">
        <v>41488</v>
      </c>
      <c r="D732" t="s">
        <v>6013</v>
      </c>
      <c r="E732" t="s">
        <v>18301</v>
      </c>
      <c r="F732" s="1">
        <v>45506</v>
      </c>
      <c r="G732" t="s">
        <v>4698</v>
      </c>
    </row>
    <row r="733" spans="1:7" x14ac:dyDescent="0.3">
      <c r="A733" t="s">
        <v>6463</v>
      </c>
      <c r="B733" s="1">
        <v>45486</v>
      </c>
      <c r="C733">
        <v>21836</v>
      </c>
      <c r="D733" t="s">
        <v>6013</v>
      </c>
      <c r="E733" t="s">
        <v>6464</v>
      </c>
      <c r="F733" s="1"/>
      <c r="G733" t="s">
        <v>1366</v>
      </c>
    </row>
    <row r="734" spans="1:7" x14ac:dyDescent="0.3">
      <c r="A734" t="s">
        <v>18302</v>
      </c>
      <c r="B734" s="1">
        <v>45533</v>
      </c>
      <c r="C734">
        <v>63556</v>
      </c>
      <c r="D734" t="s">
        <v>1001</v>
      </c>
      <c r="E734" t="s">
        <v>18303</v>
      </c>
      <c r="F734" s="1">
        <v>45607</v>
      </c>
      <c r="G734" t="s">
        <v>5708</v>
      </c>
    </row>
    <row r="735" spans="1:7" x14ac:dyDescent="0.3">
      <c r="A735" t="s">
        <v>6465</v>
      </c>
      <c r="B735" s="1">
        <v>45261</v>
      </c>
      <c r="C735">
        <v>52392</v>
      </c>
      <c r="D735" t="s">
        <v>1001</v>
      </c>
      <c r="E735" t="s">
        <v>6466</v>
      </c>
      <c r="F735" s="1"/>
      <c r="G735" t="s">
        <v>4946</v>
      </c>
    </row>
    <row r="736" spans="1:7" x14ac:dyDescent="0.3">
      <c r="A736" t="s">
        <v>18304</v>
      </c>
      <c r="B736" s="1">
        <v>44774</v>
      </c>
      <c r="C736">
        <v>56093</v>
      </c>
      <c r="D736" t="s">
        <v>6008</v>
      </c>
      <c r="E736" t="s">
        <v>18305</v>
      </c>
      <c r="F736" s="1">
        <v>44852</v>
      </c>
      <c r="G736" t="s">
        <v>2488</v>
      </c>
    </row>
    <row r="737" spans="1:7" x14ac:dyDescent="0.3">
      <c r="A737" t="s">
        <v>6467</v>
      </c>
      <c r="B737" s="1">
        <v>44232</v>
      </c>
      <c r="C737">
        <v>66130</v>
      </c>
      <c r="D737" t="s">
        <v>1001</v>
      </c>
      <c r="E737" t="s">
        <v>6468</v>
      </c>
      <c r="F737" s="1"/>
      <c r="G737" t="s">
        <v>5726</v>
      </c>
    </row>
    <row r="738" spans="1:7" x14ac:dyDescent="0.3">
      <c r="A738" t="s">
        <v>18306</v>
      </c>
      <c r="B738" s="1">
        <v>43855</v>
      </c>
      <c r="C738">
        <v>44526</v>
      </c>
      <c r="D738" t="s">
        <v>6013</v>
      </c>
      <c r="E738" t="s">
        <v>18307</v>
      </c>
      <c r="F738" s="1">
        <v>43909</v>
      </c>
      <c r="G738" t="s">
        <v>4396</v>
      </c>
    </row>
    <row r="739" spans="1:7" x14ac:dyDescent="0.3">
      <c r="A739" t="s">
        <v>18308</v>
      </c>
      <c r="B739" s="1">
        <v>44915</v>
      </c>
      <c r="C739">
        <v>18194</v>
      </c>
      <c r="D739" t="s">
        <v>1001</v>
      </c>
      <c r="E739" t="s">
        <v>18309</v>
      </c>
      <c r="F739" s="1">
        <v>44946</v>
      </c>
      <c r="G739" t="s">
        <v>5161</v>
      </c>
    </row>
    <row r="740" spans="1:7" x14ac:dyDescent="0.3">
      <c r="A740" t="s">
        <v>18310</v>
      </c>
      <c r="B740" s="1">
        <v>44391</v>
      </c>
      <c r="C740">
        <v>37117</v>
      </c>
      <c r="D740" t="s">
        <v>1001</v>
      </c>
      <c r="E740" t="s">
        <v>18311</v>
      </c>
      <c r="F740" s="1">
        <v>44476</v>
      </c>
      <c r="G740" t="s">
        <v>2145</v>
      </c>
    </row>
    <row r="741" spans="1:7" x14ac:dyDescent="0.3">
      <c r="A741" t="s">
        <v>6469</v>
      </c>
      <c r="B741" s="1">
        <v>45172</v>
      </c>
      <c r="C741">
        <v>31573</v>
      </c>
      <c r="D741" t="s">
        <v>6013</v>
      </c>
      <c r="E741" t="s">
        <v>6470</v>
      </c>
      <c r="F741" s="1"/>
      <c r="G741" t="s">
        <v>3098</v>
      </c>
    </row>
    <row r="742" spans="1:7" x14ac:dyDescent="0.3">
      <c r="A742" t="s">
        <v>18312</v>
      </c>
      <c r="B742" s="1">
        <v>44790</v>
      </c>
      <c r="C742">
        <v>81100</v>
      </c>
      <c r="D742" t="s">
        <v>6008</v>
      </c>
      <c r="E742" t="s">
        <v>18313</v>
      </c>
      <c r="F742" s="1">
        <v>44847</v>
      </c>
      <c r="G742" t="s">
        <v>5659</v>
      </c>
    </row>
    <row r="743" spans="1:7" x14ac:dyDescent="0.3">
      <c r="A743" t="s">
        <v>6471</v>
      </c>
      <c r="B743" s="1">
        <v>44825</v>
      </c>
      <c r="C743">
        <v>22931</v>
      </c>
      <c r="D743" t="s">
        <v>6013</v>
      </c>
      <c r="E743" t="s">
        <v>6472</v>
      </c>
      <c r="F743" s="1"/>
      <c r="G743" t="s">
        <v>2380</v>
      </c>
    </row>
    <row r="744" spans="1:7" x14ac:dyDescent="0.3">
      <c r="A744" t="s">
        <v>18314</v>
      </c>
      <c r="B744" s="1">
        <v>45274</v>
      </c>
      <c r="C744">
        <v>52901</v>
      </c>
      <c r="D744" t="s">
        <v>6013</v>
      </c>
      <c r="E744" t="s">
        <v>18315</v>
      </c>
      <c r="F744" s="1">
        <v>45320</v>
      </c>
      <c r="G744" t="s">
        <v>5878</v>
      </c>
    </row>
    <row r="745" spans="1:7" x14ac:dyDescent="0.3">
      <c r="A745" t="s">
        <v>18316</v>
      </c>
      <c r="B745" s="1">
        <v>44222</v>
      </c>
      <c r="C745">
        <v>16210</v>
      </c>
      <c r="D745" t="s">
        <v>6013</v>
      </c>
      <c r="E745" t="s">
        <v>18317</v>
      </c>
      <c r="F745" s="1">
        <v>44257</v>
      </c>
      <c r="G745" t="s">
        <v>5359</v>
      </c>
    </row>
    <row r="746" spans="1:7" x14ac:dyDescent="0.3">
      <c r="A746" t="s">
        <v>18318</v>
      </c>
      <c r="B746" s="1">
        <v>44746</v>
      </c>
      <c r="C746">
        <v>6955</v>
      </c>
      <c r="D746" t="s">
        <v>6008</v>
      </c>
      <c r="E746" t="s">
        <v>18319</v>
      </c>
      <c r="F746" s="1">
        <v>44786</v>
      </c>
      <c r="G746" t="s">
        <v>4500</v>
      </c>
    </row>
    <row r="747" spans="1:7" x14ac:dyDescent="0.3">
      <c r="A747" t="s">
        <v>18320</v>
      </c>
      <c r="B747" s="1">
        <v>43974</v>
      </c>
      <c r="C747">
        <v>22451</v>
      </c>
      <c r="D747" t="s">
        <v>6008</v>
      </c>
      <c r="E747" t="s">
        <v>18321</v>
      </c>
      <c r="F747" s="1">
        <v>43989</v>
      </c>
      <c r="G747" t="s">
        <v>3578</v>
      </c>
    </row>
    <row r="748" spans="1:7" x14ac:dyDescent="0.3">
      <c r="A748" t="s">
        <v>6473</v>
      </c>
      <c r="B748" s="1">
        <v>45259</v>
      </c>
      <c r="C748">
        <v>14444</v>
      </c>
      <c r="D748" t="s">
        <v>1001</v>
      </c>
      <c r="E748" t="s">
        <v>6474</v>
      </c>
      <c r="F748" s="1"/>
      <c r="G748" t="s">
        <v>5913</v>
      </c>
    </row>
    <row r="749" spans="1:7" x14ac:dyDescent="0.3">
      <c r="A749" t="s">
        <v>6475</v>
      </c>
      <c r="B749" s="1">
        <v>44162</v>
      </c>
      <c r="C749">
        <v>22248</v>
      </c>
      <c r="D749" t="s">
        <v>6013</v>
      </c>
      <c r="E749" t="s">
        <v>6476</v>
      </c>
      <c r="F749" s="1"/>
      <c r="G749" t="s">
        <v>5547</v>
      </c>
    </row>
    <row r="750" spans="1:7" x14ac:dyDescent="0.3">
      <c r="A750" t="s">
        <v>18322</v>
      </c>
      <c r="B750" s="1">
        <v>43845</v>
      </c>
      <c r="C750">
        <v>78293</v>
      </c>
      <c r="D750" t="s">
        <v>1001</v>
      </c>
      <c r="E750" t="s">
        <v>18323</v>
      </c>
      <c r="F750" s="1">
        <v>43890</v>
      </c>
      <c r="G750" t="s">
        <v>1187</v>
      </c>
    </row>
    <row r="751" spans="1:7" x14ac:dyDescent="0.3">
      <c r="A751" t="s">
        <v>18324</v>
      </c>
      <c r="B751" s="1">
        <v>44314</v>
      </c>
      <c r="C751">
        <v>8649</v>
      </c>
      <c r="D751" t="s">
        <v>1001</v>
      </c>
      <c r="E751" t="s">
        <v>18325</v>
      </c>
      <c r="F751" s="1">
        <v>44373</v>
      </c>
      <c r="G751" t="s">
        <v>5127</v>
      </c>
    </row>
    <row r="752" spans="1:7" x14ac:dyDescent="0.3">
      <c r="A752" t="s">
        <v>6477</v>
      </c>
      <c r="B752" s="1">
        <v>44703</v>
      </c>
      <c r="C752">
        <v>11590</v>
      </c>
      <c r="D752" t="s">
        <v>6008</v>
      </c>
      <c r="E752" t="s">
        <v>6478</v>
      </c>
      <c r="F752" s="1"/>
      <c r="G752" t="s">
        <v>2387</v>
      </c>
    </row>
    <row r="753" spans="1:7" x14ac:dyDescent="0.3">
      <c r="A753" t="s">
        <v>18326</v>
      </c>
      <c r="B753" s="1">
        <v>44076</v>
      </c>
      <c r="C753">
        <v>30128</v>
      </c>
      <c r="D753" t="s">
        <v>6013</v>
      </c>
      <c r="E753" t="s">
        <v>18327</v>
      </c>
      <c r="F753" s="1">
        <v>44164</v>
      </c>
      <c r="G753" t="s">
        <v>2119</v>
      </c>
    </row>
    <row r="754" spans="1:7" x14ac:dyDescent="0.3">
      <c r="A754" t="s">
        <v>6479</v>
      </c>
      <c r="B754" s="1">
        <v>44327</v>
      </c>
      <c r="C754">
        <v>33533</v>
      </c>
      <c r="D754" t="s">
        <v>6013</v>
      </c>
      <c r="E754" t="s">
        <v>6480</v>
      </c>
      <c r="F754" s="1"/>
      <c r="G754" t="s">
        <v>1745</v>
      </c>
    </row>
    <row r="755" spans="1:7" x14ac:dyDescent="0.3">
      <c r="A755" t="s">
        <v>18328</v>
      </c>
      <c r="B755" s="1">
        <v>45634</v>
      </c>
      <c r="C755">
        <v>59954</v>
      </c>
      <c r="D755" t="s">
        <v>1001</v>
      </c>
      <c r="E755" t="s">
        <v>18329</v>
      </c>
      <c r="F755" s="1">
        <v>45710</v>
      </c>
      <c r="G755" t="s">
        <v>3964</v>
      </c>
    </row>
    <row r="756" spans="1:7" x14ac:dyDescent="0.3">
      <c r="A756" t="s">
        <v>18330</v>
      </c>
      <c r="B756" s="1">
        <v>44442</v>
      </c>
      <c r="C756">
        <v>51389</v>
      </c>
      <c r="D756" t="s">
        <v>6013</v>
      </c>
      <c r="E756" t="s">
        <v>18331</v>
      </c>
      <c r="F756" s="1">
        <v>44526</v>
      </c>
      <c r="G756" t="s">
        <v>2505</v>
      </c>
    </row>
    <row r="757" spans="1:7" x14ac:dyDescent="0.3">
      <c r="A757" t="s">
        <v>18332</v>
      </c>
      <c r="B757" s="1">
        <v>45302</v>
      </c>
      <c r="C757">
        <v>13207</v>
      </c>
      <c r="D757" t="s">
        <v>1001</v>
      </c>
      <c r="E757" t="s">
        <v>18333</v>
      </c>
      <c r="F757" s="1">
        <v>45358</v>
      </c>
      <c r="G757" t="s">
        <v>5735</v>
      </c>
    </row>
    <row r="758" spans="1:7" x14ac:dyDescent="0.3">
      <c r="A758" t="s">
        <v>18334</v>
      </c>
      <c r="B758" s="1">
        <v>44880</v>
      </c>
      <c r="C758">
        <v>81856</v>
      </c>
      <c r="D758" t="s">
        <v>6013</v>
      </c>
      <c r="E758" t="s">
        <v>18335</v>
      </c>
      <c r="F758" s="1">
        <v>44916</v>
      </c>
      <c r="G758" t="s">
        <v>1646</v>
      </c>
    </row>
    <row r="759" spans="1:7" x14ac:dyDescent="0.3">
      <c r="A759" t="s">
        <v>6481</v>
      </c>
      <c r="B759" s="1">
        <v>44183</v>
      </c>
      <c r="C759">
        <v>79415</v>
      </c>
      <c r="D759" t="s">
        <v>6013</v>
      </c>
      <c r="E759" t="s">
        <v>6482</v>
      </c>
      <c r="F759" s="1"/>
      <c r="G759" t="s">
        <v>3222</v>
      </c>
    </row>
    <row r="760" spans="1:7" x14ac:dyDescent="0.3">
      <c r="A760" t="s">
        <v>18336</v>
      </c>
      <c r="B760" s="1">
        <v>44875</v>
      </c>
      <c r="C760">
        <v>88519</v>
      </c>
      <c r="D760" t="s">
        <v>6013</v>
      </c>
      <c r="E760" t="s">
        <v>18337</v>
      </c>
      <c r="F760" s="1">
        <v>44949</v>
      </c>
      <c r="G760" t="s">
        <v>1917</v>
      </c>
    </row>
    <row r="761" spans="1:7" x14ac:dyDescent="0.3">
      <c r="A761" t="s">
        <v>18338</v>
      </c>
      <c r="B761" s="1">
        <v>44459</v>
      </c>
      <c r="C761">
        <v>38203</v>
      </c>
      <c r="D761" t="s">
        <v>6008</v>
      </c>
      <c r="E761" t="s">
        <v>18339</v>
      </c>
      <c r="F761" s="1">
        <v>44523</v>
      </c>
      <c r="G761" t="s">
        <v>3373</v>
      </c>
    </row>
    <row r="762" spans="1:7" x14ac:dyDescent="0.3">
      <c r="A762" t="s">
        <v>18340</v>
      </c>
      <c r="B762" s="1">
        <v>44254</v>
      </c>
      <c r="C762">
        <v>14422</v>
      </c>
      <c r="D762" t="s">
        <v>6013</v>
      </c>
      <c r="E762" t="s">
        <v>18341</v>
      </c>
      <c r="F762" s="1">
        <v>44267</v>
      </c>
      <c r="G762" t="s">
        <v>1239</v>
      </c>
    </row>
    <row r="763" spans="1:7" x14ac:dyDescent="0.3">
      <c r="A763" t="s">
        <v>18342</v>
      </c>
      <c r="B763" s="1">
        <v>44085</v>
      </c>
      <c r="C763">
        <v>85875</v>
      </c>
      <c r="D763" t="s">
        <v>6008</v>
      </c>
      <c r="E763" t="s">
        <v>18343</v>
      </c>
      <c r="F763" s="1">
        <v>44119</v>
      </c>
      <c r="G763" t="s">
        <v>3040</v>
      </c>
    </row>
    <row r="764" spans="1:7" x14ac:dyDescent="0.3">
      <c r="A764" t="s">
        <v>18344</v>
      </c>
      <c r="B764" s="1">
        <v>45423</v>
      </c>
      <c r="C764">
        <v>54524</v>
      </c>
      <c r="D764" t="s">
        <v>6013</v>
      </c>
      <c r="E764" t="s">
        <v>18345</v>
      </c>
      <c r="F764" s="1">
        <v>45435</v>
      </c>
      <c r="G764" t="s">
        <v>1847</v>
      </c>
    </row>
    <row r="765" spans="1:7" x14ac:dyDescent="0.3">
      <c r="A765" t="s">
        <v>6483</v>
      </c>
      <c r="B765" s="1">
        <v>45080</v>
      </c>
      <c r="C765">
        <v>4928</v>
      </c>
      <c r="D765" t="s">
        <v>6013</v>
      </c>
      <c r="E765" t="s">
        <v>6484</v>
      </c>
      <c r="F765" s="1"/>
      <c r="G765" t="s">
        <v>1295</v>
      </c>
    </row>
    <row r="766" spans="1:7" x14ac:dyDescent="0.3">
      <c r="A766" t="s">
        <v>18346</v>
      </c>
      <c r="B766" s="1">
        <v>45015</v>
      </c>
      <c r="C766">
        <v>64995</v>
      </c>
      <c r="D766" t="s">
        <v>1001</v>
      </c>
      <c r="E766" t="s">
        <v>18347</v>
      </c>
      <c r="F766" s="1">
        <v>45028</v>
      </c>
      <c r="G766" t="s">
        <v>4660</v>
      </c>
    </row>
    <row r="767" spans="1:7" x14ac:dyDescent="0.3">
      <c r="A767" t="s">
        <v>18348</v>
      </c>
      <c r="B767" s="1">
        <v>45398</v>
      </c>
      <c r="C767">
        <v>84555</v>
      </c>
      <c r="D767" t="s">
        <v>6013</v>
      </c>
      <c r="E767" t="s">
        <v>18349</v>
      </c>
      <c r="F767" s="1">
        <v>45413</v>
      </c>
      <c r="G767" t="s">
        <v>2660</v>
      </c>
    </row>
    <row r="768" spans="1:7" x14ac:dyDescent="0.3">
      <c r="A768" t="s">
        <v>18350</v>
      </c>
      <c r="B768" s="1">
        <v>44891</v>
      </c>
      <c r="C768">
        <v>67820</v>
      </c>
      <c r="D768" t="s">
        <v>6013</v>
      </c>
      <c r="E768" t="s">
        <v>18351</v>
      </c>
      <c r="F768" s="1">
        <v>44960</v>
      </c>
      <c r="G768" t="s">
        <v>2187</v>
      </c>
    </row>
    <row r="769" spans="1:7" x14ac:dyDescent="0.3">
      <c r="A769" t="s">
        <v>18352</v>
      </c>
      <c r="B769" s="1">
        <v>45200</v>
      </c>
      <c r="C769">
        <v>62091</v>
      </c>
      <c r="D769" t="s">
        <v>6008</v>
      </c>
      <c r="E769" t="s">
        <v>18353</v>
      </c>
      <c r="F769" s="1">
        <v>45284</v>
      </c>
      <c r="G769" t="s">
        <v>5110</v>
      </c>
    </row>
    <row r="770" spans="1:7" x14ac:dyDescent="0.3">
      <c r="A770" t="s">
        <v>18354</v>
      </c>
      <c r="B770" s="1">
        <v>44755</v>
      </c>
      <c r="C770">
        <v>28534</v>
      </c>
      <c r="D770" t="s">
        <v>1001</v>
      </c>
      <c r="E770" t="s">
        <v>18355</v>
      </c>
      <c r="F770" s="1">
        <v>44830</v>
      </c>
      <c r="G770" t="s">
        <v>1469</v>
      </c>
    </row>
    <row r="771" spans="1:7" x14ac:dyDescent="0.3">
      <c r="A771" t="s">
        <v>18356</v>
      </c>
      <c r="B771" s="1">
        <v>45246</v>
      </c>
      <c r="C771">
        <v>74675</v>
      </c>
      <c r="D771" t="s">
        <v>6013</v>
      </c>
      <c r="E771" t="s">
        <v>18357</v>
      </c>
      <c r="F771" s="1">
        <v>45271</v>
      </c>
      <c r="G771" t="s">
        <v>5368</v>
      </c>
    </row>
    <row r="772" spans="1:7" x14ac:dyDescent="0.3">
      <c r="A772" t="s">
        <v>6485</v>
      </c>
      <c r="B772" s="1">
        <v>45223</v>
      </c>
      <c r="C772">
        <v>18230</v>
      </c>
      <c r="D772" t="s">
        <v>1001</v>
      </c>
      <c r="E772" t="s">
        <v>6486</v>
      </c>
      <c r="F772" s="1"/>
      <c r="G772" t="s">
        <v>4491</v>
      </c>
    </row>
    <row r="773" spans="1:7" x14ac:dyDescent="0.3">
      <c r="A773" t="s">
        <v>6487</v>
      </c>
      <c r="B773" s="1">
        <v>44256</v>
      </c>
      <c r="C773">
        <v>50002</v>
      </c>
      <c r="D773" t="s">
        <v>6013</v>
      </c>
      <c r="E773" t="s">
        <v>6488</v>
      </c>
      <c r="F773" s="1"/>
      <c r="G773" t="s">
        <v>2792</v>
      </c>
    </row>
    <row r="774" spans="1:7" x14ac:dyDescent="0.3">
      <c r="A774" t="s">
        <v>6489</v>
      </c>
      <c r="B774" s="1">
        <v>45362</v>
      </c>
      <c r="C774">
        <v>22424</v>
      </c>
      <c r="D774" t="s">
        <v>1001</v>
      </c>
      <c r="E774" t="s">
        <v>6490</v>
      </c>
      <c r="F774" s="1"/>
      <c r="G774" t="s">
        <v>2181</v>
      </c>
    </row>
    <row r="775" spans="1:7" x14ac:dyDescent="0.3">
      <c r="A775" t="s">
        <v>6491</v>
      </c>
      <c r="B775" s="1">
        <v>44731</v>
      </c>
      <c r="C775">
        <v>15670</v>
      </c>
      <c r="D775" t="s">
        <v>6013</v>
      </c>
      <c r="E775" t="s">
        <v>6492</v>
      </c>
      <c r="F775" s="1"/>
      <c r="G775" t="s">
        <v>2981</v>
      </c>
    </row>
    <row r="776" spans="1:7" x14ac:dyDescent="0.3">
      <c r="A776" t="s">
        <v>18358</v>
      </c>
      <c r="B776" s="1">
        <v>45238</v>
      </c>
      <c r="C776">
        <v>27274</v>
      </c>
      <c r="D776" t="s">
        <v>1001</v>
      </c>
      <c r="E776" t="s">
        <v>18359</v>
      </c>
      <c r="F776" s="1">
        <v>45259</v>
      </c>
      <c r="G776" t="s">
        <v>2406</v>
      </c>
    </row>
    <row r="777" spans="1:7" x14ac:dyDescent="0.3">
      <c r="A777" t="s">
        <v>6493</v>
      </c>
      <c r="B777" s="1">
        <v>44289</v>
      </c>
      <c r="C777">
        <v>30620</v>
      </c>
      <c r="D777" t="s">
        <v>6013</v>
      </c>
      <c r="E777" t="s">
        <v>6494</v>
      </c>
      <c r="F777" s="1"/>
      <c r="G777" t="s">
        <v>4457</v>
      </c>
    </row>
    <row r="778" spans="1:7" x14ac:dyDescent="0.3">
      <c r="A778" t="s">
        <v>18360</v>
      </c>
      <c r="B778" s="1">
        <v>44464</v>
      </c>
      <c r="C778">
        <v>96735</v>
      </c>
      <c r="D778" t="s">
        <v>6008</v>
      </c>
      <c r="E778" t="s">
        <v>18361</v>
      </c>
      <c r="F778" s="1">
        <v>44506</v>
      </c>
      <c r="G778" t="s">
        <v>4201</v>
      </c>
    </row>
    <row r="779" spans="1:7" x14ac:dyDescent="0.3">
      <c r="A779" t="s">
        <v>18362</v>
      </c>
      <c r="B779" s="1">
        <v>45116</v>
      </c>
      <c r="C779">
        <v>8918</v>
      </c>
      <c r="D779" t="s">
        <v>1001</v>
      </c>
      <c r="E779" t="s">
        <v>18363</v>
      </c>
      <c r="F779" s="1">
        <v>45140</v>
      </c>
      <c r="G779" t="s">
        <v>2055</v>
      </c>
    </row>
    <row r="780" spans="1:7" x14ac:dyDescent="0.3">
      <c r="A780" t="s">
        <v>6495</v>
      </c>
      <c r="B780" s="1">
        <v>44577</v>
      </c>
      <c r="C780">
        <v>82767</v>
      </c>
      <c r="D780" t="s">
        <v>6013</v>
      </c>
      <c r="E780" t="s">
        <v>6496</v>
      </c>
      <c r="F780" s="1"/>
      <c r="G780" t="s">
        <v>4472</v>
      </c>
    </row>
    <row r="781" spans="1:7" x14ac:dyDescent="0.3">
      <c r="A781" t="s">
        <v>18364</v>
      </c>
      <c r="B781" s="1">
        <v>44683</v>
      </c>
      <c r="C781">
        <v>99936</v>
      </c>
      <c r="D781" t="s">
        <v>6013</v>
      </c>
      <c r="E781" t="s">
        <v>18365</v>
      </c>
      <c r="F781" s="1">
        <v>44705</v>
      </c>
      <c r="G781" t="s">
        <v>2355</v>
      </c>
    </row>
    <row r="782" spans="1:7" x14ac:dyDescent="0.3">
      <c r="A782" t="s">
        <v>18366</v>
      </c>
      <c r="B782" s="1">
        <v>44826</v>
      </c>
      <c r="C782">
        <v>66467</v>
      </c>
      <c r="D782" t="s">
        <v>6008</v>
      </c>
      <c r="E782" t="s">
        <v>18367</v>
      </c>
      <c r="F782" s="1">
        <v>44840</v>
      </c>
      <c r="G782" t="s">
        <v>4972</v>
      </c>
    </row>
    <row r="783" spans="1:7" x14ac:dyDescent="0.3">
      <c r="A783" t="s">
        <v>6497</v>
      </c>
      <c r="B783" s="1">
        <v>44064</v>
      </c>
      <c r="C783">
        <v>56066</v>
      </c>
      <c r="D783" t="s">
        <v>6008</v>
      </c>
      <c r="E783" t="s">
        <v>6498</v>
      </c>
      <c r="F783" s="1"/>
      <c r="G783" t="s">
        <v>2960</v>
      </c>
    </row>
    <row r="784" spans="1:7" x14ac:dyDescent="0.3">
      <c r="A784" t="s">
        <v>18368</v>
      </c>
      <c r="B784" s="1">
        <v>44179</v>
      </c>
      <c r="C784">
        <v>59325</v>
      </c>
      <c r="D784" t="s">
        <v>1001</v>
      </c>
      <c r="E784" t="s">
        <v>18369</v>
      </c>
      <c r="F784" s="1">
        <v>44196</v>
      </c>
      <c r="G784" t="s">
        <v>2097</v>
      </c>
    </row>
    <row r="785" spans="1:7" x14ac:dyDescent="0.3">
      <c r="A785" t="s">
        <v>18370</v>
      </c>
      <c r="B785" s="1">
        <v>44534</v>
      </c>
      <c r="C785">
        <v>31385</v>
      </c>
      <c r="D785" t="s">
        <v>6013</v>
      </c>
      <c r="E785" t="s">
        <v>18371</v>
      </c>
      <c r="F785" s="1">
        <v>44562</v>
      </c>
      <c r="G785" t="s">
        <v>3431</v>
      </c>
    </row>
    <row r="786" spans="1:7" x14ac:dyDescent="0.3">
      <c r="A786" t="s">
        <v>6499</v>
      </c>
      <c r="B786" s="1">
        <v>43878</v>
      </c>
      <c r="C786">
        <v>31603</v>
      </c>
      <c r="D786" t="s">
        <v>6008</v>
      </c>
      <c r="E786" t="s">
        <v>6500</v>
      </c>
      <c r="F786" s="1"/>
      <c r="G786" t="s">
        <v>3949</v>
      </c>
    </row>
    <row r="787" spans="1:7" x14ac:dyDescent="0.3">
      <c r="A787" t="s">
        <v>18372</v>
      </c>
      <c r="B787" s="1">
        <v>45385</v>
      </c>
      <c r="C787">
        <v>2292</v>
      </c>
      <c r="D787" t="s">
        <v>1001</v>
      </c>
      <c r="E787" t="s">
        <v>18373</v>
      </c>
      <c r="F787" s="1">
        <v>45412</v>
      </c>
      <c r="G787" t="s">
        <v>5395</v>
      </c>
    </row>
    <row r="788" spans="1:7" x14ac:dyDescent="0.3">
      <c r="A788" t="s">
        <v>18374</v>
      </c>
      <c r="B788" s="1">
        <v>44159</v>
      </c>
      <c r="C788">
        <v>18009</v>
      </c>
      <c r="D788" t="s">
        <v>1001</v>
      </c>
      <c r="E788" t="s">
        <v>18375</v>
      </c>
      <c r="F788" s="1">
        <v>44182</v>
      </c>
      <c r="G788" t="s">
        <v>4415</v>
      </c>
    </row>
    <row r="789" spans="1:7" x14ac:dyDescent="0.3">
      <c r="A789" t="s">
        <v>6501</v>
      </c>
      <c r="B789" s="1">
        <v>45310</v>
      </c>
      <c r="C789">
        <v>69896</v>
      </c>
      <c r="D789" t="s">
        <v>6013</v>
      </c>
      <c r="E789" t="s">
        <v>6502</v>
      </c>
      <c r="F789" s="1"/>
      <c r="G789" t="s">
        <v>1566</v>
      </c>
    </row>
    <row r="790" spans="1:7" x14ac:dyDescent="0.3">
      <c r="A790" t="s">
        <v>18376</v>
      </c>
      <c r="B790" s="1">
        <v>44436</v>
      </c>
      <c r="C790">
        <v>23205</v>
      </c>
      <c r="D790" t="s">
        <v>6008</v>
      </c>
      <c r="E790" t="s">
        <v>18377</v>
      </c>
      <c r="F790" s="1">
        <v>44485</v>
      </c>
      <c r="G790" t="s">
        <v>3349</v>
      </c>
    </row>
    <row r="791" spans="1:7" x14ac:dyDescent="0.3">
      <c r="A791" t="s">
        <v>6503</v>
      </c>
      <c r="B791" s="1">
        <v>44700</v>
      </c>
      <c r="C791">
        <v>96575</v>
      </c>
      <c r="D791" t="s">
        <v>1001</v>
      </c>
      <c r="E791" t="s">
        <v>6504</v>
      </c>
      <c r="F791" s="1"/>
      <c r="G791" t="s">
        <v>3044</v>
      </c>
    </row>
    <row r="792" spans="1:7" x14ac:dyDescent="0.3">
      <c r="A792" t="s">
        <v>18378</v>
      </c>
      <c r="B792" s="1">
        <v>43982</v>
      </c>
      <c r="C792">
        <v>67010</v>
      </c>
      <c r="D792" t="s">
        <v>6013</v>
      </c>
      <c r="E792" t="s">
        <v>18379</v>
      </c>
      <c r="F792" s="1">
        <v>43996</v>
      </c>
      <c r="G792" t="s">
        <v>5067</v>
      </c>
    </row>
    <row r="793" spans="1:7" x14ac:dyDescent="0.3">
      <c r="A793" t="s">
        <v>18380</v>
      </c>
      <c r="B793" s="1">
        <v>45031</v>
      </c>
      <c r="C793">
        <v>9206</v>
      </c>
      <c r="D793" t="s">
        <v>6013</v>
      </c>
      <c r="E793" t="s">
        <v>18381</v>
      </c>
      <c r="F793" s="1">
        <v>45104</v>
      </c>
      <c r="G793" t="s">
        <v>2188</v>
      </c>
    </row>
    <row r="794" spans="1:7" x14ac:dyDescent="0.3">
      <c r="A794" t="s">
        <v>18382</v>
      </c>
      <c r="B794" s="1">
        <v>44596</v>
      </c>
      <c r="C794">
        <v>62685</v>
      </c>
      <c r="D794" t="s">
        <v>1001</v>
      </c>
      <c r="E794" t="s">
        <v>18383</v>
      </c>
      <c r="F794" s="1">
        <v>44662</v>
      </c>
      <c r="G794" t="s">
        <v>3262</v>
      </c>
    </row>
    <row r="795" spans="1:7" x14ac:dyDescent="0.3">
      <c r="A795" t="s">
        <v>18384</v>
      </c>
      <c r="B795" s="1">
        <v>45096</v>
      </c>
      <c r="C795">
        <v>54329</v>
      </c>
      <c r="D795" t="s">
        <v>1001</v>
      </c>
      <c r="E795" t="s">
        <v>18385</v>
      </c>
      <c r="F795" s="1">
        <v>45112</v>
      </c>
      <c r="G795" t="s">
        <v>4744</v>
      </c>
    </row>
    <row r="796" spans="1:7" x14ac:dyDescent="0.3">
      <c r="A796" t="s">
        <v>6505</v>
      </c>
      <c r="B796" s="1">
        <v>44402</v>
      </c>
      <c r="C796">
        <v>67501</v>
      </c>
      <c r="D796" t="s">
        <v>1001</v>
      </c>
      <c r="E796" t="s">
        <v>6506</v>
      </c>
      <c r="F796" s="1"/>
      <c r="G796" t="s">
        <v>5594</v>
      </c>
    </row>
    <row r="797" spans="1:7" x14ac:dyDescent="0.3">
      <c r="A797" t="s">
        <v>18386</v>
      </c>
      <c r="B797" s="1">
        <v>44165</v>
      </c>
      <c r="C797">
        <v>41621</v>
      </c>
      <c r="D797" t="s">
        <v>1001</v>
      </c>
      <c r="E797" t="s">
        <v>18387</v>
      </c>
      <c r="F797" s="1">
        <v>44232</v>
      </c>
      <c r="G797" t="s">
        <v>1559</v>
      </c>
    </row>
    <row r="798" spans="1:7" x14ac:dyDescent="0.3">
      <c r="A798" t="s">
        <v>18388</v>
      </c>
      <c r="B798" s="1">
        <v>44209</v>
      </c>
      <c r="C798">
        <v>21422</v>
      </c>
      <c r="D798" t="s">
        <v>6008</v>
      </c>
      <c r="E798" t="s">
        <v>18389</v>
      </c>
      <c r="F798" s="1">
        <v>44250</v>
      </c>
      <c r="G798" t="s">
        <v>4591</v>
      </c>
    </row>
    <row r="799" spans="1:7" x14ac:dyDescent="0.3">
      <c r="A799" t="s">
        <v>18390</v>
      </c>
      <c r="B799" s="1">
        <v>44027</v>
      </c>
      <c r="C799">
        <v>1035</v>
      </c>
      <c r="D799" t="s">
        <v>6013</v>
      </c>
      <c r="E799" t="s">
        <v>18391</v>
      </c>
      <c r="F799" s="1">
        <v>44056</v>
      </c>
      <c r="G799" t="s">
        <v>5866</v>
      </c>
    </row>
    <row r="800" spans="1:7" x14ac:dyDescent="0.3">
      <c r="A800" t="s">
        <v>6507</v>
      </c>
      <c r="B800" s="1">
        <v>44682</v>
      </c>
      <c r="C800">
        <v>74146</v>
      </c>
      <c r="D800" t="s">
        <v>1001</v>
      </c>
      <c r="E800" t="s">
        <v>6508</v>
      </c>
      <c r="F800" s="1"/>
      <c r="G800" t="s">
        <v>4790</v>
      </c>
    </row>
    <row r="801" spans="1:7" x14ac:dyDescent="0.3">
      <c r="A801" t="s">
        <v>18392</v>
      </c>
      <c r="B801" s="1">
        <v>45636</v>
      </c>
      <c r="C801">
        <v>27259</v>
      </c>
      <c r="D801" t="s">
        <v>6008</v>
      </c>
      <c r="E801" t="s">
        <v>18393</v>
      </c>
      <c r="F801" s="1">
        <v>45681</v>
      </c>
      <c r="G801" t="s">
        <v>2127</v>
      </c>
    </row>
    <row r="802" spans="1:7" x14ac:dyDescent="0.3">
      <c r="A802" t="s">
        <v>6509</v>
      </c>
      <c r="B802" s="1">
        <v>44541</v>
      </c>
      <c r="C802">
        <v>41646</v>
      </c>
      <c r="D802" t="s">
        <v>1001</v>
      </c>
      <c r="E802" t="s">
        <v>6510</v>
      </c>
      <c r="F802" s="1"/>
      <c r="G802" t="s">
        <v>3847</v>
      </c>
    </row>
    <row r="803" spans="1:7" x14ac:dyDescent="0.3">
      <c r="A803" t="s">
        <v>6511</v>
      </c>
      <c r="B803" s="1">
        <v>44536</v>
      </c>
      <c r="C803">
        <v>17546</v>
      </c>
      <c r="D803" t="s">
        <v>1001</v>
      </c>
      <c r="E803" t="s">
        <v>6512</v>
      </c>
      <c r="F803" s="1"/>
      <c r="G803" t="s">
        <v>4707</v>
      </c>
    </row>
    <row r="804" spans="1:7" x14ac:dyDescent="0.3">
      <c r="A804" t="s">
        <v>18394</v>
      </c>
      <c r="B804" s="1">
        <v>45068</v>
      </c>
      <c r="C804">
        <v>92253</v>
      </c>
      <c r="D804" t="s">
        <v>6008</v>
      </c>
      <c r="E804" t="s">
        <v>18395</v>
      </c>
      <c r="F804" s="1">
        <v>45094</v>
      </c>
      <c r="G804" t="s">
        <v>4541</v>
      </c>
    </row>
    <row r="805" spans="1:7" x14ac:dyDescent="0.3">
      <c r="A805" t="s">
        <v>6513</v>
      </c>
      <c r="B805" s="1">
        <v>44017</v>
      </c>
      <c r="C805">
        <v>15823</v>
      </c>
      <c r="D805" t="s">
        <v>1001</v>
      </c>
      <c r="E805" t="s">
        <v>6514</v>
      </c>
      <c r="F805" s="1"/>
      <c r="G805" t="s">
        <v>1100</v>
      </c>
    </row>
    <row r="806" spans="1:7" x14ac:dyDescent="0.3">
      <c r="A806" t="s">
        <v>18396</v>
      </c>
      <c r="B806" s="1">
        <v>44436</v>
      </c>
      <c r="C806">
        <v>25081</v>
      </c>
      <c r="D806" t="s">
        <v>6008</v>
      </c>
      <c r="E806" t="s">
        <v>18397</v>
      </c>
      <c r="F806" s="1">
        <v>44480</v>
      </c>
      <c r="G806" t="s">
        <v>2752</v>
      </c>
    </row>
    <row r="807" spans="1:7" x14ac:dyDescent="0.3">
      <c r="A807" t="s">
        <v>6515</v>
      </c>
      <c r="B807" s="1">
        <v>44872</v>
      </c>
      <c r="C807">
        <v>10480</v>
      </c>
      <c r="D807" t="s">
        <v>1001</v>
      </c>
      <c r="E807" t="s">
        <v>6516</v>
      </c>
      <c r="F807" s="1"/>
      <c r="G807" t="s">
        <v>4097</v>
      </c>
    </row>
    <row r="808" spans="1:7" x14ac:dyDescent="0.3">
      <c r="A808" t="s">
        <v>18398</v>
      </c>
      <c r="B808" s="1">
        <v>45606</v>
      </c>
      <c r="C808">
        <v>18922</v>
      </c>
      <c r="D808" t="s">
        <v>1001</v>
      </c>
      <c r="E808" t="s">
        <v>18399</v>
      </c>
      <c r="F808" s="1">
        <v>45626</v>
      </c>
      <c r="G808" t="s">
        <v>2190</v>
      </c>
    </row>
    <row r="809" spans="1:7" x14ac:dyDescent="0.3">
      <c r="A809" t="s">
        <v>18400</v>
      </c>
      <c r="B809" s="1">
        <v>44927</v>
      </c>
      <c r="C809">
        <v>44851</v>
      </c>
      <c r="D809" t="s">
        <v>1001</v>
      </c>
      <c r="E809" t="s">
        <v>18401</v>
      </c>
      <c r="F809" s="1">
        <v>44958</v>
      </c>
      <c r="G809" t="s">
        <v>1077</v>
      </c>
    </row>
    <row r="810" spans="1:7" x14ac:dyDescent="0.3">
      <c r="A810" t="s">
        <v>18402</v>
      </c>
      <c r="B810" s="1">
        <v>45091</v>
      </c>
      <c r="C810">
        <v>87110</v>
      </c>
      <c r="D810" t="s">
        <v>6008</v>
      </c>
      <c r="E810" t="s">
        <v>18403</v>
      </c>
      <c r="F810" s="1">
        <v>45105</v>
      </c>
      <c r="G810" t="s">
        <v>2055</v>
      </c>
    </row>
    <row r="811" spans="1:7" x14ac:dyDescent="0.3">
      <c r="A811" t="s">
        <v>18404</v>
      </c>
      <c r="B811" s="1">
        <v>45229</v>
      </c>
      <c r="C811">
        <v>7448</v>
      </c>
      <c r="D811" t="s">
        <v>6013</v>
      </c>
      <c r="E811" t="s">
        <v>18405</v>
      </c>
      <c r="F811" s="1">
        <v>45314</v>
      </c>
      <c r="G811" t="s">
        <v>5819</v>
      </c>
    </row>
    <row r="812" spans="1:7" x14ac:dyDescent="0.3">
      <c r="A812" t="s">
        <v>18406</v>
      </c>
      <c r="B812" s="1">
        <v>45423</v>
      </c>
      <c r="C812">
        <v>94235</v>
      </c>
      <c r="D812" t="s">
        <v>6008</v>
      </c>
      <c r="E812" t="s">
        <v>18407</v>
      </c>
      <c r="F812" s="1">
        <v>45501</v>
      </c>
      <c r="G812" t="s">
        <v>4425</v>
      </c>
    </row>
    <row r="813" spans="1:7" x14ac:dyDescent="0.3">
      <c r="A813" t="s">
        <v>18408</v>
      </c>
      <c r="B813" s="1">
        <v>43840</v>
      </c>
      <c r="C813">
        <v>45084</v>
      </c>
      <c r="D813" t="s">
        <v>1001</v>
      </c>
      <c r="E813" t="s">
        <v>18409</v>
      </c>
      <c r="F813" s="1">
        <v>43874</v>
      </c>
      <c r="G813" t="s">
        <v>5329</v>
      </c>
    </row>
    <row r="814" spans="1:7" x14ac:dyDescent="0.3">
      <c r="A814" t="s">
        <v>6517</v>
      </c>
      <c r="B814" s="1">
        <v>44454</v>
      </c>
      <c r="C814">
        <v>5741</v>
      </c>
      <c r="D814" t="s">
        <v>6008</v>
      </c>
      <c r="E814" t="s">
        <v>6518</v>
      </c>
      <c r="F814" s="1"/>
      <c r="G814" t="s">
        <v>3533</v>
      </c>
    </row>
    <row r="815" spans="1:7" x14ac:dyDescent="0.3">
      <c r="A815" t="s">
        <v>6519</v>
      </c>
      <c r="B815" s="1">
        <v>45305</v>
      </c>
      <c r="C815">
        <v>2502</v>
      </c>
      <c r="D815" t="s">
        <v>1001</v>
      </c>
      <c r="E815" t="s">
        <v>6520</v>
      </c>
      <c r="F815" s="1"/>
      <c r="G815" t="s">
        <v>2699</v>
      </c>
    </row>
    <row r="816" spans="1:7" x14ac:dyDescent="0.3">
      <c r="A816" t="s">
        <v>18410</v>
      </c>
      <c r="B816" s="1">
        <v>44894</v>
      </c>
      <c r="C816">
        <v>2288</v>
      </c>
      <c r="D816" t="s">
        <v>6008</v>
      </c>
      <c r="E816" t="s">
        <v>18411</v>
      </c>
      <c r="F816" s="1">
        <v>44915</v>
      </c>
      <c r="G816" t="s">
        <v>4770</v>
      </c>
    </row>
    <row r="817" spans="1:7" x14ac:dyDescent="0.3">
      <c r="A817" t="s">
        <v>6521</v>
      </c>
      <c r="B817" s="1">
        <v>45448</v>
      </c>
      <c r="C817">
        <v>44873</v>
      </c>
      <c r="D817" t="s">
        <v>1001</v>
      </c>
      <c r="E817" t="s">
        <v>6522</v>
      </c>
      <c r="F817" s="1"/>
      <c r="G817" t="s">
        <v>2672</v>
      </c>
    </row>
    <row r="818" spans="1:7" x14ac:dyDescent="0.3">
      <c r="A818" t="s">
        <v>6523</v>
      </c>
      <c r="B818" s="1">
        <v>44996</v>
      </c>
      <c r="C818">
        <v>29214</v>
      </c>
      <c r="D818" t="s">
        <v>6013</v>
      </c>
      <c r="E818" t="s">
        <v>6524</v>
      </c>
      <c r="F818" s="1"/>
      <c r="G818" t="s">
        <v>4582</v>
      </c>
    </row>
    <row r="819" spans="1:7" x14ac:dyDescent="0.3">
      <c r="A819" t="s">
        <v>18412</v>
      </c>
      <c r="B819" s="1">
        <v>44072</v>
      </c>
      <c r="C819">
        <v>90094</v>
      </c>
      <c r="D819" t="s">
        <v>6008</v>
      </c>
      <c r="E819" t="s">
        <v>18413</v>
      </c>
      <c r="F819" s="1">
        <v>44137</v>
      </c>
      <c r="G819" t="s">
        <v>5004</v>
      </c>
    </row>
    <row r="820" spans="1:7" x14ac:dyDescent="0.3">
      <c r="A820" t="s">
        <v>6525</v>
      </c>
      <c r="B820" s="1">
        <v>45197</v>
      </c>
      <c r="C820">
        <v>48687</v>
      </c>
      <c r="D820" t="s">
        <v>6013</v>
      </c>
      <c r="E820" t="s">
        <v>6526</v>
      </c>
      <c r="F820" s="1"/>
      <c r="G820" t="s">
        <v>2162</v>
      </c>
    </row>
    <row r="821" spans="1:7" x14ac:dyDescent="0.3">
      <c r="A821" t="s">
        <v>18414</v>
      </c>
      <c r="B821" s="1">
        <v>44805</v>
      </c>
      <c r="C821">
        <v>34821</v>
      </c>
      <c r="D821" t="s">
        <v>1001</v>
      </c>
      <c r="E821" t="s">
        <v>18415</v>
      </c>
      <c r="F821" s="1">
        <v>44891</v>
      </c>
      <c r="G821" t="s">
        <v>4875</v>
      </c>
    </row>
    <row r="822" spans="1:7" x14ac:dyDescent="0.3">
      <c r="A822" t="s">
        <v>6527</v>
      </c>
      <c r="B822" s="1">
        <v>44032</v>
      </c>
      <c r="C822">
        <v>23924</v>
      </c>
      <c r="D822" t="s">
        <v>6013</v>
      </c>
      <c r="E822" t="s">
        <v>6528</v>
      </c>
      <c r="F822" s="1"/>
      <c r="G822" t="s">
        <v>3499</v>
      </c>
    </row>
    <row r="823" spans="1:7" x14ac:dyDescent="0.3">
      <c r="A823" t="s">
        <v>18416</v>
      </c>
      <c r="B823" s="1">
        <v>44631</v>
      </c>
      <c r="C823">
        <v>43459</v>
      </c>
      <c r="D823" t="s">
        <v>6008</v>
      </c>
      <c r="E823" t="s">
        <v>18417</v>
      </c>
      <c r="F823" s="1">
        <v>44659</v>
      </c>
      <c r="G823" t="s">
        <v>2269</v>
      </c>
    </row>
    <row r="824" spans="1:7" x14ac:dyDescent="0.3">
      <c r="A824" t="s">
        <v>6529</v>
      </c>
      <c r="B824" s="1">
        <v>44247</v>
      </c>
      <c r="C824">
        <v>88966</v>
      </c>
      <c r="D824" t="s">
        <v>6013</v>
      </c>
      <c r="E824" t="s">
        <v>6530</v>
      </c>
      <c r="F824" s="1"/>
      <c r="G824" t="s">
        <v>3700</v>
      </c>
    </row>
    <row r="825" spans="1:7" x14ac:dyDescent="0.3">
      <c r="A825" t="s">
        <v>6531</v>
      </c>
      <c r="B825" s="1">
        <v>44210</v>
      </c>
      <c r="C825">
        <v>18420</v>
      </c>
      <c r="D825" t="s">
        <v>1001</v>
      </c>
      <c r="E825" t="s">
        <v>6532</v>
      </c>
      <c r="F825" s="1"/>
      <c r="G825" t="s">
        <v>4460</v>
      </c>
    </row>
    <row r="826" spans="1:7" x14ac:dyDescent="0.3">
      <c r="A826" t="s">
        <v>6533</v>
      </c>
      <c r="B826" s="1">
        <v>45438</v>
      </c>
      <c r="C826">
        <v>10218</v>
      </c>
      <c r="D826" t="s">
        <v>6008</v>
      </c>
      <c r="E826" t="s">
        <v>6534</v>
      </c>
      <c r="F826" s="1"/>
      <c r="G826" t="s">
        <v>2560</v>
      </c>
    </row>
    <row r="827" spans="1:7" x14ac:dyDescent="0.3">
      <c r="A827" t="s">
        <v>6535</v>
      </c>
      <c r="B827" s="1">
        <v>44519</v>
      </c>
      <c r="C827">
        <v>26637</v>
      </c>
      <c r="D827" t="s">
        <v>1001</v>
      </c>
      <c r="E827" t="s">
        <v>6536</v>
      </c>
      <c r="F827" s="1"/>
      <c r="G827" t="s">
        <v>2221</v>
      </c>
    </row>
    <row r="828" spans="1:7" x14ac:dyDescent="0.3">
      <c r="A828" t="s">
        <v>6537</v>
      </c>
      <c r="B828" s="1">
        <v>44796</v>
      </c>
      <c r="C828">
        <v>87843</v>
      </c>
      <c r="D828" t="s">
        <v>6013</v>
      </c>
      <c r="E828" t="s">
        <v>6538</v>
      </c>
      <c r="F828" s="1"/>
      <c r="G828" t="s">
        <v>4252</v>
      </c>
    </row>
    <row r="829" spans="1:7" x14ac:dyDescent="0.3">
      <c r="A829" t="s">
        <v>6539</v>
      </c>
      <c r="B829" s="1">
        <v>44206</v>
      </c>
      <c r="C829">
        <v>88023</v>
      </c>
      <c r="D829" t="s">
        <v>1001</v>
      </c>
      <c r="E829" t="s">
        <v>6540</v>
      </c>
      <c r="F829" s="1"/>
      <c r="G829" t="s">
        <v>3790</v>
      </c>
    </row>
    <row r="830" spans="1:7" x14ac:dyDescent="0.3">
      <c r="A830" t="s">
        <v>6541</v>
      </c>
      <c r="B830" s="1">
        <v>44668</v>
      </c>
      <c r="C830">
        <v>49720</v>
      </c>
      <c r="D830" t="s">
        <v>1001</v>
      </c>
      <c r="E830" t="s">
        <v>6542</v>
      </c>
      <c r="F830" s="1"/>
      <c r="G830" t="s">
        <v>2541</v>
      </c>
    </row>
    <row r="831" spans="1:7" x14ac:dyDescent="0.3">
      <c r="A831" t="s">
        <v>6543</v>
      </c>
      <c r="B831" s="1">
        <v>45215</v>
      </c>
      <c r="C831">
        <v>68044</v>
      </c>
      <c r="D831" t="s">
        <v>6013</v>
      </c>
      <c r="E831" t="s">
        <v>6544</v>
      </c>
      <c r="F831" s="1"/>
      <c r="G831" t="s">
        <v>3670</v>
      </c>
    </row>
    <row r="832" spans="1:7" x14ac:dyDescent="0.3">
      <c r="A832" t="s">
        <v>18418</v>
      </c>
      <c r="B832" s="1">
        <v>44164</v>
      </c>
      <c r="C832">
        <v>89842</v>
      </c>
      <c r="D832" t="s">
        <v>6013</v>
      </c>
      <c r="E832" t="s">
        <v>18419</v>
      </c>
      <c r="F832" s="1">
        <v>44203</v>
      </c>
      <c r="G832" t="s">
        <v>2058</v>
      </c>
    </row>
    <row r="833" spans="1:7" x14ac:dyDescent="0.3">
      <c r="A833" t="s">
        <v>18420</v>
      </c>
      <c r="B833" s="1">
        <v>43896</v>
      </c>
      <c r="C833">
        <v>65667</v>
      </c>
      <c r="D833" t="s">
        <v>1001</v>
      </c>
      <c r="E833" t="s">
        <v>18421</v>
      </c>
      <c r="F833" s="1">
        <v>43915</v>
      </c>
      <c r="G833" t="s">
        <v>2548</v>
      </c>
    </row>
    <row r="834" spans="1:7" x14ac:dyDescent="0.3">
      <c r="A834" t="s">
        <v>6545</v>
      </c>
      <c r="B834" s="1">
        <v>44000</v>
      </c>
      <c r="C834">
        <v>16613</v>
      </c>
      <c r="D834" t="s">
        <v>1001</v>
      </c>
      <c r="E834" t="s">
        <v>6546</v>
      </c>
      <c r="F834" s="1"/>
      <c r="G834" t="s">
        <v>3798</v>
      </c>
    </row>
    <row r="835" spans="1:7" x14ac:dyDescent="0.3">
      <c r="A835" t="s">
        <v>6547</v>
      </c>
      <c r="B835" s="1">
        <v>44852</v>
      </c>
      <c r="C835">
        <v>17785</v>
      </c>
      <c r="D835" t="s">
        <v>6013</v>
      </c>
      <c r="E835" t="s">
        <v>6548</v>
      </c>
      <c r="F835" s="1"/>
      <c r="G835" t="s">
        <v>1614</v>
      </c>
    </row>
    <row r="836" spans="1:7" x14ac:dyDescent="0.3">
      <c r="A836" t="s">
        <v>18422</v>
      </c>
      <c r="B836" s="1">
        <v>44352</v>
      </c>
      <c r="C836">
        <v>43187</v>
      </c>
      <c r="D836" t="s">
        <v>1001</v>
      </c>
      <c r="E836" t="s">
        <v>18423</v>
      </c>
      <c r="F836" s="1">
        <v>44419</v>
      </c>
      <c r="G836" t="s">
        <v>3395</v>
      </c>
    </row>
    <row r="837" spans="1:7" x14ac:dyDescent="0.3">
      <c r="A837" t="s">
        <v>18424</v>
      </c>
      <c r="B837" s="1">
        <v>45613</v>
      </c>
      <c r="C837">
        <v>66183</v>
      </c>
      <c r="D837" t="s">
        <v>6008</v>
      </c>
      <c r="E837" t="s">
        <v>18425</v>
      </c>
      <c r="F837" s="1">
        <v>45681</v>
      </c>
      <c r="G837" t="s">
        <v>2314</v>
      </c>
    </row>
    <row r="838" spans="1:7" x14ac:dyDescent="0.3">
      <c r="A838" t="s">
        <v>6549</v>
      </c>
      <c r="B838" s="1">
        <v>44024</v>
      </c>
      <c r="C838">
        <v>46435</v>
      </c>
      <c r="D838" t="s">
        <v>6013</v>
      </c>
      <c r="E838" t="s">
        <v>6550</v>
      </c>
      <c r="F838" s="1"/>
      <c r="G838" t="s">
        <v>2815</v>
      </c>
    </row>
    <row r="839" spans="1:7" x14ac:dyDescent="0.3">
      <c r="A839" t="s">
        <v>18426</v>
      </c>
      <c r="B839" s="1">
        <v>44910</v>
      </c>
      <c r="C839">
        <v>52665</v>
      </c>
      <c r="D839" t="s">
        <v>6008</v>
      </c>
      <c r="E839" t="s">
        <v>18427</v>
      </c>
      <c r="F839" s="1">
        <v>45000</v>
      </c>
      <c r="G839" t="s">
        <v>1692</v>
      </c>
    </row>
    <row r="840" spans="1:7" x14ac:dyDescent="0.3">
      <c r="A840" t="s">
        <v>18428</v>
      </c>
      <c r="B840" s="1">
        <v>44921</v>
      </c>
      <c r="C840">
        <v>7089</v>
      </c>
      <c r="D840" t="s">
        <v>6008</v>
      </c>
      <c r="E840" t="s">
        <v>18429</v>
      </c>
      <c r="F840" s="1">
        <v>44937</v>
      </c>
      <c r="G840" t="s">
        <v>3604</v>
      </c>
    </row>
    <row r="841" spans="1:7" x14ac:dyDescent="0.3">
      <c r="A841" t="s">
        <v>18430</v>
      </c>
      <c r="B841" s="1">
        <v>45495</v>
      </c>
      <c r="C841">
        <v>88023</v>
      </c>
      <c r="D841" t="s">
        <v>1001</v>
      </c>
      <c r="E841" t="s">
        <v>18431</v>
      </c>
      <c r="F841" s="1">
        <v>45552</v>
      </c>
      <c r="G841" t="s">
        <v>4703</v>
      </c>
    </row>
    <row r="842" spans="1:7" x14ac:dyDescent="0.3">
      <c r="A842" t="s">
        <v>18432</v>
      </c>
      <c r="B842" s="1">
        <v>45133</v>
      </c>
      <c r="C842">
        <v>30845</v>
      </c>
      <c r="D842" t="s">
        <v>1001</v>
      </c>
      <c r="E842" t="s">
        <v>18433</v>
      </c>
      <c r="F842" s="1">
        <v>45210</v>
      </c>
      <c r="G842" t="s">
        <v>4718</v>
      </c>
    </row>
    <row r="843" spans="1:7" x14ac:dyDescent="0.3">
      <c r="A843" t="s">
        <v>18434</v>
      </c>
      <c r="B843" s="1">
        <v>45166</v>
      </c>
      <c r="C843">
        <v>78354</v>
      </c>
      <c r="D843" t="s">
        <v>6008</v>
      </c>
      <c r="E843" t="s">
        <v>18435</v>
      </c>
      <c r="F843" s="1">
        <v>45207</v>
      </c>
      <c r="G843" t="s">
        <v>2868</v>
      </c>
    </row>
    <row r="844" spans="1:7" x14ac:dyDescent="0.3">
      <c r="A844" t="s">
        <v>18436</v>
      </c>
      <c r="B844" s="1">
        <v>44942</v>
      </c>
      <c r="C844">
        <v>7573</v>
      </c>
      <c r="D844" t="s">
        <v>6013</v>
      </c>
      <c r="E844" t="s">
        <v>18437</v>
      </c>
      <c r="F844" s="1">
        <v>45007</v>
      </c>
      <c r="G844" t="s">
        <v>2216</v>
      </c>
    </row>
    <row r="845" spans="1:7" x14ac:dyDescent="0.3">
      <c r="A845" t="s">
        <v>18438</v>
      </c>
      <c r="B845" s="1">
        <v>44717</v>
      </c>
      <c r="C845">
        <v>23387</v>
      </c>
      <c r="D845" t="s">
        <v>6008</v>
      </c>
      <c r="E845" t="s">
        <v>18439</v>
      </c>
      <c r="F845" s="1">
        <v>44740</v>
      </c>
      <c r="G845" t="s">
        <v>2599</v>
      </c>
    </row>
    <row r="846" spans="1:7" x14ac:dyDescent="0.3">
      <c r="A846" t="s">
        <v>18440</v>
      </c>
      <c r="B846" s="1">
        <v>44370</v>
      </c>
      <c r="C846">
        <v>42269</v>
      </c>
      <c r="D846" t="s">
        <v>6013</v>
      </c>
      <c r="E846" t="s">
        <v>18441</v>
      </c>
      <c r="F846" s="1">
        <v>44440</v>
      </c>
      <c r="G846" t="s">
        <v>3758</v>
      </c>
    </row>
    <row r="847" spans="1:7" x14ac:dyDescent="0.3">
      <c r="A847" t="s">
        <v>6551</v>
      </c>
      <c r="B847" s="1">
        <v>44665</v>
      </c>
      <c r="C847">
        <v>96572</v>
      </c>
      <c r="D847" t="s">
        <v>6008</v>
      </c>
      <c r="E847" t="s">
        <v>6552</v>
      </c>
      <c r="F847" s="1"/>
      <c r="G847" t="s">
        <v>3843</v>
      </c>
    </row>
    <row r="848" spans="1:7" x14ac:dyDescent="0.3">
      <c r="A848" t="s">
        <v>18442</v>
      </c>
      <c r="B848" s="1">
        <v>44316</v>
      </c>
      <c r="C848">
        <v>64618</v>
      </c>
      <c r="D848" t="s">
        <v>1001</v>
      </c>
      <c r="E848" t="s">
        <v>18443</v>
      </c>
      <c r="F848" s="1">
        <v>44337</v>
      </c>
      <c r="G848" t="s">
        <v>5608</v>
      </c>
    </row>
    <row r="849" spans="1:7" x14ac:dyDescent="0.3">
      <c r="A849" t="s">
        <v>18444</v>
      </c>
      <c r="B849" s="1">
        <v>44134</v>
      </c>
      <c r="C849">
        <v>65098</v>
      </c>
      <c r="D849" t="s">
        <v>1001</v>
      </c>
      <c r="E849" t="s">
        <v>18445</v>
      </c>
      <c r="F849" s="1">
        <v>44179</v>
      </c>
      <c r="G849" t="s">
        <v>2806</v>
      </c>
    </row>
    <row r="850" spans="1:7" x14ac:dyDescent="0.3">
      <c r="A850" t="s">
        <v>18446</v>
      </c>
      <c r="B850" s="1">
        <v>44099</v>
      </c>
      <c r="C850">
        <v>6505</v>
      </c>
      <c r="D850" t="s">
        <v>6013</v>
      </c>
      <c r="E850" t="s">
        <v>18447</v>
      </c>
      <c r="F850" s="1">
        <v>44137</v>
      </c>
      <c r="G850" t="s">
        <v>3284</v>
      </c>
    </row>
    <row r="851" spans="1:7" x14ac:dyDescent="0.3">
      <c r="A851" t="s">
        <v>6553</v>
      </c>
      <c r="B851" s="1">
        <v>44542</v>
      </c>
      <c r="C851">
        <v>25969</v>
      </c>
      <c r="D851" t="s">
        <v>6013</v>
      </c>
      <c r="E851" t="s">
        <v>6554</v>
      </c>
      <c r="F851" s="1"/>
      <c r="G851" t="s">
        <v>1067</v>
      </c>
    </row>
    <row r="852" spans="1:7" x14ac:dyDescent="0.3">
      <c r="A852" t="s">
        <v>18448</v>
      </c>
      <c r="B852" s="1">
        <v>44683</v>
      </c>
      <c r="C852">
        <v>21116</v>
      </c>
      <c r="D852" t="s">
        <v>6008</v>
      </c>
      <c r="E852" t="s">
        <v>18449</v>
      </c>
      <c r="F852" s="1">
        <v>44716</v>
      </c>
      <c r="G852" t="s">
        <v>4937</v>
      </c>
    </row>
    <row r="853" spans="1:7" x14ac:dyDescent="0.3">
      <c r="A853" t="s">
        <v>18450</v>
      </c>
      <c r="B853" s="1">
        <v>44846</v>
      </c>
      <c r="C853">
        <v>12210</v>
      </c>
      <c r="D853" t="s">
        <v>1001</v>
      </c>
      <c r="E853" t="s">
        <v>18451</v>
      </c>
      <c r="F853" s="1">
        <v>44888</v>
      </c>
      <c r="G853" t="s">
        <v>4789</v>
      </c>
    </row>
    <row r="854" spans="1:7" x14ac:dyDescent="0.3">
      <c r="A854" t="s">
        <v>6555</v>
      </c>
      <c r="B854" s="1">
        <v>44260</v>
      </c>
      <c r="C854">
        <v>52827</v>
      </c>
      <c r="D854" t="s">
        <v>1001</v>
      </c>
      <c r="E854" t="s">
        <v>6556</v>
      </c>
      <c r="F854" s="1"/>
      <c r="G854" t="s">
        <v>1967</v>
      </c>
    </row>
    <row r="855" spans="1:7" x14ac:dyDescent="0.3">
      <c r="A855" t="s">
        <v>18452</v>
      </c>
      <c r="B855" s="1">
        <v>45533</v>
      </c>
      <c r="C855">
        <v>27866</v>
      </c>
      <c r="D855" t="s">
        <v>6008</v>
      </c>
      <c r="E855" t="s">
        <v>18453</v>
      </c>
      <c r="F855" s="1">
        <v>45594</v>
      </c>
      <c r="G855" t="s">
        <v>5341</v>
      </c>
    </row>
    <row r="856" spans="1:7" x14ac:dyDescent="0.3">
      <c r="A856" t="s">
        <v>18454</v>
      </c>
      <c r="B856" s="1">
        <v>45364</v>
      </c>
      <c r="C856">
        <v>61411</v>
      </c>
      <c r="D856" t="s">
        <v>6008</v>
      </c>
      <c r="E856" t="s">
        <v>18455</v>
      </c>
      <c r="F856" s="1">
        <v>45406</v>
      </c>
      <c r="G856" t="s">
        <v>3035</v>
      </c>
    </row>
    <row r="857" spans="1:7" x14ac:dyDescent="0.3">
      <c r="A857" t="s">
        <v>6557</v>
      </c>
      <c r="B857" s="1">
        <v>45581</v>
      </c>
      <c r="C857">
        <v>95945</v>
      </c>
      <c r="D857" t="s">
        <v>6013</v>
      </c>
      <c r="E857" t="s">
        <v>6558</v>
      </c>
      <c r="F857" s="1"/>
      <c r="G857" t="s">
        <v>1505</v>
      </c>
    </row>
    <row r="858" spans="1:7" x14ac:dyDescent="0.3">
      <c r="A858" t="s">
        <v>18456</v>
      </c>
      <c r="B858" s="1">
        <v>44844</v>
      </c>
      <c r="C858">
        <v>8316</v>
      </c>
      <c r="D858" t="s">
        <v>6013</v>
      </c>
      <c r="E858" t="s">
        <v>18457</v>
      </c>
      <c r="F858" s="1">
        <v>44906</v>
      </c>
      <c r="G858" t="s">
        <v>5919</v>
      </c>
    </row>
    <row r="859" spans="1:7" x14ac:dyDescent="0.3">
      <c r="A859" t="s">
        <v>18458</v>
      </c>
      <c r="B859" s="1">
        <v>44130</v>
      </c>
      <c r="C859">
        <v>73355</v>
      </c>
      <c r="D859" t="s">
        <v>1001</v>
      </c>
      <c r="E859" t="s">
        <v>18459</v>
      </c>
      <c r="F859" s="1">
        <v>44156</v>
      </c>
      <c r="G859" t="s">
        <v>3454</v>
      </c>
    </row>
    <row r="860" spans="1:7" x14ac:dyDescent="0.3">
      <c r="A860" t="s">
        <v>18460</v>
      </c>
      <c r="B860" s="1">
        <v>44769</v>
      </c>
      <c r="C860">
        <v>48547</v>
      </c>
      <c r="D860" t="s">
        <v>1001</v>
      </c>
      <c r="E860" t="s">
        <v>18461</v>
      </c>
      <c r="F860" s="1">
        <v>44843</v>
      </c>
      <c r="G860" t="s">
        <v>3418</v>
      </c>
    </row>
    <row r="861" spans="1:7" x14ac:dyDescent="0.3">
      <c r="A861" t="s">
        <v>6559</v>
      </c>
      <c r="B861" s="1">
        <v>44617</v>
      </c>
      <c r="C861">
        <v>54631</v>
      </c>
      <c r="D861" t="s">
        <v>6008</v>
      </c>
      <c r="E861" t="s">
        <v>6560</v>
      </c>
      <c r="F861" s="1"/>
      <c r="G861" t="s">
        <v>5185</v>
      </c>
    </row>
    <row r="862" spans="1:7" x14ac:dyDescent="0.3">
      <c r="A862" t="s">
        <v>18462</v>
      </c>
      <c r="B862" s="1">
        <v>44955</v>
      </c>
      <c r="C862">
        <v>85789</v>
      </c>
      <c r="D862" t="s">
        <v>6008</v>
      </c>
      <c r="E862" t="s">
        <v>18463</v>
      </c>
      <c r="F862" s="1">
        <v>45040</v>
      </c>
      <c r="G862" t="s">
        <v>5432</v>
      </c>
    </row>
    <row r="863" spans="1:7" x14ac:dyDescent="0.3">
      <c r="A863" t="s">
        <v>18464</v>
      </c>
      <c r="B863" s="1">
        <v>45265</v>
      </c>
      <c r="C863">
        <v>70654</v>
      </c>
      <c r="D863" t="s">
        <v>6013</v>
      </c>
      <c r="E863" t="s">
        <v>18465</v>
      </c>
      <c r="F863" s="1">
        <v>45315</v>
      </c>
      <c r="G863" t="s">
        <v>5240</v>
      </c>
    </row>
    <row r="864" spans="1:7" x14ac:dyDescent="0.3">
      <c r="A864" t="s">
        <v>18466</v>
      </c>
      <c r="B864" s="1">
        <v>45016</v>
      </c>
      <c r="C864">
        <v>77703</v>
      </c>
      <c r="D864" t="s">
        <v>6013</v>
      </c>
      <c r="E864" t="s">
        <v>18467</v>
      </c>
      <c r="F864" s="1">
        <v>45086</v>
      </c>
      <c r="G864" t="s">
        <v>5249</v>
      </c>
    </row>
    <row r="865" spans="1:7" x14ac:dyDescent="0.3">
      <c r="A865" t="s">
        <v>18468</v>
      </c>
      <c r="B865" s="1">
        <v>44329</v>
      </c>
      <c r="C865">
        <v>18283</v>
      </c>
      <c r="D865" t="s">
        <v>6008</v>
      </c>
      <c r="E865" t="s">
        <v>18469</v>
      </c>
      <c r="F865" s="1">
        <v>44411</v>
      </c>
      <c r="G865" t="s">
        <v>2676</v>
      </c>
    </row>
    <row r="866" spans="1:7" x14ac:dyDescent="0.3">
      <c r="A866" t="s">
        <v>18470</v>
      </c>
      <c r="B866" s="1">
        <v>45377</v>
      </c>
      <c r="C866">
        <v>95136</v>
      </c>
      <c r="D866" t="s">
        <v>1001</v>
      </c>
      <c r="E866" t="s">
        <v>18471</v>
      </c>
      <c r="F866" s="1">
        <v>45456</v>
      </c>
      <c r="G866" t="s">
        <v>4033</v>
      </c>
    </row>
    <row r="867" spans="1:7" x14ac:dyDescent="0.3">
      <c r="A867" t="s">
        <v>18472</v>
      </c>
      <c r="B867" s="1">
        <v>43862</v>
      </c>
      <c r="C867">
        <v>10536</v>
      </c>
      <c r="D867" t="s">
        <v>6008</v>
      </c>
      <c r="E867" t="s">
        <v>18473</v>
      </c>
      <c r="F867" s="1">
        <v>43883</v>
      </c>
      <c r="G867" t="s">
        <v>1393</v>
      </c>
    </row>
    <row r="868" spans="1:7" x14ac:dyDescent="0.3">
      <c r="A868" t="s">
        <v>18474</v>
      </c>
      <c r="B868" s="1">
        <v>44965</v>
      </c>
      <c r="C868">
        <v>12347</v>
      </c>
      <c r="D868" t="s">
        <v>6008</v>
      </c>
      <c r="E868" t="s">
        <v>18475</v>
      </c>
      <c r="F868" s="1">
        <v>45040</v>
      </c>
      <c r="G868" t="s">
        <v>2405</v>
      </c>
    </row>
    <row r="869" spans="1:7" x14ac:dyDescent="0.3">
      <c r="A869" t="s">
        <v>18476</v>
      </c>
      <c r="B869" s="1">
        <v>44732</v>
      </c>
      <c r="C869">
        <v>71604</v>
      </c>
      <c r="D869" t="s">
        <v>6008</v>
      </c>
      <c r="E869" t="s">
        <v>18477</v>
      </c>
      <c r="F869" s="1">
        <v>44809</v>
      </c>
      <c r="G869" t="s">
        <v>4010</v>
      </c>
    </row>
    <row r="870" spans="1:7" x14ac:dyDescent="0.3">
      <c r="A870" t="s">
        <v>6561</v>
      </c>
      <c r="B870" s="1">
        <v>44693</v>
      </c>
      <c r="C870">
        <v>78560</v>
      </c>
      <c r="D870" t="s">
        <v>6008</v>
      </c>
      <c r="E870" t="s">
        <v>6562</v>
      </c>
      <c r="F870" s="1"/>
      <c r="G870" t="s">
        <v>3551</v>
      </c>
    </row>
    <row r="871" spans="1:7" x14ac:dyDescent="0.3">
      <c r="A871" t="s">
        <v>18478</v>
      </c>
      <c r="B871" s="1">
        <v>44527</v>
      </c>
      <c r="C871">
        <v>55891</v>
      </c>
      <c r="D871" t="s">
        <v>6008</v>
      </c>
      <c r="E871" t="s">
        <v>18479</v>
      </c>
      <c r="F871" s="1">
        <v>44551</v>
      </c>
      <c r="G871" t="s">
        <v>1227</v>
      </c>
    </row>
    <row r="872" spans="1:7" x14ac:dyDescent="0.3">
      <c r="A872" t="s">
        <v>6563</v>
      </c>
      <c r="B872" s="1">
        <v>45355</v>
      </c>
      <c r="C872">
        <v>20083</v>
      </c>
      <c r="D872" t="s">
        <v>1001</v>
      </c>
      <c r="E872" t="s">
        <v>6564</v>
      </c>
      <c r="F872" s="1"/>
      <c r="G872" t="s">
        <v>3775</v>
      </c>
    </row>
    <row r="873" spans="1:7" x14ac:dyDescent="0.3">
      <c r="A873" t="s">
        <v>18480</v>
      </c>
      <c r="B873" s="1">
        <v>45286</v>
      </c>
      <c r="C873">
        <v>46262</v>
      </c>
      <c r="D873" t="s">
        <v>6013</v>
      </c>
      <c r="E873" t="s">
        <v>18481</v>
      </c>
      <c r="F873" s="1">
        <v>45344</v>
      </c>
      <c r="G873" t="s">
        <v>4786</v>
      </c>
    </row>
    <row r="874" spans="1:7" x14ac:dyDescent="0.3">
      <c r="A874" t="s">
        <v>6565</v>
      </c>
      <c r="B874" s="1">
        <v>45121</v>
      </c>
      <c r="C874">
        <v>48380</v>
      </c>
      <c r="D874" t="s">
        <v>1001</v>
      </c>
      <c r="E874" t="s">
        <v>6566</v>
      </c>
      <c r="F874" s="1"/>
      <c r="G874" t="s">
        <v>4693</v>
      </c>
    </row>
    <row r="875" spans="1:7" x14ac:dyDescent="0.3">
      <c r="A875" t="s">
        <v>18482</v>
      </c>
      <c r="B875" s="1">
        <v>44925</v>
      </c>
      <c r="C875">
        <v>67303</v>
      </c>
      <c r="D875" t="s">
        <v>6008</v>
      </c>
      <c r="E875" t="s">
        <v>18483</v>
      </c>
      <c r="F875" s="1">
        <v>44999</v>
      </c>
      <c r="G875" t="s">
        <v>5540</v>
      </c>
    </row>
    <row r="876" spans="1:7" x14ac:dyDescent="0.3">
      <c r="A876" t="s">
        <v>6567</v>
      </c>
      <c r="B876" s="1">
        <v>45115</v>
      </c>
      <c r="C876">
        <v>6691</v>
      </c>
      <c r="D876" t="s">
        <v>6008</v>
      </c>
      <c r="E876" t="s">
        <v>6568</v>
      </c>
      <c r="F876" s="1"/>
      <c r="G876" t="s">
        <v>4735</v>
      </c>
    </row>
    <row r="877" spans="1:7" x14ac:dyDescent="0.3">
      <c r="A877" t="s">
        <v>18484</v>
      </c>
      <c r="B877" s="1">
        <v>45061</v>
      </c>
      <c r="C877">
        <v>83302</v>
      </c>
      <c r="D877" t="s">
        <v>6013</v>
      </c>
      <c r="E877" t="s">
        <v>18485</v>
      </c>
      <c r="F877" s="1">
        <v>45086</v>
      </c>
      <c r="G877" t="s">
        <v>2489</v>
      </c>
    </row>
    <row r="878" spans="1:7" x14ac:dyDescent="0.3">
      <c r="A878" t="s">
        <v>18486</v>
      </c>
      <c r="B878" s="1">
        <v>45564</v>
      </c>
      <c r="C878">
        <v>8514</v>
      </c>
      <c r="D878" t="s">
        <v>6013</v>
      </c>
      <c r="E878" t="s">
        <v>18487</v>
      </c>
      <c r="F878" s="1">
        <v>45588</v>
      </c>
      <c r="G878" t="s">
        <v>5146</v>
      </c>
    </row>
    <row r="879" spans="1:7" x14ac:dyDescent="0.3">
      <c r="A879" t="s">
        <v>18488</v>
      </c>
      <c r="B879" s="1">
        <v>44269</v>
      </c>
      <c r="C879">
        <v>24503</v>
      </c>
      <c r="D879" t="s">
        <v>1001</v>
      </c>
      <c r="E879" t="s">
        <v>18489</v>
      </c>
      <c r="F879" s="1">
        <v>44332</v>
      </c>
      <c r="G879" t="s">
        <v>1649</v>
      </c>
    </row>
    <row r="880" spans="1:7" x14ac:dyDescent="0.3">
      <c r="A880" t="s">
        <v>18490</v>
      </c>
      <c r="B880" s="1">
        <v>44233</v>
      </c>
      <c r="C880">
        <v>22676</v>
      </c>
      <c r="D880" t="s">
        <v>6008</v>
      </c>
      <c r="E880" t="s">
        <v>18491</v>
      </c>
      <c r="F880" s="1">
        <v>44313</v>
      </c>
      <c r="G880" t="s">
        <v>4072</v>
      </c>
    </row>
    <row r="881" spans="1:7" x14ac:dyDescent="0.3">
      <c r="A881" t="s">
        <v>6569</v>
      </c>
      <c r="B881" s="1">
        <v>44696</v>
      </c>
      <c r="C881">
        <v>82865</v>
      </c>
      <c r="D881" t="s">
        <v>6013</v>
      </c>
      <c r="E881" t="s">
        <v>6570</v>
      </c>
      <c r="F881" s="1"/>
      <c r="G881" t="s">
        <v>5060</v>
      </c>
    </row>
    <row r="882" spans="1:7" x14ac:dyDescent="0.3">
      <c r="A882" t="s">
        <v>18492</v>
      </c>
      <c r="B882" s="1">
        <v>44370</v>
      </c>
      <c r="C882">
        <v>76681</v>
      </c>
      <c r="D882" t="s">
        <v>6013</v>
      </c>
      <c r="E882" t="s">
        <v>18493</v>
      </c>
      <c r="F882" s="1">
        <v>44424</v>
      </c>
      <c r="G882" t="s">
        <v>3383</v>
      </c>
    </row>
    <row r="883" spans="1:7" x14ac:dyDescent="0.3">
      <c r="A883" t="s">
        <v>18494</v>
      </c>
      <c r="B883" s="1">
        <v>43904</v>
      </c>
      <c r="C883">
        <v>40976</v>
      </c>
      <c r="D883" t="s">
        <v>6013</v>
      </c>
      <c r="E883" t="s">
        <v>18495</v>
      </c>
      <c r="F883" s="1">
        <v>43933</v>
      </c>
      <c r="G883" t="s">
        <v>3619</v>
      </c>
    </row>
    <row r="884" spans="1:7" x14ac:dyDescent="0.3">
      <c r="A884" t="s">
        <v>6571</v>
      </c>
      <c r="B884" s="1">
        <v>45404</v>
      </c>
      <c r="C884">
        <v>47563</v>
      </c>
      <c r="D884" t="s">
        <v>6008</v>
      </c>
      <c r="E884" t="s">
        <v>6572</v>
      </c>
      <c r="F884" s="1"/>
      <c r="G884" t="s">
        <v>4639</v>
      </c>
    </row>
    <row r="885" spans="1:7" x14ac:dyDescent="0.3">
      <c r="A885" t="s">
        <v>18496</v>
      </c>
      <c r="B885" s="1">
        <v>45083</v>
      </c>
      <c r="C885">
        <v>15561</v>
      </c>
      <c r="D885" t="s">
        <v>6008</v>
      </c>
      <c r="E885" t="s">
        <v>18497</v>
      </c>
      <c r="F885" s="1">
        <v>45096</v>
      </c>
      <c r="G885" t="s">
        <v>2031</v>
      </c>
    </row>
    <row r="886" spans="1:7" x14ac:dyDescent="0.3">
      <c r="A886" t="s">
        <v>6573</v>
      </c>
      <c r="B886" s="1">
        <v>44651</v>
      </c>
      <c r="C886">
        <v>59660</v>
      </c>
      <c r="D886" t="s">
        <v>6008</v>
      </c>
      <c r="E886" t="s">
        <v>6574</v>
      </c>
      <c r="F886" s="1"/>
      <c r="G886" t="s">
        <v>4640</v>
      </c>
    </row>
    <row r="887" spans="1:7" x14ac:dyDescent="0.3">
      <c r="A887" t="s">
        <v>6575</v>
      </c>
      <c r="B887" s="1">
        <v>43952</v>
      </c>
      <c r="C887">
        <v>12274</v>
      </c>
      <c r="D887" t="s">
        <v>6013</v>
      </c>
      <c r="E887" t="s">
        <v>6576</v>
      </c>
      <c r="F887" s="1"/>
      <c r="G887" t="s">
        <v>3414</v>
      </c>
    </row>
    <row r="888" spans="1:7" x14ac:dyDescent="0.3">
      <c r="A888" t="s">
        <v>18498</v>
      </c>
      <c r="B888" s="1">
        <v>45208</v>
      </c>
      <c r="C888">
        <v>61337</v>
      </c>
      <c r="D888" t="s">
        <v>6013</v>
      </c>
      <c r="E888" t="s">
        <v>18499</v>
      </c>
      <c r="F888" s="1">
        <v>45239</v>
      </c>
      <c r="G888" t="s">
        <v>2130</v>
      </c>
    </row>
    <row r="889" spans="1:7" x14ac:dyDescent="0.3">
      <c r="A889" t="s">
        <v>6577</v>
      </c>
      <c r="B889" s="1">
        <v>45363</v>
      </c>
      <c r="C889">
        <v>59158</v>
      </c>
      <c r="D889" t="s">
        <v>6008</v>
      </c>
      <c r="E889" t="s">
        <v>6578</v>
      </c>
      <c r="F889" s="1"/>
      <c r="G889" t="s">
        <v>4879</v>
      </c>
    </row>
    <row r="890" spans="1:7" x14ac:dyDescent="0.3">
      <c r="A890" t="s">
        <v>18500</v>
      </c>
      <c r="B890" s="1">
        <v>44561</v>
      </c>
      <c r="C890">
        <v>87445</v>
      </c>
      <c r="D890" t="s">
        <v>1001</v>
      </c>
      <c r="E890" t="s">
        <v>18501</v>
      </c>
      <c r="F890" s="1">
        <v>44604</v>
      </c>
      <c r="G890" t="s">
        <v>4986</v>
      </c>
    </row>
    <row r="891" spans="1:7" x14ac:dyDescent="0.3">
      <c r="A891" t="s">
        <v>18502</v>
      </c>
      <c r="B891" s="1">
        <v>44539</v>
      </c>
      <c r="C891">
        <v>32456</v>
      </c>
      <c r="D891" t="s">
        <v>6008</v>
      </c>
      <c r="E891" t="s">
        <v>18503</v>
      </c>
      <c r="F891" s="1">
        <v>44574</v>
      </c>
      <c r="G891" t="s">
        <v>4687</v>
      </c>
    </row>
    <row r="892" spans="1:7" x14ac:dyDescent="0.3">
      <c r="A892" t="s">
        <v>18504</v>
      </c>
      <c r="B892" s="1">
        <v>45368</v>
      </c>
      <c r="C892">
        <v>69307</v>
      </c>
      <c r="D892" t="s">
        <v>1001</v>
      </c>
      <c r="E892" t="s">
        <v>18505</v>
      </c>
      <c r="F892" s="1">
        <v>45447</v>
      </c>
      <c r="G892" t="s">
        <v>2292</v>
      </c>
    </row>
    <row r="893" spans="1:7" x14ac:dyDescent="0.3">
      <c r="A893" t="s">
        <v>18506</v>
      </c>
      <c r="B893" s="1">
        <v>44710</v>
      </c>
      <c r="C893">
        <v>86843</v>
      </c>
      <c r="D893" t="s">
        <v>1001</v>
      </c>
      <c r="E893" t="s">
        <v>18507</v>
      </c>
      <c r="F893" s="1">
        <v>44726</v>
      </c>
      <c r="G893" t="s">
        <v>4177</v>
      </c>
    </row>
    <row r="894" spans="1:7" x14ac:dyDescent="0.3">
      <c r="A894" t="s">
        <v>18508</v>
      </c>
      <c r="B894" s="1">
        <v>44109</v>
      </c>
      <c r="C894">
        <v>34162</v>
      </c>
      <c r="D894" t="s">
        <v>6013</v>
      </c>
      <c r="E894" t="s">
        <v>18509</v>
      </c>
      <c r="F894" s="1">
        <v>44198</v>
      </c>
      <c r="G894" t="s">
        <v>2189</v>
      </c>
    </row>
    <row r="895" spans="1:7" x14ac:dyDescent="0.3">
      <c r="A895" t="s">
        <v>18510</v>
      </c>
      <c r="B895" s="1">
        <v>44339</v>
      </c>
      <c r="C895">
        <v>95685</v>
      </c>
      <c r="D895" t="s">
        <v>6008</v>
      </c>
      <c r="E895" t="s">
        <v>18511</v>
      </c>
      <c r="F895" s="1">
        <v>44409</v>
      </c>
      <c r="G895" t="s">
        <v>2588</v>
      </c>
    </row>
    <row r="896" spans="1:7" x14ac:dyDescent="0.3">
      <c r="A896" t="s">
        <v>6579</v>
      </c>
      <c r="B896" s="1">
        <v>45595</v>
      </c>
      <c r="C896">
        <v>59768</v>
      </c>
      <c r="D896" t="s">
        <v>6008</v>
      </c>
      <c r="E896" t="s">
        <v>6580</v>
      </c>
      <c r="F896" s="1"/>
      <c r="G896" t="s">
        <v>5465</v>
      </c>
    </row>
    <row r="897" spans="1:7" x14ac:dyDescent="0.3">
      <c r="A897" t="s">
        <v>18512</v>
      </c>
      <c r="B897" s="1">
        <v>44230</v>
      </c>
      <c r="C897">
        <v>40175</v>
      </c>
      <c r="D897" t="s">
        <v>6013</v>
      </c>
      <c r="E897" t="s">
        <v>18513</v>
      </c>
      <c r="F897" s="1">
        <v>44257</v>
      </c>
      <c r="G897" t="s">
        <v>3793</v>
      </c>
    </row>
    <row r="898" spans="1:7" x14ac:dyDescent="0.3">
      <c r="A898" t="s">
        <v>18514</v>
      </c>
      <c r="B898" s="1">
        <v>44711</v>
      </c>
      <c r="C898">
        <v>41294</v>
      </c>
      <c r="D898" t="s">
        <v>6013</v>
      </c>
      <c r="E898" t="s">
        <v>18515</v>
      </c>
      <c r="F898" s="1">
        <v>44763</v>
      </c>
      <c r="G898" t="s">
        <v>3259</v>
      </c>
    </row>
    <row r="899" spans="1:7" x14ac:dyDescent="0.3">
      <c r="A899" t="s">
        <v>18516</v>
      </c>
      <c r="B899" s="1">
        <v>44064</v>
      </c>
      <c r="C899">
        <v>16475</v>
      </c>
      <c r="D899" t="s">
        <v>1001</v>
      </c>
      <c r="E899" t="s">
        <v>18517</v>
      </c>
      <c r="F899" s="1">
        <v>44137</v>
      </c>
      <c r="G899" t="s">
        <v>4264</v>
      </c>
    </row>
    <row r="900" spans="1:7" x14ac:dyDescent="0.3">
      <c r="A900" t="s">
        <v>18518</v>
      </c>
      <c r="B900" s="1">
        <v>44592</v>
      </c>
      <c r="C900">
        <v>85039</v>
      </c>
      <c r="D900" t="s">
        <v>6008</v>
      </c>
      <c r="E900" t="s">
        <v>18519</v>
      </c>
      <c r="F900" s="1">
        <v>44621</v>
      </c>
      <c r="G900" t="s">
        <v>4697</v>
      </c>
    </row>
    <row r="901" spans="1:7" x14ac:dyDescent="0.3">
      <c r="A901" t="s">
        <v>18520</v>
      </c>
      <c r="B901" s="1">
        <v>44939</v>
      </c>
      <c r="C901">
        <v>10372</v>
      </c>
      <c r="D901" t="s">
        <v>6008</v>
      </c>
      <c r="E901" t="s">
        <v>18521</v>
      </c>
      <c r="F901" s="1">
        <v>45005</v>
      </c>
      <c r="G901" t="s">
        <v>5771</v>
      </c>
    </row>
    <row r="902" spans="1:7" x14ac:dyDescent="0.3">
      <c r="A902" t="s">
        <v>18522</v>
      </c>
      <c r="B902" s="1">
        <v>44935</v>
      </c>
      <c r="C902">
        <v>60544</v>
      </c>
      <c r="D902" t="s">
        <v>1001</v>
      </c>
      <c r="E902" t="s">
        <v>18523</v>
      </c>
      <c r="F902" s="1">
        <v>44966</v>
      </c>
      <c r="G902" t="s">
        <v>4382</v>
      </c>
    </row>
    <row r="903" spans="1:7" x14ac:dyDescent="0.3">
      <c r="A903" t="s">
        <v>18524</v>
      </c>
      <c r="B903" s="1">
        <v>44326</v>
      </c>
      <c r="C903">
        <v>30582</v>
      </c>
      <c r="D903" t="s">
        <v>1001</v>
      </c>
      <c r="E903" t="s">
        <v>18525</v>
      </c>
      <c r="F903" s="1">
        <v>44409</v>
      </c>
      <c r="G903" t="s">
        <v>3670</v>
      </c>
    </row>
    <row r="904" spans="1:7" x14ac:dyDescent="0.3">
      <c r="A904" t="s">
        <v>6581</v>
      </c>
      <c r="B904" s="1">
        <v>44937</v>
      </c>
      <c r="C904">
        <v>87857</v>
      </c>
      <c r="D904" t="s">
        <v>6013</v>
      </c>
      <c r="E904" t="s">
        <v>6582</v>
      </c>
      <c r="F904" s="1"/>
      <c r="G904" t="s">
        <v>2842</v>
      </c>
    </row>
    <row r="905" spans="1:7" x14ac:dyDescent="0.3">
      <c r="A905" t="s">
        <v>18526</v>
      </c>
      <c r="B905" s="1">
        <v>44823</v>
      </c>
      <c r="C905">
        <v>41326</v>
      </c>
      <c r="D905" t="s">
        <v>6008</v>
      </c>
      <c r="E905" t="s">
        <v>18527</v>
      </c>
      <c r="F905" s="1">
        <v>44871</v>
      </c>
      <c r="G905" t="s">
        <v>2194</v>
      </c>
    </row>
    <row r="906" spans="1:7" x14ac:dyDescent="0.3">
      <c r="A906" t="s">
        <v>18528</v>
      </c>
      <c r="B906" s="1">
        <v>45346</v>
      </c>
      <c r="C906">
        <v>62065</v>
      </c>
      <c r="D906" t="s">
        <v>6013</v>
      </c>
      <c r="E906" t="s">
        <v>18529</v>
      </c>
      <c r="F906" s="1">
        <v>45365</v>
      </c>
      <c r="G906" t="s">
        <v>5411</v>
      </c>
    </row>
    <row r="907" spans="1:7" x14ac:dyDescent="0.3">
      <c r="A907" t="s">
        <v>6583</v>
      </c>
      <c r="B907" s="1">
        <v>45375</v>
      </c>
      <c r="C907">
        <v>20326</v>
      </c>
      <c r="D907" t="s">
        <v>6008</v>
      </c>
      <c r="E907" t="s">
        <v>6584</v>
      </c>
      <c r="F907" s="1"/>
      <c r="G907" t="s">
        <v>5520</v>
      </c>
    </row>
    <row r="908" spans="1:7" x14ac:dyDescent="0.3">
      <c r="A908" t="s">
        <v>18530</v>
      </c>
      <c r="B908" s="1">
        <v>44810</v>
      </c>
      <c r="C908">
        <v>55094</v>
      </c>
      <c r="D908" t="s">
        <v>6008</v>
      </c>
      <c r="E908" t="s">
        <v>18531</v>
      </c>
      <c r="F908" s="1">
        <v>44900</v>
      </c>
      <c r="G908" t="s">
        <v>2220</v>
      </c>
    </row>
    <row r="909" spans="1:7" x14ac:dyDescent="0.3">
      <c r="A909" t="s">
        <v>18532</v>
      </c>
      <c r="B909" s="1">
        <v>45393</v>
      </c>
      <c r="C909">
        <v>97984</v>
      </c>
      <c r="D909" t="s">
        <v>6013</v>
      </c>
      <c r="E909" t="s">
        <v>18533</v>
      </c>
      <c r="F909" s="1">
        <v>45475</v>
      </c>
      <c r="G909" t="s">
        <v>3264</v>
      </c>
    </row>
    <row r="910" spans="1:7" x14ac:dyDescent="0.3">
      <c r="A910" t="s">
        <v>6585</v>
      </c>
      <c r="B910" s="1">
        <v>45512</v>
      </c>
      <c r="C910">
        <v>43964</v>
      </c>
      <c r="D910" t="s">
        <v>6008</v>
      </c>
      <c r="E910" t="s">
        <v>6586</v>
      </c>
      <c r="F910" s="1"/>
      <c r="G910" t="s">
        <v>3019</v>
      </c>
    </row>
    <row r="911" spans="1:7" x14ac:dyDescent="0.3">
      <c r="A911" t="s">
        <v>18534</v>
      </c>
      <c r="B911" s="1">
        <v>45139</v>
      </c>
      <c r="C911">
        <v>65850</v>
      </c>
      <c r="D911" t="s">
        <v>6008</v>
      </c>
      <c r="E911" t="s">
        <v>18535</v>
      </c>
      <c r="F911" s="1">
        <v>45217</v>
      </c>
      <c r="G911" t="s">
        <v>4064</v>
      </c>
    </row>
    <row r="912" spans="1:7" x14ac:dyDescent="0.3">
      <c r="A912" t="s">
        <v>6587</v>
      </c>
      <c r="B912" s="1">
        <v>44993</v>
      </c>
      <c r="C912">
        <v>46538</v>
      </c>
      <c r="D912" t="s">
        <v>1001</v>
      </c>
      <c r="E912" t="s">
        <v>6588</v>
      </c>
      <c r="F912" s="1"/>
      <c r="G912" t="s">
        <v>3377</v>
      </c>
    </row>
    <row r="913" spans="1:7" x14ac:dyDescent="0.3">
      <c r="A913" t="s">
        <v>6589</v>
      </c>
      <c r="B913" s="1">
        <v>44255</v>
      </c>
      <c r="C913">
        <v>50922</v>
      </c>
      <c r="D913" t="s">
        <v>1001</v>
      </c>
      <c r="E913" t="s">
        <v>6590</v>
      </c>
      <c r="F913" s="1"/>
      <c r="G913" t="s">
        <v>3384</v>
      </c>
    </row>
    <row r="914" spans="1:7" x14ac:dyDescent="0.3">
      <c r="A914" t="s">
        <v>18536</v>
      </c>
      <c r="B914" s="1">
        <v>44678</v>
      </c>
      <c r="C914">
        <v>2223</v>
      </c>
      <c r="D914" t="s">
        <v>6008</v>
      </c>
      <c r="E914" t="s">
        <v>18537</v>
      </c>
      <c r="F914" s="1">
        <v>44761</v>
      </c>
      <c r="G914" t="s">
        <v>4186</v>
      </c>
    </row>
    <row r="915" spans="1:7" x14ac:dyDescent="0.3">
      <c r="A915" t="s">
        <v>18538</v>
      </c>
      <c r="B915" s="1">
        <v>44363</v>
      </c>
      <c r="C915">
        <v>13740</v>
      </c>
      <c r="D915" t="s">
        <v>6013</v>
      </c>
      <c r="E915" t="s">
        <v>18539</v>
      </c>
      <c r="F915" s="1">
        <v>44379</v>
      </c>
      <c r="G915" t="s">
        <v>3604</v>
      </c>
    </row>
    <row r="916" spans="1:7" x14ac:dyDescent="0.3">
      <c r="A916" t="s">
        <v>18540</v>
      </c>
      <c r="B916" s="1">
        <v>45590</v>
      </c>
      <c r="C916">
        <v>94787</v>
      </c>
      <c r="D916" t="s">
        <v>6013</v>
      </c>
      <c r="E916" t="s">
        <v>18541</v>
      </c>
      <c r="F916" s="1">
        <v>45618</v>
      </c>
      <c r="G916" t="s">
        <v>4115</v>
      </c>
    </row>
    <row r="917" spans="1:7" x14ac:dyDescent="0.3">
      <c r="A917" t="s">
        <v>18542</v>
      </c>
      <c r="B917" s="1">
        <v>45355</v>
      </c>
      <c r="C917">
        <v>53089</v>
      </c>
      <c r="D917" t="s">
        <v>6013</v>
      </c>
      <c r="E917" t="s">
        <v>18543</v>
      </c>
      <c r="F917" s="1">
        <v>45369</v>
      </c>
      <c r="G917" t="s">
        <v>2470</v>
      </c>
    </row>
    <row r="918" spans="1:7" x14ac:dyDescent="0.3">
      <c r="A918" t="s">
        <v>18544</v>
      </c>
      <c r="B918" s="1">
        <v>44653</v>
      </c>
      <c r="C918">
        <v>2113</v>
      </c>
      <c r="D918" t="s">
        <v>6008</v>
      </c>
      <c r="E918" t="s">
        <v>18545</v>
      </c>
      <c r="F918" s="1">
        <v>44680</v>
      </c>
      <c r="G918" t="s">
        <v>3309</v>
      </c>
    </row>
    <row r="919" spans="1:7" x14ac:dyDescent="0.3">
      <c r="A919" t="s">
        <v>6591</v>
      </c>
      <c r="B919" s="1">
        <v>44688</v>
      </c>
      <c r="C919">
        <v>14285</v>
      </c>
      <c r="D919" t="s">
        <v>6013</v>
      </c>
      <c r="E919" t="s">
        <v>6592</v>
      </c>
      <c r="F919" s="1"/>
      <c r="G919" t="s">
        <v>1168</v>
      </c>
    </row>
    <row r="920" spans="1:7" x14ac:dyDescent="0.3">
      <c r="A920" t="s">
        <v>18546</v>
      </c>
      <c r="B920" s="1">
        <v>44732</v>
      </c>
      <c r="C920">
        <v>80314</v>
      </c>
      <c r="D920" t="s">
        <v>6008</v>
      </c>
      <c r="E920" t="s">
        <v>18547</v>
      </c>
      <c r="F920" s="1">
        <v>44812</v>
      </c>
      <c r="G920" t="s">
        <v>1190</v>
      </c>
    </row>
    <row r="921" spans="1:7" x14ac:dyDescent="0.3">
      <c r="A921" t="s">
        <v>18548</v>
      </c>
      <c r="B921" s="1">
        <v>44405</v>
      </c>
      <c r="C921">
        <v>63947</v>
      </c>
      <c r="D921" t="s">
        <v>6013</v>
      </c>
      <c r="E921" t="s">
        <v>18549</v>
      </c>
      <c r="F921" s="1">
        <v>44472</v>
      </c>
      <c r="G921" t="s">
        <v>3631</v>
      </c>
    </row>
    <row r="922" spans="1:7" x14ac:dyDescent="0.3">
      <c r="A922" t="s">
        <v>18550</v>
      </c>
      <c r="B922" s="1">
        <v>44466</v>
      </c>
      <c r="C922">
        <v>15770</v>
      </c>
      <c r="D922" t="s">
        <v>6008</v>
      </c>
      <c r="E922" t="s">
        <v>18551</v>
      </c>
      <c r="F922" s="1">
        <v>44532</v>
      </c>
      <c r="G922" t="s">
        <v>5151</v>
      </c>
    </row>
    <row r="923" spans="1:7" x14ac:dyDescent="0.3">
      <c r="A923" t="s">
        <v>18552</v>
      </c>
      <c r="B923" s="1">
        <v>44131</v>
      </c>
      <c r="C923">
        <v>34827</v>
      </c>
      <c r="D923" t="s">
        <v>1001</v>
      </c>
      <c r="E923" t="s">
        <v>18553</v>
      </c>
      <c r="F923" s="1">
        <v>44163</v>
      </c>
      <c r="G923" t="s">
        <v>2928</v>
      </c>
    </row>
    <row r="924" spans="1:7" x14ac:dyDescent="0.3">
      <c r="A924" t="s">
        <v>18554</v>
      </c>
      <c r="B924" s="1">
        <v>43935</v>
      </c>
      <c r="C924">
        <v>27582</v>
      </c>
      <c r="D924" t="s">
        <v>1001</v>
      </c>
      <c r="E924" t="s">
        <v>18555</v>
      </c>
      <c r="F924" s="1">
        <v>44017</v>
      </c>
      <c r="G924" t="s">
        <v>1283</v>
      </c>
    </row>
    <row r="925" spans="1:7" x14ac:dyDescent="0.3">
      <c r="A925" t="s">
        <v>6593</v>
      </c>
      <c r="B925" s="1">
        <v>44606</v>
      </c>
      <c r="C925">
        <v>42577</v>
      </c>
      <c r="D925" t="s">
        <v>1001</v>
      </c>
      <c r="E925" t="s">
        <v>6594</v>
      </c>
      <c r="F925" s="1"/>
      <c r="G925" t="s">
        <v>3733</v>
      </c>
    </row>
    <row r="926" spans="1:7" x14ac:dyDescent="0.3">
      <c r="A926" t="s">
        <v>6595</v>
      </c>
      <c r="B926" s="1">
        <v>44591</v>
      </c>
      <c r="C926">
        <v>71247</v>
      </c>
      <c r="D926" t="s">
        <v>1001</v>
      </c>
      <c r="E926" t="s">
        <v>6596</v>
      </c>
      <c r="F926" s="1"/>
      <c r="G926" t="s">
        <v>3590</v>
      </c>
    </row>
    <row r="927" spans="1:7" x14ac:dyDescent="0.3">
      <c r="A927" t="s">
        <v>18556</v>
      </c>
      <c r="B927" s="1">
        <v>44649</v>
      </c>
      <c r="C927">
        <v>23032</v>
      </c>
      <c r="D927" t="s">
        <v>6013</v>
      </c>
      <c r="E927" t="s">
        <v>18557</v>
      </c>
      <c r="F927" s="1">
        <v>44706</v>
      </c>
      <c r="G927" t="s">
        <v>4553</v>
      </c>
    </row>
    <row r="928" spans="1:7" x14ac:dyDescent="0.3">
      <c r="A928" t="s">
        <v>18558</v>
      </c>
      <c r="B928" s="1">
        <v>44903</v>
      </c>
      <c r="C928">
        <v>41355</v>
      </c>
      <c r="D928" t="s">
        <v>1001</v>
      </c>
      <c r="E928" t="s">
        <v>18559</v>
      </c>
      <c r="F928" s="1">
        <v>44992</v>
      </c>
      <c r="G928" t="s">
        <v>2703</v>
      </c>
    </row>
    <row r="929" spans="1:7" x14ac:dyDescent="0.3">
      <c r="A929" t="s">
        <v>18560</v>
      </c>
      <c r="B929" s="1">
        <v>44433</v>
      </c>
      <c r="C929">
        <v>41318</v>
      </c>
      <c r="D929" t="s">
        <v>1001</v>
      </c>
      <c r="E929" t="s">
        <v>18561</v>
      </c>
      <c r="F929" s="1">
        <v>44515</v>
      </c>
      <c r="G929" t="s">
        <v>3674</v>
      </c>
    </row>
    <row r="930" spans="1:7" x14ac:dyDescent="0.3">
      <c r="A930" t="s">
        <v>18562</v>
      </c>
      <c r="B930" s="1">
        <v>44919</v>
      </c>
      <c r="C930">
        <v>9905</v>
      </c>
      <c r="D930" t="s">
        <v>1001</v>
      </c>
      <c r="E930" t="s">
        <v>18563</v>
      </c>
      <c r="F930" s="1">
        <v>44980</v>
      </c>
      <c r="G930" t="s">
        <v>5882</v>
      </c>
    </row>
    <row r="931" spans="1:7" x14ac:dyDescent="0.3">
      <c r="A931" t="s">
        <v>18564</v>
      </c>
      <c r="B931" s="1">
        <v>43987</v>
      </c>
      <c r="C931">
        <v>24061</v>
      </c>
      <c r="D931" t="s">
        <v>1001</v>
      </c>
      <c r="E931" t="s">
        <v>18565</v>
      </c>
      <c r="F931" s="1">
        <v>44019</v>
      </c>
      <c r="G931" t="s">
        <v>3179</v>
      </c>
    </row>
    <row r="932" spans="1:7" x14ac:dyDescent="0.3">
      <c r="A932" t="s">
        <v>18566</v>
      </c>
      <c r="B932" s="1">
        <v>44647</v>
      </c>
      <c r="C932">
        <v>32003</v>
      </c>
      <c r="D932" t="s">
        <v>1001</v>
      </c>
      <c r="E932" t="s">
        <v>18567</v>
      </c>
      <c r="F932" s="1">
        <v>44702</v>
      </c>
      <c r="G932" t="s">
        <v>5697</v>
      </c>
    </row>
    <row r="933" spans="1:7" x14ac:dyDescent="0.3">
      <c r="A933" t="s">
        <v>18568</v>
      </c>
      <c r="B933" s="1">
        <v>43837</v>
      </c>
      <c r="C933">
        <v>6244</v>
      </c>
      <c r="D933" t="s">
        <v>6013</v>
      </c>
      <c r="E933" t="s">
        <v>18569</v>
      </c>
      <c r="F933" s="1">
        <v>43856</v>
      </c>
      <c r="G933" t="s">
        <v>4453</v>
      </c>
    </row>
    <row r="934" spans="1:7" x14ac:dyDescent="0.3">
      <c r="A934" t="s">
        <v>18570</v>
      </c>
      <c r="B934" s="1">
        <v>43975</v>
      </c>
      <c r="C934">
        <v>44669</v>
      </c>
      <c r="D934" t="s">
        <v>6008</v>
      </c>
      <c r="E934" t="s">
        <v>18571</v>
      </c>
      <c r="F934" s="1">
        <v>44023</v>
      </c>
      <c r="G934" t="s">
        <v>5431</v>
      </c>
    </row>
    <row r="935" spans="1:7" x14ac:dyDescent="0.3">
      <c r="A935" t="s">
        <v>18572</v>
      </c>
      <c r="B935" s="1">
        <v>44803</v>
      </c>
      <c r="C935">
        <v>74414</v>
      </c>
      <c r="D935" t="s">
        <v>1001</v>
      </c>
      <c r="E935" t="s">
        <v>18573</v>
      </c>
      <c r="F935" s="1">
        <v>44884</v>
      </c>
      <c r="G935" t="s">
        <v>1311</v>
      </c>
    </row>
    <row r="936" spans="1:7" x14ac:dyDescent="0.3">
      <c r="A936" t="s">
        <v>18574</v>
      </c>
      <c r="B936" s="1">
        <v>45322</v>
      </c>
      <c r="C936">
        <v>13034</v>
      </c>
      <c r="D936" t="s">
        <v>1001</v>
      </c>
      <c r="E936" t="s">
        <v>18575</v>
      </c>
      <c r="F936" s="1">
        <v>45363</v>
      </c>
      <c r="G936" t="s">
        <v>5496</v>
      </c>
    </row>
    <row r="937" spans="1:7" x14ac:dyDescent="0.3">
      <c r="A937" t="s">
        <v>6597</v>
      </c>
      <c r="B937" s="1">
        <v>45377</v>
      </c>
      <c r="C937">
        <v>75000</v>
      </c>
      <c r="D937" t="s">
        <v>6008</v>
      </c>
      <c r="E937" t="s">
        <v>6598</v>
      </c>
      <c r="F937" s="1"/>
      <c r="G937" t="s">
        <v>2518</v>
      </c>
    </row>
    <row r="938" spans="1:7" x14ac:dyDescent="0.3">
      <c r="A938" t="s">
        <v>18576</v>
      </c>
      <c r="B938" s="1">
        <v>44625</v>
      </c>
      <c r="C938">
        <v>75790</v>
      </c>
      <c r="D938" t="s">
        <v>6013</v>
      </c>
      <c r="E938" t="s">
        <v>18577</v>
      </c>
      <c r="F938" s="1">
        <v>44708</v>
      </c>
      <c r="G938" t="s">
        <v>3456</v>
      </c>
    </row>
    <row r="939" spans="1:7" x14ac:dyDescent="0.3">
      <c r="A939" t="s">
        <v>6599</v>
      </c>
      <c r="B939" s="1">
        <v>44899</v>
      </c>
      <c r="C939">
        <v>39822</v>
      </c>
      <c r="D939" t="s">
        <v>6013</v>
      </c>
      <c r="E939" t="s">
        <v>6600</v>
      </c>
      <c r="F939" s="1"/>
      <c r="G939" t="s">
        <v>4607</v>
      </c>
    </row>
    <row r="940" spans="1:7" x14ac:dyDescent="0.3">
      <c r="A940" t="s">
        <v>18578</v>
      </c>
      <c r="B940" s="1">
        <v>45257</v>
      </c>
      <c r="C940">
        <v>98238</v>
      </c>
      <c r="D940" t="s">
        <v>6013</v>
      </c>
      <c r="E940" t="s">
        <v>18579</v>
      </c>
      <c r="F940" s="1">
        <v>45326</v>
      </c>
      <c r="G940" t="s">
        <v>2406</v>
      </c>
    </row>
    <row r="941" spans="1:7" x14ac:dyDescent="0.3">
      <c r="A941" t="s">
        <v>6601</v>
      </c>
      <c r="B941" s="1">
        <v>45274</v>
      </c>
      <c r="C941">
        <v>77654</v>
      </c>
      <c r="D941" t="s">
        <v>1001</v>
      </c>
      <c r="E941" t="s">
        <v>6602</v>
      </c>
      <c r="F941" s="1"/>
      <c r="G941" t="s">
        <v>2581</v>
      </c>
    </row>
    <row r="942" spans="1:7" x14ac:dyDescent="0.3">
      <c r="A942" t="s">
        <v>18580</v>
      </c>
      <c r="B942" s="1">
        <v>44745</v>
      </c>
      <c r="C942">
        <v>55810</v>
      </c>
      <c r="D942" t="s">
        <v>6008</v>
      </c>
      <c r="E942" t="s">
        <v>18581</v>
      </c>
      <c r="F942" s="1">
        <v>44811</v>
      </c>
      <c r="G942" t="s">
        <v>1418</v>
      </c>
    </row>
    <row r="943" spans="1:7" x14ac:dyDescent="0.3">
      <c r="A943" t="s">
        <v>18582</v>
      </c>
      <c r="B943" s="1">
        <v>44554</v>
      </c>
      <c r="C943">
        <v>73121</v>
      </c>
      <c r="D943" t="s">
        <v>6008</v>
      </c>
      <c r="E943" t="s">
        <v>18583</v>
      </c>
      <c r="F943" s="1">
        <v>44601</v>
      </c>
      <c r="G943" t="s">
        <v>2951</v>
      </c>
    </row>
    <row r="944" spans="1:7" x14ac:dyDescent="0.3">
      <c r="A944" t="s">
        <v>18584</v>
      </c>
      <c r="B944" s="1">
        <v>44679</v>
      </c>
      <c r="C944">
        <v>84578</v>
      </c>
      <c r="D944" t="s">
        <v>6013</v>
      </c>
      <c r="E944" t="s">
        <v>18585</v>
      </c>
      <c r="F944" s="1">
        <v>44766</v>
      </c>
      <c r="G944" t="s">
        <v>4069</v>
      </c>
    </row>
    <row r="945" spans="1:7" x14ac:dyDescent="0.3">
      <c r="A945" t="s">
        <v>6603</v>
      </c>
      <c r="B945" s="1">
        <v>44995</v>
      </c>
      <c r="C945">
        <v>23424</v>
      </c>
      <c r="D945" t="s">
        <v>1001</v>
      </c>
      <c r="E945" t="s">
        <v>6604</v>
      </c>
      <c r="F945" s="1"/>
      <c r="G945" t="s">
        <v>3985</v>
      </c>
    </row>
    <row r="946" spans="1:7" x14ac:dyDescent="0.3">
      <c r="A946" t="s">
        <v>18586</v>
      </c>
      <c r="B946" s="1">
        <v>45388</v>
      </c>
      <c r="C946">
        <v>39854</v>
      </c>
      <c r="D946" t="s">
        <v>6008</v>
      </c>
      <c r="E946" t="s">
        <v>18587</v>
      </c>
      <c r="F946" s="1">
        <v>45418</v>
      </c>
      <c r="G946" t="s">
        <v>1837</v>
      </c>
    </row>
    <row r="947" spans="1:7" x14ac:dyDescent="0.3">
      <c r="A947" t="s">
        <v>6605</v>
      </c>
      <c r="B947" s="1">
        <v>44420</v>
      </c>
      <c r="C947">
        <v>8721</v>
      </c>
      <c r="D947" t="s">
        <v>1001</v>
      </c>
      <c r="E947" t="s">
        <v>6606</v>
      </c>
      <c r="F947" s="1"/>
      <c r="G947" t="s">
        <v>4849</v>
      </c>
    </row>
    <row r="948" spans="1:7" x14ac:dyDescent="0.3">
      <c r="A948" t="s">
        <v>18588</v>
      </c>
      <c r="B948" s="1">
        <v>44768</v>
      </c>
      <c r="C948">
        <v>75052</v>
      </c>
      <c r="D948" t="s">
        <v>6013</v>
      </c>
      <c r="E948" t="s">
        <v>18589</v>
      </c>
      <c r="F948" s="1">
        <v>44839</v>
      </c>
      <c r="G948" t="s">
        <v>1553</v>
      </c>
    </row>
    <row r="949" spans="1:7" x14ac:dyDescent="0.3">
      <c r="A949" t="s">
        <v>18590</v>
      </c>
      <c r="B949" s="1">
        <v>44603</v>
      </c>
      <c r="C949">
        <v>56660</v>
      </c>
      <c r="D949" t="s">
        <v>6013</v>
      </c>
      <c r="E949" t="s">
        <v>18591</v>
      </c>
      <c r="F949" s="1">
        <v>44614</v>
      </c>
      <c r="G949" t="s">
        <v>1037</v>
      </c>
    </row>
    <row r="950" spans="1:7" x14ac:dyDescent="0.3">
      <c r="A950" t="s">
        <v>18592</v>
      </c>
      <c r="B950" s="1">
        <v>44173</v>
      </c>
      <c r="C950">
        <v>12139</v>
      </c>
      <c r="D950" t="s">
        <v>1001</v>
      </c>
      <c r="E950" t="s">
        <v>18593</v>
      </c>
      <c r="F950" s="1">
        <v>44188</v>
      </c>
      <c r="G950" t="s">
        <v>4397</v>
      </c>
    </row>
    <row r="951" spans="1:7" x14ac:dyDescent="0.3">
      <c r="A951" t="s">
        <v>18594</v>
      </c>
      <c r="B951" s="1">
        <v>44218</v>
      </c>
      <c r="C951">
        <v>75831</v>
      </c>
      <c r="D951" t="s">
        <v>6013</v>
      </c>
      <c r="E951" t="s">
        <v>18595</v>
      </c>
      <c r="F951" s="1">
        <v>44300</v>
      </c>
      <c r="G951" t="s">
        <v>5529</v>
      </c>
    </row>
    <row r="952" spans="1:7" x14ac:dyDescent="0.3">
      <c r="A952" t="s">
        <v>18596</v>
      </c>
      <c r="B952" s="1">
        <v>44525</v>
      </c>
      <c r="C952">
        <v>12490</v>
      </c>
      <c r="D952" t="s">
        <v>6008</v>
      </c>
      <c r="E952" t="s">
        <v>18597</v>
      </c>
      <c r="F952" s="1">
        <v>44565</v>
      </c>
      <c r="G952" t="s">
        <v>5212</v>
      </c>
    </row>
    <row r="953" spans="1:7" x14ac:dyDescent="0.3">
      <c r="A953" t="s">
        <v>18598</v>
      </c>
      <c r="B953" s="1">
        <v>45275</v>
      </c>
      <c r="C953">
        <v>35546</v>
      </c>
      <c r="D953" t="s">
        <v>6013</v>
      </c>
      <c r="E953" t="s">
        <v>18599</v>
      </c>
      <c r="F953" s="1">
        <v>45357</v>
      </c>
      <c r="G953" t="s">
        <v>2696</v>
      </c>
    </row>
    <row r="954" spans="1:7" x14ac:dyDescent="0.3">
      <c r="A954" t="s">
        <v>6607</v>
      </c>
      <c r="B954" s="1">
        <v>44697</v>
      </c>
      <c r="C954">
        <v>15224</v>
      </c>
      <c r="D954" t="s">
        <v>1001</v>
      </c>
      <c r="E954" t="s">
        <v>6608</v>
      </c>
      <c r="F954" s="1"/>
      <c r="G954" t="s">
        <v>3955</v>
      </c>
    </row>
    <row r="955" spans="1:7" x14ac:dyDescent="0.3">
      <c r="A955" t="s">
        <v>6609</v>
      </c>
      <c r="B955" s="1">
        <v>44538</v>
      </c>
      <c r="C955">
        <v>20229</v>
      </c>
      <c r="D955" t="s">
        <v>6008</v>
      </c>
      <c r="E955" t="s">
        <v>6610</v>
      </c>
      <c r="F955" s="1"/>
      <c r="G955" t="s">
        <v>2848</v>
      </c>
    </row>
    <row r="956" spans="1:7" x14ac:dyDescent="0.3">
      <c r="A956" t="s">
        <v>18600</v>
      </c>
      <c r="B956" s="1">
        <v>44750</v>
      </c>
      <c r="C956">
        <v>37558</v>
      </c>
      <c r="D956" t="s">
        <v>6008</v>
      </c>
      <c r="E956" t="s">
        <v>18601</v>
      </c>
      <c r="F956" s="1">
        <v>44834</v>
      </c>
      <c r="G956" t="s">
        <v>1996</v>
      </c>
    </row>
    <row r="957" spans="1:7" x14ac:dyDescent="0.3">
      <c r="A957" t="s">
        <v>18602</v>
      </c>
      <c r="B957" s="1">
        <v>44986</v>
      </c>
      <c r="C957">
        <v>42583</v>
      </c>
      <c r="D957" t="s">
        <v>6013</v>
      </c>
      <c r="E957" t="s">
        <v>18603</v>
      </c>
      <c r="F957" s="1">
        <v>45052</v>
      </c>
      <c r="G957" t="s">
        <v>4400</v>
      </c>
    </row>
    <row r="958" spans="1:7" x14ac:dyDescent="0.3">
      <c r="A958" t="s">
        <v>18604</v>
      </c>
      <c r="B958" s="1">
        <v>45010</v>
      </c>
      <c r="C958">
        <v>96523</v>
      </c>
      <c r="D958" t="s">
        <v>1001</v>
      </c>
      <c r="E958" t="s">
        <v>18605</v>
      </c>
      <c r="F958" s="1">
        <v>45052</v>
      </c>
      <c r="G958" t="s">
        <v>5039</v>
      </c>
    </row>
    <row r="959" spans="1:7" x14ac:dyDescent="0.3">
      <c r="A959" t="s">
        <v>6611</v>
      </c>
      <c r="B959" s="1">
        <v>44219</v>
      </c>
      <c r="C959">
        <v>47096</v>
      </c>
      <c r="D959" t="s">
        <v>6013</v>
      </c>
      <c r="E959" t="s">
        <v>6612</v>
      </c>
      <c r="F959" s="1"/>
      <c r="G959" t="s">
        <v>3541</v>
      </c>
    </row>
    <row r="960" spans="1:7" x14ac:dyDescent="0.3">
      <c r="A960" t="s">
        <v>18606</v>
      </c>
      <c r="B960" s="1">
        <v>44832</v>
      </c>
      <c r="C960">
        <v>22790</v>
      </c>
      <c r="D960" t="s">
        <v>1001</v>
      </c>
      <c r="E960" t="s">
        <v>18607</v>
      </c>
      <c r="F960" s="1">
        <v>44843</v>
      </c>
      <c r="G960" t="s">
        <v>4223</v>
      </c>
    </row>
    <row r="961" spans="1:7" x14ac:dyDescent="0.3">
      <c r="A961" t="s">
        <v>18608</v>
      </c>
      <c r="B961" s="1">
        <v>45236</v>
      </c>
      <c r="C961">
        <v>47293</v>
      </c>
      <c r="D961" t="s">
        <v>6008</v>
      </c>
      <c r="E961" t="s">
        <v>18609</v>
      </c>
      <c r="F961" s="1">
        <v>45282</v>
      </c>
      <c r="G961" t="s">
        <v>5013</v>
      </c>
    </row>
    <row r="962" spans="1:7" x14ac:dyDescent="0.3">
      <c r="A962" t="s">
        <v>18610</v>
      </c>
      <c r="B962" s="1">
        <v>45039</v>
      </c>
      <c r="C962">
        <v>10651</v>
      </c>
      <c r="D962" t="s">
        <v>1001</v>
      </c>
      <c r="E962" t="s">
        <v>18611</v>
      </c>
      <c r="F962" s="1">
        <v>45072</v>
      </c>
      <c r="G962" t="s">
        <v>1912</v>
      </c>
    </row>
    <row r="963" spans="1:7" x14ac:dyDescent="0.3">
      <c r="A963" t="s">
        <v>18612</v>
      </c>
      <c r="B963" s="1">
        <v>43947</v>
      </c>
      <c r="C963">
        <v>24743</v>
      </c>
      <c r="D963" t="s">
        <v>6013</v>
      </c>
      <c r="E963" t="s">
        <v>18613</v>
      </c>
      <c r="F963" s="1">
        <v>43983</v>
      </c>
      <c r="G963" t="s">
        <v>4715</v>
      </c>
    </row>
    <row r="964" spans="1:7" x14ac:dyDescent="0.3">
      <c r="A964" t="s">
        <v>6613</v>
      </c>
      <c r="B964" s="1">
        <v>45191</v>
      </c>
      <c r="C964">
        <v>38946</v>
      </c>
      <c r="D964" t="s">
        <v>6008</v>
      </c>
      <c r="E964" t="s">
        <v>6614</v>
      </c>
      <c r="F964" s="1"/>
      <c r="G964" t="s">
        <v>3630</v>
      </c>
    </row>
    <row r="965" spans="1:7" x14ac:dyDescent="0.3">
      <c r="A965" t="s">
        <v>18614</v>
      </c>
      <c r="B965" s="1">
        <v>44295</v>
      </c>
      <c r="C965">
        <v>29033</v>
      </c>
      <c r="D965" t="s">
        <v>1001</v>
      </c>
      <c r="E965" t="s">
        <v>18615</v>
      </c>
      <c r="F965" s="1">
        <v>44378</v>
      </c>
      <c r="G965" t="s">
        <v>3892</v>
      </c>
    </row>
    <row r="966" spans="1:7" x14ac:dyDescent="0.3">
      <c r="A966" t="s">
        <v>6615</v>
      </c>
      <c r="B966" s="1">
        <v>45002</v>
      </c>
      <c r="C966">
        <v>6413</v>
      </c>
      <c r="D966" t="s">
        <v>6008</v>
      </c>
      <c r="E966" t="s">
        <v>6616</v>
      </c>
      <c r="F966" s="1"/>
      <c r="G966" t="s">
        <v>1112</v>
      </c>
    </row>
    <row r="967" spans="1:7" x14ac:dyDescent="0.3">
      <c r="A967" t="s">
        <v>18616</v>
      </c>
      <c r="B967" s="1">
        <v>45197</v>
      </c>
      <c r="C967">
        <v>45136</v>
      </c>
      <c r="D967" t="s">
        <v>1001</v>
      </c>
      <c r="E967" t="s">
        <v>18617</v>
      </c>
      <c r="F967" s="1">
        <v>45210</v>
      </c>
      <c r="G967" t="s">
        <v>5100</v>
      </c>
    </row>
    <row r="968" spans="1:7" x14ac:dyDescent="0.3">
      <c r="A968" t="s">
        <v>18618</v>
      </c>
      <c r="B968" s="1">
        <v>44488</v>
      </c>
      <c r="C968">
        <v>40663</v>
      </c>
      <c r="D968" t="s">
        <v>1001</v>
      </c>
      <c r="E968" t="s">
        <v>18619</v>
      </c>
      <c r="F968" s="1">
        <v>44526</v>
      </c>
      <c r="G968" t="s">
        <v>4566</v>
      </c>
    </row>
    <row r="969" spans="1:7" x14ac:dyDescent="0.3">
      <c r="A969" t="s">
        <v>18620</v>
      </c>
      <c r="B969" s="1">
        <v>44864</v>
      </c>
      <c r="C969">
        <v>98150</v>
      </c>
      <c r="D969" t="s">
        <v>6013</v>
      </c>
      <c r="E969" t="s">
        <v>18621</v>
      </c>
      <c r="F969" s="1">
        <v>44928</v>
      </c>
      <c r="G969" t="s">
        <v>3000</v>
      </c>
    </row>
    <row r="970" spans="1:7" x14ac:dyDescent="0.3">
      <c r="A970" t="s">
        <v>18622</v>
      </c>
      <c r="B970" s="1">
        <v>44554</v>
      </c>
      <c r="C970">
        <v>57796</v>
      </c>
      <c r="D970" t="s">
        <v>1001</v>
      </c>
      <c r="E970" t="s">
        <v>18623</v>
      </c>
      <c r="F970" s="1">
        <v>44627</v>
      </c>
      <c r="G970" t="s">
        <v>1126</v>
      </c>
    </row>
    <row r="971" spans="1:7" x14ac:dyDescent="0.3">
      <c r="A971" t="s">
        <v>18624</v>
      </c>
      <c r="B971" s="1">
        <v>44133</v>
      </c>
      <c r="C971">
        <v>35892</v>
      </c>
      <c r="D971" t="s">
        <v>6013</v>
      </c>
      <c r="E971" t="s">
        <v>18625</v>
      </c>
      <c r="F971" s="1">
        <v>44159</v>
      </c>
      <c r="G971" t="s">
        <v>5049</v>
      </c>
    </row>
    <row r="972" spans="1:7" x14ac:dyDescent="0.3">
      <c r="A972" t="s">
        <v>18626</v>
      </c>
      <c r="B972" s="1">
        <v>45359</v>
      </c>
      <c r="C972">
        <v>29975</v>
      </c>
      <c r="D972" t="s">
        <v>1001</v>
      </c>
      <c r="E972" t="s">
        <v>18627</v>
      </c>
      <c r="F972" s="1">
        <v>45380</v>
      </c>
      <c r="G972" t="s">
        <v>4856</v>
      </c>
    </row>
    <row r="973" spans="1:7" x14ac:dyDescent="0.3">
      <c r="A973" t="s">
        <v>6617</v>
      </c>
      <c r="B973" s="1">
        <v>45185</v>
      </c>
      <c r="C973">
        <v>10079</v>
      </c>
      <c r="D973" t="s">
        <v>1001</v>
      </c>
      <c r="E973" t="s">
        <v>6618</v>
      </c>
      <c r="F973" s="1"/>
      <c r="G973" t="s">
        <v>5971</v>
      </c>
    </row>
    <row r="974" spans="1:7" x14ac:dyDescent="0.3">
      <c r="A974" t="s">
        <v>18628</v>
      </c>
      <c r="B974" s="1">
        <v>43919</v>
      </c>
      <c r="C974">
        <v>65264</v>
      </c>
      <c r="D974" t="s">
        <v>1001</v>
      </c>
      <c r="E974" t="s">
        <v>18629</v>
      </c>
      <c r="F974" s="1">
        <v>43934</v>
      </c>
      <c r="G974" t="s">
        <v>1359</v>
      </c>
    </row>
    <row r="975" spans="1:7" x14ac:dyDescent="0.3">
      <c r="A975" t="s">
        <v>18630</v>
      </c>
      <c r="B975" s="1">
        <v>45348</v>
      </c>
      <c r="C975">
        <v>69444</v>
      </c>
      <c r="D975" t="s">
        <v>6008</v>
      </c>
      <c r="E975" t="s">
        <v>18631</v>
      </c>
      <c r="F975" s="1">
        <v>45408</v>
      </c>
      <c r="G975" t="s">
        <v>3738</v>
      </c>
    </row>
    <row r="976" spans="1:7" x14ac:dyDescent="0.3">
      <c r="A976" t="s">
        <v>18632</v>
      </c>
      <c r="B976" s="1">
        <v>44639</v>
      </c>
      <c r="C976">
        <v>66266</v>
      </c>
      <c r="D976" t="s">
        <v>6013</v>
      </c>
      <c r="E976" t="s">
        <v>18633</v>
      </c>
      <c r="F976" s="1">
        <v>44683</v>
      </c>
      <c r="G976" t="s">
        <v>4840</v>
      </c>
    </row>
    <row r="977" spans="1:7" x14ac:dyDescent="0.3">
      <c r="A977" t="s">
        <v>6619</v>
      </c>
      <c r="B977" s="1">
        <v>43969</v>
      </c>
      <c r="C977">
        <v>6804</v>
      </c>
      <c r="D977" t="s">
        <v>6008</v>
      </c>
      <c r="E977" t="s">
        <v>6620</v>
      </c>
      <c r="F977" s="1"/>
      <c r="G977" t="s">
        <v>4635</v>
      </c>
    </row>
    <row r="978" spans="1:7" x14ac:dyDescent="0.3">
      <c r="A978" t="s">
        <v>18634</v>
      </c>
      <c r="B978" s="1">
        <v>44936</v>
      </c>
      <c r="C978">
        <v>84048</v>
      </c>
      <c r="D978" t="s">
        <v>6013</v>
      </c>
      <c r="E978" t="s">
        <v>18635</v>
      </c>
      <c r="F978" s="1">
        <v>44980</v>
      </c>
      <c r="G978" t="s">
        <v>4966</v>
      </c>
    </row>
    <row r="979" spans="1:7" x14ac:dyDescent="0.3">
      <c r="A979" t="s">
        <v>6621</v>
      </c>
      <c r="B979" s="1">
        <v>45138</v>
      </c>
      <c r="C979">
        <v>46249</v>
      </c>
      <c r="D979" t="s">
        <v>1001</v>
      </c>
      <c r="E979" t="s">
        <v>6622</v>
      </c>
      <c r="F979" s="1"/>
      <c r="G979" t="s">
        <v>3555</v>
      </c>
    </row>
    <row r="980" spans="1:7" x14ac:dyDescent="0.3">
      <c r="A980" t="s">
        <v>18636</v>
      </c>
      <c r="B980" s="1">
        <v>43848</v>
      </c>
      <c r="C980">
        <v>17885</v>
      </c>
      <c r="D980" t="s">
        <v>6008</v>
      </c>
      <c r="E980" t="s">
        <v>18637</v>
      </c>
      <c r="F980" s="1">
        <v>43937</v>
      </c>
      <c r="G980" t="s">
        <v>1258</v>
      </c>
    </row>
    <row r="981" spans="1:7" x14ac:dyDescent="0.3">
      <c r="A981" t="s">
        <v>18638</v>
      </c>
      <c r="B981" s="1">
        <v>44957</v>
      </c>
      <c r="C981">
        <v>58886</v>
      </c>
      <c r="D981" t="s">
        <v>6008</v>
      </c>
      <c r="E981" t="s">
        <v>18639</v>
      </c>
      <c r="F981" s="1">
        <v>44993</v>
      </c>
      <c r="G981" t="s">
        <v>1639</v>
      </c>
    </row>
    <row r="982" spans="1:7" x14ac:dyDescent="0.3">
      <c r="A982" t="s">
        <v>18640</v>
      </c>
      <c r="B982" s="1">
        <v>44370</v>
      </c>
      <c r="C982">
        <v>25623</v>
      </c>
      <c r="D982" t="s">
        <v>6013</v>
      </c>
      <c r="E982" t="s">
        <v>18641</v>
      </c>
      <c r="F982" s="1">
        <v>44422</v>
      </c>
      <c r="G982" t="s">
        <v>5371</v>
      </c>
    </row>
    <row r="983" spans="1:7" x14ac:dyDescent="0.3">
      <c r="A983" t="s">
        <v>18642</v>
      </c>
      <c r="B983" s="1">
        <v>44283</v>
      </c>
      <c r="C983">
        <v>44274</v>
      </c>
      <c r="D983" t="s">
        <v>1001</v>
      </c>
      <c r="E983" t="s">
        <v>18643</v>
      </c>
      <c r="F983" s="1">
        <v>44312</v>
      </c>
      <c r="G983" t="s">
        <v>2161</v>
      </c>
    </row>
    <row r="984" spans="1:7" x14ac:dyDescent="0.3">
      <c r="A984" t="s">
        <v>18644</v>
      </c>
      <c r="B984" s="1">
        <v>44954</v>
      </c>
      <c r="C984">
        <v>42367</v>
      </c>
      <c r="D984" t="s">
        <v>1001</v>
      </c>
      <c r="E984" t="s">
        <v>18645</v>
      </c>
      <c r="F984" s="1">
        <v>45032</v>
      </c>
      <c r="G984" t="s">
        <v>5188</v>
      </c>
    </row>
    <row r="985" spans="1:7" x14ac:dyDescent="0.3">
      <c r="A985" t="s">
        <v>18646</v>
      </c>
      <c r="B985" s="1">
        <v>44533</v>
      </c>
      <c r="C985">
        <v>63757</v>
      </c>
      <c r="D985" t="s">
        <v>6008</v>
      </c>
      <c r="E985" t="s">
        <v>18647</v>
      </c>
      <c r="F985" s="1">
        <v>44600</v>
      </c>
      <c r="G985" t="s">
        <v>5523</v>
      </c>
    </row>
    <row r="986" spans="1:7" x14ac:dyDescent="0.3">
      <c r="A986" t="s">
        <v>18648</v>
      </c>
      <c r="B986" s="1">
        <v>44065</v>
      </c>
      <c r="C986">
        <v>84673</v>
      </c>
      <c r="D986" t="s">
        <v>1001</v>
      </c>
      <c r="E986" t="s">
        <v>18649</v>
      </c>
      <c r="F986" s="1">
        <v>44150</v>
      </c>
      <c r="G986" t="s">
        <v>5572</v>
      </c>
    </row>
    <row r="987" spans="1:7" x14ac:dyDescent="0.3">
      <c r="A987" t="s">
        <v>6623</v>
      </c>
      <c r="B987" s="1">
        <v>44125</v>
      </c>
      <c r="C987">
        <v>61189</v>
      </c>
      <c r="D987" t="s">
        <v>6013</v>
      </c>
      <c r="E987" t="s">
        <v>6624</v>
      </c>
      <c r="F987" s="1"/>
      <c r="G987" t="s">
        <v>5102</v>
      </c>
    </row>
    <row r="988" spans="1:7" x14ac:dyDescent="0.3">
      <c r="A988" t="s">
        <v>18650</v>
      </c>
      <c r="B988" s="1">
        <v>44376</v>
      </c>
      <c r="C988">
        <v>79263</v>
      </c>
      <c r="D988" t="s">
        <v>1001</v>
      </c>
      <c r="E988" t="s">
        <v>18651</v>
      </c>
      <c r="F988" s="1">
        <v>44461</v>
      </c>
      <c r="G988" t="s">
        <v>4486</v>
      </c>
    </row>
    <row r="989" spans="1:7" x14ac:dyDescent="0.3">
      <c r="A989" t="s">
        <v>18652</v>
      </c>
      <c r="B989" s="1">
        <v>43888</v>
      </c>
      <c r="C989">
        <v>29118</v>
      </c>
      <c r="D989" t="s">
        <v>6008</v>
      </c>
      <c r="E989" t="s">
        <v>18653</v>
      </c>
      <c r="F989" s="1">
        <v>43959</v>
      </c>
      <c r="G989" t="s">
        <v>4539</v>
      </c>
    </row>
    <row r="990" spans="1:7" x14ac:dyDescent="0.3">
      <c r="A990" t="s">
        <v>18654</v>
      </c>
      <c r="B990" s="1">
        <v>44826</v>
      </c>
      <c r="C990">
        <v>47106</v>
      </c>
      <c r="D990" t="s">
        <v>1001</v>
      </c>
      <c r="E990" t="s">
        <v>18655</v>
      </c>
      <c r="F990" s="1">
        <v>44852</v>
      </c>
      <c r="G990" t="s">
        <v>2130</v>
      </c>
    </row>
    <row r="991" spans="1:7" x14ac:dyDescent="0.3">
      <c r="A991" t="s">
        <v>18656</v>
      </c>
      <c r="B991" s="1">
        <v>44069</v>
      </c>
      <c r="C991">
        <v>98950</v>
      </c>
      <c r="D991" t="s">
        <v>1001</v>
      </c>
      <c r="E991" t="s">
        <v>18657</v>
      </c>
      <c r="F991" s="1">
        <v>44158</v>
      </c>
      <c r="G991" t="s">
        <v>5398</v>
      </c>
    </row>
    <row r="992" spans="1:7" x14ac:dyDescent="0.3">
      <c r="A992" t="s">
        <v>18658</v>
      </c>
      <c r="B992" s="1">
        <v>44002</v>
      </c>
      <c r="C992">
        <v>72248</v>
      </c>
      <c r="D992" t="s">
        <v>1001</v>
      </c>
      <c r="E992" t="s">
        <v>18659</v>
      </c>
      <c r="F992" s="1">
        <v>44066</v>
      </c>
      <c r="G992" t="s">
        <v>4403</v>
      </c>
    </row>
    <row r="993" spans="1:7" x14ac:dyDescent="0.3">
      <c r="A993" t="s">
        <v>6625</v>
      </c>
      <c r="B993" s="1">
        <v>44819</v>
      </c>
      <c r="C993">
        <v>54576</v>
      </c>
      <c r="D993" t="s">
        <v>1001</v>
      </c>
      <c r="E993" t="s">
        <v>6626</v>
      </c>
      <c r="F993" s="1"/>
      <c r="G993" t="s">
        <v>3082</v>
      </c>
    </row>
    <row r="994" spans="1:7" x14ac:dyDescent="0.3">
      <c r="A994" t="s">
        <v>18660</v>
      </c>
      <c r="B994" s="1">
        <v>45402</v>
      </c>
      <c r="C994">
        <v>8022</v>
      </c>
      <c r="D994" t="s">
        <v>6013</v>
      </c>
      <c r="E994" t="s">
        <v>18661</v>
      </c>
      <c r="F994" s="1">
        <v>45436</v>
      </c>
      <c r="G994" t="s">
        <v>5760</v>
      </c>
    </row>
    <row r="995" spans="1:7" x14ac:dyDescent="0.3">
      <c r="A995" t="s">
        <v>18662</v>
      </c>
      <c r="B995" s="1">
        <v>43959</v>
      </c>
      <c r="C995">
        <v>78923</v>
      </c>
      <c r="D995" t="s">
        <v>6008</v>
      </c>
      <c r="E995" t="s">
        <v>18663</v>
      </c>
      <c r="F995" s="1">
        <v>44001</v>
      </c>
      <c r="G995" t="s">
        <v>3588</v>
      </c>
    </row>
    <row r="996" spans="1:7" x14ac:dyDescent="0.3">
      <c r="A996" t="s">
        <v>6627</v>
      </c>
      <c r="B996" s="1">
        <v>44065</v>
      </c>
      <c r="C996">
        <v>98496</v>
      </c>
      <c r="D996" t="s">
        <v>6008</v>
      </c>
      <c r="E996" t="s">
        <v>6628</v>
      </c>
      <c r="F996" s="1"/>
      <c r="G996" t="s">
        <v>1853</v>
      </c>
    </row>
    <row r="997" spans="1:7" x14ac:dyDescent="0.3">
      <c r="A997" t="s">
        <v>18664</v>
      </c>
      <c r="B997" s="1">
        <v>43914</v>
      </c>
      <c r="C997">
        <v>17124</v>
      </c>
      <c r="D997" t="s">
        <v>6008</v>
      </c>
      <c r="E997" t="s">
        <v>18665</v>
      </c>
      <c r="F997" s="1">
        <v>43990</v>
      </c>
      <c r="G997" t="s">
        <v>4051</v>
      </c>
    </row>
    <row r="998" spans="1:7" x14ac:dyDescent="0.3">
      <c r="A998" t="s">
        <v>18666</v>
      </c>
      <c r="B998" s="1">
        <v>44944</v>
      </c>
      <c r="C998">
        <v>93535</v>
      </c>
      <c r="D998" t="s">
        <v>6008</v>
      </c>
      <c r="E998" t="s">
        <v>18667</v>
      </c>
      <c r="F998" s="1">
        <v>44961</v>
      </c>
      <c r="G998" t="s">
        <v>5979</v>
      </c>
    </row>
    <row r="999" spans="1:7" x14ac:dyDescent="0.3">
      <c r="A999" t="s">
        <v>6629</v>
      </c>
      <c r="B999" s="1">
        <v>44215</v>
      </c>
      <c r="C999">
        <v>49161</v>
      </c>
      <c r="D999" t="s">
        <v>1001</v>
      </c>
      <c r="E999" t="s">
        <v>6630</v>
      </c>
      <c r="F999" s="1"/>
      <c r="G999" t="s">
        <v>3785</v>
      </c>
    </row>
    <row r="1000" spans="1:7" x14ac:dyDescent="0.3">
      <c r="A1000" t="s">
        <v>18668</v>
      </c>
      <c r="B1000" s="1">
        <v>43978</v>
      </c>
      <c r="C1000">
        <v>80472</v>
      </c>
      <c r="D1000" t="s">
        <v>6008</v>
      </c>
      <c r="E1000" t="s">
        <v>18669</v>
      </c>
      <c r="F1000" s="1">
        <v>44013</v>
      </c>
      <c r="G1000" t="s">
        <v>4319</v>
      </c>
    </row>
    <row r="1001" spans="1:7" x14ac:dyDescent="0.3">
      <c r="A1001" t="s">
        <v>18670</v>
      </c>
      <c r="B1001" s="1">
        <v>44655</v>
      </c>
      <c r="C1001">
        <v>13226</v>
      </c>
      <c r="D1001" t="s">
        <v>6013</v>
      </c>
      <c r="E1001" t="s">
        <v>18671</v>
      </c>
      <c r="F1001" s="1">
        <v>44703</v>
      </c>
      <c r="G1001" t="s">
        <v>3942</v>
      </c>
    </row>
    <row r="1002" spans="1:7" x14ac:dyDescent="0.3">
      <c r="A1002" t="s">
        <v>18672</v>
      </c>
      <c r="B1002" s="1">
        <v>44685</v>
      </c>
      <c r="C1002">
        <v>77955</v>
      </c>
      <c r="D1002" t="s">
        <v>6008</v>
      </c>
      <c r="E1002" t="s">
        <v>18673</v>
      </c>
      <c r="F1002" s="1">
        <v>44725</v>
      </c>
      <c r="G1002" t="s">
        <v>1074</v>
      </c>
    </row>
    <row r="1003" spans="1:7" x14ac:dyDescent="0.3">
      <c r="A1003" t="s">
        <v>6631</v>
      </c>
      <c r="B1003" s="1">
        <v>43860</v>
      </c>
      <c r="C1003">
        <v>78799</v>
      </c>
      <c r="D1003" t="s">
        <v>6008</v>
      </c>
      <c r="E1003" t="s">
        <v>6632</v>
      </c>
      <c r="F1003" s="1"/>
      <c r="G1003" t="s">
        <v>3703</v>
      </c>
    </row>
    <row r="1004" spans="1:7" x14ac:dyDescent="0.3">
      <c r="A1004" t="s">
        <v>18674</v>
      </c>
      <c r="B1004" s="1">
        <v>45324</v>
      </c>
      <c r="C1004">
        <v>6795</v>
      </c>
      <c r="D1004" t="s">
        <v>6013</v>
      </c>
      <c r="E1004" t="s">
        <v>18675</v>
      </c>
      <c r="F1004" s="1">
        <v>45354</v>
      </c>
      <c r="G1004" t="s">
        <v>2158</v>
      </c>
    </row>
    <row r="1005" spans="1:7" x14ac:dyDescent="0.3">
      <c r="A1005" t="s">
        <v>6633</v>
      </c>
      <c r="B1005" s="1">
        <v>45625</v>
      </c>
      <c r="C1005">
        <v>10134</v>
      </c>
      <c r="D1005" t="s">
        <v>1001</v>
      </c>
      <c r="E1005" t="s">
        <v>6634</v>
      </c>
      <c r="F1005" s="1"/>
      <c r="G1005" t="s">
        <v>5707</v>
      </c>
    </row>
    <row r="1006" spans="1:7" x14ac:dyDescent="0.3">
      <c r="A1006" t="s">
        <v>18676</v>
      </c>
      <c r="B1006" s="1">
        <v>44314</v>
      </c>
      <c r="C1006">
        <v>87757</v>
      </c>
      <c r="D1006" t="s">
        <v>6008</v>
      </c>
      <c r="E1006" t="s">
        <v>18677</v>
      </c>
      <c r="F1006" s="1">
        <v>44381</v>
      </c>
      <c r="G1006" t="s">
        <v>5679</v>
      </c>
    </row>
    <row r="1007" spans="1:7" x14ac:dyDescent="0.3">
      <c r="A1007" t="s">
        <v>6635</v>
      </c>
      <c r="B1007" s="1">
        <v>44583</v>
      </c>
      <c r="C1007">
        <v>36953</v>
      </c>
      <c r="D1007" t="s">
        <v>1001</v>
      </c>
      <c r="E1007" t="s">
        <v>6636</v>
      </c>
      <c r="F1007" s="1"/>
      <c r="G1007" t="s">
        <v>5869</v>
      </c>
    </row>
    <row r="1008" spans="1:7" x14ac:dyDescent="0.3">
      <c r="A1008" t="s">
        <v>18678</v>
      </c>
      <c r="B1008" s="1">
        <v>43921</v>
      </c>
      <c r="C1008">
        <v>54376</v>
      </c>
      <c r="D1008" t="s">
        <v>1001</v>
      </c>
      <c r="E1008" t="s">
        <v>18679</v>
      </c>
      <c r="F1008" s="1">
        <v>44005</v>
      </c>
      <c r="G1008" t="s">
        <v>5910</v>
      </c>
    </row>
    <row r="1009" spans="1:7" x14ac:dyDescent="0.3">
      <c r="A1009" t="s">
        <v>18680</v>
      </c>
      <c r="B1009" s="1">
        <v>44758</v>
      </c>
      <c r="C1009">
        <v>36276</v>
      </c>
      <c r="D1009" t="s">
        <v>1001</v>
      </c>
      <c r="E1009" t="s">
        <v>18681</v>
      </c>
      <c r="F1009" s="1">
        <v>44818</v>
      </c>
      <c r="G1009" t="s">
        <v>1587</v>
      </c>
    </row>
    <row r="1010" spans="1:7" x14ac:dyDescent="0.3">
      <c r="A1010" t="s">
        <v>6637</v>
      </c>
      <c r="B1010" s="1">
        <v>44498</v>
      </c>
      <c r="C1010">
        <v>39422</v>
      </c>
      <c r="D1010" t="s">
        <v>6013</v>
      </c>
      <c r="E1010" t="s">
        <v>6638</v>
      </c>
      <c r="F1010" s="1"/>
      <c r="G1010" t="s">
        <v>1819</v>
      </c>
    </row>
    <row r="1011" spans="1:7" x14ac:dyDescent="0.3">
      <c r="A1011" t="s">
        <v>18682</v>
      </c>
      <c r="B1011" s="1">
        <v>43844</v>
      </c>
      <c r="C1011">
        <v>34260</v>
      </c>
      <c r="D1011" t="s">
        <v>6013</v>
      </c>
      <c r="E1011" t="s">
        <v>18683</v>
      </c>
      <c r="F1011" s="1">
        <v>43929</v>
      </c>
      <c r="G1011" t="s">
        <v>4297</v>
      </c>
    </row>
    <row r="1012" spans="1:7" x14ac:dyDescent="0.3">
      <c r="A1012" t="s">
        <v>18684</v>
      </c>
      <c r="B1012" s="1">
        <v>44639</v>
      </c>
      <c r="C1012">
        <v>68196</v>
      </c>
      <c r="D1012" t="s">
        <v>1001</v>
      </c>
      <c r="E1012" t="s">
        <v>18685</v>
      </c>
      <c r="F1012" s="1">
        <v>44695</v>
      </c>
      <c r="G1012" t="s">
        <v>2110</v>
      </c>
    </row>
    <row r="1013" spans="1:7" x14ac:dyDescent="0.3">
      <c r="A1013" t="s">
        <v>18686</v>
      </c>
      <c r="B1013" s="1">
        <v>44778</v>
      </c>
      <c r="C1013">
        <v>13039</v>
      </c>
      <c r="D1013" t="s">
        <v>6013</v>
      </c>
      <c r="E1013" t="s">
        <v>18687</v>
      </c>
      <c r="F1013" s="1">
        <v>44853</v>
      </c>
      <c r="G1013" t="s">
        <v>5070</v>
      </c>
    </row>
    <row r="1014" spans="1:7" x14ac:dyDescent="0.3">
      <c r="A1014" t="s">
        <v>18688</v>
      </c>
      <c r="B1014" s="1">
        <v>44018</v>
      </c>
      <c r="C1014">
        <v>99230</v>
      </c>
      <c r="D1014" t="s">
        <v>6013</v>
      </c>
      <c r="E1014" t="s">
        <v>18689</v>
      </c>
      <c r="F1014" s="1">
        <v>44096</v>
      </c>
      <c r="G1014" t="s">
        <v>1621</v>
      </c>
    </row>
    <row r="1015" spans="1:7" x14ac:dyDescent="0.3">
      <c r="A1015" t="s">
        <v>18690</v>
      </c>
      <c r="B1015" s="1">
        <v>44179</v>
      </c>
      <c r="C1015">
        <v>91798</v>
      </c>
      <c r="D1015" t="s">
        <v>6013</v>
      </c>
      <c r="E1015" t="s">
        <v>18691</v>
      </c>
      <c r="F1015" s="1">
        <v>44253</v>
      </c>
      <c r="G1015" t="s">
        <v>5903</v>
      </c>
    </row>
    <row r="1016" spans="1:7" x14ac:dyDescent="0.3">
      <c r="A1016" t="s">
        <v>6639</v>
      </c>
      <c r="B1016" s="1">
        <v>44249</v>
      </c>
      <c r="C1016">
        <v>69511</v>
      </c>
      <c r="D1016" t="s">
        <v>1001</v>
      </c>
      <c r="E1016" t="s">
        <v>6640</v>
      </c>
      <c r="F1016" s="1"/>
      <c r="G1016" t="s">
        <v>5329</v>
      </c>
    </row>
    <row r="1017" spans="1:7" x14ac:dyDescent="0.3">
      <c r="A1017" t="s">
        <v>6641</v>
      </c>
      <c r="B1017" s="1">
        <v>45388</v>
      </c>
      <c r="C1017">
        <v>98906</v>
      </c>
      <c r="D1017" t="s">
        <v>6013</v>
      </c>
      <c r="E1017" t="s">
        <v>6642</v>
      </c>
      <c r="F1017" s="1"/>
      <c r="G1017" t="s">
        <v>1044</v>
      </c>
    </row>
    <row r="1018" spans="1:7" x14ac:dyDescent="0.3">
      <c r="A1018" t="s">
        <v>18692</v>
      </c>
      <c r="B1018" s="1">
        <v>45627</v>
      </c>
      <c r="C1018">
        <v>63977</v>
      </c>
      <c r="D1018" t="s">
        <v>1001</v>
      </c>
      <c r="E1018" t="s">
        <v>18693</v>
      </c>
      <c r="F1018" s="1">
        <v>45668</v>
      </c>
      <c r="G1018" t="s">
        <v>2613</v>
      </c>
    </row>
    <row r="1019" spans="1:7" x14ac:dyDescent="0.3">
      <c r="A1019" t="s">
        <v>18694</v>
      </c>
      <c r="B1019" s="1">
        <v>45380</v>
      </c>
      <c r="C1019">
        <v>68101</v>
      </c>
      <c r="D1019" t="s">
        <v>6013</v>
      </c>
      <c r="E1019" t="s">
        <v>18695</v>
      </c>
      <c r="F1019" s="1">
        <v>45450</v>
      </c>
      <c r="G1019" t="s">
        <v>3139</v>
      </c>
    </row>
    <row r="1020" spans="1:7" x14ac:dyDescent="0.3">
      <c r="A1020" t="s">
        <v>18696</v>
      </c>
      <c r="B1020" s="1">
        <v>44035</v>
      </c>
      <c r="C1020">
        <v>56431</v>
      </c>
      <c r="D1020" t="s">
        <v>1001</v>
      </c>
      <c r="E1020" t="s">
        <v>18697</v>
      </c>
      <c r="F1020" s="1">
        <v>44123</v>
      </c>
      <c r="G1020" t="s">
        <v>3589</v>
      </c>
    </row>
    <row r="1021" spans="1:7" x14ac:dyDescent="0.3">
      <c r="A1021" t="s">
        <v>6643</v>
      </c>
      <c r="B1021" s="1">
        <v>44648</v>
      </c>
      <c r="C1021">
        <v>25581</v>
      </c>
      <c r="D1021" t="s">
        <v>6013</v>
      </c>
      <c r="E1021" t="s">
        <v>6644</v>
      </c>
      <c r="F1021" s="1"/>
      <c r="G1021" t="s">
        <v>1151</v>
      </c>
    </row>
    <row r="1022" spans="1:7" x14ac:dyDescent="0.3">
      <c r="A1022" t="s">
        <v>6645</v>
      </c>
      <c r="B1022" s="1">
        <v>45258</v>
      </c>
      <c r="C1022">
        <v>99227</v>
      </c>
      <c r="D1022" t="s">
        <v>6013</v>
      </c>
      <c r="E1022" t="s">
        <v>6646</v>
      </c>
      <c r="F1022" s="1"/>
      <c r="G1022" t="s">
        <v>2116</v>
      </c>
    </row>
    <row r="1023" spans="1:7" x14ac:dyDescent="0.3">
      <c r="A1023" t="s">
        <v>6647</v>
      </c>
      <c r="B1023" s="1">
        <v>45576</v>
      </c>
      <c r="C1023">
        <v>54017</v>
      </c>
      <c r="D1023" t="s">
        <v>6013</v>
      </c>
      <c r="E1023" t="s">
        <v>6648</v>
      </c>
      <c r="F1023" s="1"/>
      <c r="G1023" t="s">
        <v>5546</v>
      </c>
    </row>
    <row r="1024" spans="1:7" x14ac:dyDescent="0.3">
      <c r="A1024" t="s">
        <v>18698</v>
      </c>
      <c r="B1024" s="1">
        <v>45287</v>
      </c>
      <c r="C1024">
        <v>30232</v>
      </c>
      <c r="D1024" t="s">
        <v>1001</v>
      </c>
      <c r="E1024" t="s">
        <v>18699</v>
      </c>
      <c r="F1024" s="1">
        <v>45374</v>
      </c>
      <c r="G1024" t="s">
        <v>1778</v>
      </c>
    </row>
    <row r="1025" spans="1:7" x14ac:dyDescent="0.3">
      <c r="A1025" t="s">
        <v>18700</v>
      </c>
      <c r="B1025" s="1">
        <v>44343</v>
      </c>
      <c r="C1025">
        <v>11894</v>
      </c>
      <c r="D1025" t="s">
        <v>1001</v>
      </c>
      <c r="E1025" t="s">
        <v>18701</v>
      </c>
      <c r="F1025" s="1">
        <v>44416</v>
      </c>
      <c r="G1025" t="s">
        <v>3524</v>
      </c>
    </row>
    <row r="1026" spans="1:7" x14ac:dyDescent="0.3">
      <c r="A1026" t="s">
        <v>18702</v>
      </c>
      <c r="B1026" s="1">
        <v>45394</v>
      </c>
      <c r="C1026">
        <v>73765</v>
      </c>
      <c r="D1026" t="s">
        <v>6008</v>
      </c>
      <c r="E1026" t="s">
        <v>18703</v>
      </c>
      <c r="F1026" s="1">
        <v>45412</v>
      </c>
      <c r="G1026" t="s">
        <v>1755</v>
      </c>
    </row>
    <row r="1027" spans="1:7" x14ac:dyDescent="0.3">
      <c r="A1027" t="s">
        <v>18704</v>
      </c>
      <c r="B1027" s="1">
        <v>45145</v>
      </c>
      <c r="C1027">
        <v>83430</v>
      </c>
      <c r="D1027" t="s">
        <v>6013</v>
      </c>
      <c r="E1027" t="s">
        <v>18705</v>
      </c>
      <c r="F1027" s="1">
        <v>45165</v>
      </c>
      <c r="G1027" t="s">
        <v>5104</v>
      </c>
    </row>
    <row r="1028" spans="1:7" x14ac:dyDescent="0.3">
      <c r="A1028" t="s">
        <v>18706</v>
      </c>
      <c r="B1028" s="1">
        <v>44797</v>
      </c>
      <c r="C1028">
        <v>46993</v>
      </c>
      <c r="D1028" t="s">
        <v>6013</v>
      </c>
      <c r="E1028" t="s">
        <v>18707</v>
      </c>
      <c r="F1028" s="1">
        <v>44852</v>
      </c>
      <c r="G1028" t="s">
        <v>5677</v>
      </c>
    </row>
    <row r="1029" spans="1:7" x14ac:dyDescent="0.3">
      <c r="A1029" t="s">
        <v>6649</v>
      </c>
      <c r="B1029" s="1">
        <v>43822</v>
      </c>
      <c r="C1029">
        <v>47355</v>
      </c>
      <c r="D1029" t="s">
        <v>6013</v>
      </c>
      <c r="E1029" t="s">
        <v>6650</v>
      </c>
      <c r="F1029" s="1"/>
      <c r="G1029" t="s">
        <v>4211</v>
      </c>
    </row>
    <row r="1030" spans="1:7" x14ac:dyDescent="0.3">
      <c r="A1030" t="s">
        <v>18708</v>
      </c>
      <c r="B1030" s="1">
        <v>45115</v>
      </c>
      <c r="C1030">
        <v>21802</v>
      </c>
      <c r="D1030" t="s">
        <v>6008</v>
      </c>
      <c r="E1030" t="s">
        <v>18709</v>
      </c>
      <c r="F1030" s="1">
        <v>45149</v>
      </c>
      <c r="G1030" t="s">
        <v>3148</v>
      </c>
    </row>
    <row r="1031" spans="1:7" x14ac:dyDescent="0.3">
      <c r="A1031" t="s">
        <v>18710</v>
      </c>
      <c r="B1031" s="1">
        <v>44762</v>
      </c>
      <c r="C1031">
        <v>43260</v>
      </c>
      <c r="D1031" t="s">
        <v>6008</v>
      </c>
      <c r="E1031" t="s">
        <v>18711</v>
      </c>
      <c r="F1031" s="1">
        <v>44792</v>
      </c>
      <c r="G1031" t="s">
        <v>1797</v>
      </c>
    </row>
    <row r="1032" spans="1:7" x14ac:dyDescent="0.3">
      <c r="A1032" t="s">
        <v>6651</v>
      </c>
      <c r="B1032" s="1">
        <v>44652</v>
      </c>
      <c r="C1032">
        <v>66198</v>
      </c>
      <c r="D1032" t="s">
        <v>6013</v>
      </c>
      <c r="E1032" t="s">
        <v>6652</v>
      </c>
      <c r="F1032" s="1"/>
      <c r="G1032" t="s">
        <v>5448</v>
      </c>
    </row>
    <row r="1033" spans="1:7" x14ac:dyDescent="0.3">
      <c r="A1033" t="s">
        <v>18712</v>
      </c>
      <c r="B1033" s="1">
        <v>44847</v>
      </c>
      <c r="C1033">
        <v>50868</v>
      </c>
      <c r="D1033" t="s">
        <v>1001</v>
      </c>
      <c r="E1033" t="s">
        <v>18713</v>
      </c>
      <c r="F1033" s="1">
        <v>44864</v>
      </c>
      <c r="G1033" t="s">
        <v>3321</v>
      </c>
    </row>
    <row r="1034" spans="1:7" x14ac:dyDescent="0.3">
      <c r="A1034" t="s">
        <v>6653</v>
      </c>
      <c r="B1034" s="1">
        <v>44473</v>
      </c>
      <c r="C1034">
        <v>85496</v>
      </c>
      <c r="D1034" t="s">
        <v>1001</v>
      </c>
      <c r="E1034" t="s">
        <v>6654</v>
      </c>
      <c r="F1034" s="1"/>
      <c r="G1034" t="s">
        <v>5496</v>
      </c>
    </row>
    <row r="1035" spans="1:7" x14ac:dyDescent="0.3">
      <c r="A1035" t="s">
        <v>18714</v>
      </c>
      <c r="B1035" s="1">
        <v>44750</v>
      </c>
      <c r="C1035">
        <v>97445</v>
      </c>
      <c r="D1035" t="s">
        <v>6008</v>
      </c>
      <c r="E1035" t="s">
        <v>18715</v>
      </c>
      <c r="F1035" s="1">
        <v>44760</v>
      </c>
      <c r="G1035" t="s">
        <v>4923</v>
      </c>
    </row>
    <row r="1036" spans="1:7" x14ac:dyDescent="0.3">
      <c r="A1036" t="s">
        <v>6655</v>
      </c>
      <c r="B1036" s="1">
        <v>44744</v>
      </c>
      <c r="C1036">
        <v>38086</v>
      </c>
      <c r="D1036" t="s">
        <v>1001</v>
      </c>
      <c r="E1036" t="s">
        <v>6656</v>
      </c>
      <c r="F1036" s="1"/>
      <c r="G1036" t="s">
        <v>4533</v>
      </c>
    </row>
    <row r="1037" spans="1:7" x14ac:dyDescent="0.3">
      <c r="A1037" t="s">
        <v>18716</v>
      </c>
      <c r="B1037" s="1">
        <v>44126</v>
      </c>
      <c r="C1037">
        <v>70405</v>
      </c>
      <c r="D1037" t="s">
        <v>6013</v>
      </c>
      <c r="E1037" t="s">
        <v>18717</v>
      </c>
      <c r="F1037" s="1">
        <v>44192</v>
      </c>
      <c r="G1037" t="s">
        <v>1306</v>
      </c>
    </row>
    <row r="1038" spans="1:7" x14ac:dyDescent="0.3">
      <c r="A1038" t="s">
        <v>18718</v>
      </c>
      <c r="B1038" s="1">
        <v>43920</v>
      </c>
      <c r="C1038">
        <v>57828</v>
      </c>
      <c r="D1038" t="s">
        <v>6008</v>
      </c>
      <c r="E1038" t="s">
        <v>18719</v>
      </c>
      <c r="F1038" s="1">
        <v>43978</v>
      </c>
      <c r="G1038" t="s">
        <v>1332</v>
      </c>
    </row>
    <row r="1039" spans="1:7" x14ac:dyDescent="0.3">
      <c r="A1039" t="s">
        <v>6657</v>
      </c>
      <c r="B1039" s="1">
        <v>44484</v>
      </c>
      <c r="C1039">
        <v>13765</v>
      </c>
      <c r="D1039" t="s">
        <v>6013</v>
      </c>
      <c r="E1039" t="s">
        <v>6658</v>
      </c>
      <c r="F1039" s="1"/>
      <c r="G1039" t="s">
        <v>4392</v>
      </c>
    </row>
    <row r="1040" spans="1:7" x14ac:dyDescent="0.3">
      <c r="A1040" t="s">
        <v>6659</v>
      </c>
      <c r="B1040" s="1">
        <v>44019</v>
      </c>
      <c r="C1040">
        <v>57537</v>
      </c>
      <c r="D1040" t="s">
        <v>6008</v>
      </c>
      <c r="E1040" t="s">
        <v>6660</v>
      </c>
      <c r="F1040" s="1"/>
      <c r="G1040" t="s">
        <v>5455</v>
      </c>
    </row>
    <row r="1041" spans="1:7" x14ac:dyDescent="0.3">
      <c r="A1041" t="s">
        <v>18720</v>
      </c>
      <c r="B1041" s="1">
        <v>45167</v>
      </c>
      <c r="C1041">
        <v>20015</v>
      </c>
      <c r="D1041" t="s">
        <v>1001</v>
      </c>
      <c r="E1041" t="s">
        <v>18721</v>
      </c>
      <c r="F1041" s="1">
        <v>45213</v>
      </c>
      <c r="G1041" t="s">
        <v>1998</v>
      </c>
    </row>
    <row r="1042" spans="1:7" x14ac:dyDescent="0.3">
      <c r="A1042" t="s">
        <v>18722</v>
      </c>
      <c r="B1042" s="1">
        <v>44501</v>
      </c>
      <c r="C1042">
        <v>69093</v>
      </c>
      <c r="D1042" t="s">
        <v>1001</v>
      </c>
      <c r="E1042" t="s">
        <v>18723</v>
      </c>
      <c r="F1042" s="1">
        <v>44565</v>
      </c>
      <c r="G1042" t="s">
        <v>2840</v>
      </c>
    </row>
    <row r="1043" spans="1:7" x14ac:dyDescent="0.3">
      <c r="A1043" t="s">
        <v>18724</v>
      </c>
      <c r="B1043" s="1">
        <v>43924</v>
      </c>
      <c r="C1043">
        <v>99521</v>
      </c>
      <c r="D1043" t="s">
        <v>1001</v>
      </c>
      <c r="E1043" t="s">
        <v>18725</v>
      </c>
      <c r="F1043" s="1">
        <v>43950</v>
      </c>
      <c r="G1043" t="s">
        <v>1880</v>
      </c>
    </row>
    <row r="1044" spans="1:7" x14ac:dyDescent="0.3">
      <c r="A1044" t="s">
        <v>6661</v>
      </c>
      <c r="B1044" s="1">
        <v>45231</v>
      </c>
      <c r="C1044">
        <v>74069</v>
      </c>
      <c r="D1044" t="s">
        <v>1001</v>
      </c>
      <c r="E1044" t="s">
        <v>6662</v>
      </c>
      <c r="F1044" s="1"/>
      <c r="G1044" t="s">
        <v>4521</v>
      </c>
    </row>
    <row r="1045" spans="1:7" x14ac:dyDescent="0.3">
      <c r="A1045" t="s">
        <v>18726</v>
      </c>
      <c r="B1045" s="1">
        <v>44806</v>
      </c>
      <c r="C1045">
        <v>44088</v>
      </c>
      <c r="D1045" t="s">
        <v>6013</v>
      </c>
      <c r="E1045" t="s">
        <v>18727</v>
      </c>
      <c r="F1045" s="1">
        <v>44831</v>
      </c>
      <c r="G1045" t="s">
        <v>5911</v>
      </c>
    </row>
    <row r="1046" spans="1:7" x14ac:dyDescent="0.3">
      <c r="A1046" t="s">
        <v>6663</v>
      </c>
      <c r="B1046" s="1">
        <v>45603</v>
      </c>
      <c r="C1046">
        <v>18612</v>
      </c>
      <c r="D1046" t="s">
        <v>1001</v>
      </c>
      <c r="E1046" t="s">
        <v>6664</v>
      </c>
      <c r="F1046" s="1"/>
      <c r="G1046" t="s">
        <v>5868</v>
      </c>
    </row>
    <row r="1047" spans="1:7" x14ac:dyDescent="0.3">
      <c r="A1047" t="s">
        <v>18728</v>
      </c>
      <c r="B1047" s="1">
        <v>45226</v>
      </c>
      <c r="C1047">
        <v>78088</v>
      </c>
      <c r="D1047" t="s">
        <v>6008</v>
      </c>
      <c r="E1047" t="s">
        <v>18729</v>
      </c>
      <c r="F1047" s="1">
        <v>45284</v>
      </c>
      <c r="G1047" t="s">
        <v>1852</v>
      </c>
    </row>
    <row r="1048" spans="1:7" x14ac:dyDescent="0.3">
      <c r="A1048" t="s">
        <v>18730</v>
      </c>
      <c r="B1048" s="1">
        <v>44426</v>
      </c>
      <c r="C1048">
        <v>70510</v>
      </c>
      <c r="D1048" t="s">
        <v>6008</v>
      </c>
      <c r="E1048" t="s">
        <v>18731</v>
      </c>
      <c r="F1048" s="1">
        <v>44442</v>
      </c>
      <c r="G1048" t="s">
        <v>4172</v>
      </c>
    </row>
    <row r="1049" spans="1:7" x14ac:dyDescent="0.3">
      <c r="A1049" t="s">
        <v>18732</v>
      </c>
      <c r="B1049" s="1">
        <v>43969</v>
      </c>
      <c r="C1049">
        <v>81031</v>
      </c>
      <c r="D1049" t="s">
        <v>6008</v>
      </c>
      <c r="E1049" t="s">
        <v>18733</v>
      </c>
      <c r="F1049" s="1">
        <v>44023</v>
      </c>
      <c r="G1049" t="s">
        <v>2635</v>
      </c>
    </row>
    <row r="1050" spans="1:7" x14ac:dyDescent="0.3">
      <c r="A1050" t="s">
        <v>6665</v>
      </c>
      <c r="B1050" s="1">
        <v>44129</v>
      </c>
      <c r="C1050">
        <v>3962</v>
      </c>
      <c r="D1050" t="s">
        <v>6008</v>
      </c>
      <c r="E1050" t="s">
        <v>6666</v>
      </c>
      <c r="F1050" s="1"/>
      <c r="G1050" t="s">
        <v>2163</v>
      </c>
    </row>
    <row r="1051" spans="1:7" x14ac:dyDescent="0.3">
      <c r="A1051" t="s">
        <v>18734</v>
      </c>
      <c r="B1051" s="1">
        <v>44703</v>
      </c>
      <c r="C1051">
        <v>48774</v>
      </c>
      <c r="D1051" t="s">
        <v>1001</v>
      </c>
      <c r="E1051" t="s">
        <v>18735</v>
      </c>
      <c r="F1051" s="1">
        <v>44755</v>
      </c>
      <c r="G1051" t="s">
        <v>4954</v>
      </c>
    </row>
    <row r="1052" spans="1:7" x14ac:dyDescent="0.3">
      <c r="A1052" t="s">
        <v>18736</v>
      </c>
      <c r="B1052" s="1">
        <v>44450</v>
      </c>
      <c r="C1052">
        <v>35282</v>
      </c>
      <c r="D1052" t="s">
        <v>1001</v>
      </c>
      <c r="E1052" t="s">
        <v>18737</v>
      </c>
      <c r="F1052" s="1">
        <v>44521</v>
      </c>
      <c r="G1052" t="s">
        <v>3309</v>
      </c>
    </row>
    <row r="1053" spans="1:7" x14ac:dyDescent="0.3">
      <c r="A1053" t="s">
        <v>18738</v>
      </c>
      <c r="B1053" s="1">
        <v>45520</v>
      </c>
      <c r="C1053">
        <v>4922</v>
      </c>
      <c r="D1053" t="s">
        <v>6013</v>
      </c>
      <c r="E1053" t="s">
        <v>18739</v>
      </c>
      <c r="F1053" s="1">
        <v>45584</v>
      </c>
      <c r="G1053" t="s">
        <v>2960</v>
      </c>
    </row>
    <row r="1054" spans="1:7" x14ac:dyDescent="0.3">
      <c r="A1054" t="s">
        <v>18740</v>
      </c>
      <c r="B1054" s="1">
        <v>43927</v>
      </c>
      <c r="C1054">
        <v>52451</v>
      </c>
      <c r="D1054" t="s">
        <v>6008</v>
      </c>
      <c r="E1054" t="s">
        <v>18741</v>
      </c>
      <c r="F1054" s="1">
        <v>44000</v>
      </c>
      <c r="G1054" t="s">
        <v>3394</v>
      </c>
    </row>
    <row r="1055" spans="1:7" x14ac:dyDescent="0.3">
      <c r="A1055" t="s">
        <v>18742</v>
      </c>
      <c r="B1055" s="1">
        <v>45389</v>
      </c>
      <c r="C1055">
        <v>4820</v>
      </c>
      <c r="D1055" t="s">
        <v>6008</v>
      </c>
      <c r="E1055" t="s">
        <v>18743</v>
      </c>
      <c r="F1055" s="1">
        <v>45412</v>
      </c>
      <c r="G1055" t="s">
        <v>2255</v>
      </c>
    </row>
    <row r="1056" spans="1:7" x14ac:dyDescent="0.3">
      <c r="A1056" t="s">
        <v>18744</v>
      </c>
      <c r="B1056" s="1">
        <v>43940</v>
      </c>
      <c r="C1056">
        <v>10834</v>
      </c>
      <c r="D1056" t="s">
        <v>1001</v>
      </c>
      <c r="E1056" t="s">
        <v>18745</v>
      </c>
      <c r="F1056" s="1">
        <v>43994</v>
      </c>
      <c r="G1056" t="s">
        <v>3920</v>
      </c>
    </row>
    <row r="1057" spans="1:7" x14ac:dyDescent="0.3">
      <c r="A1057" t="s">
        <v>18746</v>
      </c>
      <c r="B1057" s="1">
        <v>44955</v>
      </c>
      <c r="C1057">
        <v>75632</v>
      </c>
      <c r="D1057" t="s">
        <v>6008</v>
      </c>
      <c r="E1057" t="s">
        <v>18747</v>
      </c>
      <c r="F1057" s="1">
        <v>45042</v>
      </c>
      <c r="G1057" t="s">
        <v>5956</v>
      </c>
    </row>
    <row r="1058" spans="1:7" x14ac:dyDescent="0.3">
      <c r="A1058" t="s">
        <v>6667</v>
      </c>
      <c r="B1058" s="1">
        <v>44669</v>
      </c>
      <c r="C1058">
        <v>79379</v>
      </c>
      <c r="D1058" t="s">
        <v>6013</v>
      </c>
      <c r="E1058" t="s">
        <v>6668</v>
      </c>
      <c r="F1058" s="1"/>
      <c r="G1058" t="s">
        <v>3344</v>
      </c>
    </row>
    <row r="1059" spans="1:7" x14ac:dyDescent="0.3">
      <c r="A1059" t="s">
        <v>18748</v>
      </c>
      <c r="B1059" s="1">
        <v>45230</v>
      </c>
      <c r="C1059">
        <v>83172</v>
      </c>
      <c r="D1059" t="s">
        <v>6008</v>
      </c>
      <c r="E1059" t="s">
        <v>18749</v>
      </c>
      <c r="F1059" s="1">
        <v>45299</v>
      </c>
      <c r="G1059" t="s">
        <v>5168</v>
      </c>
    </row>
    <row r="1060" spans="1:7" x14ac:dyDescent="0.3">
      <c r="A1060" t="s">
        <v>6669</v>
      </c>
      <c r="B1060" s="1">
        <v>44089</v>
      </c>
      <c r="C1060">
        <v>10062</v>
      </c>
      <c r="D1060" t="s">
        <v>6008</v>
      </c>
      <c r="E1060" t="s">
        <v>6670</v>
      </c>
      <c r="F1060" s="1"/>
      <c r="G1060" t="s">
        <v>1720</v>
      </c>
    </row>
    <row r="1061" spans="1:7" x14ac:dyDescent="0.3">
      <c r="A1061" t="s">
        <v>18750</v>
      </c>
      <c r="B1061" s="1">
        <v>44765</v>
      </c>
      <c r="C1061">
        <v>4818</v>
      </c>
      <c r="D1061" t="s">
        <v>6008</v>
      </c>
      <c r="E1061" t="s">
        <v>18751</v>
      </c>
      <c r="F1061" s="1">
        <v>44820</v>
      </c>
      <c r="G1061" t="s">
        <v>4823</v>
      </c>
    </row>
    <row r="1062" spans="1:7" x14ac:dyDescent="0.3">
      <c r="A1062" t="s">
        <v>6671</v>
      </c>
      <c r="B1062" s="1">
        <v>44272</v>
      </c>
      <c r="C1062">
        <v>29116</v>
      </c>
      <c r="D1062" t="s">
        <v>1001</v>
      </c>
      <c r="E1062" t="s">
        <v>6672</v>
      </c>
      <c r="F1062" s="1"/>
      <c r="G1062" t="s">
        <v>5693</v>
      </c>
    </row>
    <row r="1063" spans="1:7" x14ac:dyDescent="0.3">
      <c r="A1063" t="s">
        <v>18752</v>
      </c>
      <c r="B1063" s="1">
        <v>44928</v>
      </c>
      <c r="C1063">
        <v>64984</v>
      </c>
      <c r="D1063" t="s">
        <v>6013</v>
      </c>
      <c r="E1063" t="s">
        <v>18753</v>
      </c>
      <c r="F1063" s="1">
        <v>44969</v>
      </c>
      <c r="G1063" t="s">
        <v>1345</v>
      </c>
    </row>
    <row r="1064" spans="1:7" x14ac:dyDescent="0.3">
      <c r="A1064" t="s">
        <v>18754</v>
      </c>
      <c r="B1064" s="1">
        <v>44639</v>
      </c>
      <c r="C1064">
        <v>60900</v>
      </c>
      <c r="D1064" t="s">
        <v>1001</v>
      </c>
      <c r="E1064" t="s">
        <v>18755</v>
      </c>
      <c r="F1064" s="1">
        <v>44689</v>
      </c>
      <c r="G1064" t="s">
        <v>1887</v>
      </c>
    </row>
    <row r="1065" spans="1:7" x14ac:dyDescent="0.3">
      <c r="A1065" t="s">
        <v>18756</v>
      </c>
      <c r="B1065" s="1">
        <v>44672</v>
      </c>
      <c r="C1065">
        <v>67149</v>
      </c>
      <c r="D1065" t="s">
        <v>1001</v>
      </c>
      <c r="E1065" t="s">
        <v>18757</v>
      </c>
      <c r="F1065" s="1">
        <v>44744</v>
      </c>
      <c r="G1065" t="s">
        <v>3461</v>
      </c>
    </row>
    <row r="1066" spans="1:7" x14ac:dyDescent="0.3">
      <c r="A1066" t="s">
        <v>6673</v>
      </c>
      <c r="B1066" s="1">
        <v>45423</v>
      </c>
      <c r="C1066">
        <v>94463</v>
      </c>
      <c r="D1066" t="s">
        <v>1001</v>
      </c>
      <c r="E1066" t="s">
        <v>6674</v>
      </c>
      <c r="F1066" s="1"/>
      <c r="G1066" t="s">
        <v>3385</v>
      </c>
    </row>
    <row r="1067" spans="1:7" x14ac:dyDescent="0.3">
      <c r="A1067" t="s">
        <v>18758</v>
      </c>
      <c r="B1067" s="1">
        <v>44616</v>
      </c>
      <c r="C1067">
        <v>18653</v>
      </c>
      <c r="D1067" t="s">
        <v>6013</v>
      </c>
      <c r="E1067" t="s">
        <v>18759</v>
      </c>
      <c r="F1067" s="1">
        <v>44701</v>
      </c>
      <c r="G1067" t="s">
        <v>4921</v>
      </c>
    </row>
    <row r="1068" spans="1:7" x14ac:dyDescent="0.3">
      <c r="A1068" t="s">
        <v>18760</v>
      </c>
      <c r="B1068" s="1">
        <v>45110</v>
      </c>
      <c r="C1068">
        <v>67149</v>
      </c>
      <c r="D1068" t="s">
        <v>6008</v>
      </c>
      <c r="E1068" t="s">
        <v>18761</v>
      </c>
      <c r="F1068" s="1">
        <v>45162</v>
      </c>
      <c r="G1068" t="s">
        <v>3779</v>
      </c>
    </row>
    <row r="1069" spans="1:7" x14ac:dyDescent="0.3">
      <c r="A1069" t="s">
        <v>18762</v>
      </c>
      <c r="B1069" s="1">
        <v>44339</v>
      </c>
      <c r="C1069">
        <v>5459</v>
      </c>
      <c r="D1069" t="s">
        <v>6008</v>
      </c>
      <c r="E1069" t="s">
        <v>18763</v>
      </c>
      <c r="F1069" s="1">
        <v>44366</v>
      </c>
      <c r="G1069" t="s">
        <v>4407</v>
      </c>
    </row>
    <row r="1070" spans="1:7" x14ac:dyDescent="0.3">
      <c r="A1070" t="s">
        <v>18764</v>
      </c>
      <c r="B1070" s="1">
        <v>44806</v>
      </c>
      <c r="C1070">
        <v>47426</v>
      </c>
      <c r="D1070" t="s">
        <v>1001</v>
      </c>
      <c r="E1070" t="s">
        <v>18765</v>
      </c>
      <c r="F1070" s="1">
        <v>44858</v>
      </c>
      <c r="G1070" t="s">
        <v>1532</v>
      </c>
    </row>
    <row r="1071" spans="1:7" x14ac:dyDescent="0.3">
      <c r="A1071" t="s">
        <v>18766</v>
      </c>
      <c r="B1071" s="1">
        <v>44812</v>
      </c>
      <c r="C1071">
        <v>84085</v>
      </c>
      <c r="D1071" t="s">
        <v>1001</v>
      </c>
      <c r="E1071" t="s">
        <v>18767</v>
      </c>
      <c r="F1071" s="1">
        <v>44827</v>
      </c>
      <c r="G1071" t="s">
        <v>5081</v>
      </c>
    </row>
    <row r="1072" spans="1:7" x14ac:dyDescent="0.3">
      <c r="A1072" t="s">
        <v>6675</v>
      </c>
      <c r="B1072" s="1">
        <v>44769</v>
      </c>
      <c r="C1072">
        <v>15096</v>
      </c>
      <c r="D1072" t="s">
        <v>6013</v>
      </c>
      <c r="E1072" t="s">
        <v>6676</v>
      </c>
      <c r="F1072" s="1"/>
      <c r="G1072" t="s">
        <v>3534</v>
      </c>
    </row>
    <row r="1073" spans="1:7" x14ac:dyDescent="0.3">
      <c r="A1073" t="s">
        <v>18768</v>
      </c>
      <c r="B1073" s="1">
        <v>44089</v>
      </c>
      <c r="C1073">
        <v>68253</v>
      </c>
      <c r="D1073" t="s">
        <v>6008</v>
      </c>
      <c r="E1073" t="s">
        <v>18769</v>
      </c>
      <c r="F1073" s="1">
        <v>44155</v>
      </c>
      <c r="G1073" t="s">
        <v>2678</v>
      </c>
    </row>
    <row r="1074" spans="1:7" x14ac:dyDescent="0.3">
      <c r="A1074" t="s">
        <v>18770</v>
      </c>
      <c r="B1074" s="1">
        <v>43976</v>
      </c>
      <c r="C1074">
        <v>63767</v>
      </c>
      <c r="D1074" t="s">
        <v>1001</v>
      </c>
      <c r="E1074" t="s">
        <v>18771</v>
      </c>
      <c r="F1074" s="1">
        <v>43991</v>
      </c>
      <c r="G1074" t="s">
        <v>1752</v>
      </c>
    </row>
    <row r="1075" spans="1:7" x14ac:dyDescent="0.3">
      <c r="A1075" t="s">
        <v>6677</v>
      </c>
      <c r="B1075" s="1">
        <v>45320</v>
      </c>
      <c r="C1075">
        <v>85538</v>
      </c>
      <c r="D1075" t="s">
        <v>6013</v>
      </c>
      <c r="E1075" t="s">
        <v>6678</v>
      </c>
      <c r="F1075" s="1"/>
      <c r="G1075" t="s">
        <v>5935</v>
      </c>
    </row>
    <row r="1076" spans="1:7" x14ac:dyDescent="0.3">
      <c r="A1076" t="s">
        <v>18772</v>
      </c>
      <c r="B1076" s="1">
        <v>43971</v>
      </c>
      <c r="C1076">
        <v>35433</v>
      </c>
      <c r="D1076" t="s">
        <v>6013</v>
      </c>
      <c r="E1076" t="s">
        <v>18773</v>
      </c>
      <c r="F1076" s="1">
        <v>43994</v>
      </c>
      <c r="G1076" t="s">
        <v>2523</v>
      </c>
    </row>
    <row r="1077" spans="1:7" x14ac:dyDescent="0.3">
      <c r="A1077" t="s">
        <v>18774</v>
      </c>
      <c r="B1077" s="1">
        <v>44795</v>
      </c>
      <c r="C1077">
        <v>35886</v>
      </c>
      <c r="D1077" t="s">
        <v>6013</v>
      </c>
      <c r="E1077" t="s">
        <v>18775</v>
      </c>
      <c r="F1077" s="1">
        <v>44874</v>
      </c>
      <c r="G1077" t="s">
        <v>4251</v>
      </c>
    </row>
    <row r="1078" spans="1:7" x14ac:dyDescent="0.3">
      <c r="A1078" t="s">
        <v>18776</v>
      </c>
      <c r="B1078" s="1">
        <v>45564</v>
      </c>
      <c r="C1078">
        <v>75090</v>
      </c>
      <c r="D1078" t="s">
        <v>6008</v>
      </c>
      <c r="E1078" t="s">
        <v>18777</v>
      </c>
      <c r="F1078" s="1">
        <v>45635</v>
      </c>
      <c r="G1078" t="s">
        <v>4183</v>
      </c>
    </row>
    <row r="1079" spans="1:7" x14ac:dyDescent="0.3">
      <c r="A1079" t="s">
        <v>18778</v>
      </c>
      <c r="B1079" s="1">
        <v>45525</v>
      </c>
      <c r="C1079">
        <v>12456</v>
      </c>
      <c r="D1079" t="s">
        <v>1001</v>
      </c>
      <c r="E1079" t="s">
        <v>18779</v>
      </c>
      <c r="F1079" s="1">
        <v>45568</v>
      </c>
      <c r="G1079" t="s">
        <v>3316</v>
      </c>
    </row>
    <row r="1080" spans="1:7" x14ac:dyDescent="0.3">
      <c r="A1080" t="s">
        <v>18780</v>
      </c>
      <c r="B1080" s="1">
        <v>45338</v>
      </c>
      <c r="C1080">
        <v>17616</v>
      </c>
      <c r="D1080" t="s">
        <v>6013</v>
      </c>
      <c r="E1080" t="s">
        <v>18781</v>
      </c>
      <c r="F1080" s="1">
        <v>45413</v>
      </c>
      <c r="G1080" t="s">
        <v>4373</v>
      </c>
    </row>
    <row r="1081" spans="1:7" x14ac:dyDescent="0.3">
      <c r="A1081" t="s">
        <v>6679</v>
      </c>
      <c r="B1081" s="1">
        <v>44890</v>
      </c>
      <c r="C1081">
        <v>97868</v>
      </c>
      <c r="D1081" t="s">
        <v>1001</v>
      </c>
      <c r="E1081" t="s">
        <v>6680</v>
      </c>
      <c r="F1081" s="1"/>
      <c r="G1081" t="s">
        <v>3564</v>
      </c>
    </row>
    <row r="1082" spans="1:7" x14ac:dyDescent="0.3">
      <c r="A1082" t="s">
        <v>18782</v>
      </c>
      <c r="B1082" s="1">
        <v>45601</v>
      </c>
      <c r="C1082">
        <v>30324</v>
      </c>
      <c r="D1082" t="s">
        <v>6013</v>
      </c>
      <c r="E1082" t="s">
        <v>18783</v>
      </c>
      <c r="F1082" s="1">
        <v>45649</v>
      </c>
      <c r="G1082" t="s">
        <v>1946</v>
      </c>
    </row>
    <row r="1083" spans="1:7" x14ac:dyDescent="0.3">
      <c r="A1083" t="s">
        <v>18784</v>
      </c>
      <c r="B1083" s="1">
        <v>45150</v>
      </c>
      <c r="C1083">
        <v>79449</v>
      </c>
      <c r="D1083" t="s">
        <v>1001</v>
      </c>
      <c r="E1083" t="s">
        <v>18785</v>
      </c>
      <c r="F1083" s="1">
        <v>45198</v>
      </c>
      <c r="G1083" t="s">
        <v>5004</v>
      </c>
    </row>
    <row r="1084" spans="1:7" x14ac:dyDescent="0.3">
      <c r="A1084" t="s">
        <v>6681</v>
      </c>
      <c r="B1084" s="1">
        <v>44965</v>
      </c>
      <c r="C1084">
        <v>98028</v>
      </c>
      <c r="D1084" t="s">
        <v>6008</v>
      </c>
      <c r="E1084" t="s">
        <v>6682</v>
      </c>
      <c r="F1084" s="1"/>
      <c r="G1084" t="s">
        <v>4706</v>
      </c>
    </row>
    <row r="1085" spans="1:7" x14ac:dyDescent="0.3">
      <c r="A1085" t="s">
        <v>18786</v>
      </c>
      <c r="B1085" s="1">
        <v>44669</v>
      </c>
      <c r="C1085">
        <v>50674</v>
      </c>
      <c r="D1085" t="s">
        <v>6008</v>
      </c>
      <c r="E1085" t="s">
        <v>18787</v>
      </c>
      <c r="F1085" s="1">
        <v>44752</v>
      </c>
      <c r="G1085" t="s">
        <v>2422</v>
      </c>
    </row>
    <row r="1086" spans="1:7" x14ac:dyDescent="0.3">
      <c r="A1086" t="s">
        <v>6683</v>
      </c>
      <c r="B1086" s="1">
        <v>44467</v>
      </c>
      <c r="C1086">
        <v>7124</v>
      </c>
      <c r="D1086" t="s">
        <v>1001</v>
      </c>
      <c r="E1086" t="s">
        <v>6684</v>
      </c>
      <c r="F1086" s="1"/>
      <c r="G1086" t="s">
        <v>3403</v>
      </c>
    </row>
    <row r="1087" spans="1:7" x14ac:dyDescent="0.3">
      <c r="A1087" t="s">
        <v>6685</v>
      </c>
      <c r="B1087" s="1">
        <v>45113</v>
      </c>
      <c r="C1087">
        <v>10982</v>
      </c>
      <c r="D1087" t="s">
        <v>6008</v>
      </c>
      <c r="E1087" t="s">
        <v>6686</v>
      </c>
      <c r="F1087" s="1"/>
      <c r="G1087" t="s">
        <v>4621</v>
      </c>
    </row>
    <row r="1088" spans="1:7" x14ac:dyDescent="0.3">
      <c r="A1088" t="s">
        <v>6687</v>
      </c>
      <c r="B1088" s="1">
        <v>45203</v>
      </c>
      <c r="C1088">
        <v>32397</v>
      </c>
      <c r="D1088" t="s">
        <v>6008</v>
      </c>
      <c r="E1088" t="s">
        <v>6688</v>
      </c>
      <c r="F1088" s="1"/>
      <c r="G1088" t="s">
        <v>2509</v>
      </c>
    </row>
    <row r="1089" spans="1:7" x14ac:dyDescent="0.3">
      <c r="A1089" t="s">
        <v>18788</v>
      </c>
      <c r="B1089" s="1">
        <v>45612</v>
      </c>
      <c r="C1089">
        <v>50738</v>
      </c>
      <c r="D1089" t="s">
        <v>1001</v>
      </c>
      <c r="E1089" t="s">
        <v>18789</v>
      </c>
      <c r="F1089" s="1">
        <v>45639</v>
      </c>
      <c r="G1089" t="s">
        <v>3394</v>
      </c>
    </row>
    <row r="1090" spans="1:7" x14ac:dyDescent="0.3">
      <c r="A1090" t="s">
        <v>18790</v>
      </c>
      <c r="B1090" s="1">
        <v>45456</v>
      </c>
      <c r="C1090">
        <v>88129</v>
      </c>
      <c r="D1090" t="s">
        <v>6008</v>
      </c>
      <c r="E1090" t="s">
        <v>18791</v>
      </c>
      <c r="F1090" s="1">
        <v>45527</v>
      </c>
      <c r="G1090" t="s">
        <v>5532</v>
      </c>
    </row>
    <row r="1091" spans="1:7" x14ac:dyDescent="0.3">
      <c r="A1091" t="s">
        <v>18792</v>
      </c>
      <c r="B1091" s="1">
        <v>44583</v>
      </c>
      <c r="C1091">
        <v>25338</v>
      </c>
      <c r="D1091" t="s">
        <v>6008</v>
      </c>
      <c r="E1091" t="s">
        <v>18793</v>
      </c>
      <c r="F1091" s="1">
        <v>44665</v>
      </c>
      <c r="G1091" t="s">
        <v>4333</v>
      </c>
    </row>
    <row r="1092" spans="1:7" x14ac:dyDescent="0.3">
      <c r="A1092" t="s">
        <v>18794</v>
      </c>
      <c r="B1092" s="1">
        <v>44108</v>
      </c>
      <c r="C1092">
        <v>65608</v>
      </c>
      <c r="D1092" t="s">
        <v>6008</v>
      </c>
      <c r="E1092" t="s">
        <v>18795</v>
      </c>
      <c r="F1092" s="1">
        <v>44189</v>
      </c>
      <c r="G1092" t="s">
        <v>1416</v>
      </c>
    </row>
    <row r="1093" spans="1:7" x14ac:dyDescent="0.3">
      <c r="A1093" t="s">
        <v>6689</v>
      </c>
      <c r="B1093" s="1">
        <v>44597</v>
      </c>
      <c r="C1093">
        <v>3805</v>
      </c>
      <c r="D1093" t="s">
        <v>6013</v>
      </c>
      <c r="E1093" t="s">
        <v>6690</v>
      </c>
      <c r="F1093" s="1"/>
      <c r="G1093" t="s">
        <v>3049</v>
      </c>
    </row>
    <row r="1094" spans="1:7" x14ac:dyDescent="0.3">
      <c r="A1094" t="s">
        <v>6691</v>
      </c>
      <c r="B1094" s="1">
        <v>44445</v>
      </c>
      <c r="C1094">
        <v>39274</v>
      </c>
      <c r="D1094" t="s">
        <v>6008</v>
      </c>
      <c r="E1094" t="s">
        <v>6692</v>
      </c>
      <c r="F1094" s="1"/>
      <c r="G1094" t="s">
        <v>1272</v>
      </c>
    </row>
    <row r="1095" spans="1:7" x14ac:dyDescent="0.3">
      <c r="A1095" t="s">
        <v>6693</v>
      </c>
      <c r="B1095" s="1">
        <v>44501</v>
      </c>
      <c r="C1095">
        <v>85231</v>
      </c>
      <c r="D1095" t="s">
        <v>6008</v>
      </c>
      <c r="E1095" t="s">
        <v>6694</v>
      </c>
      <c r="F1095" s="1"/>
      <c r="G1095" t="s">
        <v>2462</v>
      </c>
    </row>
    <row r="1096" spans="1:7" x14ac:dyDescent="0.3">
      <c r="A1096" t="s">
        <v>18796</v>
      </c>
      <c r="B1096" s="1">
        <v>45320</v>
      </c>
      <c r="C1096">
        <v>9438</v>
      </c>
      <c r="D1096" t="s">
        <v>6008</v>
      </c>
      <c r="E1096" t="s">
        <v>18797</v>
      </c>
      <c r="F1096" s="1">
        <v>45355</v>
      </c>
      <c r="G1096" t="s">
        <v>3758</v>
      </c>
    </row>
    <row r="1097" spans="1:7" x14ac:dyDescent="0.3">
      <c r="A1097" t="s">
        <v>6695</v>
      </c>
      <c r="B1097" s="1">
        <v>45100</v>
      </c>
      <c r="C1097">
        <v>84303</v>
      </c>
      <c r="D1097" t="s">
        <v>1001</v>
      </c>
      <c r="E1097" t="s">
        <v>6696</v>
      </c>
      <c r="F1097" s="1"/>
      <c r="G1097" t="s">
        <v>5967</v>
      </c>
    </row>
    <row r="1098" spans="1:7" x14ac:dyDescent="0.3">
      <c r="A1098" t="s">
        <v>6697</v>
      </c>
      <c r="B1098" s="1">
        <v>45222</v>
      </c>
      <c r="C1098">
        <v>32684</v>
      </c>
      <c r="D1098" t="s">
        <v>1001</v>
      </c>
      <c r="E1098" t="s">
        <v>6698</v>
      </c>
      <c r="F1098" s="1"/>
      <c r="G1098" t="s">
        <v>5259</v>
      </c>
    </row>
    <row r="1099" spans="1:7" x14ac:dyDescent="0.3">
      <c r="A1099" t="s">
        <v>18798</v>
      </c>
      <c r="B1099" s="1">
        <v>43910</v>
      </c>
      <c r="C1099">
        <v>76986</v>
      </c>
      <c r="D1099" t="s">
        <v>6013</v>
      </c>
      <c r="E1099" t="s">
        <v>18799</v>
      </c>
      <c r="F1099" s="1">
        <v>43940</v>
      </c>
      <c r="G1099" t="s">
        <v>3844</v>
      </c>
    </row>
    <row r="1100" spans="1:7" x14ac:dyDescent="0.3">
      <c r="A1100" t="s">
        <v>18800</v>
      </c>
      <c r="B1100" s="1">
        <v>45157</v>
      </c>
      <c r="C1100">
        <v>59867</v>
      </c>
      <c r="D1100" t="s">
        <v>6008</v>
      </c>
      <c r="E1100" t="s">
        <v>18801</v>
      </c>
      <c r="F1100" s="1">
        <v>45194</v>
      </c>
      <c r="G1100" t="s">
        <v>5046</v>
      </c>
    </row>
    <row r="1101" spans="1:7" x14ac:dyDescent="0.3">
      <c r="A1101" t="s">
        <v>18802</v>
      </c>
      <c r="B1101" s="1">
        <v>44756</v>
      </c>
      <c r="C1101">
        <v>45109</v>
      </c>
      <c r="D1101" t="s">
        <v>6008</v>
      </c>
      <c r="E1101" t="s">
        <v>18803</v>
      </c>
      <c r="F1101" s="1">
        <v>44825</v>
      </c>
      <c r="G1101" t="s">
        <v>5533</v>
      </c>
    </row>
    <row r="1102" spans="1:7" x14ac:dyDescent="0.3">
      <c r="A1102" t="s">
        <v>18804</v>
      </c>
      <c r="B1102" s="1">
        <v>44889</v>
      </c>
      <c r="C1102">
        <v>60818</v>
      </c>
      <c r="D1102" t="s">
        <v>6013</v>
      </c>
      <c r="E1102" t="s">
        <v>18805</v>
      </c>
      <c r="F1102" s="1">
        <v>44928</v>
      </c>
      <c r="G1102" t="s">
        <v>4106</v>
      </c>
    </row>
    <row r="1103" spans="1:7" x14ac:dyDescent="0.3">
      <c r="A1103" t="s">
        <v>6699</v>
      </c>
      <c r="B1103" s="1">
        <v>44963</v>
      </c>
      <c r="C1103">
        <v>98935</v>
      </c>
      <c r="D1103" t="s">
        <v>1001</v>
      </c>
      <c r="E1103" t="s">
        <v>6700</v>
      </c>
      <c r="F1103" s="1"/>
      <c r="G1103" t="s">
        <v>5711</v>
      </c>
    </row>
    <row r="1104" spans="1:7" x14ac:dyDescent="0.3">
      <c r="A1104" t="s">
        <v>6701</v>
      </c>
      <c r="B1104" s="1">
        <v>45049</v>
      </c>
      <c r="C1104">
        <v>60546</v>
      </c>
      <c r="D1104" t="s">
        <v>6008</v>
      </c>
      <c r="E1104" t="s">
        <v>6702</v>
      </c>
      <c r="F1104" s="1"/>
      <c r="G1104" t="s">
        <v>4275</v>
      </c>
    </row>
    <row r="1105" spans="1:7" x14ac:dyDescent="0.3">
      <c r="A1105" t="s">
        <v>6703</v>
      </c>
      <c r="B1105" s="1">
        <v>45086</v>
      </c>
      <c r="C1105">
        <v>32644</v>
      </c>
      <c r="D1105" t="s">
        <v>6013</v>
      </c>
      <c r="E1105" t="s">
        <v>6704</v>
      </c>
      <c r="F1105" s="1"/>
      <c r="G1105" t="s">
        <v>5399</v>
      </c>
    </row>
    <row r="1106" spans="1:7" x14ac:dyDescent="0.3">
      <c r="A1106" t="s">
        <v>6705</v>
      </c>
      <c r="B1106" s="1">
        <v>45297</v>
      </c>
      <c r="C1106">
        <v>44666</v>
      </c>
      <c r="D1106" t="s">
        <v>1001</v>
      </c>
      <c r="E1106" t="s">
        <v>6706</v>
      </c>
      <c r="F1106" s="1"/>
      <c r="G1106" t="s">
        <v>1328</v>
      </c>
    </row>
    <row r="1107" spans="1:7" x14ac:dyDescent="0.3">
      <c r="A1107" t="s">
        <v>6707</v>
      </c>
      <c r="B1107" s="1">
        <v>45329</v>
      </c>
      <c r="C1107">
        <v>91751</v>
      </c>
      <c r="D1107" t="s">
        <v>6013</v>
      </c>
      <c r="E1107" t="s">
        <v>6708</v>
      </c>
      <c r="F1107" s="1"/>
      <c r="G1107" t="s">
        <v>1727</v>
      </c>
    </row>
    <row r="1108" spans="1:7" x14ac:dyDescent="0.3">
      <c r="A1108" t="s">
        <v>6709</v>
      </c>
      <c r="B1108" s="1">
        <v>45619</v>
      </c>
      <c r="C1108">
        <v>80266</v>
      </c>
      <c r="D1108" t="s">
        <v>1001</v>
      </c>
      <c r="E1108" t="s">
        <v>6710</v>
      </c>
      <c r="F1108" s="1"/>
      <c r="G1108" t="s">
        <v>4327</v>
      </c>
    </row>
    <row r="1109" spans="1:7" x14ac:dyDescent="0.3">
      <c r="A1109" t="s">
        <v>18806</v>
      </c>
      <c r="B1109" s="1">
        <v>45393</v>
      </c>
      <c r="C1109">
        <v>73330</v>
      </c>
      <c r="D1109" t="s">
        <v>1001</v>
      </c>
      <c r="E1109" t="s">
        <v>18807</v>
      </c>
      <c r="F1109" s="1">
        <v>45471</v>
      </c>
      <c r="G1109" t="s">
        <v>4349</v>
      </c>
    </row>
    <row r="1110" spans="1:7" x14ac:dyDescent="0.3">
      <c r="A1110" t="s">
        <v>18808</v>
      </c>
      <c r="B1110" s="1">
        <v>44172</v>
      </c>
      <c r="C1110">
        <v>45683</v>
      </c>
      <c r="D1110" t="s">
        <v>6008</v>
      </c>
      <c r="E1110" t="s">
        <v>18809</v>
      </c>
      <c r="F1110" s="1">
        <v>44257</v>
      </c>
      <c r="G1110" t="s">
        <v>4037</v>
      </c>
    </row>
    <row r="1111" spans="1:7" x14ac:dyDescent="0.3">
      <c r="A1111" t="s">
        <v>18810</v>
      </c>
      <c r="B1111" s="1">
        <v>44284</v>
      </c>
      <c r="C1111">
        <v>37178</v>
      </c>
      <c r="D1111" t="s">
        <v>6008</v>
      </c>
      <c r="E1111" t="s">
        <v>18811</v>
      </c>
      <c r="F1111" s="1">
        <v>44332</v>
      </c>
      <c r="G1111" t="s">
        <v>5949</v>
      </c>
    </row>
    <row r="1112" spans="1:7" x14ac:dyDescent="0.3">
      <c r="A1112" t="s">
        <v>18812</v>
      </c>
      <c r="B1112" s="1">
        <v>44906</v>
      </c>
      <c r="C1112">
        <v>64980</v>
      </c>
      <c r="D1112" t="s">
        <v>6008</v>
      </c>
      <c r="E1112" t="s">
        <v>18813</v>
      </c>
      <c r="F1112" s="1">
        <v>44980</v>
      </c>
      <c r="G1112" t="s">
        <v>3777</v>
      </c>
    </row>
    <row r="1113" spans="1:7" x14ac:dyDescent="0.3">
      <c r="A1113" t="s">
        <v>18814</v>
      </c>
      <c r="B1113" s="1">
        <v>45617</v>
      </c>
      <c r="C1113">
        <v>49839</v>
      </c>
      <c r="D1113" t="s">
        <v>6013</v>
      </c>
      <c r="E1113" t="s">
        <v>18815</v>
      </c>
      <c r="F1113" s="1">
        <v>45647</v>
      </c>
      <c r="G1113" t="s">
        <v>1359</v>
      </c>
    </row>
    <row r="1114" spans="1:7" x14ac:dyDescent="0.3">
      <c r="A1114" t="s">
        <v>6711</v>
      </c>
      <c r="B1114" s="1">
        <v>44808</v>
      </c>
      <c r="C1114">
        <v>51665</v>
      </c>
      <c r="D1114" t="s">
        <v>1001</v>
      </c>
      <c r="E1114" t="s">
        <v>6712</v>
      </c>
      <c r="F1114" s="1"/>
      <c r="G1114" t="s">
        <v>2368</v>
      </c>
    </row>
    <row r="1115" spans="1:7" x14ac:dyDescent="0.3">
      <c r="A1115" t="s">
        <v>18816</v>
      </c>
      <c r="B1115" s="1">
        <v>44677</v>
      </c>
      <c r="C1115">
        <v>35139</v>
      </c>
      <c r="D1115" t="s">
        <v>6008</v>
      </c>
      <c r="E1115" t="s">
        <v>18817</v>
      </c>
      <c r="F1115" s="1">
        <v>44718</v>
      </c>
      <c r="G1115" t="s">
        <v>1183</v>
      </c>
    </row>
    <row r="1116" spans="1:7" x14ac:dyDescent="0.3">
      <c r="A1116" t="s">
        <v>18818</v>
      </c>
      <c r="B1116" s="1">
        <v>44145</v>
      </c>
      <c r="C1116">
        <v>70179</v>
      </c>
      <c r="D1116" t="s">
        <v>6013</v>
      </c>
      <c r="E1116" t="s">
        <v>18819</v>
      </c>
      <c r="F1116" s="1">
        <v>44201</v>
      </c>
      <c r="G1116" t="s">
        <v>5796</v>
      </c>
    </row>
    <row r="1117" spans="1:7" x14ac:dyDescent="0.3">
      <c r="A1117" t="s">
        <v>18820</v>
      </c>
      <c r="B1117" s="1">
        <v>44386</v>
      </c>
      <c r="C1117">
        <v>96497</v>
      </c>
      <c r="D1117" t="s">
        <v>6013</v>
      </c>
      <c r="E1117" t="s">
        <v>18821</v>
      </c>
      <c r="F1117" s="1">
        <v>44444</v>
      </c>
      <c r="G1117" t="s">
        <v>3375</v>
      </c>
    </row>
    <row r="1118" spans="1:7" x14ac:dyDescent="0.3">
      <c r="A1118" t="s">
        <v>6713</v>
      </c>
      <c r="B1118" s="1">
        <v>45057</v>
      </c>
      <c r="C1118">
        <v>37778</v>
      </c>
      <c r="D1118" t="s">
        <v>6013</v>
      </c>
      <c r="E1118" t="s">
        <v>6714</v>
      </c>
      <c r="F1118" s="1"/>
      <c r="G1118" t="s">
        <v>2075</v>
      </c>
    </row>
    <row r="1119" spans="1:7" x14ac:dyDescent="0.3">
      <c r="A1119" t="s">
        <v>6715</v>
      </c>
      <c r="B1119" s="1">
        <v>43836</v>
      </c>
      <c r="C1119">
        <v>18151</v>
      </c>
      <c r="D1119" t="s">
        <v>6008</v>
      </c>
      <c r="E1119" t="s">
        <v>6716</v>
      </c>
      <c r="F1119" s="1"/>
      <c r="G1119" t="s">
        <v>2705</v>
      </c>
    </row>
    <row r="1120" spans="1:7" x14ac:dyDescent="0.3">
      <c r="A1120" t="s">
        <v>18822</v>
      </c>
      <c r="B1120" s="1">
        <v>44141</v>
      </c>
      <c r="C1120">
        <v>97930</v>
      </c>
      <c r="D1120" t="s">
        <v>1001</v>
      </c>
      <c r="E1120" t="s">
        <v>18823</v>
      </c>
      <c r="F1120" s="1">
        <v>44158</v>
      </c>
      <c r="G1120" t="s">
        <v>4507</v>
      </c>
    </row>
    <row r="1121" spans="1:7" x14ac:dyDescent="0.3">
      <c r="A1121" t="s">
        <v>18824</v>
      </c>
      <c r="B1121" s="1">
        <v>44193</v>
      </c>
      <c r="C1121">
        <v>83604</v>
      </c>
      <c r="D1121" t="s">
        <v>6013</v>
      </c>
      <c r="E1121" t="s">
        <v>18825</v>
      </c>
      <c r="F1121" s="1">
        <v>44262</v>
      </c>
      <c r="G1121" t="s">
        <v>3064</v>
      </c>
    </row>
    <row r="1122" spans="1:7" x14ac:dyDescent="0.3">
      <c r="A1122" t="s">
        <v>6717</v>
      </c>
      <c r="B1122" s="1">
        <v>44494</v>
      </c>
      <c r="C1122">
        <v>32695</v>
      </c>
      <c r="D1122" t="s">
        <v>1001</v>
      </c>
      <c r="E1122" t="s">
        <v>6718</v>
      </c>
      <c r="F1122" s="1"/>
      <c r="G1122" t="s">
        <v>5381</v>
      </c>
    </row>
    <row r="1123" spans="1:7" x14ac:dyDescent="0.3">
      <c r="A1123" t="s">
        <v>18826</v>
      </c>
      <c r="B1123" s="1">
        <v>45376</v>
      </c>
      <c r="C1123">
        <v>39172</v>
      </c>
      <c r="D1123" t="s">
        <v>6013</v>
      </c>
      <c r="E1123" t="s">
        <v>18827</v>
      </c>
      <c r="F1123" s="1">
        <v>45435</v>
      </c>
      <c r="G1123" t="s">
        <v>3564</v>
      </c>
    </row>
    <row r="1124" spans="1:7" x14ac:dyDescent="0.3">
      <c r="A1124" t="s">
        <v>18828</v>
      </c>
      <c r="B1124" s="1">
        <v>45585</v>
      </c>
      <c r="C1124">
        <v>41052</v>
      </c>
      <c r="D1124" t="s">
        <v>6013</v>
      </c>
      <c r="E1124" t="s">
        <v>18829</v>
      </c>
      <c r="F1124" s="1">
        <v>45645</v>
      </c>
      <c r="G1124" t="s">
        <v>1872</v>
      </c>
    </row>
    <row r="1125" spans="1:7" x14ac:dyDescent="0.3">
      <c r="A1125" t="s">
        <v>18830</v>
      </c>
      <c r="B1125" s="1">
        <v>44158</v>
      </c>
      <c r="C1125">
        <v>54125</v>
      </c>
      <c r="D1125" t="s">
        <v>1001</v>
      </c>
      <c r="E1125" t="s">
        <v>18831</v>
      </c>
      <c r="F1125" s="1">
        <v>44227</v>
      </c>
      <c r="G1125" t="s">
        <v>1243</v>
      </c>
    </row>
    <row r="1126" spans="1:7" x14ac:dyDescent="0.3">
      <c r="A1126" t="s">
        <v>6719</v>
      </c>
      <c r="B1126" s="1">
        <v>43832</v>
      </c>
      <c r="C1126">
        <v>5128</v>
      </c>
      <c r="D1126" t="s">
        <v>6013</v>
      </c>
      <c r="E1126" t="s">
        <v>6720</v>
      </c>
      <c r="F1126" s="1"/>
      <c r="G1126" t="s">
        <v>5130</v>
      </c>
    </row>
    <row r="1127" spans="1:7" x14ac:dyDescent="0.3">
      <c r="A1127" t="s">
        <v>6721</v>
      </c>
      <c r="B1127" s="1">
        <v>45254</v>
      </c>
      <c r="C1127">
        <v>76623</v>
      </c>
      <c r="D1127" t="s">
        <v>6013</v>
      </c>
      <c r="E1127" t="s">
        <v>6722</v>
      </c>
      <c r="F1127" s="1"/>
      <c r="G1127" t="s">
        <v>5880</v>
      </c>
    </row>
    <row r="1128" spans="1:7" x14ac:dyDescent="0.3">
      <c r="A1128" t="s">
        <v>18832</v>
      </c>
      <c r="B1128" s="1">
        <v>43969</v>
      </c>
      <c r="C1128">
        <v>59169</v>
      </c>
      <c r="D1128" t="s">
        <v>6013</v>
      </c>
      <c r="E1128" t="s">
        <v>18833</v>
      </c>
      <c r="F1128" s="1">
        <v>43985</v>
      </c>
      <c r="G1128" t="s">
        <v>3781</v>
      </c>
    </row>
    <row r="1129" spans="1:7" x14ac:dyDescent="0.3">
      <c r="A1129" t="s">
        <v>18834</v>
      </c>
      <c r="B1129" s="1">
        <v>44235</v>
      </c>
      <c r="C1129">
        <v>30603</v>
      </c>
      <c r="D1129" t="s">
        <v>6008</v>
      </c>
      <c r="E1129" t="s">
        <v>18835</v>
      </c>
      <c r="F1129" s="1">
        <v>44312</v>
      </c>
      <c r="G1129" t="s">
        <v>2172</v>
      </c>
    </row>
    <row r="1130" spans="1:7" x14ac:dyDescent="0.3">
      <c r="A1130" t="s">
        <v>18836</v>
      </c>
      <c r="B1130" s="1">
        <v>45117</v>
      </c>
      <c r="C1130">
        <v>75846</v>
      </c>
      <c r="D1130" t="s">
        <v>1001</v>
      </c>
      <c r="E1130" t="s">
        <v>18837</v>
      </c>
      <c r="F1130" s="1">
        <v>45169</v>
      </c>
      <c r="G1130" t="s">
        <v>4970</v>
      </c>
    </row>
    <row r="1131" spans="1:7" x14ac:dyDescent="0.3">
      <c r="A1131" t="s">
        <v>18838</v>
      </c>
      <c r="B1131" s="1">
        <v>45094</v>
      </c>
      <c r="C1131">
        <v>54502</v>
      </c>
      <c r="D1131" t="s">
        <v>6008</v>
      </c>
      <c r="E1131" t="s">
        <v>18839</v>
      </c>
      <c r="F1131" s="1">
        <v>45105</v>
      </c>
      <c r="G1131" t="s">
        <v>4852</v>
      </c>
    </row>
    <row r="1132" spans="1:7" x14ac:dyDescent="0.3">
      <c r="A1132" t="s">
        <v>6723</v>
      </c>
      <c r="B1132" s="1">
        <v>44180</v>
      </c>
      <c r="C1132">
        <v>81822</v>
      </c>
      <c r="D1132" t="s">
        <v>1001</v>
      </c>
      <c r="E1132" t="s">
        <v>6724</v>
      </c>
      <c r="F1132" s="1"/>
      <c r="G1132" t="s">
        <v>1253</v>
      </c>
    </row>
    <row r="1133" spans="1:7" x14ac:dyDescent="0.3">
      <c r="A1133" t="s">
        <v>6725</v>
      </c>
      <c r="B1133" s="1">
        <v>44669</v>
      </c>
      <c r="C1133">
        <v>94988</v>
      </c>
      <c r="D1133" t="s">
        <v>1001</v>
      </c>
      <c r="E1133" t="s">
        <v>6726</v>
      </c>
      <c r="F1133" s="1"/>
      <c r="G1133" t="s">
        <v>3357</v>
      </c>
    </row>
    <row r="1134" spans="1:7" x14ac:dyDescent="0.3">
      <c r="A1134" t="s">
        <v>18840</v>
      </c>
      <c r="B1134" s="1">
        <v>45268</v>
      </c>
      <c r="C1134">
        <v>87651</v>
      </c>
      <c r="D1134" t="s">
        <v>6008</v>
      </c>
      <c r="E1134" t="s">
        <v>18841</v>
      </c>
      <c r="F1134" s="1">
        <v>45320</v>
      </c>
      <c r="G1134" t="s">
        <v>5833</v>
      </c>
    </row>
    <row r="1135" spans="1:7" x14ac:dyDescent="0.3">
      <c r="A1135" t="s">
        <v>6727</v>
      </c>
      <c r="B1135" s="1">
        <v>44844</v>
      </c>
      <c r="C1135">
        <v>13929</v>
      </c>
      <c r="D1135" t="s">
        <v>6013</v>
      </c>
      <c r="E1135" t="s">
        <v>6728</v>
      </c>
      <c r="F1135" s="1"/>
      <c r="G1135" t="s">
        <v>3062</v>
      </c>
    </row>
    <row r="1136" spans="1:7" x14ac:dyDescent="0.3">
      <c r="A1136" t="s">
        <v>18842</v>
      </c>
      <c r="B1136" s="1">
        <v>43895</v>
      </c>
      <c r="C1136">
        <v>50820</v>
      </c>
      <c r="D1136" t="s">
        <v>1001</v>
      </c>
      <c r="E1136" t="s">
        <v>18843</v>
      </c>
      <c r="F1136" s="1">
        <v>43918</v>
      </c>
      <c r="G1136" t="s">
        <v>1337</v>
      </c>
    </row>
    <row r="1137" spans="1:7" x14ac:dyDescent="0.3">
      <c r="A1137" t="s">
        <v>6729</v>
      </c>
      <c r="B1137" s="1">
        <v>44621</v>
      </c>
      <c r="C1137">
        <v>95976</v>
      </c>
      <c r="D1137" t="s">
        <v>6008</v>
      </c>
      <c r="E1137" t="s">
        <v>6730</v>
      </c>
      <c r="F1137" s="1"/>
      <c r="G1137" t="s">
        <v>5931</v>
      </c>
    </row>
    <row r="1138" spans="1:7" x14ac:dyDescent="0.3">
      <c r="A1138" t="s">
        <v>18844</v>
      </c>
      <c r="B1138" s="1">
        <v>45611</v>
      </c>
      <c r="C1138">
        <v>7492</v>
      </c>
      <c r="D1138" t="s">
        <v>6013</v>
      </c>
      <c r="E1138" t="s">
        <v>18845</v>
      </c>
      <c r="F1138" s="1">
        <v>45629</v>
      </c>
      <c r="G1138" t="s">
        <v>2026</v>
      </c>
    </row>
    <row r="1139" spans="1:7" x14ac:dyDescent="0.3">
      <c r="A1139" t="s">
        <v>18846</v>
      </c>
      <c r="B1139" s="1">
        <v>45396</v>
      </c>
      <c r="C1139">
        <v>11873</v>
      </c>
      <c r="D1139" t="s">
        <v>6008</v>
      </c>
      <c r="E1139" t="s">
        <v>18847</v>
      </c>
      <c r="F1139" s="1">
        <v>45468</v>
      </c>
      <c r="G1139" t="s">
        <v>3871</v>
      </c>
    </row>
    <row r="1140" spans="1:7" x14ac:dyDescent="0.3">
      <c r="A1140" t="s">
        <v>6731</v>
      </c>
      <c r="B1140" s="1">
        <v>44366</v>
      </c>
      <c r="C1140">
        <v>7354</v>
      </c>
      <c r="D1140" t="s">
        <v>6008</v>
      </c>
      <c r="E1140" t="s">
        <v>6732</v>
      </c>
      <c r="F1140" s="1"/>
      <c r="G1140" t="s">
        <v>1223</v>
      </c>
    </row>
    <row r="1141" spans="1:7" x14ac:dyDescent="0.3">
      <c r="A1141" t="s">
        <v>6733</v>
      </c>
      <c r="B1141" s="1">
        <v>44593</v>
      </c>
      <c r="C1141">
        <v>95884</v>
      </c>
      <c r="D1141" t="s">
        <v>6013</v>
      </c>
      <c r="E1141" t="s">
        <v>6734</v>
      </c>
      <c r="F1141" s="1"/>
      <c r="G1141" t="s">
        <v>3045</v>
      </c>
    </row>
    <row r="1142" spans="1:7" x14ac:dyDescent="0.3">
      <c r="A1142" t="s">
        <v>6735</v>
      </c>
      <c r="B1142" s="1">
        <v>45271</v>
      </c>
      <c r="C1142">
        <v>29804</v>
      </c>
      <c r="D1142" t="s">
        <v>6008</v>
      </c>
      <c r="E1142" t="s">
        <v>6736</v>
      </c>
      <c r="F1142" s="1"/>
      <c r="G1142" t="s">
        <v>2645</v>
      </c>
    </row>
    <row r="1143" spans="1:7" x14ac:dyDescent="0.3">
      <c r="A1143" t="s">
        <v>18848</v>
      </c>
      <c r="B1143" s="1">
        <v>45639</v>
      </c>
      <c r="C1143">
        <v>58551</v>
      </c>
      <c r="D1143" t="s">
        <v>6008</v>
      </c>
      <c r="E1143" t="s">
        <v>18849</v>
      </c>
      <c r="F1143" s="1">
        <v>45651</v>
      </c>
      <c r="G1143" t="s">
        <v>4505</v>
      </c>
    </row>
    <row r="1144" spans="1:7" x14ac:dyDescent="0.3">
      <c r="A1144" t="s">
        <v>18850</v>
      </c>
      <c r="B1144" s="1">
        <v>44155</v>
      </c>
      <c r="C1144">
        <v>20006</v>
      </c>
      <c r="D1144" t="s">
        <v>6008</v>
      </c>
      <c r="E1144" t="s">
        <v>18851</v>
      </c>
      <c r="F1144" s="1">
        <v>44216</v>
      </c>
      <c r="G1144" t="s">
        <v>1092</v>
      </c>
    </row>
    <row r="1145" spans="1:7" x14ac:dyDescent="0.3">
      <c r="A1145" t="s">
        <v>18852</v>
      </c>
      <c r="B1145" s="1">
        <v>44296</v>
      </c>
      <c r="C1145">
        <v>75428</v>
      </c>
      <c r="D1145" t="s">
        <v>1001</v>
      </c>
      <c r="E1145" t="s">
        <v>18853</v>
      </c>
      <c r="F1145" s="1">
        <v>44374</v>
      </c>
      <c r="G1145" t="s">
        <v>5570</v>
      </c>
    </row>
    <row r="1146" spans="1:7" x14ac:dyDescent="0.3">
      <c r="A1146" t="s">
        <v>18854</v>
      </c>
      <c r="B1146" s="1">
        <v>44396</v>
      </c>
      <c r="C1146">
        <v>66700</v>
      </c>
      <c r="D1146" t="s">
        <v>6008</v>
      </c>
      <c r="E1146" t="s">
        <v>18855</v>
      </c>
      <c r="F1146" s="1">
        <v>44424</v>
      </c>
      <c r="G1146" t="s">
        <v>1597</v>
      </c>
    </row>
    <row r="1147" spans="1:7" x14ac:dyDescent="0.3">
      <c r="A1147" t="s">
        <v>18856</v>
      </c>
      <c r="B1147" s="1">
        <v>45383</v>
      </c>
      <c r="C1147">
        <v>2310</v>
      </c>
      <c r="D1147" t="s">
        <v>6008</v>
      </c>
      <c r="E1147" t="s">
        <v>18857</v>
      </c>
      <c r="F1147" s="1">
        <v>45412</v>
      </c>
      <c r="G1147" t="s">
        <v>1965</v>
      </c>
    </row>
    <row r="1148" spans="1:7" x14ac:dyDescent="0.3">
      <c r="A1148" t="s">
        <v>18858</v>
      </c>
      <c r="B1148" s="1">
        <v>44838</v>
      </c>
      <c r="C1148">
        <v>86460</v>
      </c>
      <c r="D1148" t="s">
        <v>1001</v>
      </c>
      <c r="E1148" t="s">
        <v>18859</v>
      </c>
      <c r="F1148" s="1">
        <v>44889</v>
      </c>
      <c r="G1148" t="s">
        <v>1628</v>
      </c>
    </row>
    <row r="1149" spans="1:7" x14ac:dyDescent="0.3">
      <c r="A1149" t="s">
        <v>18860</v>
      </c>
      <c r="B1149" s="1">
        <v>44349</v>
      </c>
      <c r="C1149">
        <v>77202</v>
      </c>
      <c r="D1149" t="s">
        <v>1001</v>
      </c>
      <c r="E1149" t="s">
        <v>18861</v>
      </c>
      <c r="F1149" s="1">
        <v>44417</v>
      </c>
      <c r="G1149" t="s">
        <v>1553</v>
      </c>
    </row>
    <row r="1150" spans="1:7" x14ac:dyDescent="0.3">
      <c r="A1150" t="s">
        <v>18862</v>
      </c>
      <c r="B1150" s="1">
        <v>44507</v>
      </c>
      <c r="C1150">
        <v>7894</v>
      </c>
      <c r="D1150" t="s">
        <v>1001</v>
      </c>
      <c r="E1150" t="s">
        <v>18863</v>
      </c>
      <c r="F1150" s="1">
        <v>44586</v>
      </c>
      <c r="G1150" t="s">
        <v>2921</v>
      </c>
    </row>
    <row r="1151" spans="1:7" x14ac:dyDescent="0.3">
      <c r="A1151" t="s">
        <v>6737</v>
      </c>
      <c r="B1151" s="1">
        <v>43862</v>
      </c>
      <c r="C1151">
        <v>22424</v>
      </c>
      <c r="D1151" t="s">
        <v>1001</v>
      </c>
      <c r="E1151" t="s">
        <v>6738</v>
      </c>
      <c r="F1151" s="1"/>
      <c r="G1151" t="s">
        <v>3272</v>
      </c>
    </row>
    <row r="1152" spans="1:7" x14ac:dyDescent="0.3">
      <c r="A1152" t="s">
        <v>6739</v>
      </c>
      <c r="B1152" s="1">
        <v>45206</v>
      </c>
      <c r="C1152">
        <v>51835</v>
      </c>
      <c r="D1152" t="s">
        <v>1001</v>
      </c>
      <c r="E1152" t="s">
        <v>6740</v>
      </c>
      <c r="F1152" s="1"/>
      <c r="G1152" t="s">
        <v>3437</v>
      </c>
    </row>
    <row r="1153" spans="1:7" x14ac:dyDescent="0.3">
      <c r="A1153" t="s">
        <v>18864</v>
      </c>
      <c r="B1153" s="1">
        <v>44192</v>
      </c>
      <c r="C1153">
        <v>88942</v>
      </c>
      <c r="D1153" t="s">
        <v>1001</v>
      </c>
      <c r="E1153" t="s">
        <v>18865</v>
      </c>
      <c r="F1153" s="1">
        <v>44281</v>
      </c>
      <c r="G1153" t="s">
        <v>1937</v>
      </c>
    </row>
    <row r="1154" spans="1:7" x14ac:dyDescent="0.3">
      <c r="A1154" t="s">
        <v>18866</v>
      </c>
      <c r="B1154" s="1">
        <v>45546</v>
      </c>
      <c r="C1154">
        <v>47987</v>
      </c>
      <c r="D1154" t="s">
        <v>6008</v>
      </c>
      <c r="E1154" t="s">
        <v>18867</v>
      </c>
      <c r="F1154" s="1">
        <v>45558</v>
      </c>
      <c r="G1154" t="s">
        <v>1214</v>
      </c>
    </row>
    <row r="1155" spans="1:7" x14ac:dyDescent="0.3">
      <c r="A1155" t="s">
        <v>6741</v>
      </c>
      <c r="B1155" s="1">
        <v>44558</v>
      </c>
      <c r="C1155">
        <v>91444</v>
      </c>
      <c r="D1155" t="s">
        <v>6008</v>
      </c>
      <c r="E1155" t="s">
        <v>6742</v>
      </c>
      <c r="F1155" s="1"/>
      <c r="G1155" t="s">
        <v>1408</v>
      </c>
    </row>
    <row r="1156" spans="1:7" x14ac:dyDescent="0.3">
      <c r="A1156" t="s">
        <v>18868</v>
      </c>
      <c r="B1156" s="1">
        <v>44174</v>
      </c>
      <c r="C1156">
        <v>68953</v>
      </c>
      <c r="D1156" t="s">
        <v>6008</v>
      </c>
      <c r="E1156" t="s">
        <v>18869</v>
      </c>
      <c r="F1156" s="1">
        <v>44242</v>
      </c>
      <c r="G1156" t="s">
        <v>2380</v>
      </c>
    </row>
    <row r="1157" spans="1:7" x14ac:dyDescent="0.3">
      <c r="A1157" t="s">
        <v>18870</v>
      </c>
      <c r="B1157" s="1">
        <v>45552</v>
      </c>
      <c r="C1157">
        <v>65791</v>
      </c>
      <c r="D1157" t="s">
        <v>6013</v>
      </c>
      <c r="E1157" t="s">
        <v>18871</v>
      </c>
      <c r="F1157" s="1">
        <v>45596</v>
      </c>
      <c r="G1157" t="s">
        <v>4862</v>
      </c>
    </row>
    <row r="1158" spans="1:7" x14ac:dyDescent="0.3">
      <c r="A1158" t="s">
        <v>18872</v>
      </c>
      <c r="B1158" s="1">
        <v>44841</v>
      </c>
      <c r="C1158">
        <v>68511</v>
      </c>
      <c r="D1158" t="s">
        <v>6013</v>
      </c>
      <c r="E1158" t="s">
        <v>18873</v>
      </c>
      <c r="F1158" s="1">
        <v>44856</v>
      </c>
      <c r="G1158" t="s">
        <v>5555</v>
      </c>
    </row>
    <row r="1159" spans="1:7" x14ac:dyDescent="0.3">
      <c r="A1159" t="s">
        <v>18874</v>
      </c>
      <c r="B1159" s="1">
        <v>43851</v>
      </c>
      <c r="C1159">
        <v>42365</v>
      </c>
      <c r="D1159" t="s">
        <v>6013</v>
      </c>
      <c r="E1159" t="s">
        <v>18875</v>
      </c>
      <c r="F1159" s="1">
        <v>43925</v>
      </c>
      <c r="G1159" t="s">
        <v>4128</v>
      </c>
    </row>
    <row r="1160" spans="1:7" x14ac:dyDescent="0.3">
      <c r="A1160" t="s">
        <v>6743</v>
      </c>
      <c r="B1160" s="1">
        <v>44574</v>
      </c>
      <c r="C1160">
        <v>1602</v>
      </c>
      <c r="D1160" t="s">
        <v>6013</v>
      </c>
      <c r="E1160" t="s">
        <v>6744</v>
      </c>
      <c r="F1160" s="1"/>
      <c r="G1160" t="s">
        <v>3516</v>
      </c>
    </row>
    <row r="1161" spans="1:7" x14ac:dyDescent="0.3">
      <c r="A1161" t="s">
        <v>6745</v>
      </c>
      <c r="B1161" s="1">
        <v>44965</v>
      </c>
      <c r="C1161">
        <v>40689</v>
      </c>
      <c r="D1161" t="s">
        <v>6008</v>
      </c>
      <c r="E1161" t="s">
        <v>6746</v>
      </c>
      <c r="F1161" s="1"/>
      <c r="G1161" t="s">
        <v>1554</v>
      </c>
    </row>
    <row r="1162" spans="1:7" x14ac:dyDescent="0.3">
      <c r="A1162" t="s">
        <v>6747</v>
      </c>
      <c r="B1162" s="1">
        <v>44605</v>
      </c>
      <c r="C1162">
        <v>57387</v>
      </c>
      <c r="D1162" t="s">
        <v>6013</v>
      </c>
      <c r="E1162" t="s">
        <v>6748</v>
      </c>
      <c r="F1162" s="1"/>
      <c r="G1162" t="s">
        <v>4298</v>
      </c>
    </row>
    <row r="1163" spans="1:7" x14ac:dyDescent="0.3">
      <c r="A1163" t="s">
        <v>6749</v>
      </c>
      <c r="B1163" s="1">
        <v>45417</v>
      </c>
      <c r="C1163">
        <v>18444</v>
      </c>
      <c r="D1163" t="s">
        <v>1001</v>
      </c>
      <c r="E1163" t="s">
        <v>6750</v>
      </c>
      <c r="F1163" s="1"/>
      <c r="G1163" t="s">
        <v>2033</v>
      </c>
    </row>
    <row r="1164" spans="1:7" x14ac:dyDescent="0.3">
      <c r="A1164" t="s">
        <v>18876</v>
      </c>
      <c r="B1164" s="1">
        <v>43837</v>
      </c>
      <c r="C1164">
        <v>83625</v>
      </c>
      <c r="D1164" t="s">
        <v>1001</v>
      </c>
      <c r="E1164" t="s">
        <v>18877</v>
      </c>
      <c r="F1164" s="1">
        <v>43848</v>
      </c>
      <c r="G1164" t="s">
        <v>5767</v>
      </c>
    </row>
    <row r="1165" spans="1:7" x14ac:dyDescent="0.3">
      <c r="A1165" t="s">
        <v>18878</v>
      </c>
      <c r="B1165" s="1">
        <v>45624</v>
      </c>
      <c r="C1165">
        <v>47705</v>
      </c>
      <c r="D1165" t="s">
        <v>6008</v>
      </c>
      <c r="E1165" t="s">
        <v>18879</v>
      </c>
      <c r="F1165" s="1">
        <v>45700</v>
      </c>
      <c r="G1165" t="s">
        <v>3944</v>
      </c>
    </row>
    <row r="1166" spans="1:7" x14ac:dyDescent="0.3">
      <c r="A1166" t="s">
        <v>18880</v>
      </c>
      <c r="B1166" s="1">
        <v>45479</v>
      </c>
      <c r="C1166">
        <v>80360</v>
      </c>
      <c r="D1166" t="s">
        <v>6008</v>
      </c>
      <c r="E1166" t="s">
        <v>18881</v>
      </c>
      <c r="F1166" s="1">
        <v>45548</v>
      </c>
      <c r="G1166" t="s">
        <v>5222</v>
      </c>
    </row>
    <row r="1167" spans="1:7" x14ac:dyDescent="0.3">
      <c r="A1167" t="s">
        <v>18882</v>
      </c>
      <c r="B1167" s="1">
        <v>44212</v>
      </c>
      <c r="C1167">
        <v>89697</v>
      </c>
      <c r="D1167" t="s">
        <v>6013</v>
      </c>
      <c r="E1167" t="s">
        <v>18883</v>
      </c>
      <c r="F1167" s="1">
        <v>44274</v>
      </c>
      <c r="G1167" t="s">
        <v>1202</v>
      </c>
    </row>
    <row r="1168" spans="1:7" x14ac:dyDescent="0.3">
      <c r="A1168" t="s">
        <v>6751</v>
      </c>
      <c r="B1168" s="1">
        <v>43910</v>
      </c>
      <c r="C1168">
        <v>83862</v>
      </c>
      <c r="D1168" t="s">
        <v>6013</v>
      </c>
      <c r="E1168" t="s">
        <v>6752</v>
      </c>
      <c r="F1168" s="1"/>
      <c r="G1168" t="s">
        <v>1726</v>
      </c>
    </row>
    <row r="1169" spans="1:7" x14ac:dyDescent="0.3">
      <c r="A1169" t="s">
        <v>18884</v>
      </c>
      <c r="B1169" s="1">
        <v>45386</v>
      </c>
      <c r="C1169">
        <v>1364</v>
      </c>
      <c r="D1169" t="s">
        <v>1001</v>
      </c>
      <c r="E1169" t="s">
        <v>18885</v>
      </c>
      <c r="F1169" s="1">
        <v>45418</v>
      </c>
      <c r="G1169" t="s">
        <v>3511</v>
      </c>
    </row>
    <row r="1170" spans="1:7" x14ac:dyDescent="0.3">
      <c r="A1170" t="s">
        <v>18886</v>
      </c>
      <c r="B1170" s="1">
        <v>44763</v>
      </c>
      <c r="C1170">
        <v>82343</v>
      </c>
      <c r="D1170" t="s">
        <v>1001</v>
      </c>
      <c r="E1170" t="s">
        <v>18887</v>
      </c>
      <c r="F1170" s="1">
        <v>44853</v>
      </c>
      <c r="G1170" t="s">
        <v>1794</v>
      </c>
    </row>
    <row r="1171" spans="1:7" x14ac:dyDescent="0.3">
      <c r="A1171" t="s">
        <v>18888</v>
      </c>
      <c r="B1171" s="1">
        <v>45221</v>
      </c>
      <c r="C1171">
        <v>49379</v>
      </c>
      <c r="D1171" t="s">
        <v>1001</v>
      </c>
      <c r="E1171" t="s">
        <v>18889</v>
      </c>
      <c r="F1171" s="1">
        <v>45262</v>
      </c>
      <c r="G1171" t="s">
        <v>3194</v>
      </c>
    </row>
    <row r="1172" spans="1:7" x14ac:dyDescent="0.3">
      <c r="A1172" t="s">
        <v>6753</v>
      </c>
      <c r="B1172" s="1">
        <v>45481</v>
      </c>
      <c r="C1172">
        <v>65895</v>
      </c>
      <c r="D1172" t="s">
        <v>6008</v>
      </c>
      <c r="E1172" t="s">
        <v>6754</v>
      </c>
      <c r="F1172" s="1"/>
      <c r="G1172" t="s">
        <v>2421</v>
      </c>
    </row>
    <row r="1173" spans="1:7" x14ac:dyDescent="0.3">
      <c r="A1173" t="s">
        <v>18890</v>
      </c>
      <c r="B1173" s="1">
        <v>45603</v>
      </c>
      <c r="C1173">
        <v>22616</v>
      </c>
      <c r="D1173" t="s">
        <v>6008</v>
      </c>
      <c r="E1173" t="s">
        <v>18891</v>
      </c>
      <c r="F1173" s="1">
        <v>45652</v>
      </c>
      <c r="G1173" t="s">
        <v>2934</v>
      </c>
    </row>
    <row r="1174" spans="1:7" x14ac:dyDescent="0.3">
      <c r="A1174" t="s">
        <v>18892</v>
      </c>
      <c r="B1174" s="1">
        <v>44019</v>
      </c>
      <c r="C1174">
        <v>30250</v>
      </c>
      <c r="D1174" t="s">
        <v>1001</v>
      </c>
      <c r="E1174" t="s">
        <v>18893</v>
      </c>
      <c r="F1174" s="1">
        <v>44030</v>
      </c>
      <c r="G1174" t="s">
        <v>2077</v>
      </c>
    </row>
    <row r="1175" spans="1:7" x14ac:dyDescent="0.3">
      <c r="A1175" t="s">
        <v>18894</v>
      </c>
      <c r="B1175" s="1">
        <v>44427</v>
      </c>
      <c r="C1175">
        <v>72617</v>
      </c>
      <c r="D1175" t="s">
        <v>6013</v>
      </c>
      <c r="E1175" t="s">
        <v>18895</v>
      </c>
      <c r="F1175" s="1">
        <v>44515</v>
      </c>
      <c r="G1175" t="s">
        <v>2414</v>
      </c>
    </row>
    <row r="1176" spans="1:7" x14ac:dyDescent="0.3">
      <c r="A1176" t="s">
        <v>18896</v>
      </c>
      <c r="B1176" s="1">
        <v>44851</v>
      </c>
      <c r="C1176">
        <v>10657</v>
      </c>
      <c r="D1176" t="s">
        <v>6013</v>
      </c>
      <c r="E1176" t="s">
        <v>18897</v>
      </c>
      <c r="F1176" s="1">
        <v>44921</v>
      </c>
      <c r="G1176" t="s">
        <v>3736</v>
      </c>
    </row>
    <row r="1177" spans="1:7" x14ac:dyDescent="0.3">
      <c r="A1177" t="s">
        <v>6755</v>
      </c>
      <c r="B1177" s="1">
        <v>43890</v>
      </c>
      <c r="C1177">
        <v>55444</v>
      </c>
      <c r="D1177" t="s">
        <v>6013</v>
      </c>
      <c r="E1177" t="s">
        <v>6756</v>
      </c>
      <c r="F1177" s="1"/>
      <c r="G1177" t="s">
        <v>2280</v>
      </c>
    </row>
    <row r="1178" spans="1:7" x14ac:dyDescent="0.3">
      <c r="A1178" t="s">
        <v>18898</v>
      </c>
      <c r="B1178" s="1">
        <v>44305</v>
      </c>
      <c r="C1178">
        <v>18332</v>
      </c>
      <c r="D1178" t="s">
        <v>6008</v>
      </c>
      <c r="E1178" t="s">
        <v>18899</v>
      </c>
      <c r="F1178" s="1">
        <v>44385</v>
      </c>
      <c r="G1178" t="s">
        <v>2200</v>
      </c>
    </row>
    <row r="1179" spans="1:7" x14ac:dyDescent="0.3">
      <c r="A1179" t="s">
        <v>18900</v>
      </c>
      <c r="B1179" s="1">
        <v>45561</v>
      </c>
      <c r="C1179">
        <v>72795</v>
      </c>
      <c r="D1179" t="s">
        <v>6008</v>
      </c>
      <c r="E1179" t="s">
        <v>18901</v>
      </c>
      <c r="F1179" s="1">
        <v>45642</v>
      </c>
      <c r="G1179" t="s">
        <v>5277</v>
      </c>
    </row>
    <row r="1180" spans="1:7" x14ac:dyDescent="0.3">
      <c r="A1180" t="s">
        <v>18902</v>
      </c>
      <c r="B1180" s="1">
        <v>44842</v>
      </c>
      <c r="C1180">
        <v>24082</v>
      </c>
      <c r="D1180" t="s">
        <v>6013</v>
      </c>
      <c r="E1180" t="s">
        <v>18903</v>
      </c>
      <c r="F1180" s="1">
        <v>44884</v>
      </c>
      <c r="G1180" t="s">
        <v>1869</v>
      </c>
    </row>
    <row r="1181" spans="1:7" x14ac:dyDescent="0.3">
      <c r="A1181" t="s">
        <v>6757</v>
      </c>
      <c r="B1181" s="1">
        <v>45466</v>
      </c>
      <c r="C1181">
        <v>2647</v>
      </c>
      <c r="D1181" t="s">
        <v>6008</v>
      </c>
      <c r="E1181" t="s">
        <v>6758</v>
      </c>
      <c r="F1181" s="1"/>
      <c r="G1181" t="s">
        <v>1970</v>
      </c>
    </row>
    <row r="1182" spans="1:7" x14ac:dyDescent="0.3">
      <c r="A1182" t="s">
        <v>18904</v>
      </c>
      <c r="B1182" s="1">
        <v>45374</v>
      </c>
      <c r="C1182">
        <v>24088</v>
      </c>
      <c r="D1182" t="s">
        <v>1001</v>
      </c>
      <c r="E1182" t="s">
        <v>18905</v>
      </c>
      <c r="F1182" s="1">
        <v>45457</v>
      </c>
      <c r="G1182" t="s">
        <v>4108</v>
      </c>
    </row>
    <row r="1183" spans="1:7" x14ac:dyDescent="0.3">
      <c r="A1183" t="s">
        <v>18906</v>
      </c>
      <c r="B1183" s="1">
        <v>43974</v>
      </c>
      <c r="C1183">
        <v>76600</v>
      </c>
      <c r="D1183" t="s">
        <v>6013</v>
      </c>
      <c r="E1183" t="s">
        <v>18907</v>
      </c>
      <c r="F1183" s="1">
        <v>44023</v>
      </c>
      <c r="G1183" t="s">
        <v>5832</v>
      </c>
    </row>
    <row r="1184" spans="1:7" x14ac:dyDescent="0.3">
      <c r="A1184" t="s">
        <v>18908</v>
      </c>
      <c r="B1184" s="1">
        <v>43979</v>
      </c>
      <c r="C1184">
        <v>68862</v>
      </c>
      <c r="D1184" t="s">
        <v>1001</v>
      </c>
      <c r="E1184" t="s">
        <v>18909</v>
      </c>
      <c r="F1184" s="1">
        <v>44013</v>
      </c>
      <c r="G1184" t="s">
        <v>3539</v>
      </c>
    </row>
    <row r="1185" spans="1:7" x14ac:dyDescent="0.3">
      <c r="A1185" t="s">
        <v>6759</v>
      </c>
      <c r="B1185" s="1">
        <v>44038</v>
      </c>
      <c r="C1185">
        <v>56362</v>
      </c>
      <c r="D1185" t="s">
        <v>6013</v>
      </c>
      <c r="E1185" t="s">
        <v>6760</v>
      </c>
      <c r="F1185" s="1"/>
      <c r="G1185" t="s">
        <v>5482</v>
      </c>
    </row>
    <row r="1186" spans="1:7" x14ac:dyDescent="0.3">
      <c r="A1186" t="s">
        <v>18910</v>
      </c>
      <c r="B1186" s="1">
        <v>44239</v>
      </c>
      <c r="C1186">
        <v>65523</v>
      </c>
      <c r="D1186" t="s">
        <v>1001</v>
      </c>
      <c r="E1186" t="s">
        <v>18911</v>
      </c>
      <c r="F1186" s="1">
        <v>44273</v>
      </c>
      <c r="G1186" t="s">
        <v>3878</v>
      </c>
    </row>
    <row r="1187" spans="1:7" x14ac:dyDescent="0.3">
      <c r="A1187" t="s">
        <v>6761</v>
      </c>
      <c r="B1187" s="1">
        <v>45049</v>
      </c>
      <c r="C1187">
        <v>7352</v>
      </c>
      <c r="D1187" t="s">
        <v>1001</v>
      </c>
      <c r="E1187" t="s">
        <v>6762</v>
      </c>
      <c r="F1187" s="1"/>
      <c r="G1187" t="s">
        <v>5889</v>
      </c>
    </row>
    <row r="1188" spans="1:7" x14ac:dyDescent="0.3">
      <c r="A1188" t="s">
        <v>18912</v>
      </c>
      <c r="B1188" s="1">
        <v>43924</v>
      </c>
      <c r="C1188">
        <v>98838</v>
      </c>
      <c r="D1188" t="s">
        <v>6013</v>
      </c>
      <c r="E1188" t="s">
        <v>18913</v>
      </c>
      <c r="F1188" s="1">
        <v>43943</v>
      </c>
      <c r="G1188" t="s">
        <v>3728</v>
      </c>
    </row>
    <row r="1189" spans="1:7" x14ac:dyDescent="0.3">
      <c r="A1189" t="s">
        <v>18914</v>
      </c>
      <c r="B1189" s="1">
        <v>44334</v>
      </c>
      <c r="C1189">
        <v>83614</v>
      </c>
      <c r="D1189" t="s">
        <v>1001</v>
      </c>
      <c r="E1189" t="s">
        <v>18915</v>
      </c>
      <c r="F1189" s="1">
        <v>44404</v>
      </c>
      <c r="G1189" t="s">
        <v>2665</v>
      </c>
    </row>
    <row r="1190" spans="1:7" x14ac:dyDescent="0.3">
      <c r="A1190" t="s">
        <v>6763</v>
      </c>
      <c r="B1190" s="1">
        <v>45463</v>
      </c>
      <c r="C1190">
        <v>77053</v>
      </c>
      <c r="D1190" t="s">
        <v>6013</v>
      </c>
      <c r="E1190" t="s">
        <v>6764</v>
      </c>
      <c r="F1190" s="1"/>
      <c r="G1190" t="s">
        <v>5814</v>
      </c>
    </row>
    <row r="1191" spans="1:7" x14ac:dyDescent="0.3">
      <c r="A1191" t="s">
        <v>18916</v>
      </c>
      <c r="B1191" s="1">
        <v>44558</v>
      </c>
      <c r="C1191">
        <v>42452</v>
      </c>
      <c r="D1191" t="s">
        <v>6008</v>
      </c>
      <c r="E1191" t="s">
        <v>18917</v>
      </c>
      <c r="F1191" s="1">
        <v>44605</v>
      </c>
      <c r="G1191" t="s">
        <v>2312</v>
      </c>
    </row>
    <row r="1192" spans="1:7" x14ac:dyDescent="0.3">
      <c r="A1192" t="s">
        <v>18918</v>
      </c>
      <c r="B1192" s="1">
        <v>44941</v>
      </c>
      <c r="C1192">
        <v>20081</v>
      </c>
      <c r="D1192" t="s">
        <v>6013</v>
      </c>
      <c r="E1192" t="s">
        <v>18919</v>
      </c>
      <c r="F1192" s="1">
        <v>45011</v>
      </c>
      <c r="G1192" t="s">
        <v>3154</v>
      </c>
    </row>
    <row r="1193" spans="1:7" x14ac:dyDescent="0.3">
      <c r="A1193" t="s">
        <v>18920</v>
      </c>
      <c r="B1193" s="1">
        <v>45269</v>
      </c>
      <c r="C1193">
        <v>14573</v>
      </c>
      <c r="D1193" t="s">
        <v>1001</v>
      </c>
      <c r="E1193" t="s">
        <v>18921</v>
      </c>
      <c r="F1193" s="1">
        <v>45350</v>
      </c>
      <c r="G1193" t="s">
        <v>3978</v>
      </c>
    </row>
    <row r="1194" spans="1:7" x14ac:dyDescent="0.3">
      <c r="A1194" t="s">
        <v>6765</v>
      </c>
      <c r="B1194" s="1">
        <v>45252</v>
      </c>
      <c r="C1194">
        <v>10158</v>
      </c>
      <c r="D1194" t="s">
        <v>1001</v>
      </c>
      <c r="E1194" t="s">
        <v>6766</v>
      </c>
      <c r="F1194" s="1"/>
      <c r="G1194" t="s">
        <v>1736</v>
      </c>
    </row>
    <row r="1195" spans="1:7" x14ac:dyDescent="0.3">
      <c r="A1195" t="s">
        <v>18922</v>
      </c>
      <c r="B1195" s="1">
        <v>44967</v>
      </c>
      <c r="C1195">
        <v>55408</v>
      </c>
      <c r="D1195" t="s">
        <v>6008</v>
      </c>
      <c r="E1195" t="s">
        <v>18923</v>
      </c>
      <c r="F1195" s="1">
        <v>44991</v>
      </c>
      <c r="G1195" t="s">
        <v>5866</v>
      </c>
    </row>
    <row r="1196" spans="1:7" x14ac:dyDescent="0.3">
      <c r="A1196" t="s">
        <v>18924</v>
      </c>
      <c r="B1196" s="1">
        <v>45110</v>
      </c>
      <c r="C1196">
        <v>88420</v>
      </c>
      <c r="D1196" t="s">
        <v>1001</v>
      </c>
      <c r="E1196" t="s">
        <v>18925</v>
      </c>
      <c r="F1196" s="1">
        <v>45175</v>
      </c>
      <c r="G1196" t="s">
        <v>2701</v>
      </c>
    </row>
    <row r="1197" spans="1:7" x14ac:dyDescent="0.3">
      <c r="A1197" t="s">
        <v>6767</v>
      </c>
      <c r="B1197" s="1">
        <v>45514</v>
      </c>
      <c r="C1197">
        <v>18798</v>
      </c>
      <c r="D1197" t="s">
        <v>6013</v>
      </c>
      <c r="E1197" t="s">
        <v>6768</v>
      </c>
      <c r="F1197" s="1"/>
      <c r="G1197" t="s">
        <v>1207</v>
      </c>
    </row>
    <row r="1198" spans="1:7" x14ac:dyDescent="0.3">
      <c r="A1198" t="s">
        <v>18926</v>
      </c>
      <c r="B1198" s="1">
        <v>44232</v>
      </c>
      <c r="C1198">
        <v>68936</v>
      </c>
      <c r="D1198" t="s">
        <v>6008</v>
      </c>
      <c r="E1198" t="s">
        <v>18927</v>
      </c>
      <c r="F1198" s="1">
        <v>44317</v>
      </c>
      <c r="G1198" t="s">
        <v>5309</v>
      </c>
    </row>
    <row r="1199" spans="1:7" x14ac:dyDescent="0.3">
      <c r="A1199" t="s">
        <v>6769</v>
      </c>
      <c r="B1199" s="1">
        <v>44809</v>
      </c>
      <c r="C1199">
        <v>97481</v>
      </c>
      <c r="D1199" t="s">
        <v>6008</v>
      </c>
      <c r="E1199" t="s">
        <v>6770</v>
      </c>
      <c r="F1199" s="1"/>
      <c r="G1199" t="s">
        <v>3380</v>
      </c>
    </row>
    <row r="1200" spans="1:7" x14ac:dyDescent="0.3">
      <c r="A1200" t="s">
        <v>18928</v>
      </c>
      <c r="B1200" s="1">
        <v>44781</v>
      </c>
      <c r="C1200">
        <v>27811</v>
      </c>
      <c r="D1200" t="s">
        <v>6008</v>
      </c>
      <c r="E1200" t="s">
        <v>18929</v>
      </c>
      <c r="F1200" s="1">
        <v>44846</v>
      </c>
      <c r="G1200" t="s">
        <v>4664</v>
      </c>
    </row>
    <row r="1201" spans="1:7" x14ac:dyDescent="0.3">
      <c r="A1201" t="s">
        <v>18930</v>
      </c>
      <c r="B1201" s="1">
        <v>45108</v>
      </c>
      <c r="C1201">
        <v>44878</v>
      </c>
      <c r="D1201" t="s">
        <v>1001</v>
      </c>
      <c r="E1201" t="s">
        <v>18931</v>
      </c>
      <c r="F1201" s="1">
        <v>45189</v>
      </c>
      <c r="G1201" t="s">
        <v>1688</v>
      </c>
    </row>
    <row r="1202" spans="1:7" x14ac:dyDescent="0.3">
      <c r="A1202" t="s">
        <v>6771</v>
      </c>
      <c r="B1202" s="1">
        <v>44643</v>
      </c>
      <c r="C1202">
        <v>10112</v>
      </c>
      <c r="D1202" t="s">
        <v>6013</v>
      </c>
      <c r="E1202" t="s">
        <v>6772</v>
      </c>
      <c r="F1202" s="1"/>
      <c r="G1202" t="s">
        <v>1161</v>
      </c>
    </row>
    <row r="1203" spans="1:7" x14ac:dyDescent="0.3">
      <c r="A1203" t="s">
        <v>6773</v>
      </c>
      <c r="B1203" s="1">
        <v>45196</v>
      </c>
      <c r="C1203">
        <v>61301</v>
      </c>
      <c r="D1203" t="s">
        <v>6008</v>
      </c>
      <c r="E1203" t="s">
        <v>6774</v>
      </c>
      <c r="F1203" s="1"/>
      <c r="G1203" t="s">
        <v>5795</v>
      </c>
    </row>
    <row r="1204" spans="1:7" x14ac:dyDescent="0.3">
      <c r="A1204" t="s">
        <v>6775</v>
      </c>
      <c r="B1204" s="1">
        <v>43921</v>
      </c>
      <c r="C1204">
        <v>57100</v>
      </c>
      <c r="D1204" t="s">
        <v>6013</v>
      </c>
      <c r="E1204" t="s">
        <v>6776</v>
      </c>
      <c r="F1204" s="1"/>
      <c r="G1204" t="s">
        <v>1418</v>
      </c>
    </row>
    <row r="1205" spans="1:7" x14ac:dyDescent="0.3">
      <c r="A1205" t="s">
        <v>6777</v>
      </c>
      <c r="B1205" s="1">
        <v>44096</v>
      </c>
      <c r="C1205">
        <v>10814</v>
      </c>
      <c r="D1205" t="s">
        <v>6013</v>
      </c>
      <c r="E1205" t="s">
        <v>6778</v>
      </c>
      <c r="F1205" s="1"/>
      <c r="G1205" t="s">
        <v>1234</v>
      </c>
    </row>
    <row r="1206" spans="1:7" x14ac:dyDescent="0.3">
      <c r="A1206" t="s">
        <v>18932</v>
      </c>
      <c r="B1206" s="1">
        <v>44765</v>
      </c>
      <c r="C1206">
        <v>34343</v>
      </c>
      <c r="D1206" t="s">
        <v>6008</v>
      </c>
      <c r="E1206" t="s">
        <v>18933</v>
      </c>
      <c r="F1206" s="1">
        <v>44780</v>
      </c>
      <c r="G1206" t="s">
        <v>2677</v>
      </c>
    </row>
    <row r="1207" spans="1:7" x14ac:dyDescent="0.3">
      <c r="A1207" t="s">
        <v>6779</v>
      </c>
      <c r="B1207" s="1">
        <v>44235</v>
      </c>
      <c r="C1207">
        <v>47522</v>
      </c>
      <c r="D1207" t="s">
        <v>6008</v>
      </c>
      <c r="E1207" t="s">
        <v>6780</v>
      </c>
      <c r="F1207" s="1"/>
      <c r="G1207" t="s">
        <v>3901</v>
      </c>
    </row>
    <row r="1208" spans="1:7" x14ac:dyDescent="0.3">
      <c r="A1208" t="s">
        <v>6781</v>
      </c>
      <c r="B1208" s="1">
        <v>44451</v>
      </c>
      <c r="C1208">
        <v>30457</v>
      </c>
      <c r="D1208" t="s">
        <v>1001</v>
      </c>
      <c r="E1208" t="s">
        <v>6782</v>
      </c>
      <c r="F1208" s="1"/>
      <c r="G1208" t="s">
        <v>3377</v>
      </c>
    </row>
    <row r="1209" spans="1:7" x14ac:dyDescent="0.3">
      <c r="A1209" t="s">
        <v>6783</v>
      </c>
      <c r="B1209" s="1">
        <v>45204</v>
      </c>
      <c r="C1209">
        <v>86433</v>
      </c>
      <c r="D1209" t="s">
        <v>6013</v>
      </c>
      <c r="E1209" t="s">
        <v>6784</v>
      </c>
      <c r="F1209" s="1"/>
      <c r="G1209" t="s">
        <v>5324</v>
      </c>
    </row>
    <row r="1210" spans="1:7" x14ac:dyDescent="0.3">
      <c r="A1210" t="s">
        <v>18934</v>
      </c>
      <c r="B1210" s="1">
        <v>44788</v>
      </c>
      <c r="C1210">
        <v>53070</v>
      </c>
      <c r="D1210" t="s">
        <v>6013</v>
      </c>
      <c r="E1210" t="s">
        <v>18935</v>
      </c>
      <c r="F1210" s="1">
        <v>44849</v>
      </c>
      <c r="G1210" t="s">
        <v>5676</v>
      </c>
    </row>
    <row r="1211" spans="1:7" x14ac:dyDescent="0.3">
      <c r="A1211" t="s">
        <v>18936</v>
      </c>
      <c r="B1211" s="1">
        <v>45360</v>
      </c>
      <c r="C1211">
        <v>99923</v>
      </c>
      <c r="D1211" t="s">
        <v>1001</v>
      </c>
      <c r="E1211" t="s">
        <v>18937</v>
      </c>
      <c r="F1211" s="1">
        <v>45412</v>
      </c>
      <c r="G1211" t="s">
        <v>4671</v>
      </c>
    </row>
    <row r="1212" spans="1:7" x14ac:dyDescent="0.3">
      <c r="A1212" t="s">
        <v>18938</v>
      </c>
      <c r="B1212" s="1">
        <v>44815</v>
      </c>
      <c r="C1212">
        <v>51742</v>
      </c>
      <c r="D1212" t="s">
        <v>1001</v>
      </c>
      <c r="E1212" t="s">
        <v>18939</v>
      </c>
      <c r="F1212" s="1">
        <v>44837</v>
      </c>
      <c r="G1212" t="s">
        <v>4569</v>
      </c>
    </row>
    <row r="1213" spans="1:7" x14ac:dyDescent="0.3">
      <c r="A1213" t="s">
        <v>18940</v>
      </c>
      <c r="B1213" s="1">
        <v>44004</v>
      </c>
      <c r="C1213">
        <v>2591</v>
      </c>
      <c r="D1213" t="s">
        <v>1001</v>
      </c>
      <c r="E1213" t="s">
        <v>18941</v>
      </c>
      <c r="F1213" s="1">
        <v>44061</v>
      </c>
      <c r="G1213" t="s">
        <v>2909</v>
      </c>
    </row>
    <row r="1214" spans="1:7" x14ac:dyDescent="0.3">
      <c r="A1214" t="s">
        <v>18942</v>
      </c>
      <c r="B1214" s="1">
        <v>45019</v>
      </c>
      <c r="C1214">
        <v>52242</v>
      </c>
      <c r="D1214" t="s">
        <v>6013</v>
      </c>
      <c r="E1214" t="s">
        <v>18943</v>
      </c>
      <c r="F1214" s="1">
        <v>45106</v>
      </c>
      <c r="G1214" t="s">
        <v>5948</v>
      </c>
    </row>
    <row r="1215" spans="1:7" x14ac:dyDescent="0.3">
      <c r="A1215" t="s">
        <v>18944</v>
      </c>
      <c r="B1215" s="1">
        <v>45176</v>
      </c>
      <c r="C1215">
        <v>40271</v>
      </c>
      <c r="D1215" t="s">
        <v>6008</v>
      </c>
      <c r="E1215" t="s">
        <v>18945</v>
      </c>
      <c r="F1215" s="1">
        <v>45207</v>
      </c>
      <c r="G1215" t="s">
        <v>3607</v>
      </c>
    </row>
    <row r="1216" spans="1:7" x14ac:dyDescent="0.3">
      <c r="A1216" t="s">
        <v>18946</v>
      </c>
      <c r="B1216" s="1">
        <v>44499</v>
      </c>
      <c r="C1216">
        <v>37586</v>
      </c>
      <c r="D1216" t="s">
        <v>6013</v>
      </c>
      <c r="E1216" t="s">
        <v>18947</v>
      </c>
      <c r="F1216" s="1">
        <v>44544</v>
      </c>
      <c r="G1216" t="s">
        <v>2723</v>
      </c>
    </row>
    <row r="1217" spans="1:7" x14ac:dyDescent="0.3">
      <c r="A1217" t="s">
        <v>18948</v>
      </c>
      <c r="B1217" s="1">
        <v>43848</v>
      </c>
      <c r="C1217">
        <v>95342</v>
      </c>
      <c r="D1217" t="s">
        <v>6008</v>
      </c>
      <c r="E1217" t="s">
        <v>18949</v>
      </c>
      <c r="F1217" s="1">
        <v>43905</v>
      </c>
      <c r="G1217" t="s">
        <v>5215</v>
      </c>
    </row>
    <row r="1218" spans="1:7" x14ac:dyDescent="0.3">
      <c r="A1218" t="s">
        <v>6785</v>
      </c>
      <c r="B1218" s="1">
        <v>45244</v>
      </c>
      <c r="C1218">
        <v>16904</v>
      </c>
      <c r="D1218" t="s">
        <v>6013</v>
      </c>
      <c r="E1218" t="s">
        <v>6786</v>
      </c>
      <c r="F1218" s="1"/>
      <c r="G1218" t="s">
        <v>5546</v>
      </c>
    </row>
    <row r="1219" spans="1:7" x14ac:dyDescent="0.3">
      <c r="A1219" t="s">
        <v>6787</v>
      </c>
      <c r="B1219" s="1">
        <v>44856</v>
      </c>
      <c r="C1219">
        <v>75982</v>
      </c>
      <c r="D1219" t="s">
        <v>1001</v>
      </c>
      <c r="E1219" t="s">
        <v>6788</v>
      </c>
      <c r="F1219" s="1"/>
      <c r="G1219" t="s">
        <v>3848</v>
      </c>
    </row>
    <row r="1220" spans="1:7" x14ac:dyDescent="0.3">
      <c r="A1220" t="s">
        <v>6789</v>
      </c>
      <c r="B1220" s="1">
        <v>44211</v>
      </c>
      <c r="C1220">
        <v>64302</v>
      </c>
      <c r="D1220" t="s">
        <v>6008</v>
      </c>
      <c r="E1220" t="s">
        <v>6790</v>
      </c>
      <c r="F1220" s="1"/>
      <c r="G1220" t="s">
        <v>3107</v>
      </c>
    </row>
    <row r="1221" spans="1:7" x14ac:dyDescent="0.3">
      <c r="A1221" t="s">
        <v>6791</v>
      </c>
      <c r="B1221" s="1">
        <v>45046</v>
      </c>
      <c r="C1221">
        <v>38930</v>
      </c>
      <c r="D1221" t="s">
        <v>6013</v>
      </c>
      <c r="E1221" t="s">
        <v>6792</v>
      </c>
      <c r="F1221" s="1"/>
      <c r="G1221" t="s">
        <v>3411</v>
      </c>
    </row>
    <row r="1222" spans="1:7" x14ac:dyDescent="0.3">
      <c r="A1222" t="s">
        <v>18950</v>
      </c>
      <c r="B1222" s="1">
        <v>43981</v>
      </c>
      <c r="C1222">
        <v>65135</v>
      </c>
      <c r="D1222" t="s">
        <v>6008</v>
      </c>
      <c r="E1222" t="s">
        <v>18951</v>
      </c>
      <c r="F1222" s="1">
        <v>44053</v>
      </c>
      <c r="G1222" t="s">
        <v>2065</v>
      </c>
    </row>
    <row r="1223" spans="1:7" x14ac:dyDescent="0.3">
      <c r="A1223" t="s">
        <v>6793</v>
      </c>
      <c r="B1223" s="1">
        <v>44093</v>
      </c>
      <c r="C1223">
        <v>45034</v>
      </c>
      <c r="D1223" t="s">
        <v>6008</v>
      </c>
      <c r="E1223" t="s">
        <v>6794</v>
      </c>
      <c r="F1223" s="1"/>
      <c r="G1223" t="s">
        <v>4980</v>
      </c>
    </row>
    <row r="1224" spans="1:7" x14ac:dyDescent="0.3">
      <c r="A1224" t="s">
        <v>6795</v>
      </c>
      <c r="B1224" s="1">
        <v>44121</v>
      </c>
      <c r="C1224">
        <v>45040</v>
      </c>
      <c r="D1224" t="s">
        <v>6013</v>
      </c>
      <c r="E1224" t="s">
        <v>6796</v>
      </c>
      <c r="F1224" s="1"/>
      <c r="G1224" t="s">
        <v>4000</v>
      </c>
    </row>
    <row r="1225" spans="1:7" x14ac:dyDescent="0.3">
      <c r="A1225" t="s">
        <v>18952</v>
      </c>
      <c r="B1225" s="1">
        <v>43961</v>
      </c>
      <c r="C1225">
        <v>5450</v>
      </c>
      <c r="D1225" t="s">
        <v>1001</v>
      </c>
      <c r="E1225" t="s">
        <v>18953</v>
      </c>
      <c r="F1225" s="1">
        <v>44039</v>
      </c>
      <c r="G1225" t="s">
        <v>3602</v>
      </c>
    </row>
    <row r="1226" spans="1:7" x14ac:dyDescent="0.3">
      <c r="A1226" t="s">
        <v>6797</v>
      </c>
      <c r="B1226" s="1">
        <v>45242</v>
      </c>
      <c r="C1226">
        <v>80232</v>
      </c>
      <c r="D1226" t="s">
        <v>6013</v>
      </c>
      <c r="E1226" t="s">
        <v>6798</v>
      </c>
      <c r="F1226" s="1"/>
      <c r="G1226" t="s">
        <v>3101</v>
      </c>
    </row>
    <row r="1227" spans="1:7" x14ac:dyDescent="0.3">
      <c r="A1227" t="s">
        <v>18954</v>
      </c>
      <c r="B1227" s="1">
        <v>45328</v>
      </c>
      <c r="C1227">
        <v>61808</v>
      </c>
      <c r="D1227" t="s">
        <v>6008</v>
      </c>
      <c r="E1227" t="s">
        <v>18955</v>
      </c>
      <c r="F1227" s="1">
        <v>45400</v>
      </c>
      <c r="G1227" t="s">
        <v>2225</v>
      </c>
    </row>
    <row r="1228" spans="1:7" x14ac:dyDescent="0.3">
      <c r="A1228" t="s">
        <v>6799</v>
      </c>
      <c r="B1228" s="1">
        <v>44457</v>
      </c>
      <c r="C1228">
        <v>69043</v>
      </c>
      <c r="D1228" t="s">
        <v>1001</v>
      </c>
      <c r="E1228" t="s">
        <v>6800</v>
      </c>
      <c r="F1228" s="1"/>
      <c r="G1228" t="s">
        <v>2684</v>
      </c>
    </row>
    <row r="1229" spans="1:7" x14ac:dyDescent="0.3">
      <c r="A1229" t="s">
        <v>18956</v>
      </c>
      <c r="B1229" s="1">
        <v>45269</v>
      </c>
      <c r="C1229">
        <v>76805</v>
      </c>
      <c r="D1229" t="s">
        <v>6008</v>
      </c>
      <c r="E1229" t="s">
        <v>18957</v>
      </c>
      <c r="F1229" s="1">
        <v>45301</v>
      </c>
      <c r="G1229" t="s">
        <v>4138</v>
      </c>
    </row>
    <row r="1230" spans="1:7" x14ac:dyDescent="0.3">
      <c r="A1230" t="s">
        <v>18958</v>
      </c>
      <c r="B1230" s="1">
        <v>44030</v>
      </c>
      <c r="C1230">
        <v>52685</v>
      </c>
      <c r="D1230" t="s">
        <v>6013</v>
      </c>
      <c r="E1230" t="s">
        <v>18959</v>
      </c>
      <c r="F1230" s="1">
        <v>44106</v>
      </c>
      <c r="G1230" t="s">
        <v>3758</v>
      </c>
    </row>
    <row r="1231" spans="1:7" x14ac:dyDescent="0.3">
      <c r="A1231" t="s">
        <v>18960</v>
      </c>
      <c r="B1231" s="1">
        <v>45481</v>
      </c>
      <c r="C1231">
        <v>7794</v>
      </c>
      <c r="D1231" t="s">
        <v>6013</v>
      </c>
      <c r="E1231" t="s">
        <v>18961</v>
      </c>
      <c r="F1231" s="1">
        <v>45498</v>
      </c>
      <c r="G1231" t="s">
        <v>4551</v>
      </c>
    </row>
    <row r="1232" spans="1:7" x14ac:dyDescent="0.3">
      <c r="A1232" t="s">
        <v>18962</v>
      </c>
      <c r="B1232" s="1">
        <v>44333</v>
      </c>
      <c r="C1232">
        <v>18081</v>
      </c>
      <c r="D1232" t="s">
        <v>6013</v>
      </c>
      <c r="E1232" t="s">
        <v>18963</v>
      </c>
      <c r="F1232" s="1">
        <v>44383</v>
      </c>
      <c r="G1232" t="s">
        <v>2009</v>
      </c>
    </row>
    <row r="1233" spans="1:7" x14ac:dyDescent="0.3">
      <c r="A1233" t="s">
        <v>18964</v>
      </c>
      <c r="B1233" s="1">
        <v>45005</v>
      </c>
      <c r="C1233">
        <v>34993</v>
      </c>
      <c r="D1233" t="s">
        <v>1001</v>
      </c>
      <c r="E1233" t="s">
        <v>18965</v>
      </c>
      <c r="F1233" s="1">
        <v>45057</v>
      </c>
      <c r="G1233" t="s">
        <v>4411</v>
      </c>
    </row>
    <row r="1234" spans="1:7" x14ac:dyDescent="0.3">
      <c r="A1234" t="s">
        <v>6801</v>
      </c>
      <c r="B1234" s="1">
        <v>44370</v>
      </c>
      <c r="C1234">
        <v>77176</v>
      </c>
      <c r="D1234" t="s">
        <v>1001</v>
      </c>
      <c r="E1234" t="s">
        <v>6802</v>
      </c>
      <c r="F1234" s="1"/>
      <c r="G1234" t="s">
        <v>2900</v>
      </c>
    </row>
    <row r="1235" spans="1:7" x14ac:dyDescent="0.3">
      <c r="A1235" t="s">
        <v>18966</v>
      </c>
      <c r="B1235" s="1">
        <v>44156</v>
      </c>
      <c r="C1235">
        <v>17876</v>
      </c>
      <c r="D1235" t="s">
        <v>6008</v>
      </c>
      <c r="E1235" t="s">
        <v>18967</v>
      </c>
      <c r="F1235" s="1">
        <v>44179</v>
      </c>
      <c r="G1235" t="s">
        <v>2401</v>
      </c>
    </row>
    <row r="1236" spans="1:7" x14ac:dyDescent="0.3">
      <c r="A1236" t="s">
        <v>18968</v>
      </c>
      <c r="B1236" s="1">
        <v>43935</v>
      </c>
      <c r="C1236">
        <v>20997</v>
      </c>
      <c r="D1236" t="s">
        <v>6013</v>
      </c>
      <c r="E1236" t="s">
        <v>18969</v>
      </c>
      <c r="F1236" s="1">
        <v>43948</v>
      </c>
      <c r="G1236" t="s">
        <v>5862</v>
      </c>
    </row>
    <row r="1237" spans="1:7" x14ac:dyDescent="0.3">
      <c r="A1237" t="s">
        <v>18970</v>
      </c>
      <c r="B1237" s="1">
        <v>44689</v>
      </c>
      <c r="C1237">
        <v>34506</v>
      </c>
      <c r="D1237" t="s">
        <v>6008</v>
      </c>
      <c r="E1237" t="s">
        <v>18971</v>
      </c>
      <c r="F1237" s="1">
        <v>44776</v>
      </c>
      <c r="G1237" t="s">
        <v>1359</v>
      </c>
    </row>
    <row r="1238" spans="1:7" x14ac:dyDescent="0.3">
      <c r="A1238" t="s">
        <v>18972</v>
      </c>
      <c r="B1238" s="1">
        <v>45263</v>
      </c>
      <c r="C1238">
        <v>30596</v>
      </c>
      <c r="D1238" t="s">
        <v>6013</v>
      </c>
      <c r="E1238" t="s">
        <v>18973</v>
      </c>
      <c r="F1238" s="1">
        <v>45324</v>
      </c>
      <c r="G1238" t="s">
        <v>3013</v>
      </c>
    </row>
    <row r="1239" spans="1:7" x14ac:dyDescent="0.3">
      <c r="A1239" t="s">
        <v>18974</v>
      </c>
      <c r="B1239" s="1">
        <v>45017</v>
      </c>
      <c r="C1239">
        <v>68279</v>
      </c>
      <c r="D1239" t="s">
        <v>1001</v>
      </c>
      <c r="E1239" t="s">
        <v>18975</v>
      </c>
      <c r="F1239" s="1">
        <v>45069</v>
      </c>
      <c r="G1239" t="s">
        <v>3246</v>
      </c>
    </row>
    <row r="1240" spans="1:7" x14ac:dyDescent="0.3">
      <c r="A1240" t="s">
        <v>6803</v>
      </c>
      <c r="B1240" s="1">
        <v>44999</v>
      </c>
      <c r="C1240">
        <v>71583</v>
      </c>
      <c r="D1240" t="s">
        <v>6013</v>
      </c>
      <c r="E1240" t="s">
        <v>6804</v>
      </c>
      <c r="F1240" s="1"/>
      <c r="G1240" t="s">
        <v>3351</v>
      </c>
    </row>
    <row r="1241" spans="1:7" x14ac:dyDescent="0.3">
      <c r="A1241" t="s">
        <v>6805</v>
      </c>
      <c r="B1241" s="1">
        <v>45644</v>
      </c>
      <c r="C1241">
        <v>55343</v>
      </c>
      <c r="D1241" t="s">
        <v>6013</v>
      </c>
      <c r="E1241" t="s">
        <v>6806</v>
      </c>
      <c r="F1241" s="1"/>
      <c r="G1241" t="s">
        <v>4337</v>
      </c>
    </row>
    <row r="1242" spans="1:7" x14ac:dyDescent="0.3">
      <c r="A1242" t="s">
        <v>18976</v>
      </c>
      <c r="B1242" s="1">
        <v>44550</v>
      </c>
      <c r="C1242">
        <v>60870</v>
      </c>
      <c r="D1242" t="s">
        <v>6008</v>
      </c>
      <c r="E1242" t="s">
        <v>18977</v>
      </c>
      <c r="F1242" s="1">
        <v>44595</v>
      </c>
      <c r="G1242" t="s">
        <v>5489</v>
      </c>
    </row>
    <row r="1243" spans="1:7" x14ac:dyDescent="0.3">
      <c r="A1243" t="s">
        <v>18978</v>
      </c>
      <c r="B1243" s="1">
        <v>44128</v>
      </c>
      <c r="C1243">
        <v>51882</v>
      </c>
      <c r="D1243" t="s">
        <v>1001</v>
      </c>
      <c r="E1243" t="s">
        <v>18979</v>
      </c>
      <c r="F1243" s="1">
        <v>44162</v>
      </c>
      <c r="G1243" t="s">
        <v>3938</v>
      </c>
    </row>
    <row r="1244" spans="1:7" x14ac:dyDescent="0.3">
      <c r="A1244" t="s">
        <v>18980</v>
      </c>
      <c r="B1244" s="1">
        <v>44045</v>
      </c>
      <c r="C1244">
        <v>54286</v>
      </c>
      <c r="D1244" t="s">
        <v>6008</v>
      </c>
      <c r="E1244" t="s">
        <v>18981</v>
      </c>
      <c r="F1244" s="1">
        <v>44066</v>
      </c>
      <c r="G1244" t="s">
        <v>4899</v>
      </c>
    </row>
    <row r="1245" spans="1:7" x14ac:dyDescent="0.3">
      <c r="A1245" t="s">
        <v>18982</v>
      </c>
      <c r="B1245" s="1">
        <v>44561</v>
      </c>
      <c r="C1245">
        <v>65161</v>
      </c>
      <c r="D1245" t="s">
        <v>1001</v>
      </c>
      <c r="E1245" t="s">
        <v>18983</v>
      </c>
      <c r="F1245" s="1">
        <v>44637</v>
      </c>
      <c r="G1245" t="s">
        <v>1222</v>
      </c>
    </row>
    <row r="1246" spans="1:7" x14ac:dyDescent="0.3">
      <c r="A1246" t="s">
        <v>6807</v>
      </c>
      <c r="B1246" s="1">
        <v>44166</v>
      </c>
      <c r="C1246">
        <v>62309</v>
      </c>
      <c r="D1246" t="s">
        <v>1001</v>
      </c>
      <c r="E1246" t="s">
        <v>6808</v>
      </c>
      <c r="F1246" s="1"/>
      <c r="G1246" t="s">
        <v>5791</v>
      </c>
    </row>
    <row r="1247" spans="1:7" x14ac:dyDescent="0.3">
      <c r="A1247" t="s">
        <v>6809</v>
      </c>
      <c r="B1247" s="1">
        <v>44882</v>
      </c>
      <c r="C1247">
        <v>91059</v>
      </c>
      <c r="D1247" t="s">
        <v>1001</v>
      </c>
      <c r="E1247" t="s">
        <v>6810</v>
      </c>
      <c r="F1247" s="1"/>
      <c r="G1247" t="s">
        <v>1776</v>
      </c>
    </row>
    <row r="1248" spans="1:7" x14ac:dyDescent="0.3">
      <c r="A1248" t="s">
        <v>18984</v>
      </c>
      <c r="B1248" s="1">
        <v>45142</v>
      </c>
      <c r="C1248">
        <v>54659</v>
      </c>
      <c r="D1248" t="s">
        <v>6008</v>
      </c>
      <c r="E1248" t="s">
        <v>18985</v>
      </c>
      <c r="F1248" s="1">
        <v>45155</v>
      </c>
      <c r="G1248" t="s">
        <v>2643</v>
      </c>
    </row>
    <row r="1249" spans="1:7" x14ac:dyDescent="0.3">
      <c r="A1249" t="s">
        <v>18986</v>
      </c>
      <c r="B1249" s="1">
        <v>45501</v>
      </c>
      <c r="C1249">
        <v>7615</v>
      </c>
      <c r="D1249" t="s">
        <v>6008</v>
      </c>
      <c r="E1249" t="s">
        <v>18987</v>
      </c>
      <c r="F1249" s="1">
        <v>45571</v>
      </c>
      <c r="G1249" t="s">
        <v>1636</v>
      </c>
    </row>
    <row r="1250" spans="1:7" x14ac:dyDescent="0.3">
      <c r="A1250" t="s">
        <v>18988</v>
      </c>
      <c r="B1250" s="1">
        <v>43869</v>
      </c>
      <c r="C1250">
        <v>28823</v>
      </c>
      <c r="D1250" t="s">
        <v>1001</v>
      </c>
      <c r="E1250" t="s">
        <v>18989</v>
      </c>
      <c r="F1250" s="1">
        <v>43882</v>
      </c>
      <c r="G1250" t="s">
        <v>2513</v>
      </c>
    </row>
    <row r="1251" spans="1:7" x14ac:dyDescent="0.3">
      <c r="A1251" t="s">
        <v>6811</v>
      </c>
      <c r="B1251" s="1">
        <v>43895</v>
      </c>
      <c r="C1251">
        <v>86242</v>
      </c>
      <c r="D1251" t="s">
        <v>1001</v>
      </c>
      <c r="E1251" t="s">
        <v>6812</v>
      </c>
      <c r="F1251" s="1"/>
      <c r="G1251" t="s">
        <v>5522</v>
      </c>
    </row>
    <row r="1252" spans="1:7" x14ac:dyDescent="0.3">
      <c r="A1252" t="s">
        <v>18990</v>
      </c>
      <c r="B1252" s="1">
        <v>44481</v>
      </c>
      <c r="C1252">
        <v>65326</v>
      </c>
      <c r="D1252" t="s">
        <v>1001</v>
      </c>
      <c r="E1252" t="s">
        <v>18991</v>
      </c>
      <c r="F1252" s="1">
        <v>44513</v>
      </c>
      <c r="G1252" t="s">
        <v>2221</v>
      </c>
    </row>
    <row r="1253" spans="1:7" x14ac:dyDescent="0.3">
      <c r="A1253" t="s">
        <v>18992</v>
      </c>
      <c r="B1253" s="1">
        <v>43852</v>
      </c>
      <c r="C1253">
        <v>93379</v>
      </c>
      <c r="D1253" t="s">
        <v>6013</v>
      </c>
      <c r="E1253" t="s">
        <v>18993</v>
      </c>
      <c r="F1253" s="1">
        <v>43911</v>
      </c>
      <c r="G1253" t="s">
        <v>5263</v>
      </c>
    </row>
    <row r="1254" spans="1:7" x14ac:dyDescent="0.3">
      <c r="A1254" t="s">
        <v>18994</v>
      </c>
      <c r="B1254" s="1">
        <v>44534</v>
      </c>
      <c r="C1254">
        <v>65681</v>
      </c>
      <c r="D1254" t="s">
        <v>6008</v>
      </c>
      <c r="E1254" t="s">
        <v>18995</v>
      </c>
      <c r="F1254" s="1">
        <v>44572</v>
      </c>
      <c r="G1254" t="s">
        <v>1770</v>
      </c>
    </row>
    <row r="1255" spans="1:7" x14ac:dyDescent="0.3">
      <c r="A1255" t="s">
        <v>6813</v>
      </c>
      <c r="B1255" s="1">
        <v>44257</v>
      </c>
      <c r="C1255">
        <v>68019</v>
      </c>
      <c r="D1255" t="s">
        <v>6013</v>
      </c>
      <c r="E1255" t="s">
        <v>6814</v>
      </c>
      <c r="F1255" s="1"/>
      <c r="G1255" t="s">
        <v>5226</v>
      </c>
    </row>
    <row r="1256" spans="1:7" x14ac:dyDescent="0.3">
      <c r="A1256" t="s">
        <v>18996</v>
      </c>
      <c r="B1256" s="1">
        <v>44228</v>
      </c>
      <c r="C1256">
        <v>83715</v>
      </c>
      <c r="D1256" t="s">
        <v>1001</v>
      </c>
      <c r="E1256" t="s">
        <v>18997</v>
      </c>
      <c r="F1256" s="1">
        <v>44274</v>
      </c>
      <c r="G1256" t="s">
        <v>2411</v>
      </c>
    </row>
    <row r="1257" spans="1:7" x14ac:dyDescent="0.3">
      <c r="A1257" t="s">
        <v>18998</v>
      </c>
      <c r="B1257" s="1">
        <v>45107</v>
      </c>
      <c r="C1257">
        <v>4020</v>
      </c>
      <c r="D1257" t="s">
        <v>1001</v>
      </c>
      <c r="E1257" t="s">
        <v>18999</v>
      </c>
      <c r="F1257" s="1">
        <v>45130</v>
      </c>
      <c r="G1257" t="s">
        <v>3444</v>
      </c>
    </row>
    <row r="1258" spans="1:7" x14ac:dyDescent="0.3">
      <c r="A1258" t="s">
        <v>6815</v>
      </c>
      <c r="B1258" s="1">
        <v>44309</v>
      </c>
      <c r="C1258">
        <v>68468</v>
      </c>
      <c r="D1258" t="s">
        <v>1001</v>
      </c>
      <c r="E1258" t="s">
        <v>6816</v>
      </c>
      <c r="F1258" s="1"/>
      <c r="G1258" t="s">
        <v>2039</v>
      </c>
    </row>
    <row r="1259" spans="1:7" x14ac:dyDescent="0.3">
      <c r="A1259" t="s">
        <v>6817</v>
      </c>
      <c r="B1259" s="1">
        <v>44132</v>
      </c>
      <c r="C1259">
        <v>68338</v>
      </c>
      <c r="D1259" t="s">
        <v>1001</v>
      </c>
      <c r="E1259" t="s">
        <v>6818</v>
      </c>
      <c r="F1259" s="1"/>
      <c r="G1259" t="s">
        <v>4668</v>
      </c>
    </row>
    <row r="1260" spans="1:7" x14ac:dyDescent="0.3">
      <c r="A1260" t="s">
        <v>19000</v>
      </c>
      <c r="B1260" s="1">
        <v>43964</v>
      </c>
      <c r="C1260">
        <v>67137</v>
      </c>
      <c r="D1260" t="s">
        <v>6008</v>
      </c>
      <c r="E1260" t="s">
        <v>19001</v>
      </c>
      <c r="F1260" s="1">
        <v>44019</v>
      </c>
      <c r="G1260" t="s">
        <v>2012</v>
      </c>
    </row>
    <row r="1261" spans="1:7" x14ac:dyDescent="0.3">
      <c r="A1261" t="s">
        <v>6819</v>
      </c>
      <c r="B1261" s="1">
        <v>44254</v>
      </c>
      <c r="C1261">
        <v>92912</v>
      </c>
      <c r="D1261" t="s">
        <v>6013</v>
      </c>
      <c r="E1261" t="s">
        <v>6820</v>
      </c>
      <c r="F1261" s="1"/>
      <c r="G1261" t="s">
        <v>2828</v>
      </c>
    </row>
    <row r="1262" spans="1:7" x14ac:dyDescent="0.3">
      <c r="A1262" t="s">
        <v>19002</v>
      </c>
      <c r="B1262" s="1">
        <v>44393</v>
      </c>
      <c r="C1262">
        <v>22441</v>
      </c>
      <c r="D1262" t="s">
        <v>6008</v>
      </c>
      <c r="E1262" t="s">
        <v>19003</v>
      </c>
      <c r="F1262" s="1">
        <v>44449</v>
      </c>
      <c r="G1262" t="s">
        <v>2121</v>
      </c>
    </row>
    <row r="1263" spans="1:7" x14ac:dyDescent="0.3">
      <c r="A1263" t="s">
        <v>19004</v>
      </c>
      <c r="B1263" s="1">
        <v>44427</v>
      </c>
      <c r="C1263">
        <v>97068</v>
      </c>
      <c r="D1263" t="s">
        <v>6008</v>
      </c>
      <c r="E1263" t="s">
        <v>19005</v>
      </c>
      <c r="F1263" s="1">
        <v>44444</v>
      </c>
      <c r="G1263" t="s">
        <v>4143</v>
      </c>
    </row>
    <row r="1264" spans="1:7" x14ac:dyDescent="0.3">
      <c r="A1264" t="s">
        <v>19006</v>
      </c>
      <c r="B1264" s="1">
        <v>45528</v>
      </c>
      <c r="C1264">
        <v>9217</v>
      </c>
      <c r="D1264" t="s">
        <v>1001</v>
      </c>
      <c r="E1264" t="s">
        <v>19007</v>
      </c>
      <c r="F1264" s="1">
        <v>45581</v>
      </c>
      <c r="G1264" t="s">
        <v>3891</v>
      </c>
    </row>
    <row r="1265" spans="1:7" x14ac:dyDescent="0.3">
      <c r="A1265" t="s">
        <v>19008</v>
      </c>
      <c r="B1265" s="1">
        <v>45451</v>
      </c>
      <c r="C1265">
        <v>62718</v>
      </c>
      <c r="D1265" t="s">
        <v>6008</v>
      </c>
      <c r="E1265" t="s">
        <v>19009</v>
      </c>
      <c r="F1265" s="1">
        <v>45468</v>
      </c>
      <c r="G1265" t="s">
        <v>2098</v>
      </c>
    </row>
    <row r="1266" spans="1:7" x14ac:dyDescent="0.3">
      <c r="A1266" t="s">
        <v>6821</v>
      </c>
      <c r="B1266" s="1">
        <v>44557</v>
      </c>
      <c r="C1266">
        <v>54272</v>
      </c>
      <c r="D1266" t="s">
        <v>1001</v>
      </c>
      <c r="E1266" t="s">
        <v>6822</v>
      </c>
      <c r="F1266" s="1"/>
      <c r="G1266" t="s">
        <v>3894</v>
      </c>
    </row>
    <row r="1267" spans="1:7" x14ac:dyDescent="0.3">
      <c r="A1267" t="s">
        <v>19010</v>
      </c>
      <c r="B1267" s="1">
        <v>44951</v>
      </c>
      <c r="C1267">
        <v>42483</v>
      </c>
      <c r="D1267" t="s">
        <v>6013</v>
      </c>
      <c r="E1267" t="s">
        <v>19011</v>
      </c>
      <c r="F1267" s="1">
        <v>44993</v>
      </c>
      <c r="G1267" t="s">
        <v>4936</v>
      </c>
    </row>
    <row r="1268" spans="1:7" x14ac:dyDescent="0.3">
      <c r="A1268" t="s">
        <v>6823</v>
      </c>
      <c r="B1268" s="1">
        <v>44088</v>
      </c>
      <c r="C1268">
        <v>14715</v>
      </c>
      <c r="D1268" t="s">
        <v>1001</v>
      </c>
      <c r="E1268" t="s">
        <v>6824</v>
      </c>
      <c r="F1268" s="1"/>
      <c r="G1268" t="s">
        <v>1774</v>
      </c>
    </row>
    <row r="1269" spans="1:7" x14ac:dyDescent="0.3">
      <c r="A1269" t="s">
        <v>19012</v>
      </c>
      <c r="B1269" s="1">
        <v>45421</v>
      </c>
      <c r="C1269">
        <v>93013</v>
      </c>
      <c r="D1269" t="s">
        <v>1001</v>
      </c>
      <c r="E1269" t="s">
        <v>19013</v>
      </c>
      <c r="F1269" s="1">
        <v>45455</v>
      </c>
      <c r="G1269" t="s">
        <v>4346</v>
      </c>
    </row>
    <row r="1270" spans="1:7" x14ac:dyDescent="0.3">
      <c r="A1270" t="s">
        <v>6825</v>
      </c>
      <c r="B1270" s="1">
        <v>45117</v>
      </c>
      <c r="C1270">
        <v>35325</v>
      </c>
      <c r="D1270" t="s">
        <v>6013</v>
      </c>
      <c r="E1270" t="s">
        <v>6826</v>
      </c>
      <c r="F1270" s="1"/>
      <c r="G1270" t="s">
        <v>1468</v>
      </c>
    </row>
    <row r="1271" spans="1:7" x14ac:dyDescent="0.3">
      <c r="A1271" t="s">
        <v>6827</v>
      </c>
      <c r="B1271" s="1">
        <v>44635</v>
      </c>
      <c r="C1271">
        <v>20879</v>
      </c>
      <c r="D1271" t="s">
        <v>6013</v>
      </c>
      <c r="E1271" t="s">
        <v>6828</v>
      </c>
      <c r="F1271" s="1"/>
      <c r="G1271" t="s">
        <v>5889</v>
      </c>
    </row>
    <row r="1272" spans="1:7" x14ac:dyDescent="0.3">
      <c r="A1272" t="s">
        <v>19014</v>
      </c>
      <c r="B1272" s="1">
        <v>44228</v>
      </c>
      <c r="C1272">
        <v>82464</v>
      </c>
      <c r="D1272" t="s">
        <v>1001</v>
      </c>
      <c r="E1272" t="s">
        <v>19015</v>
      </c>
      <c r="F1272" s="1">
        <v>44263</v>
      </c>
      <c r="G1272" t="s">
        <v>3728</v>
      </c>
    </row>
    <row r="1273" spans="1:7" x14ac:dyDescent="0.3">
      <c r="A1273" t="s">
        <v>6829</v>
      </c>
      <c r="B1273" s="1">
        <v>44385</v>
      </c>
      <c r="C1273">
        <v>46295</v>
      </c>
      <c r="D1273" t="s">
        <v>1001</v>
      </c>
      <c r="E1273" t="s">
        <v>6830</v>
      </c>
      <c r="F1273" s="1"/>
      <c r="G1273" t="s">
        <v>1026</v>
      </c>
    </row>
    <row r="1274" spans="1:7" x14ac:dyDescent="0.3">
      <c r="A1274" t="s">
        <v>19016</v>
      </c>
      <c r="B1274" s="1">
        <v>45246</v>
      </c>
      <c r="C1274">
        <v>46193</v>
      </c>
      <c r="D1274" t="s">
        <v>6013</v>
      </c>
      <c r="E1274" t="s">
        <v>19017</v>
      </c>
      <c r="F1274" s="1">
        <v>45317</v>
      </c>
      <c r="G1274" t="s">
        <v>3754</v>
      </c>
    </row>
    <row r="1275" spans="1:7" x14ac:dyDescent="0.3">
      <c r="A1275" t="s">
        <v>19018</v>
      </c>
      <c r="B1275" s="1">
        <v>44608</v>
      </c>
      <c r="C1275">
        <v>43167</v>
      </c>
      <c r="D1275" t="s">
        <v>1001</v>
      </c>
      <c r="E1275" t="s">
        <v>19019</v>
      </c>
      <c r="F1275" s="1">
        <v>44676</v>
      </c>
      <c r="G1275" t="s">
        <v>4486</v>
      </c>
    </row>
    <row r="1276" spans="1:7" x14ac:dyDescent="0.3">
      <c r="A1276" t="s">
        <v>6831</v>
      </c>
      <c r="B1276" s="1">
        <v>44244</v>
      </c>
      <c r="C1276">
        <v>70943</v>
      </c>
      <c r="D1276" t="s">
        <v>1001</v>
      </c>
      <c r="E1276" t="s">
        <v>6832</v>
      </c>
      <c r="F1276" s="1"/>
      <c r="G1276" t="s">
        <v>1718</v>
      </c>
    </row>
    <row r="1277" spans="1:7" x14ac:dyDescent="0.3">
      <c r="A1277" t="s">
        <v>19020</v>
      </c>
      <c r="B1277" s="1">
        <v>45519</v>
      </c>
      <c r="C1277">
        <v>79262</v>
      </c>
      <c r="D1277" t="s">
        <v>6013</v>
      </c>
      <c r="E1277" t="s">
        <v>19021</v>
      </c>
      <c r="F1277" s="1">
        <v>45577</v>
      </c>
      <c r="G1277" t="s">
        <v>3663</v>
      </c>
    </row>
    <row r="1278" spans="1:7" x14ac:dyDescent="0.3">
      <c r="A1278" t="s">
        <v>19022</v>
      </c>
      <c r="B1278" s="1">
        <v>44625</v>
      </c>
      <c r="C1278">
        <v>42325</v>
      </c>
      <c r="D1278" t="s">
        <v>6008</v>
      </c>
      <c r="E1278" t="s">
        <v>19023</v>
      </c>
      <c r="F1278" s="1">
        <v>44686</v>
      </c>
      <c r="G1278" t="s">
        <v>3911</v>
      </c>
    </row>
    <row r="1279" spans="1:7" x14ac:dyDescent="0.3">
      <c r="A1279" t="s">
        <v>6833</v>
      </c>
      <c r="B1279" s="1">
        <v>45092</v>
      </c>
      <c r="C1279">
        <v>11370</v>
      </c>
      <c r="D1279" t="s">
        <v>1001</v>
      </c>
      <c r="E1279" t="s">
        <v>6834</v>
      </c>
      <c r="F1279" s="1"/>
      <c r="G1279" t="s">
        <v>1494</v>
      </c>
    </row>
    <row r="1280" spans="1:7" x14ac:dyDescent="0.3">
      <c r="A1280" t="s">
        <v>19024</v>
      </c>
      <c r="B1280" s="1">
        <v>44752</v>
      </c>
      <c r="C1280">
        <v>81924</v>
      </c>
      <c r="D1280" t="s">
        <v>1001</v>
      </c>
      <c r="E1280" t="s">
        <v>19025</v>
      </c>
      <c r="F1280" s="1">
        <v>44782</v>
      </c>
      <c r="G1280" t="s">
        <v>1656</v>
      </c>
    </row>
    <row r="1281" spans="1:7" x14ac:dyDescent="0.3">
      <c r="A1281" t="s">
        <v>19026</v>
      </c>
      <c r="B1281" s="1">
        <v>43961</v>
      </c>
      <c r="C1281">
        <v>67234</v>
      </c>
      <c r="D1281" t="s">
        <v>6008</v>
      </c>
      <c r="E1281" t="s">
        <v>19027</v>
      </c>
      <c r="F1281" s="1">
        <v>43995</v>
      </c>
      <c r="G1281" t="s">
        <v>5198</v>
      </c>
    </row>
    <row r="1282" spans="1:7" x14ac:dyDescent="0.3">
      <c r="A1282" t="s">
        <v>6835</v>
      </c>
      <c r="B1282" s="1">
        <v>44737</v>
      </c>
      <c r="C1282">
        <v>18434</v>
      </c>
      <c r="D1282" t="s">
        <v>6008</v>
      </c>
      <c r="E1282" t="s">
        <v>6836</v>
      </c>
      <c r="F1282" s="1"/>
      <c r="G1282" t="s">
        <v>1074</v>
      </c>
    </row>
    <row r="1283" spans="1:7" x14ac:dyDescent="0.3">
      <c r="A1283" t="s">
        <v>6837</v>
      </c>
      <c r="B1283" s="1">
        <v>45536</v>
      </c>
      <c r="C1283">
        <v>25593</v>
      </c>
      <c r="D1283" t="s">
        <v>1001</v>
      </c>
      <c r="E1283" t="s">
        <v>6838</v>
      </c>
      <c r="F1283" s="1"/>
      <c r="G1283" t="s">
        <v>5975</v>
      </c>
    </row>
    <row r="1284" spans="1:7" x14ac:dyDescent="0.3">
      <c r="A1284" t="s">
        <v>19028</v>
      </c>
      <c r="B1284" s="1">
        <v>45622</v>
      </c>
      <c r="C1284">
        <v>39287</v>
      </c>
      <c r="D1284" t="s">
        <v>1001</v>
      </c>
      <c r="E1284" t="s">
        <v>19029</v>
      </c>
      <c r="F1284" s="1">
        <v>45658</v>
      </c>
      <c r="G1284" t="s">
        <v>4237</v>
      </c>
    </row>
    <row r="1285" spans="1:7" x14ac:dyDescent="0.3">
      <c r="A1285" t="s">
        <v>19030</v>
      </c>
      <c r="B1285" s="1">
        <v>44485</v>
      </c>
      <c r="C1285">
        <v>8735</v>
      </c>
      <c r="D1285" t="s">
        <v>6013</v>
      </c>
      <c r="E1285" t="s">
        <v>19031</v>
      </c>
      <c r="F1285" s="1">
        <v>44537</v>
      </c>
      <c r="G1285" t="s">
        <v>4305</v>
      </c>
    </row>
    <row r="1286" spans="1:7" x14ac:dyDescent="0.3">
      <c r="A1286" t="s">
        <v>19032</v>
      </c>
      <c r="B1286" s="1">
        <v>44323</v>
      </c>
      <c r="C1286">
        <v>95813</v>
      </c>
      <c r="D1286" t="s">
        <v>6013</v>
      </c>
      <c r="E1286" t="s">
        <v>19033</v>
      </c>
      <c r="F1286" s="1">
        <v>44353</v>
      </c>
      <c r="G1286" t="s">
        <v>5390</v>
      </c>
    </row>
    <row r="1287" spans="1:7" x14ac:dyDescent="0.3">
      <c r="A1287" t="s">
        <v>19034</v>
      </c>
      <c r="B1287" s="1">
        <v>45234</v>
      </c>
      <c r="C1287">
        <v>73661</v>
      </c>
      <c r="D1287" t="s">
        <v>6013</v>
      </c>
      <c r="E1287" t="s">
        <v>19035</v>
      </c>
      <c r="F1287" s="1">
        <v>45278</v>
      </c>
      <c r="G1287" t="s">
        <v>3142</v>
      </c>
    </row>
    <row r="1288" spans="1:7" x14ac:dyDescent="0.3">
      <c r="A1288" t="s">
        <v>6839</v>
      </c>
      <c r="B1288" s="1">
        <v>44134</v>
      </c>
      <c r="C1288">
        <v>37458</v>
      </c>
      <c r="D1288" t="s">
        <v>6008</v>
      </c>
      <c r="E1288" t="s">
        <v>6840</v>
      </c>
      <c r="F1288" s="1"/>
      <c r="G1288" t="s">
        <v>3294</v>
      </c>
    </row>
    <row r="1289" spans="1:7" x14ac:dyDescent="0.3">
      <c r="A1289" t="s">
        <v>6841</v>
      </c>
      <c r="B1289" s="1">
        <v>45006</v>
      </c>
      <c r="C1289">
        <v>1796</v>
      </c>
      <c r="D1289" t="s">
        <v>6008</v>
      </c>
      <c r="E1289" t="s">
        <v>6842</v>
      </c>
      <c r="F1289" s="1"/>
      <c r="G1289" t="s">
        <v>5523</v>
      </c>
    </row>
    <row r="1290" spans="1:7" x14ac:dyDescent="0.3">
      <c r="A1290" t="s">
        <v>19036</v>
      </c>
      <c r="B1290" s="1">
        <v>44701</v>
      </c>
      <c r="C1290">
        <v>19681</v>
      </c>
      <c r="D1290" t="s">
        <v>6008</v>
      </c>
      <c r="E1290" t="s">
        <v>19037</v>
      </c>
      <c r="F1290" s="1">
        <v>44753</v>
      </c>
      <c r="G1290" t="s">
        <v>1505</v>
      </c>
    </row>
    <row r="1291" spans="1:7" x14ac:dyDescent="0.3">
      <c r="A1291" t="s">
        <v>19038</v>
      </c>
      <c r="B1291" s="1">
        <v>45273</v>
      </c>
      <c r="C1291">
        <v>32628</v>
      </c>
      <c r="D1291" t="s">
        <v>6008</v>
      </c>
      <c r="E1291" t="s">
        <v>19039</v>
      </c>
      <c r="F1291" s="1">
        <v>45362</v>
      </c>
      <c r="G1291" t="s">
        <v>1801</v>
      </c>
    </row>
    <row r="1292" spans="1:7" x14ac:dyDescent="0.3">
      <c r="A1292" t="s">
        <v>19040</v>
      </c>
      <c r="B1292" s="1">
        <v>43953</v>
      </c>
      <c r="C1292">
        <v>59721</v>
      </c>
      <c r="D1292" t="s">
        <v>1001</v>
      </c>
      <c r="E1292" t="s">
        <v>19041</v>
      </c>
      <c r="F1292" s="1">
        <v>44016</v>
      </c>
      <c r="G1292" t="s">
        <v>5498</v>
      </c>
    </row>
    <row r="1293" spans="1:7" x14ac:dyDescent="0.3">
      <c r="A1293" t="s">
        <v>6843</v>
      </c>
      <c r="B1293" s="1">
        <v>45284</v>
      </c>
      <c r="C1293">
        <v>11643</v>
      </c>
      <c r="D1293" t="s">
        <v>6013</v>
      </c>
      <c r="E1293" t="s">
        <v>6844</v>
      </c>
      <c r="F1293" s="1"/>
      <c r="G1293" t="s">
        <v>4214</v>
      </c>
    </row>
    <row r="1294" spans="1:7" x14ac:dyDescent="0.3">
      <c r="A1294" t="s">
        <v>19042</v>
      </c>
      <c r="B1294" s="1">
        <v>44699</v>
      </c>
      <c r="C1294">
        <v>49323</v>
      </c>
      <c r="D1294" t="s">
        <v>6013</v>
      </c>
      <c r="E1294" t="s">
        <v>19043</v>
      </c>
      <c r="F1294" s="1">
        <v>44736</v>
      </c>
      <c r="G1294" t="s">
        <v>1461</v>
      </c>
    </row>
    <row r="1295" spans="1:7" x14ac:dyDescent="0.3">
      <c r="A1295" t="s">
        <v>6845</v>
      </c>
      <c r="B1295" s="1">
        <v>44036</v>
      </c>
      <c r="C1295">
        <v>86438</v>
      </c>
      <c r="D1295" t="s">
        <v>6008</v>
      </c>
      <c r="E1295" t="s">
        <v>6846</v>
      </c>
      <c r="F1295" s="1"/>
      <c r="G1295" t="s">
        <v>1564</v>
      </c>
    </row>
    <row r="1296" spans="1:7" x14ac:dyDescent="0.3">
      <c r="A1296" t="s">
        <v>6847</v>
      </c>
      <c r="B1296" s="1">
        <v>45410</v>
      </c>
      <c r="C1296">
        <v>29512</v>
      </c>
      <c r="D1296" t="s">
        <v>6008</v>
      </c>
      <c r="E1296" t="s">
        <v>6848</v>
      </c>
      <c r="F1296" s="1"/>
      <c r="G1296" t="s">
        <v>2211</v>
      </c>
    </row>
    <row r="1297" spans="1:7" x14ac:dyDescent="0.3">
      <c r="A1297" t="s">
        <v>6849</v>
      </c>
      <c r="B1297" s="1">
        <v>44647</v>
      </c>
      <c r="C1297">
        <v>30951</v>
      </c>
      <c r="D1297" t="s">
        <v>6013</v>
      </c>
      <c r="E1297" t="s">
        <v>6850</v>
      </c>
      <c r="F1297" s="1"/>
      <c r="G1297" t="s">
        <v>3481</v>
      </c>
    </row>
    <row r="1298" spans="1:7" x14ac:dyDescent="0.3">
      <c r="A1298" t="s">
        <v>6851</v>
      </c>
      <c r="B1298" s="1">
        <v>44303</v>
      </c>
      <c r="C1298">
        <v>83778</v>
      </c>
      <c r="D1298" t="s">
        <v>6013</v>
      </c>
      <c r="E1298" t="s">
        <v>6852</v>
      </c>
      <c r="F1298" s="1"/>
      <c r="G1298" t="s">
        <v>1254</v>
      </c>
    </row>
    <row r="1299" spans="1:7" x14ac:dyDescent="0.3">
      <c r="A1299" t="s">
        <v>19044</v>
      </c>
      <c r="B1299" s="1">
        <v>45359</v>
      </c>
      <c r="C1299">
        <v>36788</v>
      </c>
      <c r="D1299" t="s">
        <v>6008</v>
      </c>
      <c r="E1299" t="s">
        <v>19045</v>
      </c>
      <c r="F1299" s="1">
        <v>45441</v>
      </c>
      <c r="G1299" t="s">
        <v>4032</v>
      </c>
    </row>
    <row r="1300" spans="1:7" x14ac:dyDescent="0.3">
      <c r="A1300" t="s">
        <v>6853</v>
      </c>
      <c r="B1300" s="1">
        <v>43970</v>
      </c>
      <c r="C1300">
        <v>80588</v>
      </c>
      <c r="D1300" t="s">
        <v>6008</v>
      </c>
      <c r="E1300" t="s">
        <v>6854</v>
      </c>
      <c r="F1300" s="1"/>
      <c r="G1300" t="s">
        <v>4378</v>
      </c>
    </row>
    <row r="1301" spans="1:7" x14ac:dyDescent="0.3">
      <c r="A1301" t="s">
        <v>19046</v>
      </c>
      <c r="B1301" s="1">
        <v>44189</v>
      </c>
      <c r="C1301">
        <v>90199</v>
      </c>
      <c r="D1301" t="s">
        <v>6008</v>
      </c>
      <c r="E1301" t="s">
        <v>19047</v>
      </c>
      <c r="F1301" s="1">
        <v>44202</v>
      </c>
      <c r="G1301" t="s">
        <v>3079</v>
      </c>
    </row>
    <row r="1302" spans="1:7" x14ac:dyDescent="0.3">
      <c r="A1302" t="s">
        <v>6855</v>
      </c>
      <c r="B1302" s="1">
        <v>44005</v>
      </c>
      <c r="C1302">
        <v>25564</v>
      </c>
      <c r="D1302" t="s">
        <v>6008</v>
      </c>
      <c r="E1302" t="s">
        <v>6856</v>
      </c>
      <c r="F1302" s="1"/>
      <c r="G1302" t="s">
        <v>4028</v>
      </c>
    </row>
    <row r="1303" spans="1:7" x14ac:dyDescent="0.3">
      <c r="A1303" t="s">
        <v>19048</v>
      </c>
      <c r="B1303" s="1">
        <v>44854</v>
      </c>
      <c r="C1303">
        <v>92809</v>
      </c>
      <c r="D1303" t="s">
        <v>6013</v>
      </c>
      <c r="E1303" t="s">
        <v>19049</v>
      </c>
      <c r="F1303" s="1">
        <v>44924</v>
      </c>
      <c r="G1303" t="s">
        <v>3257</v>
      </c>
    </row>
    <row r="1304" spans="1:7" x14ac:dyDescent="0.3">
      <c r="A1304" t="s">
        <v>19050</v>
      </c>
      <c r="B1304" s="1">
        <v>45283</v>
      </c>
      <c r="C1304">
        <v>15414</v>
      </c>
      <c r="D1304" t="s">
        <v>1001</v>
      </c>
      <c r="E1304" t="s">
        <v>19051</v>
      </c>
      <c r="F1304" s="1">
        <v>45329</v>
      </c>
      <c r="G1304" t="s">
        <v>5065</v>
      </c>
    </row>
    <row r="1305" spans="1:7" x14ac:dyDescent="0.3">
      <c r="A1305" t="s">
        <v>19052</v>
      </c>
      <c r="B1305" s="1">
        <v>44947</v>
      </c>
      <c r="C1305">
        <v>76180</v>
      </c>
      <c r="D1305" t="s">
        <v>6013</v>
      </c>
      <c r="E1305" t="s">
        <v>19053</v>
      </c>
      <c r="F1305" s="1">
        <v>44974</v>
      </c>
      <c r="G1305" t="s">
        <v>3233</v>
      </c>
    </row>
    <row r="1306" spans="1:7" x14ac:dyDescent="0.3">
      <c r="A1306" t="s">
        <v>19054</v>
      </c>
      <c r="B1306" s="1">
        <v>44557</v>
      </c>
      <c r="C1306">
        <v>75318</v>
      </c>
      <c r="D1306" t="s">
        <v>6013</v>
      </c>
      <c r="E1306" t="s">
        <v>19055</v>
      </c>
      <c r="F1306" s="1">
        <v>44592</v>
      </c>
      <c r="G1306" t="s">
        <v>4615</v>
      </c>
    </row>
    <row r="1307" spans="1:7" x14ac:dyDescent="0.3">
      <c r="A1307" t="s">
        <v>6857</v>
      </c>
      <c r="B1307" s="1">
        <v>44459</v>
      </c>
      <c r="C1307">
        <v>61830</v>
      </c>
      <c r="D1307" t="s">
        <v>6013</v>
      </c>
      <c r="E1307" t="s">
        <v>6858</v>
      </c>
      <c r="F1307" s="1"/>
      <c r="G1307" t="s">
        <v>2969</v>
      </c>
    </row>
    <row r="1308" spans="1:7" x14ac:dyDescent="0.3">
      <c r="A1308" t="s">
        <v>19056</v>
      </c>
      <c r="B1308" s="1">
        <v>44335</v>
      </c>
      <c r="C1308">
        <v>53738</v>
      </c>
      <c r="D1308" t="s">
        <v>6008</v>
      </c>
      <c r="E1308" t="s">
        <v>19057</v>
      </c>
      <c r="F1308" s="1">
        <v>44390</v>
      </c>
      <c r="G1308" t="s">
        <v>4705</v>
      </c>
    </row>
    <row r="1309" spans="1:7" x14ac:dyDescent="0.3">
      <c r="A1309" t="s">
        <v>19058</v>
      </c>
      <c r="B1309" s="1">
        <v>44395</v>
      </c>
      <c r="C1309">
        <v>37398</v>
      </c>
      <c r="D1309" t="s">
        <v>6008</v>
      </c>
      <c r="E1309" t="s">
        <v>19059</v>
      </c>
      <c r="F1309" s="1">
        <v>44442</v>
      </c>
      <c r="G1309" t="s">
        <v>2424</v>
      </c>
    </row>
    <row r="1310" spans="1:7" x14ac:dyDescent="0.3">
      <c r="A1310" t="s">
        <v>6859</v>
      </c>
      <c r="B1310" s="1">
        <v>44490</v>
      </c>
      <c r="C1310">
        <v>43213</v>
      </c>
      <c r="D1310" t="s">
        <v>6013</v>
      </c>
      <c r="E1310" t="s">
        <v>6860</v>
      </c>
      <c r="F1310" s="1"/>
      <c r="G1310" t="s">
        <v>2401</v>
      </c>
    </row>
    <row r="1311" spans="1:7" x14ac:dyDescent="0.3">
      <c r="A1311" t="s">
        <v>6861</v>
      </c>
      <c r="B1311" s="1">
        <v>44982</v>
      </c>
      <c r="C1311">
        <v>58870</v>
      </c>
      <c r="D1311" t="s">
        <v>6008</v>
      </c>
      <c r="E1311" t="s">
        <v>6862</v>
      </c>
      <c r="F1311" s="1"/>
      <c r="G1311" t="s">
        <v>3239</v>
      </c>
    </row>
    <row r="1312" spans="1:7" x14ac:dyDescent="0.3">
      <c r="A1312" t="s">
        <v>6863</v>
      </c>
      <c r="B1312" s="1">
        <v>44426</v>
      </c>
      <c r="C1312">
        <v>14607</v>
      </c>
      <c r="D1312" t="s">
        <v>1001</v>
      </c>
      <c r="E1312" t="s">
        <v>6864</v>
      </c>
      <c r="F1312" s="1"/>
      <c r="G1312" t="s">
        <v>4065</v>
      </c>
    </row>
    <row r="1313" spans="1:7" x14ac:dyDescent="0.3">
      <c r="A1313" t="s">
        <v>19060</v>
      </c>
      <c r="B1313" s="1">
        <v>44977</v>
      </c>
      <c r="C1313">
        <v>88931</v>
      </c>
      <c r="D1313" t="s">
        <v>6008</v>
      </c>
      <c r="E1313" t="s">
        <v>19061</v>
      </c>
      <c r="F1313" s="1">
        <v>44990</v>
      </c>
      <c r="G1313" t="s">
        <v>5361</v>
      </c>
    </row>
    <row r="1314" spans="1:7" x14ac:dyDescent="0.3">
      <c r="A1314" t="s">
        <v>19062</v>
      </c>
      <c r="B1314" s="1">
        <v>44716</v>
      </c>
      <c r="C1314">
        <v>11386</v>
      </c>
      <c r="D1314" t="s">
        <v>6008</v>
      </c>
      <c r="E1314" t="s">
        <v>19063</v>
      </c>
      <c r="F1314" s="1">
        <v>44756</v>
      </c>
      <c r="G1314" t="s">
        <v>5904</v>
      </c>
    </row>
    <row r="1315" spans="1:7" x14ac:dyDescent="0.3">
      <c r="A1315" t="s">
        <v>19064</v>
      </c>
      <c r="B1315" s="1">
        <v>44276</v>
      </c>
      <c r="C1315">
        <v>20594</v>
      </c>
      <c r="D1315" t="s">
        <v>6008</v>
      </c>
      <c r="E1315" t="s">
        <v>19065</v>
      </c>
      <c r="F1315" s="1">
        <v>44359</v>
      </c>
      <c r="G1315" t="s">
        <v>2880</v>
      </c>
    </row>
    <row r="1316" spans="1:7" x14ac:dyDescent="0.3">
      <c r="A1316" t="s">
        <v>19066</v>
      </c>
      <c r="B1316" s="1">
        <v>43983</v>
      </c>
      <c r="C1316">
        <v>79770</v>
      </c>
      <c r="D1316" t="s">
        <v>1001</v>
      </c>
      <c r="E1316" t="s">
        <v>19067</v>
      </c>
      <c r="F1316" s="1">
        <v>44057</v>
      </c>
      <c r="G1316" t="s">
        <v>4394</v>
      </c>
    </row>
    <row r="1317" spans="1:7" x14ac:dyDescent="0.3">
      <c r="A1317" t="s">
        <v>19068</v>
      </c>
      <c r="B1317" s="1">
        <v>45406</v>
      </c>
      <c r="C1317">
        <v>37911</v>
      </c>
      <c r="D1317" t="s">
        <v>1001</v>
      </c>
      <c r="E1317" t="s">
        <v>19069</v>
      </c>
      <c r="F1317" s="1">
        <v>45480</v>
      </c>
      <c r="G1317" t="s">
        <v>1695</v>
      </c>
    </row>
    <row r="1318" spans="1:7" x14ac:dyDescent="0.3">
      <c r="A1318" t="s">
        <v>19070</v>
      </c>
      <c r="B1318" s="1">
        <v>43959</v>
      </c>
      <c r="C1318">
        <v>91891</v>
      </c>
      <c r="D1318" t="s">
        <v>6013</v>
      </c>
      <c r="E1318" t="s">
        <v>19071</v>
      </c>
      <c r="F1318" s="1">
        <v>43985</v>
      </c>
      <c r="G1318" t="s">
        <v>5000</v>
      </c>
    </row>
    <row r="1319" spans="1:7" x14ac:dyDescent="0.3">
      <c r="A1319" t="s">
        <v>19072</v>
      </c>
      <c r="B1319" s="1">
        <v>43909</v>
      </c>
      <c r="C1319">
        <v>23132</v>
      </c>
      <c r="D1319" t="s">
        <v>1001</v>
      </c>
      <c r="E1319" t="s">
        <v>19073</v>
      </c>
      <c r="F1319" s="1">
        <v>43944</v>
      </c>
      <c r="G1319" t="s">
        <v>3299</v>
      </c>
    </row>
    <row r="1320" spans="1:7" x14ac:dyDescent="0.3">
      <c r="A1320" t="s">
        <v>19074</v>
      </c>
      <c r="B1320" s="1">
        <v>44262</v>
      </c>
      <c r="C1320">
        <v>77660</v>
      </c>
      <c r="D1320" t="s">
        <v>6013</v>
      </c>
      <c r="E1320" t="s">
        <v>19075</v>
      </c>
      <c r="F1320" s="1">
        <v>44307</v>
      </c>
      <c r="G1320" t="s">
        <v>5025</v>
      </c>
    </row>
    <row r="1321" spans="1:7" x14ac:dyDescent="0.3">
      <c r="A1321" t="s">
        <v>19076</v>
      </c>
      <c r="B1321" s="1">
        <v>44686</v>
      </c>
      <c r="C1321">
        <v>51235</v>
      </c>
      <c r="D1321" t="s">
        <v>6013</v>
      </c>
      <c r="E1321" t="s">
        <v>19077</v>
      </c>
      <c r="F1321" s="1">
        <v>44708</v>
      </c>
      <c r="G1321" t="s">
        <v>3668</v>
      </c>
    </row>
    <row r="1322" spans="1:7" x14ac:dyDescent="0.3">
      <c r="A1322" t="s">
        <v>19078</v>
      </c>
      <c r="B1322" s="1">
        <v>43880</v>
      </c>
      <c r="C1322">
        <v>4957</v>
      </c>
      <c r="D1322" t="s">
        <v>1001</v>
      </c>
      <c r="E1322" t="s">
        <v>19079</v>
      </c>
      <c r="F1322" s="1">
        <v>43957</v>
      </c>
      <c r="G1322" t="s">
        <v>1577</v>
      </c>
    </row>
    <row r="1323" spans="1:7" x14ac:dyDescent="0.3">
      <c r="A1323" t="s">
        <v>19080</v>
      </c>
      <c r="B1323" s="1">
        <v>44775</v>
      </c>
      <c r="C1323">
        <v>95637</v>
      </c>
      <c r="D1323" t="s">
        <v>6013</v>
      </c>
      <c r="E1323" t="s">
        <v>19081</v>
      </c>
      <c r="F1323" s="1">
        <v>44826</v>
      </c>
      <c r="G1323" t="s">
        <v>5274</v>
      </c>
    </row>
    <row r="1324" spans="1:7" x14ac:dyDescent="0.3">
      <c r="A1324" t="s">
        <v>19082</v>
      </c>
      <c r="B1324" s="1">
        <v>44311</v>
      </c>
      <c r="C1324">
        <v>78004</v>
      </c>
      <c r="D1324" t="s">
        <v>1001</v>
      </c>
      <c r="E1324" t="s">
        <v>19083</v>
      </c>
      <c r="F1324" s="1">
        <v>44348</v>
      </c>
      <c r="G1324" t="s">
        <v>1970</v>
      </c>
    </row>
    <row r="1325" spans="1:7" x14ac:dyDescent="0.3">
      <c r="A1325" t="s">
        <v>19084</v>
      </c>
      <c r="B1325" s="1">
        <v>44289</v>
      </c>
      <c r="C1325">
        <v>24869</v>
      </c>
      <c r="D1325" t="s">
        <v>6008</v>
      </c>
      <c r="E1325" t="s">
        <v>19085</v>
      </c>
      <c r="F1325" s="1">
        <v>44300</v>
      </c>
      <c r="G1325" t="s">
        <v>5918</v>
      </c>
    </row>
    <row r="1326" spans="1:7" x14ac:dyDescent="0.3">
      <c r="A1326" t="s">
        <v>19086</v>
      </c>
      <c r="B1326" s="1">
        <v>43945</v>
      </c>
      <c r="C1326">
        <v>58509</v>
      </c>
      <c r="D1326" t="s">
        <v>6008</v>
      </c>
      <c r="E1326" t="s">
        <v>19087</v>
      </c>
      <c r="F1326" s="1">
        <v>43961</v>
      </c>
      <c r="G1326" t="s">
        <v>5848</v>
      </c>
    </row>
    <row r="1327" spans="1:7" x14ac:dyDescent="0.3">
      <c r="A1327" t="s">
        <v>19088</v>
      </c>
      <c r="B1327" s="1">
        <v>44589</v>
      </c>
      <c r="C1327">
        <v>34012</v>
      </c>
      <c r="D1327" t="s">
        <v>6008</v>
      </c>
      <c r="E1327" t="s">
        <v>19089</v>
      </c>
      <c r="F1327" s="1">
        <v>44609</v>
      </c>
      <c r="G1327" t="s">
        <v>2679</v>
      </c>
    </row>
    <row r="1328" spans="1:7" x14ac:dyDescent="0.3">
      <c r="A1328" t="s">
        <v>6865</v>
      </c>
      <c r="B1328" s="1">
        <v>44619</v>
      </c>
      <c r="C1328">
        <v>25490</v>
      </c>
      <c r="D1328" t="s">
        <v>6013</v>
      </c>
      <c r="E1328" t="s">
        <v>6866</v>
      </c>
      <c r="F1328" s="1"/>
      <c r="G1328" t="s">
        <v>5906</v>
      </c>
    </row>
    <row r="1329" spans="1:7" x14ac:dyDescent="0.3">
      <c r="A1329" t="s">
        <v>6867</v>
      </c>
      <c r="B1329" s="1">
        <v>44349</v>
      </c>
      <c r="C1329">
        <v>95906</v>
      </c>
      <c r="D1329" t="s">
        <v>6013</v>
      </c>
      <c r="E1329" t="s">
        <v>6868</v>
      </c>
      <c r="F1329" s="1"/>
      <c r="G1329" t="s">
        <v>3589</v>
      </c>
    </row>
    <row r="1330" spans="1:7" x14ac:dyDescent="0.3">
      <c r="A1330" t="s">
        <v>19090</v>
      </c>
      <c r="B1330" s="1">
        <v>44179</v>
      </c>
      <c r="C1330">
        <v>42915</v>
      </c>
      <c r="D1330" t="s">
        <v>6013</v>
      </c>
      <c r="E1330" t="s">
        <v>19091</v>
      </c>
      <c r="F1330" s="1">
        <v>44234</v>
      </c>
      <c r="G1330" t="s">
        <v>3196</v>
      </c>
    </row>
    <row r="1331" spans="1:7" x14ac:dyDescent="0.3">
      <c r="A1331" t="s">
        <v>19092</v>
      </c>
      <c r="B1331" s="1">
        <v>45135</v>
      </c>
      <c r="C1331">
        <v>63347</v>
      </c>
      <c r="D1331" t="s">
        <v>1001</v>
      </c>
      <c r="E1331" t="s">
        <v>19093</v>
      </c>
      <c r="F1331" s="1">
        <v>45206</v>
      </c>
      <c r="G1331" t="s">
        <v>5971</v>
      </c>
    </row>
    <row r="1332" spans="1:7" x14ac:dyDescent="0.3">
      <c r="A1332" t="s">
        <v>19094</v>
      </c>
      <c r="B1332" s="1">
        <v>44801</v>
      </c>
      <c r="C1332">
        <v>2927</v>
      </c>
      <c r="D1332" t="s">
        <v>6008</v>
      </c>
      <c r="E1332" t="s">
        <v>19095</v>
      </c>
      <c r="F1332" s="1">
        <v>44845</v>
      </c>
      <c r="G1332" t="s">
        <v>3119</v>
      </c>
    </row>
    <row r="1333" spans="1:7" x14ac:dyDescent="0.3">
      <c r="A1333" t="s">
        <v>19096</v>
      </c>
      <c r="B1333" s="1">
        <v>45466</v>
      </c>
      <c r="C1333">
        <v>38989</v>
      </c>
      <c r="D1333" t="s">
        <v>6008</v>
      </c>
      <c r="E1333" t="s">
        <v>19097</v>
      </c>
      <c r="F1333" s="1">
        <v>45478</v>
      </c>
      <c r="G1333" t="s">
        <v>5696</v>
      </c>
    </row>
    <row r="1334" spans="1:7" x14ac:dyDescent="0.3">
      <c r="A1334" t="s">
        <v>19098</v>
      </c>
      <c r="B1334" s="1">
        <v>44417</v>
      </c>
      <c r="C1334">
        <v>54190</v>
      </c>
      <c r="D1334" t="s">
        <v>6008</v>
      </c>
      <c r="E1334" t="s">
        <v>19099</v>
      </c>
      <c r="F1334" s="1">
        <v>44430</v>
      </c>
      <c r="G1334" t="s">
        <v>5413</v>
      </c>
    </row>
    <row r="1335" spans="1:7" x14ac:dyDescent="0.3">
      <c r="A1335" t="s">
        <v>19100</v>
      </c>
      <c r="B1335" s="1">
        <v>45210</v>
      </c>
      <c r="C1335">
        <v>78300</v>
      </c>
      <c r="D1335" t="s">
        <v>6008</v>
      </c>
      <c r="E1335" t="s">
        <v>19101</v>
      </c>
      <c r="F1335" s="1">
        <v>45250</v>
      </c>
      <c r="G1335" t="s">
        <v>5142</v>
      </c>
    </row>
    <row r="1336" spans="1:7" x14ac:dyDescent="0.3">
      <c r="A1336" t="s">
        <v>19102</v>
      </c>
      <c r="B1336" s="1">
        <v>44521</v>
      </c>
      <c r="C1336">
        <v>76263</v>
      </c>
      <c r="D1336" t="s">
        <v>6008</v>
      </c>
      <c r="E1336" t="s">
        <v>19103</v>
      </c>
      <c r="F1336" s="1">
        <v>44563</v>
      </c>
      <c r="G1336" t="s">
        <v>5465</v>
      </c>
    </row>
    <row r="1337" spans="1:7" x14ac:dyDescent="0.3">
      <c r="A1337" t="s">
        <v>19104</v>
      </c>
      <c r="B1337" s="1">
        <v>44228</v>
      </c>
      <c r="C1337">
        <v>48869</v>
      </c>
      <c r="D1337" t="s">
        <v>1001</v>
      </c>
      <c r="E1337" t="s">
        <v>19105</v>
      </c>
      <c r="F1337" s="1">
        <v>44281</v>
      </c>
      <c r="G1337" t="s">
        <v>2935</v>
      </c>
    </row>
    <row r="1338" spans="1:7" x14ac:dyDescent="0.3">
      <c r="A1338" t="s">
        <v>19106</v>
      </c>
      <c r="B1338" s="1">
        <v>43922</v>
      </c>
      <c r="C1338">
        <v>30717</v>
      </c>
      <c r="D1338" t="s">
        <v>1001</v>
      </c>
      <c r="E1338" t="s">
        <v>19107</v>
      </c>
      <c r="F1338" s="1">
        <v>43983</v>
      </c>
      <c r="G1338" t="s">
        <v>2777</v>
      </c>
    </row>
    <row r="1339" spans="1:7" x14ac:dyDescent="0.3">
      <c r="A1339" t="s">
        <v>19108</v>
      </c>
      <c r="B1339" s="1">
        <v>44702</v>
      </c>
      <c r="C1339">
        <v>4391</v>
      </c>
      <c r="D1339" t="s">
        <v>6013</v>
      </c>
      <c r="E1339" t="s">
        <v>19109</v>
      </c>
      <c r="F1339" s="1">
        <v>44764</v>
      </c>
      <c r="G1339" t="s">
        <v>3037</v>
      </c>
    </row>
    <row r="1340" spans="1:7" x14ac:dyDescent="0.3">
      <c r="A1340" t="s">
        <v>19110</v>
      </c>
      <c r="B1340" s="1">
        <v>44917</v>
      </c>
      <c r="C1340">
        <v>69914</v>
      </c>
      <c r="D1340" t="s">
        <v>1001</v>
      </c>
      <c r="E1340" t="s">
        <v>19111</v>
      </c>
      <c r="F1340" s="1">
        <v>44937</v>
      </c>
      <c r="G1340" t="s">
        <v>2603</v>
      </c>
    </row>
    <row r="1341" spans="1:7" x14ac:dyDescent="0.3">
      <c r="A1341" t="s">
        <v>19112</v>
      </c>
      <c r="B1341" s="1">
        <v>45170</v>
      </c>
      <c r="C1341">
        <v>98541</v>
      </c>
      <c r="D1341" t="s">
        <v>1001</v>
      </c>
      <c r="E1341" t="s">
        <v>19113</v>
      </c>
      <c r="F1341" s="1">
        <v>45224</v>
      </c>
      <c r="G1341" t="s">
        <v>2119</v>
      </c>
    </row>
    <row r="1342" spans="1:7" x14ac:dyDescent="0.3">
      <c r="A1342" t="s">
        <v>6869</v>
      </c>
      <c r="B1342" s="1">
        <v>45181</v>
      </c>
      <c r="C1342">
        <v>35811</v>
      </c>
      <c r="D1342" t="s">
        <v>6008</v>
      </c>
      <c r="E1342" t="s">
        <v>6870</v>
      </c>
      <c r="F1342" s="1"/>
      <c r="G1342" t="s">
        <v>1124</v>
      </c>
    </row>
    <row r="1343" spans="1:7" x14ac:dyDescent="0.3">
      <c r="A1343" t="s">
        <v>19114</v>
      </c>
      <c r="B1343" s="1">
        <v>44616</v>
      </c>
      <c r="C1343">
        <v>30431</v>
      </c>
      <c r="D1343" t="s">
        <v>6013</v>
      </c>
      <c r="E1343" t="s">
        <v>19115</v>
      </c>
      <c r="F1343" s="1">
        <v>44670</v>
      </c>
      <c r="G1343" t="s">
        <v>1162</v>
      </c>
    </row>
    <row r="1344" spans="1:7" x14ac:dyDescent="0.3">
      <c r="A1344" t="s">
        <v>19116</v>
      </c>
      <c r="B1344" s="1">
        <v>45086</v>
      </c>
      <c r="C1344">
        <v>29855</v>
      </c>
      <c r="D1344" t="s">
        <v>6008</v>
      </c>
      <c r="E1344" t="s">
        <v>19117</v>
      </c>
      <c r="F1344" s="1">
        <v>45167</v>
      </c>
      <c r="G1344" t="s">
        <v>5460</v>
      </c>
    </row>
    <row r="1345" spans="1:7" x14ac:dyDescent="0.3">
      <c r="A1345" t="s">
        <v>19118</v>
      </c>
      <c r="B1345" s="1">
        <v>45288</v>
      </c>
      <c r="C1345">
        <v>93392</v>
      </c>
      <c r="D1345" t="s">
        <v>1001</v>
      </c>
      <c r="E1345" t="s">
        <v>19119</v>
      </c>
      <c r="F1345" s="1">
        <v>45330</v>
      </c>
      <c r="G1345" t="s">
        <v>4505</v>
      </c>
    </row>
    <row r="1346" spans="1:7" x14ac:dyDescent="0.3">
      <c r="A1346" t="s">
        <v>19120</v>
      </c>
      <c r="B1346" s="1">
        <v>44907</v>
      </c>
      <c r="C1346">
        <v>92119</v>
      </c>
      <c r="D1346" t="s">
        <v>1001</v>
      </c>
      <c r="E1346" t="s">
        <v>19121</v>
      </c>
      <c r="F1346" s="1">
        <v>44952</v>
      </c>
      <c r="G1346" t="s">
        <v>3394</v>
      </c>
    </row>
    <row r="1347" spans="1:7" x14ac:dyDescent="0.3">
      <c r="A1347" t="s">
        <v>19122</v>
      </c>
      <c r="B1347" s="1">
        <v>44892</v>
      </c>
      <c r="C1347">
        <v>67054</v>
      </c>
      <c r="D1347" t="s">
        <v>1001</v>
      </c>
      <c r="E1347" t="s">
        <v>19123</v>
      </c>
      <c r="F1347" s="1">
        <v>44979</v>
      </c>
      <c r="G1347" t="s">
        <v>3670</v>
      </c>
    </row>
    <row r="1348" spans="1:7" x14ac:dyDescent="0.3">
      <c r="A1348" t="s">
        <v>6871</v>
      </c>
      <c r="B1348" s="1">
        <v>45617</v>
      </c>
      <c r="C1348">
        <v>86595</v>
      </c>
      <c r="D1348" t="s">
        <v>1001</v>
      </c>
      <c r="E1348" t="s">
        <v>6872</v>
      </c>
      <c r="F1348" s="1"/>
      <c r="G1348" t="s">
        <v>2002</v>
      </c>
    </row>
    <row r="1349" spans="1:7" x14ac:dyDescent="0.3">
      <c r="A1349" t="s">
        <v>6873</v>
      </c>
      <c r="B1349" s="1">
        <v>45167</v>
      </c>
      <c r="C1349">
        <v>36108</v>
      </c>
      <c r="D1349" t="s">
        <v>6008</v>
      </c>
      <c r="E1349" t="s">
        <v>6874</v>
      </c>
      <c r="F1349" s="1"/>
      <c r="G1349" t="s">
        <v>3147</v>
      </c>
    </row>
    <row r="1350" spans="1:7" x14ac:dyDescent="0.3">
      <c r="A1350" t="s">
        <v>19124</v>
      </c>
      <c r="B1350" s="1">
        <v>44327</v>
      </c>
      <c r="C1350">
        <v>13579</v>
      </c>
      <c r="D1350" t="s">
        <v>1001</v>
      </c>
      <c r="E1350" t="s">
        <v>19125</v>
      </c>
      <c r="F1350" s="1">
        <v>44386</v>
      </c>
      <c r="G1350" t="s">
        <v>2709</v>
      </c>
    </row>
    <row r="1351" spans="1:7" x14ac:dyDescent="0.3">
      <c r="A1351" t="s">
        <v>19126</v>
      </c>
      <c r="B1351" s="1">
        <v>44032</v>
      </c>
      <c r="C1351">
        <v>15105</v>
      </c>
      <c r="D1351" t="s">
        <v>1001</v>
      </c>
      <c r="E1351" t="s">
        <v>19127</v>
      </c>
      <c r="F1351" s="1">
        <v>44084</v>
      </c>
      <c r="G1351" t="s">
        <v>3351</v>
      </c>
    </row>
    <row r="1352" spans="1:7" x14ac:dyDescent="0.3">
      <c r="A1352" t="s">
        <v>19128</v>
      </c>
      <c r="B1352" s="1">
        <v>45552</v>
      </c>
      <c r="C1352">
        <v>14345</v>
      </c>
      <c r="D1352" t="s">
        <v>6013</v>
      </c>
      <c r="E1352" t="s">
        <v>19129</v>
      </c>
      <c r="F1352" s="1">
        <v>45595</v>
      </c>
      <c r="G1352" t="s">
        <v>3396</v>
      </c>
    </row>
    <row r="1353" spans="1:7" x14ac:dyDescent="0.3">
      <c r="A1353" t="s">
        <v>19130</v>
      </c>
      <c r="B1353" s="1">
        <v>44904</v>
      </c>
      <c r="C1353">
        <v>19873</v>
      </c>
      <c r="D1353" t="s">
        <v>6013</v>
      </c>
      <c r="E1353" t="s">
        <v>19131</v>
      </c>
      <c r="F1353" s="1">
        <v>44926</v>
      </c>
      <c r="G1353" t="s">
        <v>1242</v>
      </c>
    </row>
    <row r="1354" spans="1:7" x14ac:dyDescent="0.3">
      <c r="A1354" t="s">
        <v>19132</v>
      </c>
      <c r="B1354" s="1">
        <v>45078</v>
      </c>
      <c r="C1354">
        <v>87098</v>
      </c>
      <c r="D1354" t="s">
        <v>1001</v>
      </c>
      <c r="E1354" t="s">
        <v>19133</v>
      </c>
      <c r="F1354" s="1">
        <v>45115</v>
      </c>
      <c r="G1354" t="s">
        <v>2728</v>
      </c>
    </row>
    <row r="1355" spans="1:7" x14ac:dyDescent="0.3">
      <c r="A1355" t="s">
        <v>19134</v>
      </c>
      <c r="B1355" s="1">
        <v>45588</v>
      </c>
      <c r="C1355">
        <v>89274</v>
      </c>
      <c r="D1355" t="s">
        <v>6008</v>
      </c>
      <c r="E1355" t="s">
        <v>19135</v>
      </c>
      <c r="F1355" s="1">
        <v>45641</v>
      </c>
      <c r="G1355" t="s">
        <v>2463</v>
      </c>
    </row>
    <row r="1356" spans="1:7" x14ac:dyDescent="0.3">
      <c r="A1356" t="s">
        <v>6875</v>
      </c>
      <c r="B1356" s="1">
        <v>44264</v>
      </c>
      <c r="C1356">
        <v>96531</v>
      </c>
      <c r="D1356" t="s">
        <v>1001</v>
      </c>
      <c r="E1356" t="s">
        <v>6876</v>
      </c>
      <c r="F1356" s="1"/>
      <c r="G1356" t="s">
        <v>4029</v>
      </c>
    </row>
    <row r="1357" spans="1:7" x14ac:dyDescent="0.3">
      <c r="A1357" t="s">
        <v>19136</v>
      </c>
      <c r="B1357" s="1">
        <v>45331</v>
      </c>
      <c r="C1357">
        <v>12360</v>
      </c>
      <c r="D1357" t="s">
        <v>6008</v>
      </c>
      <c r="E1357" t="s">
        <v>19137</v>
      </c>
      <c r="F1357" s="1">
        <v>45402</v>
      </c>
      <c r="G1357" t="s">
        <v>4307</v>
      </c>
    </row>
    <row r="1358" spans="1:7" x14ac:dyDescent="0.3">
      <c r="A1358" t="s">
        <v>6877</v>
      </c>
      <c r="B1358" s="1">
        <v>43969</v>
      </c>
      <c r="C1358">
        <v>16664</v>
      </c>
      <c r="D1358" t="s">
        <v>1001</v>
      </c>
      <c r="E1358" t="s">
        <v>6878</v>
      </c>
      <c r="F1358" s="1"/>
      <c r="G1358" t="s">
        <v>1760</v>
      </c>
    </row>
    <row r="1359" spans="1:7" x14ac:dyDescent="0.3">
      <c r="A1359" t="s">
        <v>19138</v>
      </c>
      <c r="B1359" s="1">
        <v>44627</v>
      </c>
      <c r="C1359">
        <v>35891</v>
      </c>
      <c r="D1359" t="s">
        <v>6013</v>
      </c>
      <c r="E1359" t="s">
        <v>19139</v>
      </c>
      <c r="F1359" s="1">
        <v>44637</v>
      </c>
      <c r="G1359" t="s">
        <v>1388</v>
      </c>
    </row>
    <row r="1360" spans="1:7" x14ac:dyDescent="0.3">
      <c r="A1360" t="s">
        <v>6879</v>
      </c>
      <c r="B1360" s="1">
        <v>44293</v>
      </c>
      <c r="C1360">
        <v>1825</v>
      </c>
      <c r="D1360" t="s">
        <v>1001</v>
      </c>
      <c r="E1360" t="s">
        <v>6880</v>
      </c>
      <c r="F1360" s="1"/>
      <c r="G1360" t="s">
        <v>5601</v>
      </c>
    </row>
    <row r="1361" spans="1:7" x14ac:dyDescent="0.3">
      <c r="A1361" t="s">
        <v>19140</v>
      </c>
      <c r="B1361" s="1">
        <v>44573</v>
      </c>
      <c r="C1361">
        <v>87338</v>
      </c>
      <c r="D1361" t="s">
        <v>6008</v>
      </c>
      <c r="E1361" t="s">
        <v>19141</v>
      </c>
      <c r="F1361" s="1">
        <v>44594</v>
      </c>
      <c r="G1361" t="s">
        <v>4271</v>
      </c>
    </row>
    <row r="1362" spans="1:7" x14ac:dyDescent="0.3">
      <c r="A1362" t="s">
        <v>19142</v>
      </c>
      <c r="B1362" s="1">
        <v>44318</v>
      </c>
      <c r="C1362">
        <v>59520</v>
      </c>
      <c r="D1362" t="s">
        <v>1001</v>
      </c>
      <c r="E1362" t="s">
        <v>19143</v>
      </c>
      <c r="F1362" s="1">
        <v>44396</v>
      </c>
      <c r="G1362" t="s">
        <v>3304</v>
      </c>
    </row>
    <row r="1363" spans="1:7" x14ac:dyDescent="0.3">
      <c r="A1363" t="s">
        <v>6881</v>
      </c>
      <c r="B1363" s="1">
        <v>43851</v>
      </c>
      <c r="C1363">
        <v>62356</v>
      </c>
      <c r="D1363" t="s">
        <v>6013</v>
      </c>
      <c r="E1363" t="s">
        <v>6882</v>
      </c>
      <c r="F1363" s="1"/>
      <c r="G1363" t="s">
        <v>5800</v>
      </c>
    </row>
    <row r="1364" spans="1:7" x14ac:dyDescent="0.3">
      <c r="A1364" t="s">
        <v>19144</v>
      </c>
      <c r="B1364" s="1">
        <v>43855</v>
      </c>
      <c r="C1364">
        <v>19869</v>
      </c>
      <c r="D1364" t="s">
        <v>1001</v>
      </c>
      <c r="E1364" t="s">
        <v>19145</v>
      </c>
      <c r="F1364" s="1">
        <v>43910</v>
      </c>
      <c r="G1364" t="s">
        <v>4132</v>
      </c>
    </row>
    <row r="1365" spans="1:7" x14ac:dyDescent="0.3">
      <c r="A1365" t="s">
        <v>19146</v>
      </c>
      <c r="B1365" s="1">
        <v>45245</v>
      </c>
      <c r="C1365">
        <v>40813</v>
      </c>
      <c r="D1365" t="s">
        <v>1001</v>
      </c>
      <c r="E1365" t="s">
        <v>19147</v>
      </c>
      <c r="F1365" s="1">
        <v>45295</v>
      </c>
      <c r="G1365" t="s">
        <v>5306</v>
      </c>
    </row>
    <row r="1366" spans="1:7" x14ac:dyDescent="0.3">
      <c r="A1366" t="s">
        <v>19148</v>
      </c>
      <c r="B1366" s="1">
        <v>43935</v>
      </c>
      <c r="C1366">
        <v>21232</v>
      </c>
      <c r="D1366" t="s">
        <v>6008</v>
      </c>
      <c r="E1366" t="s">
        <v>19149</v>
      </c>
      <c r="F1366" s="1">
        <v>44020</v>
      </c>
      <c r="G1366" t="s">
        <v>5372</v>
      </c>
    </row>
    <row r="1367" spans="1:7" x14ac:dyDescent="0.3">
      <c r="A1367" t="s">
        <v>19150</v>
      </c>
      <c r="B1367" s="1">
        <v>44853</v>
      </c>
      <c r="C1367">
        <v>3044</v>
      </c>
      <c r="D1367" t="s">
        <v>6008</v>
      </c>
      <c r="E1367" t="s">
        <v>19151</v>
      </c>
      <c r="F1367" s="1">
        <v>44889</v>
      </c>
      <c r="G1367" t="s">
        <v>1288</v>
      </c>
    </row>
    <row r="1368" spans="1:7" x14ac:dyDescent="0.3">
      <c r="A1368" t="s">
        <v>19152</v>
      </c>
      <c r="B1368" s="1">
        <v>45635</v>
      </c>
      <c r="C1368">
        <v>25664</v>
      </c>
      <c r="D1368" t="s">
        <v>6013</v>
      </c>
      <c r="E1368" t="s">
        <v>19153</v>
      </c>
      <c r="F1368" s="1">
        <v>45698</v>
      </c>
      <c r="G1368" t="s">
        <v>3885</v>
      </c>
    </row>
    <row r="1369" spans="1:7" x14ac:dyDescent="0.3">
      <c r="A1369" t="s">
        <v>19154</v>
      </c>
      <c r="B1369" s="1">
        <v>45438</v>
      </c>
      <c r="C1369">
        <v>49282</v>
      </c>
      <c r="D1369" t="s">
        <v>6013</v>
      </c>
      <c r="E1369" t="s">
        <v>19155</v>
      </c>
      <c r="F1369" s="1">
        <v>45514</v>
      </c>
      <c r="G1369" t="s">
        <v>4239</v>
      </c>
    </row>
    <row r="1370" spans="1:7" x14ac:dyDescent="0.3">
      <c r="A1370" t="s">
        <v>19156</v>
      </c>
      <c r="B1370" s="1">
        <v>45628</v>
      </c>
      <c r="C1370">
        <v>51850</v>
      </c>
      <c r="D1370" t="s">
        <v>6008</v>
      </c>
      <c r="E1370" t="s">
        <v>19157</v>
      </c>
      <c r="F1370" s="1">
        <v>45682</v>
      </c>
      <c r="G1370" t="s">
        <v>1212</v>
      </c>
    </row>
    <row r="1371" spans="1:7" x14ac:dyDescent="0.3">
      <c r="A1371" t="s">
        <v>19158</v>
      </c>
      <c r="B1371" s="1">
        <v>44551</v>
      </c>
      <c r="C1371">
        <v>73038</v>
      </c>
      <c r="D1371" t="s">
        <v>6013</v>
      </c>
      <c r="E1371" t="s">
        <v>19159</v>
      </c>
      <c r="F1371" s="1">
        <v>44577</v>
      </c>
      <c r="G1371" t="s">
        <v>4627</v>
      </c>
    </row>
    <row r="1372" spans="1:7" x14ac:dyDescent="0.3">
      <c r="A1372" t="s">
        <v>19160</v>
      </c>
      <c r="B1372" s="1">
        <v>44494</v>
      </c>
      <c r="C1372">
        <v>77483</v>
      </c>
      <c r="D1372" t="s">
        <v>6013</v>
      </c>
      <c r="E1372" t="s">
        <v>19161</v>
      </c>
      <c r="F1372" s="1">
        <v>44560</v>
      </c>
      <c r="G1372" t="s">
        <v>5073</v>
      </c>
    </row>
    <row r="1373" spans="1:7" x14ac:dyDescent="0.3">
      <c r="A1373" t="s">
        <v>19162</v>
      </c>
      <c r="B1373" s="1">
        <v>43940</v>
      </c>
      <c r="C1373">
        <v>22831</v>
      </c>
      <c r="D1373" t="s">
        <v>6013</v>
      </c>
      <c r="E1373" t="s">
        <v>19163</v>
      </c>
      <c r="F1373" s="1">
        <v>44030</v>
      </c>
      <c r="G1373" t="s">
        <v>4873</v>
      </c>
    </row>
    <row r="1374" spans="1:7" x14ac:dyDescent="0.3">
      <c r="A1374" t="s">
        <v>19164</v>
      </c>
      <c r="B1374" s="1">
        <v>44224</v>
      </c>
      <c r="C1374">
        <v>82118</v>
      </c>
      <c r="D1374" t="s">
        <v>6013</v>
      </c>
      <c r="E1374" t="s">
        <v>19165</v>
      </c>
      <c r="F1374" s="1">
        <v>44279</v>
      </c>
      <c r="G1374" t="s">
        <v>1473</v>
      </c>
    </row>
    <row r="1375" spans="1:7" x14ac:dyDescent="0.3">
      <c r="A1375" t="s">
        <v>6883</v>
      </c>
      <c r="B1375" s="1">
        <v>44737</v>
      </c>
      <c r="C1375">
        <v>86016</v>
      </c>
      <c r="D1375" t="s">
        <v>1001</v>
      </c>
      <c r="E1375" t="s">
        <v>6884</v>
      </c>
      <c r="F1375" s="1"/>
      <c r="G1375" t="s">
        <v>2332</v>
      </c>
    </row>
    <row r="1376" spans="1:7" x14ac:dyDescent="0.3">
      <c r="A1376" t="s">
        <v>19166</v>
      </c>
      <c r="B1376" s="1">
        <v>44383</v>
      </c>
      <c r="C1376">
        <v>62966</v>
      </c>
      <c r="D1376" t="s">
        <v>6013</v>
      </c>
      <c r="E1376" t="s">
        <v>19167</v>
      </c>
      <c r="F1376" s="1">
        <v>44457</v>
      </c>
      <c r="G1376" t="s">
        <v>3420</v>
      </c>
    </row>
    <row r="1377" spans="1:7" x14ac:dyDescent="0.3">
      <c r="A1377" t="s">
        <v>19168</v>
      </c>
      <c r="B1377" s="1">
        <v>45412</v>
      </c>
      <c r="C1377">
        <v>99974</v>
      </c>
      <c r="D1377" t="s">
        <v>6013</v>
      </c>
      <c r="E1377" t="s">
        <v>19169</v>
      </c>
      <c r="F1377" s="1">
        <v>45453</v>
      </c>
      <c r="G1377" t="s">
        <v>2207</v>
      </c>
    </row>
    <row r="1378" spans="1:7" x14ac:dyDescent="0.3">
      <c r="A1378" t="s">
        <v>6885</v>
      </c>
      <c r="B1378" s="1">
        <v>44865</v>
      </c>
      <c r="C1378">
        <v>19179</v>
      </c>
      <c r="D1378" t="s">
        <v>6013</v>
      </c>
      <c r="E1378" t="s">
        <v>6886</v>
      </c>
      <c r="F1378" s="1"/>
      <c r="G1378" t="s">
        <v>4352</v>
      </c>
    </row>
    <row r="1379" spans="1:7" x14ac:dyDescent="0.3">
      <c r="A1379" t="s">
        <v>6887</v>
      </c>
      <c r="B1379" s="1">
        <v>45393</v>
      </c>
      <c r="C1379">
        <v>53416</v>
      </c>
      <c r="D1379" t="s">
        <v>1001</v>
      </c>
      <c r="E1379" t="s">
        <v>6888</v>
      </c>
      <c r="F1379" s="1"/>
      <c r="G1379" t="s">
        <v>5040</v>
      </c>
    </row>
    <row r="1380" spans="1:7" x14ac:dyDescent="0.3">
      <c r="A1380" t="s">
        <v>19170</v>
      </c>
      <c r="B1380" s="1">
        <v>43843</v>
      </c>
      <c r="C1380">
        <v>1918</v>
      </c>
      <c r="D1380" t="s">
        <v>6013</v>
      </c>
      <c r="E1380" t="s">
        <v>19171</v>
      </c>
      <c r="F1380" s="1">
        <v>43899</v>
      </c>
      <c r="G1380" t="s">
        <v>3538</v>
      </c>
    </row>
    <row r="1381" spans="1:7" x14ac:dyDescent="0.3">
      <c r="A1381" t="s">
        <v>6889</v>
      </c>
      <c r="B1381" s="1">
        <v>44094</v>
      </c>
      <c r="C1381">
        <v>85038</v>
      </c>
      <c r="D1381" t="s">
        <v>6013</v>
      </c>
      <c r="E1381" t="s">
        <v>6890</v>
      </c>
      <c r="F1381" s="1"/>
      <c r="G1381" t="s">
        <v>4438</v>
      </c>
    </row>
    <row r="1382" spans="1:7" x14ac:dyDescent="0.3">
      <c r="A1382" t="s">
        <v>6891</v>
      </c>
      <c r="B1382" s="1">
        <v>45492</v>
      </c>
      <c r="C1382">
        <v>92004</v>
      </c>
      <c r="D1382" t="s">
        <v>6013</v>
      </c>
      <c r="E1382" t="s">
        <v>6892</v>
      </c>
      <c r="F1382" s="1"/>
      <c r="G1382" t="s">
        <v>3998</v>
      </c>
    </row>
    <row r="1383" spans="1:7" x14ac:dyDescent="0.3">
      <c r="A1383" t="s">
        <v>6893</v>
      </c>
      <c r="B1383" s="1">
        <v>44525</v>
      </c>
      <c r="C1383">
        <v>90406</v>
      </c>
      <c r="D1383" t="s">
        <v>1001</v>
      </c>
      <c r="E1383" t="s">
        <v>6894</v>
      </c>
      <c r="F1383" s="1"/>
      <c r="G1383" t="s">
        <v>5778</v>
      </c>
    </row>
    <row r="1384" spans="1:7" x14ac:dyDescent="0.3">
      <c r="A1384" t="s">
        <v>19172</v>
      </c>
      <c r="B1384" s="1">
        <v>45526</v>
      </c>
      <c r="C1384">
        <v>6627</v>
      </c>
      <c r="D1384" t="s">
        <v>1001</v>
      </c>
      <c r="E1384" t="s">
        <v>19173</v>
      </c>
      <c r="F1384" s="1">
        <v>45565</v>
      </c>
      <c r="G1384" t="s">
        <v>3188</v>
      </c>
    </row>
    <row r="1385" spans="1:7" x14ac:dyDescent="0.3">
      <c r="A1385" t="s">
        <v>19174</v>
      </c>
      <c r="B1385" s="1">
        <v>43911</v>
      </c>
      <c r="C1385">
        <v>53769</v>
      </c>
      <c r="D1385" t="s">
        <v>6008</v>
      </c>
      <c r="E1385" t="s">
        <v>19175</v>
      </c>
      <c r="F1385" s="1">
        <v>43973</v>
      </c>
      <c r="G1385" t="s">
        <v>3406</v>
      </c>
    </row>
    <row r="1386" spans="1:7" x14ac:dyDescent="0.3">
      <c r="A1386" t="s">
        <v>6895</v>
      </c>
      <c r="B1386" s="1">
        <v>45132</v>
      </c>
      <c r="C1386">
        <v>61873</v>
      </c>
      <c r="D1386" t="s">
        <v>6013</v>
      </c>
      <c r="E1386" t="s">
        <v>6896</v>
      </c>
      <c r="F1386" s="1"/>
      <c r="G1386" t="s">
        <v>3058</v>
      </c>
    </row>
    <row r="1387" spans="1:7" x14ac:dyDescent="0.3">
      <c r="A1387" t="s">
        <v>19176</v>
      </c>
      <c r="B1387" s="1">
        <v>44453</v>
      </c>
      <c r="C1387">
        <v>72299</v>
      </c>
      <c r="D1387" t="s">
        <v>1001</v>
      </c>
      <c r="E1387" t="s">
        <v>19177</v>
      </c>
      <c r="F1387" s="1">
        <v>44471</v>
      </c>
      <c r="G1387" t="s">
        <v>5692</v>
      </c>
    </row>
    <row r="1388" spans="1:7" x14ac:dyDescent="0.3">
      <c r="A1388" t="s">
        <v>6897</v>
      </c>
      <c r="B1388" s="1">
        <v>43854</v>
      </c>
      <c r="C1388">
        <v>96345</v>
      </c>
      <c r="D1388" t="s">
        <v>1001</v>
      </c>
      <c r="E1388" t="s">
        <v>6898</v>
      </c>
      <c r="F1388" s="1"/>
      <c r="G1388" t="s">
        <v>5934</v>
      </c>
    </row>
    <row r="1389" spans="1:7" x14ac:dyDescent="0.3">
      <c r="A1389" t="s">
        <v>19178</v>
      </c>
      <c r="B1389" s="1">
        <v>44389</v>
      </c>
      <c r="C1389">
        <v>80281</v>
      </c>
      <c r="D1389" t="s">
        <v>6013</v>
      </c>
      <c r="E1389" t="s">
        <v>19179</v>
      </c>
      <c r="F1389" s="1">
        <v>44454</v>
      </c>
      <c r="G1389" t="s">
        <v>1817</v>
      </c>
    </row>
    <row r="1390" spans="1:7" x14ac:dyDescent="0.3">
      <c r="A1390" t="s">
        <v>6899</v>
      </c>
      <c r="B1390" s="1">
        <v>45059</v>
      </c>
      <c r="C1390">
        <v>1108</v>
      </c>
      <c r="D1390" t="s">
        <v>1001</v>
      </c>
      <c r="E1390" t="s">
        <v>6900</v>
      </c>
      <c r="F1390" s="1"/>
      <c r="G1390" t="s">
        <v>5171</v>
      </c>
    </row>
    <row r="1391" spans="1:7" x14ac:dyDescent="0.3">
      <c r="A1391" t="s">
        <v>6901</v>
      </c>
      <c r="B1391" s="1">
        <v>45412</v>
      </c>
      <c r="C1391">
        <v>37467</v>
      </c>
      <c r="D1391" t="s">
        <v>1001</v>
      </c>
      <c r="E1391" t="s">
        <v>6902</v>
      </c>
      <c r="F1391" s="1"/>
      <c r="G1391" t="s">
        <v>1061</v>
      </c>
    </row>
    <row r="1392" spans="1:7" x14ac:dyDescent="0.3">
      <c r="A1392" t="s">
        <v>6903</v>
      </c>
      <c r="B1392" s="1">
        <v>44933</v>
      </c>
      <c r="C1392">
        <v>45319</v>
      </c>
      <c r="D1392" t="s">
        <v>6008</v>
      </c>
      <c r="E1392" t="s">
        <v>6904</v>
      </c>
      <c r="F1392" s="1"/>
      <c r="G1392" t="s">
        <v>5909</v>
      </c>
    </row>
    <row r="1393" spans="1:7" x14ac:dyDescent="0.3">
      <c r="A1393" t="s">
        <v>19180</v>
      </c>
      <c r="B1393" s="1">
        <v>45214</v>
      </c>
      <c r="C1393">
        <v>31511</v>
      </c>
      <c r="D1393" t="s">
        <v>6008</v>
      </c>
      <c r="E1393" t="s">
        <v>19181</v>
      </c>
      <c r="F1393" s="1">
        <v>45284</v>
      </c>
      <c r="G1393" t="s">
        <v>1971</v>
      </c>
    </row>
    <row r="1394" spans="1:7" x14ac:dyDescent="0.3">
      <c r="A1394" t="s">
        <v>19182</v>
      </c>
      <c r="B1394" s="1">
        <v>45109</v>
      </c>
      <c r="C1394">
        <v>39608</v>
      </c>
      <c r="D1394" t="s">
        <v>6013</v>
      </c>
      <c r="E1394" t="s">
        <v>19183</v>
      </c>
      <c r="F1394" s="1">
        <v>45122</v>
      </c>
      <c r="G1394" t="s">
        <v>5730</v>
      </c>
    </row>
    <row r="1395" spans="1:7" x14ac:dyDescent="0.3">
      <c r="A1395" t="s">
        <v>6905</v>
      </c>
      <c r="B1395" s="1">
        <v>44133</v>
      </c>
      <c r="C1395">
        <v>38250</v>
      </c>
      <c r="D1395" t="s">
        <v>1001</v>
      </c>
      <c r="E1395" t="s">
        <v>6906</v>
      </c>
      <c r="F1395" s="1"/>
      <c r="G1395" t="s">
        <v>3411</v>
      </c>
    </row>
    <row r="1396" spans="1:7" x14ac:dyDescent="0.3">
      <c r="A1396" t="s">
        <v>6907</v>
      </c>
      <c r="B1396" s="1">
        <v>45283</v>
      </c>
      <c r="C1396">
        <v>90469</v>
      </c>
      <c r="D1396" t="s">
        <v>6008</v>
      </c>
      <c r="E1396" t="s">
        <v>6908</v>
      </c>
      <c r="F1396" s="1"/>
      <c r="G1396" t="s">
        <v>1717</v>
      </c>
    </row>
    <row r="1397" spans="1:7" x14ac:dyDescent="0.3">
      <c r="A1397" t="s">
        <v>19184</v>
      </c>
      <c r="B1397" s="1">
        <v>44770</v>
      </c>
      <c r="C1397">
        <v>9088</v>
      </c>
      <c r="D1397" t="s">
        <v>1001</v>
      </c>
      <c r="E1397" t="s">
        <v>19185</v>
      </c>
      <c r="F1397" s="1">
        <v>44812</v>
      </c>
      <c r="G1397" t="s">
        <v>2872</v>
      </c>
    </row>
    <row r="1398" spans="1:7" x14ac:dyDescent="0.3">
      <c r="A1398" t="s">
        <v>19186</v>
      </c>
      <c r="B1398" s="1">
        <v>44091</v>
      </c>
      <c r="C1398">
        <v>65633</v>
      </c>
      <c r="D1398" t="s">
        <v>1001</v>
      </c>
      <c r="E1398" t="s">
        <v>19187</v>
      </c>
      <c r="F1398" s="1">
        <v>44107</v>
      </c>
      <c r="G1398" t="s">
        <v>5843</v>
      </c>
    </row>
    <row r="1399" spans="1:7" x14ac:dyDescent="0.3">
      <c r="A1399" t="s">
        <v>6909</v>
      </c>
      <c r="B1399" s="1">
        <v>44936</v>
      </c>
      <c r="C1399">
        <v>37358</v>
      </c>
      <c r="D1399" t="s">
        <v>1001</v>
      </c>
      <c r="E1399" t="s">
        <v>6910</v>
      </c>
      <c r="F1399" s="1"/>
      <c r="G1399" t="s">
        <v>5653</v>
      </c>
    </row>
    <row r="1400" spans="1:7" x14ac:dyDescent="0.3">
      <c r="A1400" t="s">
        <v>19188</v>
      </c>
      <c r="B1400" s="1">
        <v>45212</v>
      </c>
      <c r="C1400">
        <v>62547</v>
      </c>
      <c r="D1400" t="s">
        <v>1001</v>
      </c>
      <c r="E1400" t="s">
        <v>19189</v>
      </c>
      <c r="F1400" s="1">
        <v>45222</v>
      </c>
      <c r="G1400" t="s">
        <v>3798</v>
      </c>
    </row>
    <row r="1401" spans="1:7" x14ac:dyDescent="0.3">
      <c r="A1401" t="s">
        <v>19190</v>
      </c>
      <c r="B1401" s="1">
        <v>45155</v>
      </c>
      <c r="C1401">
        <v>36719</v>
      </c>
      <c r="D1401" t="s">
        <v>6008</v>
      </c>
      <c r="E1401" t="s">
        <v>19191</v>
      </c>
      <c r="F1401" s="1">
        <v>45194</v>
      </c>
      <c r="G1401" t="s">
        <v>3289</v>
      </c>
    </row>
    <row r="1402" spans="1:7" x14ac:dyDescent="0.3">
      <c r="A1402" t="s">
        <v>19192</v>
      </c>
      <c r="B1402" s="1">
        <v>44258</v>
      </c>
      <c r="C1402">
        <v>89775</v>
      </c>
      <c r="D1402" t="s">
        <v>1001</v>
      </c>
      <c r="E1402" t="s">
        <v>19193</v>
      </c>
      <c r="F1402" s="1">
        <v>44299</v>
      </c>
      <c r="G1402" t="s">
        <v>5377</v>
      </c>
    </row>
    <row r="1403" spans="1:7" x14ac:dyDescent="0.3">
      <c r="A1403" t="s">
        <v>19194</v>
      </c>
      <c r="B1403" s="1">
        <v>45091</v>
      </c>
      <c r="C1403">
        <v>29041</v>
      </c>
      <c r="D1403" t="s">
        <v>1001</v>
      </c>
      <c r="E1403" t="s">
        <v>19195</v>
      </c>
      <c r="F1403" s="1">
        <v>45113</v>
      </c>
      <c r="G1403" t="s">
        <v>1063</v>
      </c>
    </row>
    <row r="1404" spans="1:7" x14ac:dyDescent="0.3">
      <c r="A1404" t="s">
        <v>19196</v>
      </c>
      <c r="B1404" s="1">
        <v>44066</v>
      </c>
      <c r="C1404">
        <v>25873</v>
      </c>
      <c r="D1404" t="s">
        <v>1001</v>
      </c>
      <c r="E1404" t="s">
        <v>19197</v>
      </c>
      <c r="F1404" s="1">
        <v>44091</v>
      </c>
      <c r="G1404" t="s">
        <v>5980</v>
      </c>
    </row>
    <row r="1405" spans="1:7" x14ac:dyDescent="0.3">
      <c r="A1405" t="s">
        <v>19198</v>
      </c>
      <c r="B1405" s="1">
        <v>44235</v>
      </c>
      <c r="C1405">
        <v>78350</v>
      </c>
      <c r="D1405" t="s">
        <v>1001</v>
      </c>
      <c r="E1405" t="s">
        <v>19199</v>
      </c>
      <c r="F1405" s="1">
        <v>44251</v>
      </c>
      <c r="G1405" t="s">
        <v>5778</v>
      </c>
    </row>
    <row r="1406" spans="1:7" x14ac:dyDescent="0.3">
      <c r="A1406" t="s">
        <v>19200</v>
      </c>
      <c r="B1406" s="1">
        <v>44836</v>
      </c>
      <c r="C1406">
        <v>33280</v>
      </c>
      <c r="D1406" t="s">
        <v>6008</v>
      </c>
      <c r="E1406" t="s">
        <v>19201</v>
      </c>
      <c r="F1406" s="1">
        <v>44902</v>
      </c>
      <c r="G1406" t="s">
        <v>4252</v>
      </c>
    </row>
    <row r="1407" spans="1:7" x14ac:dyDescent="0.3">
      <c r="A1407" t="s">
        <v>19202</v>
      </c>
      <c r="B1407" s="1">
        <v>44216</v>
      </c>
      <c r="C1407">
        <v>92852</v>
      </c>
      <c r="D1407" t="s">
        <v>6008</v>
      </c>
      <c r="E1407" t="s">
        <v>19203</v>
      </c>
      <c r="F1407" s="1">
        <v>44243</v>
      </c>
      <c r="G1407" t="s">
        <v>2670</v>
      </c>
    </row>
    <row r="1408" spans="1:7" x14ac:dyDescent="0.3">
      <c r="A1408" t="s">
        <v>19204</v>
      </c>
      <c r="B1408" s="1">
        <v>45099</v>
      </c>
      <c r="C1408">
        <v>75206</v>
      </c>
      <c r="D1408" t="s">
        <v>6013</v>
      </c>
      <c r="E1408" t="s">
        <v>19205</v>
      </c>
      <c r="F1408" s="1">
        <v>45158</v>
      </c>
      <c r="G1408" t="s">
        <v>5538</v>
      </c>
    </row>
    <row r="1409" spans="1:7" x14ac:dyDescent="0.3">
      <c r="A1409" t="s">
        <v>19206</v>
      </c>
      <c r="B1409" s="1">
        <v>44629</v>
      </c>
      <c r="C1409">
        <v>7610</v>
      </c>
      <c r="D1409" t="s">
        <v>1001</v>
      </c>
      <c r="E1409" t="s">
        <v>19207</v>
      </c>
      <c r="F1409" s="1">
        <v>44691</v>
      </c>
      <c r="G1409" t="s">
        <v>1050</v>
      </c>
    </row>
    <row r="1410" spans="1:7" x14ac:dyDescent="0.3">
      <c r="A1410" t="s">
        <v>6911</v>
      </c>
      <c r="B1410" s="1">
        <v>44238</v>
      </c>
      <c r="C1410">
        <v>44522</v>
      </c>
      <c r="D1410" t="s">
        <v>6008</v>
      </c>
      <c r="E1410" t="s">
        <v>6912</v>
      </c>
      <c r="F1410" s="1"/>
      <c r="G1410" t="s">
        <v>1891</v>
      </c>
    </row>
    <row r="1411" spans="1:7" x14ac:dyDescent="0.3">
      <c r="A1411" t="s">
        <v>6913</v>
      </c>
      <c r="B1411" s="1">
        <v>44661</v>
      </c>
      <c r="C1411">
        <v>42053</v>
      </c>
      <c r="D1411" t="s">
        <v>6008</v>
      </c>
      <c r="E1411" t="s">
        <v>6914</v>
      </c>
      <c r="F1411" s="1"/>
      <c r="G1411" t="s">
        <v>4396</v>
      </c>
    </row>
    <row r="1412" spans="1:7" x14ac:dyDescent="0.3">
      <c r="A1412" t="s">
        <v>19208</v>
      </c>
      <c r="B1412" s="1">
        <v>43992</v>
      </c>
      <c r="C1412">
        <v>99278</v>
      </c>
      <c r="D1412" t="s">
        <v>6013</v>
      </c>
      <c r="E1412" t="s">
        <v>19209</v>
      </c>
      <c r="F1412" s="1">
        <v>44009</v>
      </c>
      <c r="G1412" t="s">
        <v>4206</v>
      </c>
    </row>
    <row r="1413" spans="1:7" x14ac:dyDescent="0.3">
      <c r="A1413" t="s">
        <v>19210</v>
      </c>
      <c r="B1413" s="1">
        <v>44354</v>
      </c>
      <c r="C1413">
        <v>53045</v>
      </c>
      <c r="D1413" t="s">
        <v>6008</v>
      </c>
      <c r="E1413" t="s">
        <v>19211</v>
      </c>
      <c r="F1413" s="1">
        <v>44411</v>
      </c>
      <c r="G1413" t="s">
        <v>3326</v>
      </c>
    </row>
    <row r="1414" spans="1:7" x14ac:dyDescent="0.3">
      <c r="A1414" t="s">
        <v>6915</v>
      </c>
      <c r="B1414" s="1">
        <v>44675</v>
      </c>
      <c r="C1414">
        <v>69794</v>
      </c>
      <c r="D1414" t="s">
        <v>6013</v>
      </c>
      <c r="E1414" t="s">
        <v>6916</v>
      </c>
      <c r="F1414" s="1"/>
      <c r="G1414" t="s">
        <v>1011</v>
      </c>
    </row>
    <row r="1415" spans="1:7" x14ac:dyDescent="0.3">
      <c r="A1415" t="s">
        <v>19212</v>
      </c>
      <c r="B1415" s="1">
        <v>45034</v>
      </c>
      <c r="C1415">
        <v>82379</v>
      </c>
      <c r="D1415" t="s">
        <v>6013</v>
      </c>
      <c r="E1415" t="s">
        <v>19213</v>
      </c>
      <c r="F1415" s="1">
        <v>45068</v>
      </c>
      <c r="G1415" t="s">
        <v>3062</v>
      </c>
    </row>
    <row r="1416" spans="1:7" x14ac:dyDescent="0.3">
      <c r="A1416" t="s">
        <v>19214</v>
      </c>
      <c r="B1416" s="1">
        <v>43949</v>
      </c>
      <c r="C1416">
        <v>13064</v>
      </c>
      <c r="D1416" t="s">
        <v>1001</v>
      </c>
      <c r="E1416" t="s">
        <v>19215</v>
      </c>
      <c r="F1416" s="1">
        <v>43964</v>
      </c>
      <c r="G1416" t="s">
        <v>4627</v>
      </c>
    </row>
    <row r="1417" spans="1:7" x14ac:dyDescent="0.3">
      <c r="A1417" t="s">
        <v>6917</v>
      </c>
      <c r="B1417" s="1">
        <v>44539</v>
      </c>
      <c r="C1417">
        <v>31549</v>
      </c>
      <c r="D1417" t="s">
        <v>1001</v>
      </c>
      <c r="E1417" t="s">
        <v>6918</v>
      </c>
      <c r="F1417" s="1"/>
      <c r="G1417" t="s">
        <v>3113</v>
      </c>
    </row>
    <row r="1418" spans="1:7" x14ac:dyDescent="0.3">
      <c r="A1418" t="s">
        <v>6919</v>
      </c>
      <c r="B1418" s="1">
        <v>44445</v>
      </c>
      <c r="C1418">
        <v>82376</v>
      </c>
      <c r="D1418" t="s">
        <v>6008</v>
      </c>
      <c r="E1418" t="s">
        <v>6920</v>
      </c>
      <c r="F1418" s="1"/>
      <c r="G1418" t="s">
        <v>4399</v>
      </c>
    </row>
    <row r="1419" spans="1:7" x14ac:dyDescent="0.3">
      <c r="A1419" t="s">
        <v>6921</v>
      </c>
      <c r="B1419" s="1">
        <v>45354</v>
      </c>
      <c r="C1419">
        <v>69819</v>
      </c>
      <c r="D1419" t="s">
        <v>6013</v>
      </c>
      <c r="E1419" t="s">
        <v>6922</v>
      </c>
      <c r="F1419" s="1"/>
      <c r="G1419" t="s">
        <v>5036</v>
      </c>
    </row>
    <row r="1420" spans="1:7" x14ac:dyDescent="0.3">
      <c r="A1420" t="s">
        <v>19216</v>
      </c>
      <c r="B1420" s="1">
        <v>44926</v>
      </c>
      <c r="C1420">
        <v>52230</v>
      </c>
      <c r="D1420" t="s">
        <v>6013</v>
      </c>
      <c r="E1420" t="s">
        <v>19217</v>
      </c>
      <c r="F1420" s="1">
        <v>44969</v>
      </c>
      <c r="G1420" t="s">
        <v>4131</v>
      </c>
    </row>
    <row r="1421" spans="1:7" x14ac:dyDescent="0.3">
      <c r="A1421" t="s">
        <v>19218</v>
      </c>
      <c r="B1421" s="1">
        <v>44464</v>
      </c>
      <c r="C1421">
        <v>91053</v>
      </c>
      <c r="D1421" t="s">
        <v>1001</v>
      </c>
      <c r="E1421" t="s">
        <v>19219</v>
      </c>
      <c r="F1421" s="1">
        <v>44498</v>
      </c>
      <c r="G1421" t="s">
        <v>1322</v>
      </c>
    </row>
    <row r="1422" spans="1:7" x14ac:dyDescent="0.3">
      <c r="A1422" t="s">
        <v>6923</v>
      </c>
      <c r="B1422" s="1">
        <v>44610</v>
      </c>
      <c r="C1422">
        <v>93093</v>
      </c>
      <c r="D1422" t="s">
        <v>6008</v>
      </c>
      <c r="E1422" t="s">
        <v>6924</v>
      </c>
      <c r="F1422" s="1"/>
      <c r="G1422" t="s">
        <v>3583</v>
      </c>
    </row>
    <row r="1423" spans="1:7" x14ac:dyDescent="0.3">
      <c r="A1423" t="s">
        <v>19220</v>
      </c>
      <c r="B1423" s="1">
        <v>44760</v>
      </c>
      <c r="C1423">
        <v>67195</v>
      </c>
      <c r="D1423" t="s">
        <v>1001</v>
      </c>
      <c r="E1423" t="s">
        <v>19221</v>
      </c>
      <c r="F1423" s="1">
        <v>44789</v>
      </c>
      <c r="G1423" t="s">
        <v>3106</v>
      </c>
    </row>
    <row r="1424" spans="1:7" x14ac:dyDescent="0.3">
      <c r="A1424" t="s">
        <v>6925</v>
      </c>
      <c r="B1424" s="1">
        <v>44809</v>
      </c>
      <c r="C1424">
        <v>41518</v>
      </c>
      <c r="D1424" t="s">
        <v>6008</v>
      </c>
      <c r="E1424" t="s">
        <v>6926</v>
      </c>
      <c r="F1424" s="1"/>
      <c r="G1424" t="s">
        <v>5131</v>
      </c>
    </row>
    <row r="1425" spans="1:7" x14ac:dyDescent="0.3">
      <c r="A1425" t="s">
        <v>19222</v>
      </c>
      <c r="B1425" s="1">
        <v>45590</v>
      </c>
      <c r="C1425">
        <v>24981</v>
      </c>
      <c r="D1425" t="s">
        <v>6013</v>
      </c>
      <c r="E1425" t="s">
        <v>19223</v>
      </c>
      <c r="F1425" s="1">
        <v>45630</v>
      </c>
      <c r="G1425" t="s">
        <v>3061</v>
      </c>
    </row>
    <row r="1426" spans="1:7" x14ac:dyDescent="0.3">
      <c r="A1426" t="s">
        <v>19224</v>
      </c>
      <c r="B1426" s="1">
        <v>45167</v>
      </c>
      <c r="C1426">
        <v>38448</v>
      </c>
      <c r="D1426" t="s">
        <v>6013</v>
      </c>
      <c r="E1426" t="s">
        <v>19225</v>
      </c>
      <c r="F1426" s="1">
        <v>45242</v>
      </c>
      <c r="G1426" t="s">
        <v>3879</v>
      </c>
    </row>
    <row r="1427" spans="1:7" x14ac:dyDescent="0.3">
      <c r="A1427" t="s">
        <v>6927</v>
      </c>
      <c r="B1427" s="1">
        <v>45560</v>
      </c>
      <c r="C1427">
        <v>43407</v>
      </c>
      <c r="D1427" t="s">
        <v>6008</v>
      </c>
      <c r="E1427" t="s">
        <v>6928</v>
      </c>
      <c r="F1427" s="1"/>
      <c r="G1427" t="s">
        <v>3830</v>
      </c>
    </row>
    <row r="1428" spans="1:7" x14ac:dyDescent="0.3">
      <c r="A1428" t="s">
        <v>6929</v>
      </c>
      <c r="B1428" s="1">
        <v>45169</v>
      </c>
      <c r="C1428">
        <v>13371</v>
      </c>
      <c r="D1428" t="s">
        <v>1001</v>
      </c>
      <c r="E1428" t="s">
        <v>6930</v>
      </c>
      <c r="F1428" s="1"/>
      <c r="G1428" t="s">
        <v>4855</v>
      </c>
    </row>
    <row r="1429" spans="1:7" x14ac:dyDescent="0.3">
      <c r="A1429" t="s">
        <v>19226</v>
      </c>
      <c r="B1429" s="1">
        <v>44776</v>
      </c>
      <c r="C1429">
        <v>68621</v>
      </c>
      <c r="D1429" t="s">
        <v>6008</v>
      </c>
      <c r="E1429" t="s">
        <v>19227</v>
      </c>
      <c r="F1429" s="1">
        <v>44808</v>
      </c>
      <c r="G1429" t="s">
        <v>1053</v>
      </c>
    </row>
    <row r="1430" spans="1:7" x14ac:dyDescent="0.3">
      <c r="A1430" t="s">
        <v>19228</v>
      </c>
      <c r="B1430" s="1">
        <v>44345</v>
      </c>
      <c r="C1430">
        <v>36063</v>
      </c>
      <c r="D1430" t="s">
        <v>1001</v>
      </c>
      <c r="E1430" t="s">
        <v>19229</v>
      </c>
      <c r="F1430" s="1">
        <v>44434</v>
      </c>
      <c r="G1430" t="s">
        <v>3706</v>
      </c>
    </row>
    <row r="1431" spans="1:7" x14ac:dyDescent="0.3">
      <c r="A1431" t="s">
        <v>19230</v>
      </c>
      <c r="B1431" s="1">
        <v>45316</v>
      </c>
      <c r="C1431">
        <v>94117</v>
      </c>
      <c r="D1431" t="s">
        <v>6008</v>
      </c>
      <c r="E1431" t="s">
        <v>19231</v>
      </c>
      <c r="F1431" s="1">
        <v>45379</v>
      </c>
      <c r="G1431" t="s">
        <v>3919</v>
      </c>
    </row>
    <row r="1432" spans="1:7" x14ac:dyDescent="0.3">
      <c r="A1432" t="s">
        <v>6931</v>
      </c>
      <c r="B1432" s="1">
        <v>44398</v>
      </c>
      <c r="C1432">
        <v>8524</v>
      </c>
      <c r="D1432" t="s">
        <v>1001</v>
      </c>
      <c r="E1432" t="s">
        <v>6932</v>
      </c>
      <c r="F1432" s="1"/>
      <c r="G1432" t="s">
        <v>2918</v>
      </c>
    </row>
    <row r="1433" spans="1:7" x14ac:dyDescent="0.3">
      <c r="A1433" t="s">
        <v>19232</v>
      </c>
      <c r="B1433" s="1">
        <v>44024</v>
      </c>
      <c r="C1433">
        <v>47486</v>
      </c>
      <c r="D1433" t="s">
        <v>6013</v>
      </c>
      <c r="E1433" t="s">
        <v>19233</v>
      </c>
      <c r="F1433" s="1">
        <v>44040</v>
      </c>
      <c r="G1433" t="s">
        <v>2278</v>
      </c>
    </row>
    <row r="1434" spans="1:7" x14ac:dyDescent="0.3">
      <c r="A1434" t="s">
        <v>19234</v>
      </c>
      <c r="B1434" s="1">
        <v>44985</v>
      </c>
      <c r="C1434">
        <v>4546</v>
      </c>
      <c r="D1434" t="s">
        <v>6013</v>
      </c>
      <c r="E1434" t="s">
        <v>19235</v>
      </c>
      <c r="F1434" s="1">
        <v>45017</v>
      </c>
      <c r="G1434" t="s">
        <v>4895</v>
      </c>
    </row>
    <row r="1435" spans="1:7" x14ac:dyDescent="0.3">
      <c r="A1435" t="s">
        <v>6933</v>
      </c>
      <c r="B1435" s="1">
        <v>45168</v>
      </c>
      <c r="C1435">
        <v>96823</v>
      </c>
      <c r="D1435" t="s">
        <v>6013</v>
      </c>
      <c r="E1435" t="s">
        <v>6934</v>
      </c>
      <c r="F1435" s="1"/>
      <c r="G1435" t="s">
        <v>4422</v>
      </c>
    </row>
    <row r="1436" spans="1:7" x14ac:dyDescent="0.3">
      <c r="A1436" t="s">
        <v>19236</v>
      </c>
      <c r="B1436" s="1">
        <v>44761</v>
      </c>
      <c r="C1436">
        <v>33258</v>
      </c>
      <c r="D1436" t="s">
        <v>6008</v>
      </c>
      <c r="E1436" t="s">
        <v>19237</v>
      </c>
      <c r="F1436" s="1">
        <v>44816</v>
      </c>
      <c r="G1436" t="s">
        <v>3475</v>
      </c>
    </row>
    <row r="1437" spans="1:7" x14ac:dyDescent="0.3">
      <c r="A1437" t="s">
        <v>6935</v>
      </c>
      <c r="B1437" s="1">
        <v>45362</v>
      </c>
      <c r="C1437">
        <v>80677</v>
      </c>
      <c r="D1437" t="s">
        <v>1001</v>
      </c>
      <c r="E1437" t="s">
        <v>6936</v>
      </c>
      <c r="F1437" s="1"/>
      <c r="G1437" t="s">
        <v>1464</v>
      </c>
    </row>
    <row r="1438" spans="1:7" x14ac:dyDescent="0.3">
      <c r="A1438" t="s">
        <v>19238</v>
      </c>
      <c r="B1438" s="1">
        <v>45308</v>
      </c>
      <c r="C1438">
        <v>45928</v>
      </c>
      <c r="D1438" t="s">
        <v>6013</v>
      </c>
      <c r="E1438" t="s">
        <v>19239</v>
      </c>
      <c r="F1438" s="1">
        <v>45362</v>
      </c>
      <c r="G1438" t="s">
        <v>5980</v>
      </c>
    </row>
    <row r="1439" spans="1:7" x14ac:dyDescent="0.3">
      <c r="A1439" t="s">
        <v>6937</v>
      </c>
      <c r="B1439" s="1">
        <v>44513</v>
      </c>
      <c r="C1439">
        <v>3152</v>
      </c>
      <c r="D1439" t="s">
        <v>6013</v>
      </c>
      <c r="E1439" t="s">
        <v>6938</v>
      </c>
      <c r="F1439" s="1"/>
      <c r="G1439" t="s">
        <v>4204</v>
      </c>
    </row>
    <row r="1440" spans="1:7" x14ac:dyDescent="0.3">
      <c r="A1440" t="s">
        <v>19240</v>
      </c>
      <c r="B1440" s="1">
        <v>44479</v>
      </c>
      <c r="C1440">
        <v>64093</v>
      </c>
      <c r="D1440" t="s">
        <v>6008</v>
      </c>
      <c r="E1440" t="s">
        <v>19241</v>
      </c>
      <c r="F1440" s="1">
        <v>44539</v>
      </c>
      <c r="G1440" t="s">
        <v>4041</v>
      </c>
    </row>
    <row r="1441" spans="1:7" x14ac:dyDescent="0.3">
      <c r="A1441" t="s">
        <v>6939</v>
      </c>
      <c r="B1441" s="1">
        <v>45252</v>
      </c>
      <c r="C1441">
        <v>72066</v>
      </c>
      <c r="D1441" t="s">
        <v>6013</v>
      </c>
      <c r="E1441" t="s">
        <v>6940</v>
      </c>
      <c r="F1441" s="1"/>
      <c r="G1441" t="s">
        <v>3284</v>
      </c>
    </row>
    <row r="1442" spans="1:7" x14ac:dyDescent="0.3">
      <c r="A1442" t="s">
        <v>19242</v>
      </c>
      <c r="B1442" s="1">
        <v>45524</v>
      </c>
      <c r="C1442">
        <v>81428</v>
      </c>
      <c r="D1442" t="s">
        <v>6008</v>
      </c>
      <c r="E1442" t="s">
        <v>19243</v>
      </c>
      <c r="F1442" s="1">
        <v>45590</v>
      </c>
      <c r="G1442" t="s">
        <v>3029</v>
      </c>
    </row>
    <row r="1443" spans="1:7" x14ac:dyDescent="0.3">
      <c r="A1443" t="s">
        <v>19244</v>
      </c>
      <c r="B1443" s="1">
        <v>44637</v>
      </c>
      <c r="C1443">
        <v>45370</v>
      </c>
      <c r="D1443" t="s">
        <v>1001</v>
      </c>
      <c r="E1443" t="s">
        <v>19245</v>
      </c>
      <c r="F1443" s="1">
        <v>44694</v>
      </c>
      <c r="G1443" t="s">
        <v>2183</v>
      </c>
    </row>
    <row r="1444" spans="1:7" x14ac:dyDescent="0.3">
      <c r="A1444" t="s">
        <v>6941</v>
      </c>
      <c r="B1444" s="1">
        <v>44895</v>
      </c>
      <c r="C1444">
        <v>10927</v>
      </c>
      <c r="D1444" t="s">
        <v>6008</v>
      </c>
      <c r="E1444" t="s">
        <v>6942</v>
      </c>
      <c r="F1444" s="1"/>
      <c r="G1444" t="s">
        <v>5541</v>
      </c>
    </row>
    <row r="1445" spans="1:7" x14ac:dyDescent="0.3">
      <c r="A1445" t="s">
        <v>19246</v>
      </c>
      <c r="B1445" s="1">
        <v>44700</v>
      </c>
      <c r="C1445">
        <v>43727</v>
      </c>
      <c r="D1445" t="s">
        <v>1001</v>
      </c>
      <c r="E1445" t="s">
        <v>19247</v>
      </c>
      <c r="F1445" s="1">
        <v>44756</v>
      </c>
      <c r="G1445" t="s">
        <v>5588</v>
      </c>
    </row>
    <row r="1446" spans="1:7" x14ac:dyDescent="0.3">
      <c r="A1446" t="s">
        <v>6943</v>
      </c>
      <c r="B1446" s="1">
        <v>44027</v>
      </c>
      <c r="C1446">
        <v>22801</v>
      </c>
      <c r="D1446" t="s">
        <v>6008</v>
      </c>
      <c r="E1446" t="s">
        <v>6944</v>
      </c>
      <c r="F1446" s="1"/>
      <c r="G1446" t="s">
        <v>3526</v>
      </c>
    </row>
    <row r="1447" spans="1:7" x14ac:dyDescent="0.3">
      <c r="A1447" t="s">
        <v>19248</v>
      </c>
      <c r="B1447" s="1">
        <v>44481</v>
      </c>
      <c r="C1447">
        <v>6891</v>
      </c>
      <c r="D1447" t="s">
        <v>6008</v>
      </c>
      <c r="E1447" t="s">
        <v>19249</v>
      </c>
      <c r="F1447" s="1">
        <v>44532</v>
      </c>
      <c r="G1447" t="s">
        <v>3355</v>
      </c>
    </row>
    <row r="1448" spans="1:7" x14ac:dyDescent="0.3">
      <c r="A1448" t="s">
        <v>6945</v>
      </c>
      <c r="B1448" s="1">
        <v>45477</v>
      </c>
      <c r="C1448">
        <v>21553</v>
      </c>
      <c r="D1448" t="s">
        <v>1001</v>
      </c>
      <c r="E1448" t="s">
        <v>6946</v>
      </c>
      <c r="F1448" s="1"/>
      <c r="G1448" t="s">
        <v>5464</v>
      </c>
    </row>
    <row r="1449" spans="1:7" x14ac:dyDescent="0.3">
      <c r="A1449" t="s">
        <v>6947</v>
      </c>
      <c r="B1449" s="1">
        <v>45489</v>
      </c>
      <c r="C1449">
        <v>5948</v>
      </c>
      <c r="D1449" t="s">
        <v>6008</v>
      </c>
      <c r="E1449" t="s">
        <v>6948</v>
      </c>
      <c r="F1449" s="1"/>
      <c r="G1449" t="s">
        <v>1122</v>
      </c>
    </row>
    <row r="1450" spans="1:7" x14ac:dyDescent="0.3">
      <c r="A1450" t="s">
        <v>19250</v>
      </c>
      <c r="B1450" s="1">
        <v>43939</v>
      </c>
      <c r="C1450">
        <v>89455</v>
      </c>
      <c r="D1450" t="s">
        <v>1001</v>
      </c>
      <c r="E1450" t="s">
        <v>19251</v>
      </c>
      <c r="F1450" s="1">
        <v>43987</v>
      </c>
      <c r="G1450" t="s">
        <v>1632</v>
      </c>
    </row>
    <row r="1451" spans="1:7" x14ac:dyDescent="0.3">
      <c r="A1451" t="s">
        <v>19252</v>
      </c>
      <c r="B1451" s="1">
        <v>44767</v>
      </c>
      <c r="C1451">
        <v>5429</v>
      </c>
      <c r="D1451" t="s">
        <v>6013</v>
      </c>
      <c r="E1451" t="s">
        <v>19253</v>
      </c>
      <c r="F1451" s="1">
        <v>44837</v>
      </c>
      <c r="G1451" t="s">
        <v>5406</v>
      </c>
    </row>
    <row r="1452" spans="1:7" x14ac:dyDescent="0.3">
      <c r="A1452" t="s">
        <v>19254</v>
      </c>
      <c r="B1452" s="1">
        <v>43857</v>
      </c>
      <c r="C1452">
        <v>92150</v>
      </c>
      <c r="D1452" t="s">
        <v>6008</v>
      </c>
      <c r="E1452" t="s">
        <v>19255</v>
      </c>
      <c r="F1452" s="1">
        <v>43894</v>
      </c>
      <c r="G1452" t="s">
        <v>5436</v>
      </c>
    </row>
    <row r="1453" spans="1:7" x14ac:dyDescent="0.3">
      <c r="A1453" t="s">
        <v>19256</v>
      </c>
      <c r="B1453" s="1">
        <v>44314</v>
      </c>
      <c r="C1453">
        <v>7671</v>
      </c>
      <c r="D1453" t="s">
        <v>6008</v>
      </c>
      <c r="E1453" t="s">
        <v>19257</v>
      </c>
      <c r="F1453" s="1">
        <v>44384</v>
      </c>
      <c r="G1453" t="s">
        <v>4729</v>
      </c>
    </row>
    <row r="1454" spans="1:7" x14ac:dyDescent="0.3">
      <c r="A1454" t="s">
        <v>19258</v>
      </c>
      <c r="B1454" s="1">
        <v>44403</v>
      </c>
      <c r="C1454">
        <v>35656</v>
      </c>
      <c r="D1454" t="s">
        <v>6008</v>
      </c>
      <c r="E1454" t="s">
        <v>19259</v>
      </c>
      <c r="F1454" s="1">
        <v>44459</v>
      </c>
      <c r="G1454" t="s">
        <v>3637</v>
      </c>
    </row>
    <row r="1455" spans="1:7" x14ac:dyDescent="0.3">
      <c r="A1455" t="s">
        <v>19260</v>
      </c>
      <c r="B1455" s="1">
        <v>44239</v>
      </c>
      <c r="C1455">
        <v>38740</v>
      </c>
      <c r="D1455" t="s">
        <v>6008</v>
      </c>
      <c r="E1455" t="s">
        <v>19261</v>
      </c>
      <c r="F1455" s="1">
        <v>44263</v>
      </c>
      <c r="G1455" t="s">
        <v>1239</v>
      </c>
    </row>
    <row r="1456" spans="1:7" x14ac:dyDescent="0.3">
      <c r="A1456" t="s">
        <v>19262</v>
      </c>
      <c r="B1456" s="1">
        <v>44321</v>
      </c>
      <c r="C1456">
        <v>41777</v>
      </c>
      <c r="D1456" t="s">
        <v>6013</v>
      </c>
      <c r="E1456" t="s">
        <v>19263</v>
      </c>
      <c r="F1456" s="1">
        <v>44371</v>
      </c>
      <c r="G1456" t="s">
        <v>4248</v>
      </c>
    </row>
    <row r="1457" spans="1:7" x14ac:dyDescent="0.3">
      <c r="A1457" t="s">
        <v>19264</v>
      </c>
      <c r="B1457" s="1">
        <v>44896</v>
      </c>
      <c r="C1457">
        <v>51959</v>
      </c>
      <c r="D1457" t="s">
        <v>6008</v>
      </c>
      <c r="E1457" t="s">
        <v>19265</v>
      </c>
      <c r="F1457" s="1">
        <v>44906</v>
      </c>
      <c r="G1457" t="s">
        <v>5178</v>
      </c>
    </row>
    <row r="1458" spans="1:7" x14ac:dyDescent="0.3">
      <c r="A1458" t="s">
        <v>19266</v>
      </c>
      <c r="B1458" s="1">
        <v>45540</v>
      </c>
      <c r="C1458">
        <v>58784</v>
      </c>
      <c r="D1458" t="s">
        <v>1001</v>
      </c>
      <c r="E1458" t="s">
        <v>19267</v>
      </c>
      <c r="F1458" s="1">
        <v>45619</v>
      </c>
      <c r="G1458" t="s">
        <v>2341</v>
      </c>
    </row>
    <row r="1459" spans="1:7" x14ac:dyDescent="0.3">
      <c r="A1459" t="s">
        <v>19268</v>
      </c>
      <c r="B1459" s="1">
        <v>44491</v>
      </c>
      <c r="C1459">
        <v>9395</v>
      </c>
      <c r="D1459" t="s">
        <v>6013</v>
      </c>
      <c r="E1459" t="s">
        <v>19269</v>
      </c>
      <c r="F1459" s="1">
        <v>44527</v>
      </c>
      <c r="G1459" t="s">
        <v>4134</v>
      </c>
    </row>
    <row r="1460" spans="1:7" x14ac:dyDescent="0.3">
      <c r="A1460" t="s">
        <v>19270</v>
      </c>
      <c r="B1460" s="1">
        <v>43941</v>
      </c>
      <c r="C1460">
        <v>14869</v>
      </c>
      <c r="D1460" t="s">
        <v>6013</v>
      </c>
      <c r="E1460" t="s">
        <v>19271</v>
      </c>
      <c r="F1460" s="1">
        <v>43958</v>
      </c>
      <c r="G1460" t="s">
        <v>5305</v>
      </c>
    </row>
    <row r="1461" spans="1:7" x14ac:dyDescent="0.3">
      <c r="A1461" t="s">
        <v>19272</v>
      </c>
      <c r="B1461" s="1">
        <v>45061</v>
      </c>
      <c r="C1461">
        <v>97006</v>
      </c>
      <c r="D1461" t="s">
        <v>6013</v>
      </c>
      <c r="E1461" t="s">
        <v>19273</v>
      </c>
      <c r="F1461" s="1">
        <v>45141</v>
      </c>
      <c r="G1461" t="s">
        <v>3557</v>
      </c>
    </row>
    <row r="1462" spans="1:7" x14ac:dyDescent="0.3">
      <c r="A1462" t="s">
        <v>19274</v>
      </c>
      <c r="B1462" s="1">
        <v>43911</v>
      </c>
      <c r="C1462">
        <v>4611</v>
      </c>
      <c r="D1462" t="s">
        <v>1001</v>
      </c>
      <c r="E1462" t="s">
        <v>19275</v>
      </c>
      <c r="F1462" s="1">
        <v>43952</v>
      </c>
      <c r="G1462" t="s">
        <v>1491</v>
      </c>
    </row>
    <row r="1463" spans="1:7" x14ac:dyDescent="0.3">
      <c r="A1463" t="s">
        <v>19276</v>
      </c>
      <c r="B1463" s="1">
        <v>44921</v>
      </c>
      <c r="C1463">
        <v>82491</v>
      </c>
      <c r="D1463" t="s">
        <v>6013</v>
      </c>
      <c r="E1463" t="s">
        <v>19277</v>
      </c>
      <c r="F1463" s="1">
        <v>44985</v>
      </c>
      <c r="G1463" t="s">
        <v>3302</v>
      </c>
    </row>
    <row r="1464" spans="1:7" x14ac:dyDescent="0.3">
      <c r="A1464" t="s">
        <v>19278</v>
      </c>
      <c r="B1464" s="1">
        <v>45191</v>
      </c>
      <c r="C1464">
        <v>16796</v>
      </c>
      <c r="D1464" t="s">
        <v>6013</v>
      </c>
      <c r="E1464" t="s">
        <v>19279</v>
      </c>
      <c r="F1464" s="1">
        <v>45256</v>
      </c>
      <c r="G1464" t="s">
        <v>5498</v>
      </c>
    </row>
    <row r="1465" spans="1:7" x14ac:dyDescent="0.3">
      <c r="A1465" t="s">
        <v>6949</v>
      </c>
      <c r="B1465" s="1">
        <v>45451</v>
      </c>
      <c r="C1465">
        <v>1356</v>
      </c>
      <c r="D1465" t="s">
        <v>6013</v>
      </c>
      <c r="E1465" t="s">
        <v>6950</v>
      </c>
      <c r="F1465" s="1"/>
      <c r="G1465" t="s">
        <v>5949</v>
      </c>
    </row>
    <row r="1466" spans="1:7" x14ac:dyDescent="0.3">
      <c r="A1466" t="s">
        <v>19280</v>
      </c>
      <c r="B1466" s="1">
        <v>45644</v>
      </c>
      <c r="C1466">
        <v>71686</v>
      </c>
      <c r="D1466" t="s">
        <v>1001</v>
      </c>
      <c r="E1466" t="s">
        <v>19281</v>
      </c>
      <c r="F1466" s="1">
        <v>45692</v>
      </c>
      <c r="G1466" t="s">
        <v>4581</v>
      </c>
    </row>
    <row r="1467" spans="1:7" x14ac:dyDescent="0.3">
      <c r="A1467" t="s">
        <v>6951</v>
      </c>
      <c r="B1467" s="1">
        <v>44875</v>
      </c>
      <c r="C1467">
        <v>76238</v>
      </c>
      <c r="D1467" t="s">
        <v>6008</v>
      </c>
      <c r="E1467" t="s">
        <v>6952</v>
      </c>
      <c r="F1467" s="1"/>
      <c r="G1467" t="s">
        <v>3300</v>
      </c>
    </row>
    <row r="1468" spans="1:7" x14ac:dyDescent="0.3">
      <c r="A1468" t="s">
        <v>19282</v>
      </c>
      <c r="B1468" s="1">
        <v>44185</v>
      </c>
      <c r="C1468">
        <v>25825</v>
      </c>
      <c r="D1468" t="s">
        <v>6013</v>
      </c>
      <c r="E1468" t="s">
        <v>19283</v>
      </c>
      <c r="F1468" s="1">
        <v>44218</v>
      </c>
      <c r="G1468" t="s">
        <v>3024</v>
      </c>
    </row>
    <row r="1469" spans="1:7" x14ac:dyDescent="0.3">
      <c r="A1469" t="s">
        <v>19284</v>
      </c>
      <c r="B1469" s="1">
        <v>44942</v>
      </c>
      <c r="C1469">
        <v>94496</v>
      </c>
      <c r="D1469" t="s">
        <v>6013</v>
      </c>
      <c r="E1469" t="s">
        <v>19285</v>
      </c>
      <c r="F1469" s="1">
        <v>44960</v>
      </c>
      <c r="G1469" t="s">
        <v>1868</v>
      </c>
    </row>
    <row r="1470" spans="1:7" x14ac:dyDescent="0.3">
      <c r="A1470" t="s">
        <v>6953</v>
      </c>
      <c r="B1470" s="1">
        <v>44508</v>
      </c>
      <c r="C1470">
        <v>10876</v>
      </c>
      <c r="D1470" t="s">
        <v>1001</v>
      </c>
      <c r="E1470" t="s">
        <v>6954</v>
      </c>
      <c r="F1470" s="1"/>
      <c r="G1470" t="s">
        <v>3565</v>
      </c>
    </row>
    <row r="1471" spans="1:7" x14ac:dyDescent="0.3">
      <c r="A1471" t="s">
        <v>19286</v>
      </c>
      <c r="B1471" s="1">
        <v>45474</v>
      </c>
      <c r="C1471">
        <v>88897</v>
      </c>
      <c r="D1471" t="s">
        <v>6008</v>
      </c>
      <c r="E1471" t="s">
        <v>19287</v>
      </c>
      <c r="F1471" s="1">
        <v>45513</v>
      </c>
      <c r="G1471" t="s">
        <v>4156</v>
      </c>
    </row>
    <row r="1472" spans="1:7" x14ac:dyDescent="0.3">
      <c r="A1472" t="s">
        <v>19288</v>
      </c>
      <c r="B1472" s="1">
        <v>45304</v>
      </c>
      <c r="C1472">
        <v>95732</v>
      </c>
      <c r="D1472" t="s">
        <v>6013</v>
      </c>
      <c r="E1472" t="s">
        <v>19289</v>
      </c>
      <c r="F1472" s="1">
        <v>45388</v>
      </c>
      <c r="G1472" t="s">
        <v>1094</v>
      </c>
    </row>
    <row r="1473" spans="1:7" x14ac:dyDescent="0.3">
      <c r="A1473" t="s">
        <v>19290</v>
      </c>
      <c r="B1473" s="1">
        <v>44747</v>
      </c>
      <c r="C1473">
        <v>81410</v>
      </c>
      <c r="D1473" t="s">
        <v>6008</v>
      </c>
      <c r="E1473" t="s">
        <v>19291</v>
      </c>
      <c r="F1473" s="1">
        <v>44798</v>
      </c>
      <c r="G1473" t="s">
        <v>3449</v>
      </c>
    </row>
    <row r="1474" spans="1:7" x14ac:dyDescent="0.3">
      <c r="A1474" t="s">
        <v>19292</v>
      </c>
      <c r="B1474" s="1">
        <v>45339</v>
      </c>
      <c r="C1474">
        <v>23212</v>
      </c>
      <c r="D1474" t="s">
        <v>1001</v>
      </c>
      <c r="E1474" t="s">
        <v>19293</v>
      </c>
      <c r="F1474" s="1">
        <v>45372</v>
      </c>
      <c r="G1474" t="s">
        <v>4855</v>
      </c>
    </row>
    <row r="1475" spans="1:7" x14ac:dyDescent="0.3">
      <c r="A1475" t="s">
        <v>19294</v>
      </c>
      <c r="B1475" s="1">
        <v>44338</v>
      </c>
      <c r="C1475">
        <v>69660</v>
      </c>
      <c r="D1475" t="s">
        <v>6013</v>
      </c>
      <c r="E1475" t="s">
        <v>19295</v>
      </c>
      <c r="F1475" s="1">
        <v>44372</v>
      </c>
      <c r="G1475" t="s">
        <v>2498</v>
      </c>
    </row>
    <row r="1476" spans="1:7" x14ac:dyDescent="0.3">
      <c r="A1476" t="s">
        <v>19296</v>
      </c>
      <c r="B1476" s="1">
        <v>45629</v>
      </c>
      <c r="C1476">
        <v>48285</v>
      </c>
      <c r="D1476" t="s">
        <v>6008</v>
      </c>
      <c r="E1476" t="s">
        <v>19297</v>
      </c>
      <c r="F1476" s="1">
        <v>45659</v>
      </c>
      <c r="G1476" t="s">
        <v>5890</v>
      </c>
    </row>
    <row r="1477" spans="1:7" x14ac:dyDescent="0.3">
      <c r="A1477" t="s">
        <v>19298</v>
      </c>
      <c r="B1477" s="1">
        <v>44190</v>
      </c>
      <c r="C1477">
        <v>33483</v>
      </c>
      <c r="D1477" t="s">
        <v>6013</v>
      </c>
      <c r="E1477" t="s">
        <v>19299</v>
      </c>
      <c r="F1477" s="1">
        <v>44279</v>
      </c>
      <c r="G1477" t="s">
        <v>5670</v>
      </c>
    </row>
    <row r="1478" spans="1:7" x14ac:dyDescent="0.3">
      <c r="A1478" t="s">
        <v>6955</v>
      </c>
      <c r="B1478" s="1">
        <v>44737</v>
      </c>
      <c r="C1478">
        <v>16929</v>
      </c>
      <c r="D1478" t="s">
        <v>6013</v>
      </c>
      <c r="E1478" t="s">
        <v>6956</v>
      </c>
      <c r="F1478" s="1"/>
      <c r="G1478" t="s">
        <v>1514</v>
      </c>
    </row>
    <row r="1479" spans="1:7" x14ac:dyDescent="0.3">
      <c r="A1479" t="s">
        <v>19300</v>
      </c>
      <c r="B1479" s="1">
        <v>45251</v>
      </c>
      <c r="C1479">
        <v>25039</v>
      </c>
      <c r="D1479" t="s">
        <v>6013</v>
      </c>
      <c r="E1479" t="s">
        <v>19301</v>
      </c>
      <c r="F1479" s="1">
        <v>45267</v>
      </c>
      <c r="G1479" t="s">
        <v>2917</v>
      </c>
    </row>
    <row r="1480" spans="1:7" x14ac:dyDescent="0.3">
      <c r="A1480" t="s">
        <v>19302</v>
      </c>
      <c r="B1480" s="1">
        <v>44562</v>
      </c>
      <c r="C1480">
        <v>23843</v>
      </c>
      <c r="D1480" t="s">
        <v>1001</v>
      </c>
      <c r="E1480" t="s">
        <v>19303</v>
      </c>
      <c r="F1480" s="1">
        <v>44586</v>
      </c>
      <c r="G1480" t="s">
        <v>3270</v>
      </c>
    </row>
    <row r="1481" spans="1:7" x14ac:dyDescent="0.3">
      <c r="A1481" t="s">
        <v>19304</v>
      </c>
      <c r="B1481" s="1">
        <v>44136</v>
      </c>
      <c r="C1481">
        <v>47557</v>
      </c>
      <c r="D1481" t="s">
        <v>6008</v>
      </c>
      <c r="E1481" t="s">
        <v>19305</v>
      </c>
      <c r="F1481" s="1">
        <v>44188</v>
      </c>
      <c r="G1481" t="s">
        <v>4180</v>
      </c>
    </row>
    <row r="1482" spans="1:7" x14ac:dyDescent="0.3">
      <c r="A1482" t="s">
        <v>19306</v>
      </c>
      <c r="B1482" s="1">
        <v>44155</v>
      </c>
      <c r="C1482">
        <v>30695</v>
      </c>
      <c r="D1482" t="s">
        <v>1001</v>
      </c>
      <c r="E1482" t="s">
        <v>19307</v>
      </c>
      <c r="F1482" s="1">
        <v>44183</v>
      </c>
      <c r="G1482" t="s">
        <v>5005</v>
      </c>
    </row>
    <row r="1483" spans="1:7" x14ac:dyDescent="0.3">
      <c r="A1483" t="s">
        <v>19308</v>
      </c>
      <c r="B1483" s="1">
        <v>44283</v>
      </c>
      <c r="C1483">
        <v>84977</v>
      </c>
      <c r="D1483" t="s">
        <v>1001</v>
      </c>
      <c r="E1483" t="s">
        <v>19309</v>
      </c>
      <c r="F1483" s="1">
        <v>44367</v>
      </c>
      <c r="G1483" t="s">
        <v>5470</v>
      </c>
    </row>
    <row r="1484" spans="1:7" x14ac:dyDescent="0.3">
      <c r="A1484" t="s">
        <v>19310</v>
      </c>
      <c r="B1484" s="1">
        <v>44636</v>
      </c>
      <c r="C1484">
        <v>2443</v>
      </c>
      <c r="D1484" t="s">
        <v>6008</v>
      </c>
      <c r="E1484" t="s">
        <v>19311</v>
      </c>
      <c r="F1484" s="1">
        <v>44649</v>
      </c>
      <c r="G1484" t="s">
        <v>3773</v>
      </c>
    </row>
    <row r="1485" spans="1:7" x14ac:dyDescent="0.3">
      <c r="A1485" t="s">
        <v>6957</v>
      </c>
      <c r="B1485" s="1">
        <v>45330</v>
      </c>
      <c r="C1485">
        <v>48742</v>
      </c>
      <c r="D1485" t="s">
        <v>1001</v>
      </c>
      <c r="E1485" t="s">
        <v>6958</v>
      </c>
      <c r="F1485" s="1"/>
      <c r="G1485" t="s">
        <v>1560</v>
      </c>
    </row>
    <row r="1486" spans="1:7" x14ac:dyDescent="0.3">
      <c r="A1486" t="s">
        <v>19312</v>
      </c>
      <c r="B1486" s="1">
        <v>45141</v>
      </c>
      <c r="C1486">
        <v>29448</v>
      </c>
      <c r="D1486" t="s">
        <v>6013</v>
      </c>
      <c r="E1486" t="s">
        <v>19313</v>
      </c>
      <c r="F1486" s="1">
        <v>45231</v>
      </c>
      <c r="G1486" t="s">
        <v>5576</v>
      </c>
    </row>
    <row r="1487" spans="1:7" x14ac:dyDescent="0.3">
      <c r="A1487" t="s">
        <v>19314</v>
      </c>
      <c r="B1487" s="1">
        <v>44686</v>
      </c>
      <c r="C1487">
        <v>44185</v>
      </c>
      <c r="D1487" t="s">
        <v>1001</v>
      </c>
      <c r="E1487" t="s">
        <v>19315</v>
      </c>
      <c r="F1487" s="1">
        <v>44714</v>
      </c>
      <c r="G1487" t="s">
        <v>5933</v>
      </c>
    </row>
    <row r="1488" spans="1:7" x14ac:dyDescent="0.3">
      <c r="A1488" t="s">
        <v>6959</v>
      </c>
      <c r="B1488" s="1">
        <v>44766</v>
      </c>
      <c r="C1488">
        <v>98538</v>
      </c>
      <c r="D1488" t="s">
        <v>1001</v>
      </c>
      <c r="E1488" t="s">
        <v>6960</v>
      </c>
      <c r="F1488" s="1"/>
      <c r="G1488" t="s">
        <v>5554</v>
      </c>
    </row>
    <row r="1489" spans="1:7" x14ac:dyDescent="0.3">
      <c r="A1489" t="s">
        <v>6961</v>
      </c>
      <c r="B1489" s="1">
        <v>45423</v>
      </c>
      <c r="C1489">
        <v>42953</v>
      </c>
      <c r="D1489" t="s">
        <v>6013</v>
      </c>
      <c r="E1489" t="s">
        <v>6962</v>
      </c>
      <c r="F1489" s="1"/>
      <c r="G1489" t="s">
        <v>1355</v>
      </c>
    </row>
    <row r="1490" spans="1:7" x14ac:dyDescent="0.3">
      <c r="A1490" t="s">
        <v>19316</v>
      </c>
      <c r="B1490" s="1">
        <v>44061</v>
      </c>
      <c r="C1490">
        <v>43792</v>
      </c>
      <c r="D1490" t="s">
        <v>1001</v>
      </c>
      <c r="E1490" t="s">
        <v>19317</v>
      </c>
      <c r="F1490" s="1">
        <v>44119</v>
      </c>
      <c r="G1490" t="s">
        <v>4803</v>
      </c>
    </row>
    <row r="1491" spans="1:7" x14ac:dyDescent="0.3">
      <c r="A1491" t="s">
        <v>6963</v>
      </c>
      <c r="B1491" s="1">
        <v>45210</v>
      </c>
      <c r="C1491">
        <v>43598</v>
      </c>
      <c r="D1491" t="s">
        <v>6008</v>
      </c>
      <c r="E1491" t="s">
        <v>6964</v>
      </c>
      <c r="F1491" s="1"/>
      <c r="G1491" t="s">
        <v>5689</v>
      </c>
    </row>
    <row r="1492" spans="1:7" x14ac:dyDescent="0.3">
      <c r="A1492" t="s">
        <v>19318</v>
      </c>
      <c r="B1492" s="1">
        <v>45084</v>
      </c>
      <c r="C1492">
        <v>17950</v>
      </c>
      <c r="D1492" t="s">
        <v>6008</v>
      </c>
      <c r="E1492" t="s">
        <v>19319</v>
      </c>
      <c r="F1492" s="1">
        <v>45159</v>
      </c>
      <c r="G1492" t="s">
        <v>3783</v>
      </c>
    </row>
    <row r="1493" spans="1:7" x14ac:dyDescent="0.3">
      <c r="A1493" t="s">
        <v>19320</v>
      </c>
      <c r="B1493" s="1">
        <v>44719</v>
      </c>
      <c r="C1493">
        <v>80035</v>
      </c>
      <c r="D1493" t="s">
        <v>1001</v>
      </c>
      <c r="E1493" t="s">
        <v>19321</v>
      </c>
      <c r="F1493" s="1">
        <v>44774</v>
      </c>
      <c r="G1493" t="s">
        <v>1583</v>
      </c>
    </row>
    <row r="1494" spans="1:7" x14ac:dyDescent="0.3">
      <c r="A1494" t="s">
        <v>6965</v>
      </c>
      <c r="B1494" s="1">
        <v>44302</v>
      </c>
      <c r="C1494">
        <v>6309</v>
      </c>
      <c r="D1494" t="s">
        <v>6013</v>
      </c>
      <c r="E1494" t="s">
        <v>6966</v>
      </c>
      <c r="F1494" s="1"/>
      <c r="G1494" t="s">
        <v>4257</v>
      </c>
    </row>
    <row r="1495" spans="1:7" x14ac:dyDescent="0.3">
      <c r="A1495" t="s">
        <v>6967</v>
      </c>
      <c r="B1495" s="1">
        <v>44009</v>
      </c>
      <c r="C1495">
        <v>94567</v>
      </c>
      <c r="D1495" t="s">
        <v>1001</v>
      </c>
      <c r="E1495" t="s">
        <v>6968</v>
      </c>
      <c r="F1495" s="1"/>
      <c r="G1495" t="s">
        <v>5755</v>
      </c>
    </row>
    <row r="1496" spans="1:7" x14ac:dyDescent="0.3">
      <c r="A1496" t="s">
        <v>6969</v>
      </c>
      <c r="B1496" s="1">
        <v>45066</v>
      </c>
      <c r="C1496">
        <v>26387</v>
      </c>
      <c r="D1496" t="s">
        <v>6013</v>
      </c>
      <c r="E1496" t="s">
        <v>6970</v>
      </c>
      <c r="F1496" s="1"/>
      <c r="G1496" t="s">
        <v>2970</v>
      </c>
    </row>
    <row r="1497" spans="1:7" x14ac:dyDescent="0.3">
      <c r="A1497" t="s">
        <v>19322</v>
      </c>
      <c r="B1497" s="1">
        <v>44701</v>
      </c>
      <c r="C1497">
        <v>84166</v>
      </c>
      <c r="D1497" t="s">
        <v>6008</v>
      </c>
      <c r="E1497" t="s">
        <v>19323</v>
      </c>
      <c r="F1497" s="1">
        <v>44776</v>
      </c>
      <c r="G1497" t="s">
        <v>3647</v>
      </c>
    </row>
    <row r="1498" spans="1:7" x14ac:dyDescent="0.3">
      <c r="A1498" t="s">
        <v>19324</v>
      </c>
      <c r="B1498" s="1">
        <v>43991</v>
      </c>
      <c r="C1498">
        <v>38298</v>
      </c>
      <c r="D1498" t="s">
        <v>6013</v>
      </c>
      <c r="E1498" t="s">
        <v>19325</v>
      </c>
      <c r="F1498" s="1">
        <v>44060</v>
      </c>
      <c r="G1498" t="s">
        <v>3415</v>
      </c>
    </row>
    <row r="1499" spans="1:7" x14ac:dyDescent="0.3">
      <c r="A1499" t="s">
        <v>19326</v>
      </c>
      <c r="B1499" s="1">
        <v>44908</v>
      </c>
      <c r="C1499">
        <v>19351</v>
      </c>
      <c r="D1499" t="s">
        <v>6008</v>
      </c>
      <c r="E1499" t="s">
        <v>19327</v>
      </c>
      <c r="F1499" s="1">
        <v>44924</v>
      </c>
      <c r="G1499" t="s">
        <v>4054</v>
      </c>
    </row>
    <row r="1500" spans="1:7" x14ac:dyDescent="0.3">
      <c r="A1500" t="s">
        <v>19328</v>
      </c>
      <c r="B1500" s="1">
        <v>44235</v>
      </c>
      <c r="C1500">
        <v>30426</v>
      </c>
      <c r="D1500" t="s">
        <v>6013</v>
      </c>
      <c r="E1500" t="s">
        <v>19329</v>
      </c>
      <c r="F1500" s="1">
        <v>44315</v>
      </c>
      <c r="G1500" t="s">
        <v>2669</v>
      </c>
    </row>
    <row r="1501" spans="1:7" x14ac:dyDescent="0.3">
      <c r="A1501" t="s">
        <v>19330</v>
      </c>
      <c r="B1501" s="1">
        <v>45575</v>
      </c>
      <c r="C1501">
        <v>92695</v>
      </c>
      <c r="D1501" t="s">
        <v>6008</v>
      </c>
      <c r="E1501" t="s">
        <v>19331</v>
      </c>
      <c r="F1501" s="1">
        <v>45632</v>
      </c>
      <c r="G1501" t="s">
        <v>4556</v>
      </c>
    </row>
    <row r="1502" spans="1:7" x14ac:dyDescent="0.3">
      <c r="A1502" t="s">
        <v>19332</v>
      </c>
      <c r="B1502" s="1">
        <v>44426</v>
      </c>
      <c r="C1502">
        <v>31609</v>
      </c>
      <c r="D1502" t="s">
        <v>6013</v>
      </c>
      <c r="E1502" t="s">
        <v>19333</v>
      </c>
      <c r="F1502" s="1">
        <v>44492</v>
      </c>
      <c r="G1502" t="s">
        <v>5412</v>
      </c>
    </row>
    <row r="1503" spans="1:7" x14ac:dyDescent="0.3">
      <c r="A1503" t="s">
        <v>19334</v>
      </c>
      <c r="B1503" s="1">
        <v>44422</v>
      </c>
      <c r="C1503">
        <v>99440</v>
      </c>
      <c r="D1503" t="s">
        <v>6013</v>
      </c>
      <c r="E1503" t="s">
        <v>19335</v>
      </c>
      <c r="F1503" s="1">
        <v>44494</v>
      </c>
      <c r="G1503" t="s">
        <v>1346</v>
      </c>
    </row>
    <row r="1504" spans="1:7" x14ac:dyDescent="0.3">
      <c r="A1504" t="s">
        <v>19336</v>
      </c>
      <c r="B1504" s="1">
        <v>44411</v>
      </c>
      <c r="C1504">
        <v>79390</v>
      </c>
      <c r="D1504" t="s">
        <v>6008</v>
      </c>
      <c r="E1504" t="s">
        <v>19337</v>
      </c>
      <c r="F1504" s="1">
        <v>44447</v>
      </c>
      <c r="G1504" t="s">
        <v>1473</v>
      </c>
    </row>
    <row r="1505" spans="1:7" x14ac:dyDescent="0.3">
      <c r="A1505" t="s">
        <v>19338</v>
      </c>
      <c r="B1505" s="1">
        <v>44151</v>
      </c>
      <c r="C1505">
        <v>16479</v>
      </c>
      <c r="D1505" t="s">
        <v>6008</v>
      </c>
      <c r="E1505" t="s">
        <v>19339</v>
      </c>
      <c r="F1505" s="1">
        <v>44204</v>
      </c>
      <c r="G1505" t="s">
        <v>2868</v>
      </c>
    </row>
    <row r="1506" spans="1:7" x14ac:dyDescent="0.3">
      <c r="A1506" t="s">
        <v>19340</v>
      </c>
      <c r="B1506" s="1">
        <v>44489</v>
      </c>
      <c r="C1506">
        <v>51436</v>
      </c>
      <c r="D1506" t="s">
        <v>6008</v>
      </c>
      <c r="E1506" t="s">
        <v>19341</v>
      </c>
      <c r="F1506" s="1">
        <v>44533</v>
      </c>
      <c r="G1506" t="s">
        <v>4629</v>
      </c>
    </row>
    <row r="1507" spans="1:7" x14ac:dyDescent="0.3">
      <c r="A1507" t="s">
        <v>19342</v>
      </c>
      <c r="B1507" s="1">
        <v>45135</v>
      </c>
      <c r="C1507">
        <v>80948</v>
      </c>
      <c r="D1507" t="s">
        <v>1001</v>
      </c>
      <c r="E1507" t="s">
        <v>19343</v>
      </c>
      <c r="F1507" s="1">
        <v>45203</v>
      </c>
      <c r="G1507" t="s">
        <v>5011</v>
      </c>
    </row>
    <row r="1508" spans="1:7" x14ac:dyDescent="0.3">
      <c r="A1508" t="s">
        <v>19344</v>
      </c>
      <c r="B1508" s="1">
        <v>44675</v>
      </c>
      <c r="C1508">
        <v>49150</v>
      </c>
      <c r="D1508" t="s">
        <v>6013</v>
      </c>
      <c r="E1508" t="s">
        <v>19345</v>
      </c>
      <c r="F1508" s="1">
        <v>44721</v>
      </c>
      <c r="G1508" t="s">
        <v>3932</v>
      </c>
    </row>
    <row r="1509" spans="1:7" x14ac:dyDescent="0.3">
      <c r="A1509" t="s">
        <v>19346</v>
      </c>
      <c r="B1509" s="1">
        <v>44925</v>
      </c>
      <c r="C1509">
        <v>86928</v>
      </c>
      <c r="D1509" t="s">
        <v>1001</v>
      </c>
      <c r="E1509" t="s">
        <v>19347</v>
      </c>
      <c r="F1509" s="1">
        <v>44948</v>
      </c>
      <c r="G1509" t="s">
        <v>3031</v>
      </c>
    </row>
    <row r="1510" spans="1:7" x14ac:dyDescent="0.3">
      <c r="A1510" t="s">
        <v>6971</v>
      </c>
      <c r="B1510" s="1">
        <v>45541</v>
      </c>
      <c r="C1510">
        <v>3145</v>
      </c>
      <c r="D1510" t="s">
        <v>6013</v>
      </c>
      <c r="E1510" t="s">
        <v>6972</v>
      </c>
      <c r="F1510" s="1"/>
      <c r="G1510" t="s">
        <v>4289</v>
      </c>
    </row>
    <row r="1511" spans="1:7" x14ac:dyDescent="0.3">
      <c r="A1511" t="s">
        <v>19348</v>
      </c>
      <c r="B1511" s="1">
        <v>45388</v>
      </c>
      <c r="C1511">
        <v>7098</v>
      </c>
      <c r="D1511" t="s">
        <v>6008</v>
      </c>
      <c r="E1511" t="s">
        <v>19349</v>
      </c>
      <c r="F1511" s="1">
        <v>45412</v>
      </c>
      <c r="G1511" t="s">
        <v>1011</v>
      </c>
    </row>
    <row r="1512" spans="1:7" x14ac:dyDescent="0.3">
      <c r="A1512" t="s">
        <v>19350</v>
      </c>
      <c r="B1512" s="1">
        <v>43854</v>
      </c>
      <c r="C1512">
        <v>79123</v>
      </c>
      <c r="D1512" t="s">
        <v>6008</v>
      </c>
      <c r="E1512" t="s">
        <v>19351</v>
      </c>
      <c r="F1512" s="1">
        <v>43877</v>
      </c>
      <c r="G1512" t="s">
        <v>4962</v>
      </c>
    </row>
    <row r="1513" spans="1:7" x14ac:dyDescent="0.3">
      <c r="A1513" t="s">
        <v>19352</v>
      </c>
      <c r="B1513" s="1">
        <v>44857</v>
      </c>
      <c r="C1513">
        <v>14276</v>
      </c>
      <c r="D1513" t="s">
        <v>1001</v>
      </c>
      <c r="E1513" t="s">
        <v>19353</v>
      </c>
      <c r="F1513" s="1">
        <v>44927</v>
      </c>
      <c r="G1513" t="s">
        <v>4293</v>
      </c>
    </row>
    <row r="1514" spans="1:7" x14ac:dyDescent="0.3">
      <c r="A1514" t="s">
        <v>6973</v>
      </c>
      <c r="B1514" s="1">
        <v>43907</v>
      </c>
      <c r="C1514">
        <v>62837</v>
      </c>
      <c r="D1514" t="s">
        <v>6013</v>
      </c>
      <c r="E1514" t="s">
        <v>6974</v>
      </c>
      <c r="F1514" s="1"/>
      <c r="G1514" t="s">
        <v>3187</v>
      </c>
    </row>
    <row r="1515" spans="1:7" x14ac:dyDescent="0.3">
      <c r="A1515" t="s">
        <v>6975</v>
      </c>
      <c r="B1515" s="1">
        <v>44379</v>
      </c>
      <c r="C1515">
        <v>36164</v>
      </c>
      <c r="D1515" t="s">
        <v>1001</v>
      </c>
      <c r="E1515" t="s">
        <v>6976</v>
      </c>
      <c r="F1515" s="1"/>
      <c r="G1515" t="s">
        <v>4994</v>
      </c>
    </row>
    <row r="1516" spans="1:7" x14ac:dyDescent="0.3">
      <c r="A1516" t="s">
        <v>6977</v>
      </c>
      <c r="B1516" s="1">
        <v>44447</v>
      </c>
      <c r="C1516">
        <v>82887</v>
      </c>
      <c r="D1516" t="s">
        <v>1001</v>
      </c>
      <c r="E1516" t="s">
        <v>6978</v>
      </c>
      <c r="F1516" s="1"/>
      <c r="G1516" t="s">
        <v>5181</v>
      </c>
    </row>
    <row r="1517" spans="1:7" x14ac:dyDescent="0.3">
      <c r="A1517" t="s">
        <v>19354</v>
      </c>
      <c r="B1517" s="1">
        <v>44816</v>
      </c>
      <c r="C1517">
        <v>29073</v>
      </c>
      <c r="D1517" t="s">
        <v>6013</v>
      </c>
      <c r="E1517" t="s">
        <v>19355</v>
      </c>
      <c r="F1517" s="1">
        <v>44874</v>
      </c>
      <c r="G1517" t="s">
        <v>4355</v>
      </c>
    </row>
    <row r="1518" spans="1:7" x14ac:dyDescent="0.3">
      <c r="A1518" t="s">
        <v>19356</v>
      </c>
      <c r="B1518" s="1">
        <v>44122</v>
      </c>
      <c r="C1518">
        <v>49039</v>
      </c>
      <c r="D1518" t="s">
        <v>6013</v>
      </c>
      <c r="E1518" t="s">
        <v>19357</v>
      </c>
      <c r="F1518" s="1">
        <v>44136</v>
      </c>
      <c r="G1518" t="s">
        <v>3021</v>
      </c>
    </row>
    <row r="1519" spans="1:7" x14ac:dyDescent="0.3">
      <c r="A1519" t="s">
        <v>19358</v>
      </c>
      <c r="B1519" s="1">
        <v>44320</v>
      </c>
      <c r="C1519">
        <v>84748</v>
      </c>
      <c r="D1519" t="s">
        <v>6008</v>
      </c>
      <c r="E1519" t="s">
        <v>19359</v>
      </c>
      <c r="F1519" s="1">
        <v>44340</v>
      </c>
      <c r="G1519" t="s">
        <v>5935</v>
      </c>
    </row>
    <row r="1520" spans="1:7" x14ac:dyDescent="0.3">
      <c r="A1520" t="s">
        <v>19360</v>
      </c>
      <c r="B1520" s="1">
        <v>44115</v>
      </c>
      <c r="C1520">
        <v>53756</v>
      </c>
      <c r="D1520" t="s">
        <v>1001</v>
      </c>
      <c r="E1520" t="s">
        <v>19361</v>
      </c>
      <c r="F1520" s="1">
        <v>44161</v>
      </c>
      <c r="G1520" t="s">
        <v>2873</v>
      </c>
    </row>
    <row r="1521" spans="1:7" x14ac:dyDescent="0.3">
      <c r="A1521" t="s">
        <v>6979</v>
      </c>
      <c r="B1521" s="1">
        <v>44954</v>
      </c>
      <c r="C1521">
        <v>80217</v>
      </c>
      <c r="D1521" t="s">
        <v>6008</v>
      </c>
      <c r="E1521" t="s">
        <v>6980</v>
      </c>
      <c r="F1521" s="1"/>
      <c r="G1521" t="s">
        <v>5132</v>
      </c>
    </row>
    <row r="1522" spans="1:7" x14ac:dyDescent="0.3">
      <c r="A1522" t="s">
        <v>19362</v>
      </c>
      <c r="B1522" s="1">
        <v>45340</v>
      </c>
      <c r="C1522">
        <v>19929</v>
      </c>
      <c r="D1522" t="s">
        <v>6013</v>
      </c>
      <c r="E1522" t="s">
        <v>19363</v>
      </c>
      <c r="F1522" s="1">
        <v>45421</v>
      </c>
      <c r="G1522" t="s">
        <v>1092</v>
      </c>
    </row>
    <row r="1523" spans="1:7" x14ac:dyDescent="0.3">
      <c r="A1523" t="s">
        <v>19364</v>
      </c>
      <c r="B1523" s="1">
        <v>45452</v>
      </c>
      <c r="C1523">
        <v>9207</v>
      </c>
      <c r="D1523" t="s">
        <v>6008</v>
      </c>
      <c r="E1523" t="s">
        <v>19365</v>
      </c>
      <c r="F1523" s="1">
        <v>45471</v>
      </c>
      <c r="G1523" t="s">
        <v>3307</v>
      </c>
    </row>
    <row r="1524" spans="1:7" x14ac:dyDescent="0.3">
      <c r="A1524" t="s">
        <v>19366</v>
      </c>
      <c r="B1524" s="1">
        <v>45515</v>
      </c>
      <c r="C1524">
        <v>60164</v>
      </c>
      <c r="D1524" t="s">
        <v>6013</v>
      </c>
      <c r="E1524" t="s">
        <v>19367</v>
      </c>
      <c r="F1524" s="1">
        <v>45528</v>
      </c>
      <c r="G1524" t="s">
        <v>3560</v>
      </c>
    </row>
    <row r="1525" spans="1:7" x14ac:dyDescent="0.3">
      <c r="A1525" t="s">
        <v>6981</v>
      </c>
      <c r="B1525" s="1">
        <v>45524</v>
      </c>
      <c r="C1525">
        <v>79043</v>
      </c>
      <c r="D1525" t="s">
        <v>6008</v>
      </c>
      <c r="E1525" t="s">
        <v>6982</v>
      </c>
      <c r="F1525" s="1"/>
      <c r="G1525" t="s">
        <v>3947</v>
      </c>
    </row>
    <row r="1526" spans="1:7" x14ac:dyDescent="0.3">
      <c r="A1526" t="s">
        <v>19368</v>
      </c>
      <c r="B1526" s="1">
        <v>45053</v>
      </c>
      <c r="C1526">
        <v>46917</v>
      </c>
      <c r="D1526" t="s">
        <v>1001</v>
      </c>
      <c r="E1526" t="s">
        <v>19369</v>
      </c>
      <c r="F1526" s="1">
        <v>45095</v>
      </c>
      <c r="G1526" t="s">
        <v>2317</v>
      </c>
    </row>
    <row r="1527" spans="1:7" x14ac:dyDescent="0.3">
      <c r="A1527" t="s">
        <v>6983</v>
      </c>
      <c r="B1527" s="1">
        <v>44190</v>
      </c>
      <c r="C1527">
        <v>86078</v>
      </c>
      <c r="D1527" t="s">
        <v>6013</v>
      </c>
      <c r="E1527" t="s">
        <v>6984</v>
      </c>
      <c r="F1527" s="1"/>
      <c r="G1527" t="s">
        <v>3963</v>
      </c>
    </row>
    <row r="1528" spans="1:7" x14ac:dyDescent="0.3">
      <c r="A1528" t="s">
        <v>6985</v>
      </c>
      <c r="B1528" s="1">
        <v>44030</v>
      </c>
      <c r="C1528">
        <v>40066</v>
      </c>
      <c r="D1528" t="s">
        <v>1001</v>
      </c>
      <c r="E1528" t="s">
        <v>6986</v>
      </c>
      <c r="F1528" s="1"/>
      <c r="G1528" t="s">
        <v>2392</v>
      </c>
    </row>
    <row r="1529" spans="1:7" x14ac:dyDescent="0.3">
      <c r="A1529" t="s">
        <v>19370</v>
      </c>
      <c r="B1529" s="1">
        <v>44382</v>
      </c>
      <c r="C1529">
        <v>24551</v>
      </c>
      <c r="D1529" t="s">
        <v>1001</v>
      </c>
      <c r="E1529" t="s">
        <v>19371</v>
      </c>
      <c r="F1529" s="1">
        <v>44436</v>
      </c>
      <c r="G1529" t="s">
        <v>2703</v>
      </c>
    </row>
    <row r="1530" spans="1:7" x14ac:dyDescent="0.3">
      <c r="A1530" t="s">
        <v>19372</v>
      </c>
      <c r="B1530" s="1">
        <v>44032</v>
      </c>
      <c r="C1530">
        <v>54635</v>
      </c>
      <c r="D1530" t="s">
        <v>1001</v>
      </c>
      <c r="E1530" t="s">
        <v>19373</v>
      </c>
      <c r="F1530" s="1">
        <v>44122</v>
      </c>
      <c r="G1530" t="s">
        <v>1348</v>
      </c>
    </row>
    <row r="1531" spans="1:7" x14ac:dyDescent="0.3">
      <c r="A1531" t="s">
        <v>19374</v>
      </c>
      <c r="B1531" s="1">
        <v>44566</v>
      </c>
      <c r="C1531">
        <v>51181</v>
      </c>
      <c r="D1531" t="s">
        <v>6013</v>
      </c>
      <c r="E1531" t="s">
        <v>19375</v>
      </c>
      <c r="F1531" s="1">
        <v>44601</v>
      </c>
      <c r="G1531" t="s">
        <v>3506</v>
      </c>
    </row>
    <row r="1532" spans="1:7" x14ac:dyDescent="0.3">
      <c r="A1532" t="s">
        <v>6987</v>
      </c>
      <c r="B1532" s="1">
        <v>45336</v>
      </c>
      <c r="C1532">
        <v>96646</v>
      </c>
      <c r="D1532" t="s">
        <v>1001</v>
      </c>
      <c r="E1532" t="s">
        <v>6988</v>
      </c>
      <c r="F1532" s="1"/>
      <c r="G1532" t="s">
        <v>5842</v>
      </c>
    </row>
    <row r="1533" spans="1:7" x14ac:dyDescent="0.3">
      <c r="A1533" t="s">
        <v>19376</v>
      </c>
      <c r="B1533" s="1">
        <v>45601</v>
      </c>
      <c r="C1533">
        <v>9890</v>
      </c>
      <c r="D1533" t="s">
        <v>6013</v>
      </c>
      <c r="E1533" t="s">
        <v>19377</v>
      </c>
      <c r="F1533" s="1">
        <v>45683</v>
      </c>
      <c r="G1533" t="s">
        <v>5722</v>
      </c>
    </row>
    <row r="1534" spans="1:7" x14ac:dyDescent="0.3">
      <c r="A1534" t="s">
        <v>19378</v>
      </c>
      <c r="B1534" s="1">
        <v>44987</v>
      </c>
      <c r="C1534">
        <v>5333</v>
      </c>
      <c r="D1534" t="s">
        <v>1001</v>
      </c>
      <c r="E1534" t="s">
        <v>19379</v>
      </c>
      <c r="F1534" s="1">
        <v>45023</v>
      </c>
      <c r="G1534" t="s">
        <v>2814</v>
      </c>
    </row>
    <row r="1535" spans="1:7" x14ac:dyDescent="0.3">
      <c r="A1535" t="s">
        <v>19380</v>
      </c>
      <c r="B1535" s="1">
        <v>45151</v>
      </c>
      <c r="C1535">
        <v>14670</v>
      </c>
      <c r="D1535" t="s">
        <v>1001</v>
      </c>
      <c r="E1535" t="s">
        <v>19381</v>
      </c>
      <c r="F1535" s="1">
        <v>45218</v>
      </c>
      <c r="G1535" t="s">
        <v>3495</v>
      </c>
    </row>
    <row r="1536" spans="1:7" x14ac:dyDescent="0.3">
      <c r="A1536" t="s">
        <v>19382</v>
      </c>
      <c r="B1536" s="1">
        <v>45601</v>
      </c>
      <c r="C1536">
        <v>91636</v>
      </c>
      <c r="D1536" t="s">
        <v>6008</v>
      </c>
      <c r="E1536" t="s">
        <v>19383</v>
      </c>
      <c r="F1536" s="1">
        <v>45616</v>
      </c>
      <c r="G1536" t="s">
        <v>1907</v>
      </c>
    </row>
    <row r="1537" spans="1:7" x14ac:dyDescent="0.3">
      <c r="A1537" t="s">
        <v>6989</v>
      </c>
      <c r="B1537" s="1">
        <v>44801</v>
      </c>
      <c r="C1537">
        <v>79697</v>
      </c>
      <c r="D1537" t="s">
        <v>6008</v>
      </c>
      <c r="E1537" t="s">
        <v>6990</v>
      </c>
      <c r="F1537" s="1"/>
      <c r="G1537" t="s">
        <v>3759</v>
      </c>
    </row>
    <row r="1538" spans="1:7" x14ac:dyDescent="0.3">
      <c r="A1538" t="s">
        <v>6991</v>
      </c>
      <c r="B1538" s="1">
        <v>45602</v>
      </c>
      <c r="C1538">
        <v>43712</v>
      </c>
      <c r="D1538" t="s">
        <v>6008</v>
      </c>
      <c r="E1538" t="s">
        <v>6992</v>
      </c>
      <c r="F1538" s="1"/>
      <c r="G1538" t="s">
        <v>3743</v>
      </c>
    </row>
    <row r="1539" spans="1:7" x14ac:dyDescent="0.3">
      <c r="A1539" t="s">
        <v>19384</v>
      </c>
      <c r="B1539" s="1">
        <v>45333</v>
      </c>
      <c r="C1539">
        <v>6883</v>
      </c>
      <c r="D1539" t="s">
        <v>6008</v>
      </c>
      <c r="E1539" t="s">
        <v>19385</v>
      </c>
      <c r="F1539" s="1">
        <v>45382</v>
      </c>
      <c r="G1539" t="s">
        <v>5077</v>
      </c>
    </row>
    <row r="1540" spans="1:7" x14ac:dyDescent="0.3">
      <c r="A1540" t="s">
        <v>6993</v>
      </c>
      <c r="B1540" s="1">
        <v>44828</v>
      </c>
      <c r="C1540">
        <v>68373</v>
      </c>
      <c r="D1540" t="s">
        <v>6008</v>
      </c>
      <c r="E1540" t="s">
        <v>6994</v>
      </c>
      <c r="F1540" s="1"/>
      <c r="G1540" t="s">
        <v>3709</v>
      </c>
    </row>
    <row r="1541" spans="1:7" x14ac:dyDescent="0.3">
      <c r="A1541" t="s">
        <v>19386</v>
      </c>
      <c r="B1541" s="1">
        <v>45334</v>
      </c>
      <c r="C1541">
        <v>97886</v>
      </c>
      <c r="D1541" t="s">
        <v>1001</v>
      </c>
      <c r="E1541" t="s">
        <v>19387</v>
      </c>
      <c r="F1541" s="1">
        <v>45349</v>
      </c>
      <c r="G1541" t="s">
        <v>3130</v>
      </c>
    </row>
    <row r="1542" spans="1:7" x14ac:dyDescent="0.3">
      <c r="A1542" t="s">
        <v>19388</v>
      </c>
      <c r="B1542" s="1">
        <v>44255</v>
      </c>
      <c r="C1542">
        <v>95661</v>
      </c>
      <c r="D1542" t="s">
        <v>6013</v>
      </c>
      <c r="E1542" t="s">
        <v>19389</v>
      </c>
      <c r="F1542" s="1">
        <v>44337</v>
      </c>
      <c r="G1542" t="s">
        <v>5300</v>
      </c>
    </row>
    <row r="1543" spans="1:7" x14ac:dyDescent="0.3">
      <c r="A1543" t="s">
        <v>19390</v>
      </c>
      <c r="B1543" s="1">
        <v>45432</v>
      </c>
      <c r="C1543">
        <v>24204</v>
      </c>
      <c r="D1543" t="s">
        <v>6008</v>
      </c>
      <c r="E1543" t="s">
        <v>19391</v>
      </c>
      <c r="F1543" s="1">
        <v>45484</v>
      </c>
      <c r="G1543" t="s">
        <v>3925</v>
      </c>
    </row>
    <row r="1544" spans="1:7" x14ac:dyDescent="0.3">
      <c r="A1544" t="s">
        <v>19392</v>
      </c>
      <c r="B1544" s="1">
        <v>45230</v>
      </c>
      <c r="C1544">
        <v>67665</v>
      </c>
      <c r="D1544" t="s">
        <v>6008</v>
      </c>
      <c r="E1544" t="s">
        <v>19393</v>
      </c>
      <c r="F1544" s="1">
        <v>45301</v>
      </c>
      <c r="G1544" t="s">
        <v>3830</v>
      </c>
    </row>
    <row r="1545" spans="1:7" x14ac:dyDescent="0.3">
      <c r="A1545" t="s">
        <v>6995</v>
      </c>
      <c r="B1545" s="1">
        <v>44430</v>
      </c>
      <c r="C1545">
        <v>24514</v>
      </c>
      <c r="D1545" t="s">
        <v>1001</v>
      </c>
      <c r="E1545" t="s">
        <v>6996</v>
      </c>
      <c r="F1545" s="1"/>
      <c r="G1545" t="s">
        <v>5504</v>
      </c>
    </row>
    <row r="1546" spans="1:7" x14ac:dyDescent="0.3">
      <c r="A1546" t="s">
        <v>19394</v>
      </c>
      <c r="B1546" s="1">
        <v>44626</v>
      </c>
      <c r="C1546">
        <v>91528</v>
      </c>
      <c r="D1546" t="s">
        <v>6008</v>
      </c>
      <c r="E1546" t="s">
        <v>19395</v>
      </c>
      <c r="F1546" s="1">
        <v>44656</v>
      </c>
      <c r="G1546" t="s">
        <v>3237</v>
      </c>
    </row>
    <row r="1547" spans="1:7" x14ac:dyDescent="0.3">
      <c r="A1547" t="s">
        <v>19396</v>
      </c>
      <c r="B1547" s="1">
        <v>45051</v>
      </c>
      <c r="C1547">
        <v>58226</v>
      </c>
      <c r="D1547" t="s">
        <v>6008</v>
      </c>
      <c r="E1547" t="s">
        <v>19397</v>
      </c>
      <c r="F1547" s="1">
        <v>45135</v>
      </c>
      <c r="G1547" t="s">
        <v>5339</v>
      </c>
    </row>
    <row r="1548" spans="1:7" x14ac:dyDescent="0.3">
      <c r="A1548" t="s">
        <v>19398</v>
      </c>
      <c r="B1548" s="1">
        <v>44984</v>
      </c>
      <c r="C1548">
        <v>28909</v>
      </c>
      <c r="D1548" t="s">
        <v>6013</v>
      </c>
      <c r="E1548" t="s">
        <v>19399</v>
      </c>
      <c r="F1548" s="1">
        <v>45069</v>
      </c>
      <c r="G1548" t="s">
        <v>2509</v>
      </c>
    </row>
    <row r="1549" spans="1:7" x14ac:dyDescent="0.3">
      <c r="A1549" t="s">
        <v>19400</v>
      </c>
      <c r="B1549" s="1">
        <v>45144</v>
      </c>
      <c r="C1549">
        <v>44329</v>
      </c>
      <c r="D1549" t="s">
        <v>6013</v>
      </c>
      <c r="E1549" t="s">
        <v>19401</v>
      </c>
      <c r="F1549" s="1">
        <v>45225</v>
      </c>
      <c r="G1549" t="s">
        <v>4978</v>
      </c>
    </row>
    <row r="1550" spans="1:7" x14ac:dyDescent="0.3">
      <c r="A1550" t="s">
        <v>19402</v>
      </c>
      <c r="B1550" s="1">
        <v>45262</v>
      </c>
      <c r="C1550">
        <v>65006</v>
      </c>
      <c r="D1550" t="s">
        <v>1001</v>
      </c>
      <c r="E1550" t="s">
        <v>19403</v>
      </c>
      <c r="F1550" s="1">
        <v>45322</v>
      </c>
      <c r="G1550" t="s">
        <v>2007</v>
      </c>
    </row>
    <row r="1551" spans="1:7" x14ac:dyDescent="0.3">
      <c r="A1551" t="s">
        <v>19404</v>
      </c>
      <c r="B1551" s="1">
        <v>45343</v>
      </c>
      <c r="C1551">
        <v>34952</v>
      </c>
      <c r="D1551" t="s">
        <v>6013</v>
      </c>
      <c r="E1551" t="s">
        <v>19405</v>
      </c>
      <c r="F1551" s="1">
        <v>45415</v>
      </c>
      <c r="G1551" t="s">
        <v>2280</v>
      </c>
    </row>
    <row r="1552" spans="1:7" x14ac:dyDescent="0.3">
      <c r="A1552" t="s">
        <v>19406</v>
      </c>
      <c r="B1552" s="1">
        <v>44942</v>
      </c>
      <c r="C1552">
        <v>5271</v>
      </c>
      <c r="D1552" t="s">
        <v>6013</v>
      </c>
      <c r="E1552" t="s">
        <v>19407</v>
      </c>
      <c r="F1552" s="1">
        <v>44998</v>
      </c>
      <c r="G1552" t="s">
        <v>2902</v>
      </c>
    </row>
    <row r="1553" spans="1:7" x14ac:dyDescent="0.3">
      <c r="A1553" t="s">
        <v>19408</v>
      </c>
      <c r="B1553" s="1">
        <v>44965</v>
      </c>
      <c r="C1553">
        <v>89063</v>
      </c>
      <c r="D1553" t="s">
        <v>6008</v>
      </c>
      <c r="E1553" t="s">
        <v>19409</v>
      </c>
      <c r="F1553" s="1">
        <v>45029</v>
      </c>
      <c r="G1553" t="s">
        <v>1151</v>
      </c>
    </row>
    <row r="1554" spans="1:7" x14ac:dyDescent="0.3">
      <c r="A1554" t="s">
        <v>6997</v>
      </c>
      <c r="B1554" s="1">
        <v>44229</v>
      </c>
      <c r="C1554">
        <v>91670</v>
      </c>
      <c r="D1554" t="s">
        <v>1001</v>
      </c>
      <c r="E1554" t="s">
        <v>6998</v>
      </c>
      <c r="F1554" s="1"/>
      <c r="G1554" t="s">
        <v>1084</v>
      </c>
    </row>
    <row r="1555" spans="1:7" x14ac:dyDescent="0.3">
      <c r="A1555" t="s">
        <v>19410</v>
      </c>
      <c r="B1555" s="1">
        <v>45466</v>
      </c>
      <c r="C1555">
        <v>91542</v>
      </c>
      <c r="D1555" t="s">
        <v>6008</v>
      </c>
      <c r="E1555" t="s">
        <v>19411</v>
      </c>
      <c r="F1555" s="1">
        <v>45481</v>
      </c>
      <c r="G1555" t="s">
        <v>2027</v>
      </c>
    </row>
    <row r="1556" spans="1:7" x14ac:dyDescent="0.3">
      <c r="A1556" t="s">
        <v>19412</v>
      </c>
      <c r="B1556" s="1">
        <v>44911</v>
      </c>
      <c r="C1556">
        <v>8992</v>
      </c>
      <c r="D1556" t="s">
        <v>6013</v>
      </c>
      <c r="E1556" t="s">
        <v>19413</v>
      </c>
      <c r="F1556" s="1">
        <v>44948</v>
      </c>
      <c r="G1556" t="s">
        <v>1078</v>
      </c>
    </row>
    <row r="1557" spans="1:7" x14ac:dyDescent="0.3">
      <c r="A1557" t="s">
        <v>19414</v>
      </c>
      <c r="B1557" s="1">
        <v>44444</v>
      </c>
      <c r="C1557">
        <v>80502</v>
      </c>
      <c r="D1557" t="s">
        <v>6013</v>
      </c>
      <c r="E1557" t="s">
        <v>19415</v>
      </c>
      <c r="F1557" s="1">
        <v>44525</v>
      </c>
      <c r="G1557" t="s">
        <v>5155</v>
      </c>
    </row>
    <row r="1558" spans="1:7" x14ac:dyDescent="0.3">
      <c r="A1558" t="s">
        <v>19416</v>
      </c>
      <c r="B1558" s="1">
        <v>44728</v>
      </c>
      <c r="C1558">
        <v>48070</v>
      </c>
      <c r="D1558" t="s">
        <v>6008</v>
      </c>
      <c r="E1558" t="s">
        <v>19417</v>
      </c>
      <c r="F1558" s="1">
        <v>44817</v>
      </c>
      <c r="G1558" t="s">
        <v>3703</v>
      </c>
    </row>
    <row r="1559" spans="1:7" x14ac:dyDescent="0.3">
      <c r="A1559" t="s">
        <v>19418</v>
      </c>
      <c r="B1559" s="1">
        <v>44282</v>
      </c>
      <c r="C1559">
        <v>1955</v>
      </c>
      <c r="D1559" t="s">
        <v>6008</v>
      </c>
      <c r="E1559" t="s">
        <v>19419</v>
      </c>
      <c r="F1559" s="1">
        <v>44350</v>
      </c>
      <c r="G1559" t="s">
        <v>3876</v>
      </c>
    </row>
    <row r="1560" spans="1:7" x14ac:dyDescent="0.3">
      <c r="A1560" t="s">
        <v>19420</v>
      </c>
      <c r="B1560" s="1">
        <v>45040</v>
      </c>
      <c r="C1560">
        <v>33469</v>
      </c>
      <c r="D1560" t="s">
        <v>1001</v>
      </c>
      <c r="E1560" t="s">
        <v>19421</v>
      </c>
      <c r="F1560" s="1">
        <v>45073</v>
      </c>
      <c r="G1560" t="s">
        <v>3845</v>
      </c>
    </row>
    <row r="1561" spans="1:7" x14ac:dyDescent="0.3">
      <c r="A1561" t="s">
        <v>6999</v>
      </c>
      <c r="B1561" s="1">
        <v>45003</v>
      </c>
      <c r="C1561">
        <v>79148</v>
      </c>
      <c r="D1561" t="s">
        <v>6008</v>
      </c>
      <c r="E1561" t="s">
        <v>7000</v>
      </c>
      <c r="F1561" s="1"/>
      <c r="G1561" t="s">
        <v>1078</v>
      </c>
    </row>
    <row r="1562" spans="1:7" x14ac:dyDescent="0.3">
      <c r="A1562" t="s">
        <v>19422</v>
      </c>
      <c r="B1562" s="1">
        <v>44682</v>
      </c>
      <c r="C1562">
        <v>98370</v>
      </c>
      <c r="D1562" t="s">
        <v>1001</v>
      </c>
      <c r="E1562" t="s">
        <v>19423</v>
      </c>
      <c r="F1562" s="1">
        <v>44770</v>
      </c>
      <c r="G1562" t="s">
        <v>3062</v>
      </c>
    </row>
    <row r="1563" spans="1:7" x14ac:dyDescent="0.3">
      <c r="A1563" t="s">
        <v>7001</v>
      </c>
      <c r="B1563" s="1">
        <v>44278</v>
      </c>
      <c r="C1563">
        <v>91767</v>
      </c>
      <c r="D1563" t="s">
        <v>1001</v>
      </c>
      <c r="E1563" t="s">
        <v>7002</v>
      </c>
      <c r="F1563" s="1"/>
      <c r="G1563" t="s">
        <v>1489</v>
      </c>
    </row>
    <row r="1564" spans="1:7" x14ac:dyDescent="0.3">
      <c r="A1564" t="s">
        <v>7003</v>
      </c>
      <c r="B1564" s="1">
        <v>44056</v>
      </c>
      <c r="C1564">
        <v>35161</v>
      </c>
      <c r="D1564" t="s">
        <v>1001</v>
      </c>
      <c r="E1564" t="s">
        <v>7004</v>
      </c>
      <c r="F1564" s="1"/>
      <c r="G1564" t="s">
        <v>4437</v>
      </c>
    </row>
    <row r="1565" spans="1:7" x14ac:dyDescent="0.3">
      <c r="A1565" t="s">
        <v>19424</v>
      </c>
      <c r="B1565" s="1">
        <v>44131</v>
      </c>
      <c r="C1565">
        <v>92709</v>
      </c>
      <c r="D1565" t="s">
        <v>6008</v>
      </c>
      <c r="E1565" t="s">
        <v>19425</v>
      </c>
      <c r="F1565" s="1">
        <v>44206</v>
      </c>
      <c r="G1565" t="s">
        <v>1217</v>
      </c>
    </row>
    <row r="1566" spans="1:7" x14ac:dyDescent="0.3">
      <c r="A1566" t="s">
        <v>19426</v>
      </c>
      <c r="B1566" s="1">
        <v>45081</v>
      </c>
      <c r="C1566">
        <v>30156</v>
      </c>
      <c r="D1566" t="s">
        <v>6013</v>
      </c>
      <c r="E1566" t="s">
        <v>19427</v>
      </c>
      <c r="F1566" s="1">
        <v>45143</v>
      </c>
      <c r="G1566" t="s">
        <v>1300</v>
      </c>
    </row>
    <row r="1567" spans="1:7" x14ac:dyDescent="0.3">
      <c r="A1567" t="s">
        <v>7005</v>
      </c>
      <c r="B1567" s="1">
        <v>45644</v>
      </c>
      <c r="C1567">
        <v>62264</v>
      </c>
      <c r="D1567" t="s">
        <v>6013</v>
      </c>
      <c r="E1567" t="s">
        <v>7006</v>
      </c>
      <c r="F1567" s="1"/>
      <c r="G1567" t="s">
        <v>3095</v>
      </c>
    </row>
    <row r="1568" spans="1:7" x14ac:dyDescent="0.3">
      <c r="A1568" t="s">
        <v>7007</v>
      </c>
      <c r="B1568" s="1">
        <v>44728</v>
      </c>
      <c r="C1568">
        <v>74517</v>
      </c>
      <c r="D1568" t="s">
        <v>1001</v>
      </c>
      <c r="E1568" t="s">
        <v>7008</v>
      </c>
      <c r="F1568" s="1"/>
      <c r="G1568" t="s">
        <v>3769</v>
      </c>
    </row>
    <row r="1569" spans="1:7" x14ac:dyDescent="0.3">
      <c r="A1569" t="s">
        <v>19428</v>
      </c>
      <c r="B1569" s="1">
        <v>44830</v>
      </c>
      <c r="C1569">
        <v>15769</v>
      </c>
      <c r="D1569" t="s">
        <v>1001</v>
      </c>
      <c r="E1569" t="s">
        <v>19429</v>
      </c>
      <c r="F1569" s="1">
        <v>44902</v>
      </c>
      <c r="G1569" t="s">
        <v>4730</v>
      </c>
    </row>
    <row r="1570" spans="1:7" x14ac:dyDescent="0.3">
      <c r="A1570" t="s">
        <v>19430</v>
      </c>
      <c r="B1570" s="1">
        <v>44983</v>
      </c>
      <c r="C1570">
        <v>96274</v>
      </c>
      <c r="D1570" t="s">
        <v>6008</v>
      </c>
      <c r="E1570" t="s">
        <v>19431</v>
      </c>
      <c r="F1570" s="1">
        <v>45036</v>
      </c>
      <c r="G1570" t="s">
        <v>5790</v>
      </c>
    </row>
    <row r="1571" spans="1:7" x14ac:dyDescent="0.3">
      <c r="A1571" t="s">
        <v>7009</v>
      </c>
      <c r="B1571" s="1">
        <v>45397</v>
      </c>
      <c r="C1571">
        <v>58525</v>
      </c>
      <c r="D1571" t="s">
        <v>1001</v>
      </c>
      <c r="E1571" t="s">
        <v>7010</v>
      </c>
      <c r="F1571" s="1"/>
      <c r="G1571" t="s">
        <v>1518</v>
      </c>
    </row>
    <row r="1572" spans="1:7" x14ac:dyDescent="0.3">
      <c r="A1572" t="s">
        <v>7011</v>
      </c>
      <c r="B1572" s="1">
        <v>45276</v>
      </c>
      <c r="C1572">
        <v>19711</v>
      </c>
      <c r="D1572" t="s">
        <v>1001</v>
      </c>
      <c r="E1572" t="s">
        <v>7012</v>
      </c>
      <c r="F1572" s="1"/>
      <c r="G1572" t="s">
        <v>5873</v>
      </c>
    </row>
    <row r="1573" spans="1:7" x14ac:dyDescent="0.3">
      <c r="A1573" t="s">
        <v>7013</v>
      </c>
      <c r="B1573" s="1">
        <v>44671</v>
      </c>
      <c r="C1573">
        <v>35017</v>
      </c>
      <c r="D1573" t="s">
        <v>6013</v>
      </c>
      <c r="E1573" t="s">
        <v>7014</v>
      </c>
      <c r="F1573" s="1"/>
      <c r="G1573" t="s">
        <v>2980</v>
      </c>
    </row>
    <row r="1574" spans="1:7" x14ac:dyDescent="0.3">
      <c r="A1574" t="s">
        <v>19432</v>
      </c>
      <c r="B1574" s="1">
        <v>44516</v>
      </c>
      <c r="C1574">
        <v>15162</v>
      </c>
      <c r="D1574" t="s">
        <v>6013</v>
      </c>
      <c r="E1574" t="s">
        <v>19433</v>
      </c>
      <c r="F1574" s="1">
        <v>44531</v>
      </c>
      <c r="G1574" t="s">
        <v>2560</v>
      </c>
    </row>
    <row r="1575" spans="1:7" x14ac:dyDescent="0.3">
      <c r="A1575" t="s">
        <v>7015</v>
      </c>
      <c r="B1575" s="1">
        <v>44727</v>
      </c>
      <c r="C1575">
        <v>83395</v>
      </c>
      <c r="D1575" t="s">
        <v>6013</v>
      </c>
      <c r="E1575" t="s">
        <v>7016</v>
      </c>
      <c r="F1575" s="1"/>
      <c r="G1575" t="s">
        <v>1419</v>
      </c>
    </row>
    <row r="1576" spans="1:7" x14ac:dyDescent="0.3">
      <c r="A1576" t="s">
        <v>19434</v>
      </c>
      <c r="B1576" s="1">
        <v>45452</v>
      </c>
      <c r="C1576">
        <v>28647</v>
      </c>
      <c r="D1576" t="s">
        <v>6013</v>
      </c>
      <c r="E1576" t="s">
        <v>19435</v>
      </c>
      <c r="F1576" s="1">
        <v>45487</v>
      </c>
      <c r="G1576" t="s">
        <v>1272</v>
      </c>
    </row>
    <row r="1577" spans="1:7" x14ac:dyDescent="0.3">
      <c r="A1577" t="s">
        <v>19436</v>
      </c>
      <c r="B1577" s="1">
        <v>44273</v>
      </c>
      <c r="C1577">
        <v>17746</v>
      </c>
      <c r="D1577" t="s">
        <v>6008</v>
      </c>
      <c r="E1577" t="s">
        <v>19437</v>
      </c>
      <c r="F1577" s="1">
        <v>44336</v>
      </c>
      <c r="G1577" t="s">
        <v>4395</v>
      </c>
    </row>
    <row r="1578" spans="1:7" x14ac:dyDescent="0.3">
      <c r="A1578" t="s">
        <v>19438</v>
      </c>
      <c r="B1578" s="1">
        <v>45560</v>
      </c>
      <c r="C1578">
        <v>48669</v>
      </c>
      <c r="D1578" t="s">
        <v>1001</v>
      </c>
      <c r="E1578" t="s">
        <v>19439</v>
      </c>
      <c r="F1578" s="1">
        <v>45636</v>
      </c>
      <c r="G1578" t="s">
        <v>1202</v>
      </c>
    </row>
    <row r="1579" spans="1:7" x14ac:dyDescent="0.3">
      <c r="A1579" t="s">
        <v>7017</v>
      </c>
      <c r="B1579" s="1">
        <v>45403</v>
      </c>
      <c r="C1579">
        <v>1922</v>
      </c>
      <c r="D1579" t="s">
        <v>1001</v>
      </c>
      <c r="E1579" t="s">
        <v>7018</v>
      </c>
      <c r="F1579" s="1"/>
      <c r="G1579" t="s">
        <v>3999</v>
      </c>
    </row>
    <row r="1580" spans="1:7" x14ac:dyDescent="0.3">
      <c r="A1580" t="s">
        <v>7019</v>
      </c>
      <c r="B1580" s="1">
        <v>45385</v>
      </c>
      <c r="C1580">
        <v>81252</v>
      </c>
      <c r="D1580" t="s">
        <v>1001</v>
      </c>
      <c r="E1580" t="s">
        <v>7020</v>
      </c>
      <c r="F1580" s="1"/>
      <c r="G1580" t="s">
        <v>5282</v>
      </c>
    </row>
    <row r="1581" spans="1:7" x14ac:dyDescent="0.3">
      <c r="A1581" t="s">
        <v>19440</v>
      </c>
      <c r="B1581" s="1">
        <v>45583</v>
      </c>
      <c r="C1581">
        <v>12044</v>
      </c>
      <c r="D1581" t="s">
        <v>1001</v>
      </c>
      <c r="E1581" t="s">
        <v>19441</v>
      </c>
      <c r="F1581" s="1">
        <v>45610</v>
      </c>
      <c r="G1581" t="s">
        <v>5651</v>
      </c>
    </row>
    <row r="1582" spans="1:7" x14ac:dyDescent="0.3">
      <c r="A1582" t="s">
        <v>7021</v>
      </c>
      <c r="B1582" s="1">
        <v>45350</v>
      </c>
      <c r="C1582">
        <v>42760</v>
      </c>
      <c r="D1582" t="s">
        <v>6013</v>
      </c>
      <c r="E1582" t="s">
        <v>7022</v>
      </c>
      <c r="F1582" s="1"/>
      <c r="G1582" t="s">
        <v>3045</v>
      </c>
    </row>
    <row r="1583" spans="1:7" x14ac:dyDescent="0.3">
      <c r="A1583" t="s">
        <v>19442</v>
      </c>
      <c r="B1583" s="1">
        <v>45034</v>
      </c>
      <c r="C1583">
        <v>68043</v>
      </c>
      <c r="D1583" t="s">
        <v>6013</v>
      </c>
      <c r="E1583" t="s">
        <v>19443</v>
      </c>
      <c r="F1583" s="1">
        <v>45103</v>
      </c>
      <c r="G1583" t="s">
        <v>3723</v>
      </c>
    </row>
    <row r="1584" spans="1:7" x14ac:dyDescent="0.3">
      <c r="A1584" t="s">
        <v>7023</v>
      </c>
      <c r="B1584" s="1">
        <v>44951</v>
      </c>
      <c r="C1584">
        <v>9276</v>
      </c>
      <c r="D1584" t="s">
        <v>6008</v>
      </c>
      <c r="E1584" t="s">
        <v>7024</v>
      </c>
      <c r="F1584" s="1"/>
      <c r="G1584" t="s">
        <v>1885</v>
      </c>
    </row>
    <row r="1585" spans="1:7" x14ac:dyDescent="0.3">
      <c r="A1585" t="s">
        <v>7025</v>
      </c>
      <c r="B1585" s="1">
        <v>45603</v>
      </c>
      <c r="C1585">
        <v>36823</v>
      </c>
      <c r="D1585" t="s">
        <v>6008</v>
      </c>
      <c r="E1585" t="s">
        <v>7026</v>
      </c>
      <c r="F1585" s="1"/>
      <c r="G1585" t="s">
        <v>5064</v>
      </c>
    </row>
    <row r="1586" spans="1:7" x14ac:dyDescent="0.3">
      <c r="A1586" t="s">
        <v>19444</v>
      </c>
      <c r="B1586" s="1">
        <v>44438</v>
      </c>
      <c r="C1586">
        <v>18188</v>
      </c>
      <c r="D1586" t="s">
        <v>6013</v>
      </c>
      <c r="E1586" t="s">
        <v>19445</v>
      </c>
      <c r="F1586" s="1">
        <v>44502</v>
      </c>
      <c r="G1586" t="s">
        <v>5745</v>
      </c>
    </row>
    <row r="1587" spans="1:7" x14ac:dyDescent="0.3">
      <c r="A1587" t="s">
        <v>19446</v>
      </c>
      <c r="B1587" s="1">
        <v>45118</v>
      </c>
      <c r="C1587">
        <v>27296</v>
      </c>
      <c r="D1587" t="s">
        <v>6008</v>
      </c>
      <c r="E1587" t="s">
        <v>19447</v>
      </c>
      <c r="F1587" s="1">
        <v>45150</v>
      </c>
      <c r="G1587" t="s">
        <v>3171</v>
      </c>
    </row>
    <row r="1588" spans="1:7" x14ac:dyDescent="0.3">
      <c r="A1588" t="s">
        <v>19448</v>
      </c>
      <c r="B1588" s="1">
        <v>44958</v>
      </c>
      <c r="C1588">
        <v>71142</v>
      </c>
      <c r="D1588" t="s">
        <v>6013</v>
      </c>
      <c r="E1588" t="s">
        <v>19449</v>
      </c>
      <c r="F1588" s="1">
        <v>45025</v>
      </c>
      <c r="G1588" t="s">
        <v>5986</v>
      </c>
    </row>
    <row r="1589" spans="1:7" x14ac:dyDescent="0.3">
      <c r="A1589" t="s">
        <v>19450</v>
      </c>
      <c r="B1589" s="1">
        <v>43857</v>
      </c>
      <c r="C1589">
        <v>25525</v>
      </c>
      <c r="D1589" t="s">
        <v>1001</v>
      </c>
      <c r="E1589" t="s">
        <v>19451</v>
      </c>
      <c r="F1589" s="1">
        <v>43870</v>
      </c>
      <c r="G1589" t="s">
        <v>1955</v>
      </c>
    </row>
    <row r="1590" spans="1:7" x14ac:dyDescent="0.3">
      <c r="A1590" t="s">
        <v>19452</v>
      </c>
      <c r="B1590" s="1">
        <v>44961</v>
      </c>
      <c r="C1590">
        <v>63520</v>
      </c>
      <c r="D1590" t="s">
        <v>6013</v>
      </c>
      <c r="E1590" t="s">
        <v>19453</v>
      </c>
      <c r="F1590" s="1">
        <v>44983</v>
      </c>
      <c r="G1590" t="s">
        <v>4391</v>
      </c>
    </row>
    <row r="1591" spans="1:7" x14ac:dyDescent="0.3">
      <c r="A1591" t="s">
        <v>7027</v>
      </c>
      <c r="B1591" s="1">
        <v>45640</v>
      </c>
      <c r="C1591">
        <v>19045</v>
      </c>
      <c r="D1591" t="s">
        <v>1001</v>
      </c>
      <c r="E1591" t="s">
        <v>7028</v>
      </c>
      <c r="F1591" s="1"/>
      <c r="G1591" t="s">
        <v>2359</v>
      </c>
    </row>
    <row r="1592" spans="1:7" x14ac:dyDescent="0.3">
      <c r="A1592" t="s">
        <v>19454</v>
      </c>
      <c r="B1592" s="1">
        <v>45571</v>
      </c>
      <c r="C1592">
        <v>18036</v>
      </c>
      <c r="D1592" t="s">
        <v>6013</v>
      </c>
      <c r="E1592" t="s">
        <v>19455</v>
      </c>
      <c r="F1592" s="1">
        <v>45642</v>
      </c>
      <c r="G1592" t="s">
        <v>2669</v>
      </c>
    </row>
    <row r="1593" spans="1:7" x14ac:dyDescent="0.3">
      <c r="A1593" t="s">
        <v>19456</v>
      </c>
      <c r="B1593" s="1">
        <v>44774</v>
      </c>
      <c r="C1593">
        <v>3208</v>
      </c>
      <c r="D1593" t="s">
        <v>1001</v>
      </c>
      <c r="E1593" t="s">
        <v>19457</v>
      </c>
      <c r="F1593" s="1">
        <v>44828</v>
      </c>
      <c r="G1593" t="s">
        <v>1499</v>
      </c>
    </row>
    <row r="1594" spans="1:7" x14ac:dyDescent="0.3">
      <c r="A1594" t="s">
        <v>7029</v>
      </c>
      <c r="B1594" s="1">
        <v>44558</v>
      </c>
      <c r="C1594">
        <v>29596</v>
      </c>
      <c r="D1594" t="s">
        <v>6013</v>
      </c>
      <c r="E1594" t="s">
        <v>7030</v>
      </c>
      <c r="F1594" s="1"/>
      <c r="G1594" t="s">
        <v>4570</v>
      </c>
    </row>
    <row r="1595" spans="1:7" x14ac:dyDescent="0.3">
      <c r="A1595" t="s">
        <v>19458</v>
      </c>
      <c r="B1595" s="1">
        <v>45037</v>
      </c>
      <c r="C1595">
        <v>67828</v>
      </c>
      <c r="D1595" t="s">
        <v>1001</v>
      </c>
      <c r="E1595" t="s">
        <v>19459</v>
      </c>
      <c r="F1595" s="1">
        <v>45055</v>
      </c>
      <c r="G1595" t="s">
        <v>2260</v>
      </c>
    </row>
    <row r="1596" spans="1:7" x14ac:dyDescent="0.3">
      <c r="A1596" t="s">
        <v>19460</v>
      </c>
      <c r="B1596" s="1">
        <v>43872</v>
      </c>
      <c r="C1596">
        <v>61185</v>
      </c>
      <c r="D1596" t="s">
        <v>6008</v>
      </c>
      <c r="E1596" t="s">
        <v>19461</v>
      </c>
      <c r="F1596" s="1">
        <v>43936</v>
      </c>
      <c r="G1596" t="s">
        <v>4383</v>
      </c>
    </row>
    <row r="1597" spans="1:7" x14ac:dyDescent="0.3">
      <c r="A1597" t="s">
        <v>7031</v>
      </c>
      <c r="B1597" s="1">
        <v>45534</v>
      </c>
      <c r="C1597">
        <v>61857</v>
      </c>
      <c r="D1597" t="s">
        <v>6008</v>
      </c>
      <c r="E1597" t="s">
        <v>7032</v>
      </c>
      <c r="F1597" s="1"/>
      <c r="G1597" t="s">
        <v>3988</v>
      </c>
    </row>
    <row r="1598" spans="1:7" x14ac:dyDescent="0.3">
      <c r="A1598" t="s">
        <v>19462</v>
      </c>
      <c r="B1598" s="1">
        <v>44824</v>
      </c>
      <c r="C1598">
        <v>1769</v>
      </c>
      <c r="D1598" t="s">
        <v>6013</v>
      </c>
      <c r="E1598" t="s">
        <v>19463</v>
      </c>
      <c r="F1598" s="1">
        <v>44858</v>
      </c>
      <c r="G1598" t="s">
        <v>5004</v>
      </c>
    </row>
    <row r="1599" spans="1:7" x14ac:dyDescent="0.3">
      <c r="A1599" t="s">
        <v>19464</v>
      </c>
      <c r="B1599" s="1">
        <v>45095</v>
      </c>
      <c r="C1599">
        <v>47785</v>
      </c>
      <c r="D1599" t="s">
        <v>6008</v>
      </c>
      <c r="E1599" t="s">
        <v>19465</v>
      </c>
      <c r="F1599" s="1">
        <v>45131</v>
      </c>
      <c r="G1599" t="s">
        <v>1993</v>
      </c>
    </row>
    <row r="1600" spans="1:7" x14ac:dyDescent="0.3">
      <c r="A1600" t="s">
        <v>7033</v>
      </c>
      <c r="B1600" s="1">
        <v>44206</v>
      </c>
      <c r="C1600">
        <v>74534</v>
      </c>
      <c r="D1600" t="s">
        <v>6013</v>
      </c>
      <c r="E1600" t="s">
        <v>7034</v>
      </c>
      <c r="F1600" s="1"/>
      <c r="G1600" t="s">
        <v>3904</v>
      </c>
    </row>
    <row r="1601" spans="1:7" x14ac:dyDescent="0.3">
      <c r="A1601" t="s">
        <v>7035</v>
      </c>
      <c r="B1601" s="1">
        <v>44885</v>
      </c>
      <c r="C1601">
        <v>17015</v>
      </c>
      <c r="D1601" t="s">
        <v>1001</v>
      </c>
      <c r="E1601" t="s">
        <v>7036</v>
      </c>
      <c r="F1601" s="1"/>
      <c r="G1601" t="s">
        <v>2582</v>
      </c>
    </row>
    <row r="1602" spans="1:7" x14ac:dyDescent="0.3">
      <c r="A1602" t="s">
        <v>19466</v>
      </c>
      <c r="B1602" s="1">
        <v>44217</v>
      </c>
      <c r="C1602">
        <v>92850</v>
      </c>
      <c r="D1602" t="s">
        <v>1001</v>
      </c>
      <c r="E1602" t="s">
        <v>19467</v>
      </c>
      <c r="F1602" s="1">
        <v>44298</v>
      </c>
      <c r="G1602" t="s">
        <v>2199</v>
      </c>
    </row>
    <row r="1603" spans="1:7" x14ac:dyDescent="0.3">
      <c r="A1603" t="s">
        <v>19468</v>
      </c>
      <c r="B1603" s="1">
        <v>43858</v>
      </c>
      <c r="C1603">
        <v>68084</v>
      </c>
      <c r="D1603" t="s">
        <v>6008</v>
      </c>
      <c r="E1603" t="s">
        <v>19469</v>
      </c>
      <c r="F1603" s="1">
        <v>43934</v>
      </c>
      <c r="G1603" t="s">
        <v>2452</v>
      </c>
    </row>
    <row r="1604" spans="1:7" x14ac:dyDescent="0.3">
      <c r="A1604" t="s">
        <v>7037</v>
      </c>
      <c r="B1604" s="1">
        <v>44291</v>
      </c>
      <c r="C1604">
        <v>47387</v>
      </c>
      <c r="D1604" t="s">
        <v>6008</v>
      </c>
      <c r="E1604" t="s">
        <v>7038</v>
      </c>
      <c r="F1604" s="1"/>
      <c r="G1604" t="s">
        <v>5534</v>
      </c>
    </row>
    <row r="1605" spans="1:7" x14ac:dyDescent="0.3">
      <c r="A1605" t="s">
        <v>19470</v>
      </c>
      <c r="B1605" s="1">
        <v>43963</v>
      </c>
      <c r="C1605">
        <v>63847</v>
      </c>
      <c r="D1605" t="s">
        <v>6008</v>
      </c>
      <c r="E1605" t="s">
        <v>19471</v>
      </c>
      <c r="F1605" s="1">
        <v>44035</v>
      </c>
      <c r="G1605" t="s">
        <v>3132</v>
      </c>
    </row>
    <row r="1606" spans="1:7" x14ac:dyDescent="0.3">
      <c r="A1606" t="s">
        <v>19472</v>
      </c>
      <c r="B1606" s="1">
        <v>44295</v>
      </c>
      <c r="C1606">
        <v>94242</v>
      </c>
      <c r="D1606" t="s">
        <v>6008</v>
      </c>
      <c r="E1606" t="s">
        <v>19473</v>
      </c>
      <c r="F1606" s="1">
        <v>44377</v>
      </c>
      <c r="G1606" t="s">
        <v>2033</v>
      </c>
    </row>
    <row r="1607" spans="1:7" x14ac:dyDescent="0.3">
      <c r="A1607" t="s">
        <v>19474</v>
      </c>
      <c r="B1607" s="1">
        <v>45602</v>
      </c>
      <c r="C1607">
        <v>66547</v>
      </c>
      <c r="D1607" t="s">
        <v>1001</v>
      </c>
      <c r="E1607" t="s">
        <v>19475</v>
      </c>
      <c r="F1607" s="1">
        <v>45655</v>
      </c>
      <c r="G1607" t="s">
        <v>5498</v>
      </c>
    </row>
    <row r="1608" spans="1:7" x14ac:dyDescent="0.3">
      <c r="A1608" t="s">
        <v>19476</v>
      </c>
      <c r="B1608" s="1">
        <v>44019</v>
      </c>
      <c r="C1608">
        <v>37349</v>
      </c>
      <c r="D1608" t="s">
        <v>6013</v>
      </c>
      <c r="E1608" t="s">
        <v>19477</v>
      </c>
      <c r="F1608" s="1">
        <v>44091</v>
      </c>
      <c r="G1608" t="s">
        <v>5084</v>
      </c>
    </row>
    <row r="1609" spans="1:7" x14ac:dyDescent="0.3">
      <c r="A1609" t="s">
        <v>19478</v>
      </c>
      <c r="B1609" s="1">
        <v>45487</v>
      </c>
      <c r="C1609">
        <v>8403</v>
      </c>
      <c r="D1609" t="s">
        <v>6008</v>
      </c>
      <c r="E1609" t="s">
        <v>19479</v>
      </c>
      <c r="F1609" s="1">
        <v>45533</v>
      </c>
      <c r="G1609" t="s">
        <v>4951</v>
      </c>
    </row>
    <row r="1610" spans="1:7" x14ac:dyDescent="0.3">
      <c r="A1610" t="s">
        <v>19480</v>
      </c>
      <c r="B1610" s="1">
        <v>44582</v>
      </c>
      <c r="C1610">
        <v>46677</v>
      </c>
      <c r="D1610" t="s">
        <v>6008</v>
      </c>
      <c r="E1610" t="s">
        <v>19481</v>
      </c>
      <c r="F1610" s="1">
        <v>44600</v>
      </c>
      <c r="G1610" t="s">
        <v>4784</v>
      </c>
    </row>
    <row r="1611" spans="1:7" x14ac:dyDescent="0.3">
      <c r="A1611" t="s">
        <v>19482</v>
      </c>
      <c r="B1611" s="1">
        <v>44772</v>
      </c>
      <c r="C1611">
        <v>19786</v>
      </c>
      <c r="D1611" t="s">
        <v>1001</v>
      </c>
      <c r="E1611" t="s">
        <v>19483</v>
      </c>
      <c r="F1611" s="1">
        <v>44841</v>
      </c>
      <c r="G1611" t="s">
        <v>3089</v>
      </c>
    </row>
    <row r="1612" spans="1:7" x14ac:dyDescent="0.3">
      <c r="A1612" t="s">
        <v>7039</v>
      </c>
      <c r="B1612" s="1">
        <v>43941</v>
      </c>
      <c r="C1612">
        <v>95519</v>
      </c>
      <c r="D1612" t="s">
        <v>6013</v>
      </c>
      <c r="E1612" t="s">
        <v>7040</v>
      </c>
      <c r="F1612" s="1"/>
      <c r="G1612" t="s">
        <v>2568</v>
      </c>
    </row>
    <row r="1613" spans="1:7" x14ac:dyDescent="0.3">
      <c r="A1613" t="s">
        <v>19484</v>
      </c>
      <c r="B1613" s="1">
        <v>43887</v>
      </c>
      <c r="C1613">
        <v>20008</v>
      </c>
      <c r="D1613" t="s">
        <v>6008</v>
      </c>
      <c r="E1613" t="s">
        <v>19485</v>
      </c>
      <c r="F1613" s="1">
        <v>43960</v>
      </c>
      <c r="G1613" t="s">
        <v>3263</v>
      </c>
    </row>
    <row r="1614" spans="1:7" x14ac:dyDescent="0.3">
      <c r="A1614" t="s">
        <v>19486</v>
      </c>
      <c r="B1614" s="1">
        <v>44991</v>
      </c>
      <c r="C1614">
        <v>41035</v>
      </c>
      <c r="D1614" t="s">
        <v>1001</v>
      </c>
      <c r="E1614" t="s">
        <v>19487</v>
      </c>
      <c r="F1614" s="1">
        <v>45015</v>
      </c>
      <c r="G1614" t="s">
        <v>1629</v>
      </c>
    </row>
    <row r="1615" spans="1:7" x14ac:dyDescent="0.3">
      <c r="A1615" t="s">
        <v>7041</v>
      </c>
      <c r="B1615" s="1">
        <v>44492</v>
      </c>
      <c r="C1615">
        <v>64430</v>
      </c>
      <c r="D1615" t="s">
        <v>1001</v>
      </c>
      <c r="E1615" t="s">
        <v>7042</v>
      </c>
      <c r="F1615" s="1"/>
      <c r="G1615" t="s">
        <v>4796</v>
      </c>
    </row>
    <row r="1616" spans="1:7" x14ac:dyDescent="0.3">
      <c r="A1616" t="s">
        <v>19488</v>
      </c>
      <c r="B1616" s="1">
        <v>44427</v>
      </c>
      <c r="C1616">
        <v>6317</v>
      </c>
      <c r="D1616" t="s">
        <v>6008</v>
      </c>
      <c r="E1616" t="s">
        <v>19489</v>
      </c>
      <c r="F1616" s="1">
        <v>44496</v>
      </c>
      <c r="G1616" t="s">
        <v>4106</v>
      </c>
    </row>
    <row r="1617" spans="1:7" x14ac:dyDescent="0.3">
      <c r="A1617" t="s">
        <v>19490</v>
      </c>
      <c r="B1617" s="1">
        <v>44742</v>
      </c>
      <c r="C1617">
        <v>73660</v>
      </c>
      <c r="D1617" t="s">
        <v>6008</v>
      </c>
      <c r="E1617" t="s">
        <v>19491</v>
      </c>
      <c r="F1617" s="1">
        <v>44820</v>
      </c>
      <c r="G1617" t="s">
        <v>2299</v>
      </c>
    </row>
    <row r="1618" spans="1:7" x14ac:dyDescent="0.3">
      <c r="A1618" t="s">
        <v>19492</v>
      </c>
      <c r="B1618" s="1">
        <v>44741</v>
      </c>
      <c r="C1618">
        <v>91987</v>
      </c>
      <c r="D1618" t="s">
        <v>1001</v>
      </c>
      <c r="E1618" t="s">
        <v>19493</v>
      </c>
      <c r="F1618" s="1">
        <v>44828</v>
      </c>
      <c r="G1618" t="s">
        <v>5671</v>
      </c>
    </row>
    <row r="1619" spans="1:7" x14ac:dyDescent="0.3">
      <c r="A1619" t="s">
        <v>7043</v>
      </c>
      <c r="B1619" s="1">
        <v>44315</v>
      </c>
      <c r="C1619">
        <v>52205</v>
      </c>
      <c r="D1619" t="s">
        <v>6008</v>
      </c>
      <c r="E1619" t="s">
        <v>7044</v>
      </c>
      <c r="F1619" s="1"/>
      <c r="G1619" t="s">
        <v>3039</v>
      </c>
    </row>
    <row r="1620" spans="1:7" x14ac:dyDescent="0.3">
      <c r="A1620" t="s">
        <v>19494</v>
      </c>
      <c r="B1620" s="1">
        <v>44188</v>
      </c>
      <c r="C1620">
        <v>52335</v>
      </c>
      <c r="D1620" t="s">
        <v>1001</v>
      </c>
      <c r="E1620" t="s">
        <v>19495</v>
      </c>
      <c r="F1620" s="1">
        <v>44238</v>
      </c>
      <c r="G1620" t="s">
        <v>1717</v>
      </c>
    </row>
    <row r="1621" spans="1:7" x14ac:dyDescent="0.3">
      <c r="A1621" t="s">
        <v>19496</v>
      </c>
      <c r="B1621" s="1">
        <v>44409</v>
      </c>
      <c r="C1621">
        <v>18924</v>
      </c>
      <c r="D1621" t="s">
        <v>6008</v>
      </c>
      <c r="E1621" t="s">
        <v>19497</v>
      </c>
      <c r="F1621" s="1">
        <v>44481</v>
      </c>
      <c r="G1621" t="s">
        <v>5369</v>
      </c>
    </row>
    <row r="1622" spans="1:7" x14ac:dyDescent="0.3">
      <c r="A1622" t="s">
        <v>7045</v>
      </c>
      <c r="B1622" s="1">
        <v>45153</v>
      </c>
      <c r="C1622">
        <v>78540</v>
      </c>
      <c r="D1622" t="s">
        <v>1001</v>
      </c>
      <c r="E1622" t="s">
        <v>7046</v>
      </c>
      <c r="F1622" s="1"/>
      <c r="G1622" t="s">
        <v>5744</v>
      </c>
    </row>
    <row r="1623" spans="1:7" x14ac:dyDescent="0.3">
      <c r="A1623" t="s">
        <v>19498</v>
      </c>
      <c r="B1623" s="1">
        <v>45290</v>
      </c>
      <c r="C1623">
        <v>35152</v>
      </c>
      <c r="D1623" t="s">
        <v>6008</v>
      </c>
      <c r="E1623" t="s">
        <v>19499</v>
      </c>
      <c r="F1623" s="1">
        <v>45371</v>
      </c>
      <c r="G1623" t="s">
        <v>5872</v>
      </c>
    </row>
    <row r="1624" spans="1:7" x14ac:dyDescent="0.3">
      <c r="A1624" t="s">
        <v>7047</v>
      </c>
      <c r="B1624" s="1">
        <v>45031</v>
      </c>
      <c r="C1624">
        <v>20982</v>
      </c>
      <c r="D1624" t="s">
        <v>6013</v>
      </c>
      <c r="E1624" t="s">
        <v>7048</v>
      </c>
      <c r="F1624" s="1"/>
      <c r="G1624" t="s">
        <v>4283</v>
      </c>
    </row>
    <row r="1625" spans="1:7" x14ac:dyDescent="0.3">
      <c r="A1625" t="s">
        <v>19500</v>
      </c>
      <c r="B1625" s="1">
        <v>45032</v>
      </c>
      <c r="C1625">
        <v>93197</v>
      </c>
      <c r="D1625" t="s">
        <v>6008</v>
      </c>
      <c r="E1625" t="s">
        <v>19501</v>
      </c>
      <c r="F1625" s="1">
        <v>45089</v>
      </c>
      <c r="G1625" t="s">
        <v>1700</v>
      </c>
    </row>
    <row r="1626" spans="1:7" x14ac:dyDescent="0.3">
      <c r="A1626" t="s">
        <v>19502</v>
      </c>
      <c r="B1626" s="1">
        <v>45234</v>
      </c>
      <c r="C1626">
        <v>71290</v>
      </c>
      <c r="D1626" t="s">
        <v>6008</v>
      </c>
      <c r="E1626" t="s">
        <v>19503</v>
      </c>
      <c r="F1626" s="1">
        <v>45269</v>
      </c>
      <c r="G1626" t="s">
        <v>3618</v>
      </c>
    </row>
    <row r="1627" spans="1:7" x14ac:dyDescent="0.3">
      <c r="A1627" t="s">
        <v>7049</v>
      </c>
      <c r="B1627" s="1">
        <v>44754</v>
      </c>
      <c r="C1627">
        <v>99717</v>
      </c>
      <c r="D1627" t="s">
        <v>6013</v>
      </c>
      <c r="E1627" t="s">
        <v>7050</v>
      </c>
      <c r="F1627" s="1"/>
      <c r="G1627" t="s">
        <v>5266</v>
      </c>
    </row>
    <row r="1628" spans="1:7" x14ac:dyDescent="0.3">
      <c r="A1628" t="s">
        <v>7051</v>
      </c>
      <c r="B1628" s="1">
        <v>45166</v>
      </c>
      <c r="C1628">
        <v>28561</v>
      </c>
      <c r="D1628" t="s">
        <v>6013</v>
      </c>
      <c r="E1628" t="s">
        <v>7052</v>
      </c>
      <c r="F1628" s="1"/>
      <c r="G1628" t="s">
        <v>4533</v>
      </c>
    </row>
    <row r="1629" spans="1:7" x14ac:dyDescent="0.3">
      <c r="A1629" t="s">
        <v>19504</v>
      </c>
      <c r="B1629" s="1">
        <v>44205</v>
      </c>
      <c r="C1629">
        <v>16300</v>
      </c>
      <c r="D1629" t="s">
        <v>6008</v>
      </c>
      <c r="E1629" t="s">
        <v>19505</v>
      </c>
      <c r="F1629" s="1">
        <v>44225</v>
      </c>
      <c r="G1629" t="s">
        <v>4320</v>
      </c>
    </row>
    <row r="1630" spans="1:7" x14ac:dyDescent="0.3">
      <c r="A1630" t="s">
        <v>19506</v>
      </c>
      <c r="B1630" s="1">
        <v>43902</v>
      </c>
      <c r="C1630">
        <v>65547</v>
      </c>
      <c r="D1630" t="s">
        <v>6013</v>
      </c>
      <c r="E1630" t="s">
        <v>19507</v>
      </c>
      <c r="F1630" s="1">
        <v>43953</v>
      </c>
      <c r="G1630" t="s">
        <v>2623</v>
      </c>
    </row>
    <row r="1631" spans="1:7" x14ac:dyDescent="0.3">
      <c r="A1631" t="s">
        <v>7053</v>
      </c>
      <c r="B1631" s="1">
        <v>43982</v>
      </c>
      <c r="C1631">
        <v>33597</v>
      </c>
      <c r="D1631" t="s">
        <v>6013</v>
      </c>
      <c r="E1631" t="s">
        <v>7054</v>
      </c>
      <c r="F1631" s="1"/>
      <c r="G1631" t="s">
        <v>5674</v>
      </c>
    </row>
    <row r="1632" spans="1:7" x14ac:dyDescent="0.3">
      <c r="A1632" t="s">
        <v>19508</v>
      </c>
      <c r="B1632" s="1">
        <v>44776</v>
      </c>
      <c r="C1632">
        <v>21569</v>
      </c>
      <c r="D1632" t="s">
        <v>1001</v>
      </c>
      <c r="E1632" t="s">
        <v>19509</v>
      </c>
      <c r="F1632" s="1">
        <v>44822</v>
      </c>
      <c r="G1632" t="s">
        <v>3389</v>
      </c>
    </row>
    <row r="1633" spans="1:7" x14ac:dyDescent="0.3">
      <c r="A1633" t="s">
        <v>19510</v>
      </c>
      <c r="B1633" s="1">
        <v>44586</v>
      </c>
      <c r="C1633">
        <v>14018</v>
      </c>
      <c r="D1633" t="s">
        <v>6013</v>
      </c>
      <c r="E1633" t="s">
        <v>19511</v>
      </c>
      <c r="F1633" s="1">
        <v>44631</v>
      </c>
      <c r="G1633" t="s">
        <v>5691</v>
      </c>
    </row>
    <row r="1634" spans="1:7" x14ac:dyDescent="0.3">
      <c r="A1634" t="s">
        <v>7055</v>
      </c>
      <c r="B1634" s="1">
        <v>44212</v>
      </c>
      <c r="C1634">
        <v>18969</v>
      </c>
      <c r="D1634" t="s">
        <v>6013</v>
      </c>
      <c r="E1634" t="s">
        <v>7056</v>
      </c>
      <c r="F1634" s="1"/>
      <c r="G1634" t="s">
        <v>4810</v>
      </c>
    </row>
    <row r="1635" spans="1:7" x14ac:dyDescent="0.3">
      <c r="A1635" t="s">
        <v>19512</v>
      </c>
      <c r="B1635" s="1">
        <v>43997</v>
      </c>
      <c r="C1635">
        <v>72148</v>
      </c>
      <c r="D1635" t="s">
        <v>6013</v>
      </c>
      <c r="E1635" t="s">
        <v>19513</v>
      </c>
      <c r="F1635" s="1">
        <v>44077</v>
      </c>
      <c r="G1635" t="s">
        <v>1770</v>
      </c>
    </row>
    <row r="1636" spans="1:7" x14ac:dyDescent="0.3">
      <c r="A1636" t="s">
        <v>19514</v>
      </c>
      <c r="B1636" s="1">
        <v>45171</v>
      </c>
      <c r="C1636">
        <v>66661</v>
      </c>
      <c r="D1636" t="s">
        <v>6008</v>
      </c>
      <c r="E1636" t="s">
        <v>19515</v>
      </c>
      <c r="F1636" s="1">
        <v>45259</v>
      </c>
      <c r="G1636" t="s">
        <v>1741</v>
      </c>
    </row>
    <row r="1637" spans="1:7" x14ac:dyDescent="0.3">
      <c r="A1637" t="s">
        <v>7057</v>
      </c>
      <c r="B1637" s="1">
        <v>44106</v>
      </c>
      <c r="C1637">
        <v>67169</v>
      </c>
      <c r="D1637" t="s">
        <v>6013</v>
      </c>
      <c r="E1637" t="s">
        <v>7058</v>
      </c>
      <c r="F1637" s="1"/>
      <c r="G1637" t="s">
        <v>1810</v>
      </c>
    </row>
    <row r="1638" spans="1:7" x14ac:dyDescent="0.3">
      <c r="A1638" t="s">
        <v>7059</v>
      </c>
      <c r="B1638" s="1">
        <v>44928</v>
      </c>
      <c r="C1638">
        <v>69101</v>
      </c>
      <c r="D1638" t="s">
        <v>1001</v>
      </c>
      <c r="E1638" t="s">
        <v>7060</v>
      </c>
      <c r="F1638" s="1"/>
      <c r="G1638" t="s">
        <v>3423</v>
      </c>
    </row>
    <row r="1639" spans="1:7" x14ac:dyDescent="0.3">
      <c r="A1639" t="s">
        <v>19516</v>
      </c>
      <c r="B1639" s="1">
        <v>44793</v>
      </c>
      <c r="C1639">
        <v>63568</v>
      </c>
      <c r="D1639" t="s">
        <v>6013</v>
      </c>
      <c r="E1639" t="s">
        <v>19517</v>
      </c>
      <c r="F1639" s="1">
        <v>44804</v>
      </c>
      <c r="G1639" t="s">
        <v>5490</v>
      </c>
    </row>
    <row r="1640" spans="1:7" x14ac:dyDescent="0.3">
      <c r="A1640" t="s">
        <v>19518</v>
      </c>
      <c r="B1640" s="1">
        <v>45331</v>
      </c>
      <c r="C1640">
        <v>62864</v>
      </c>
      <c r="D1640" t="s">
        <v>6013</v>
      </c>
      <c r="E1640" t="s">
        <v>19519</v>
      </c>
      <c r="F1640" s="1">
        <v>45418</v>
      </c>
      <c r="G1640" t="s">
        <v>1820</v>
      </c>
    </row>
    <row r="1641" spans="1:7" x14ac:dyDescent="0.3">
      <c r="A1641" t="s">
        <v>19520</v>
      </c>
      <c r="B1641" s="1">
        <v>44674</v>
      </c>
      <c r="C1641">
        <v>73988</v>
      </c>
      <c r="D1641" t="s">
        <v>1001</v>
      </c>
      <c r="E1641" t="s">
        <v>19521</v>
      </c>
      <c r="F1641" s="1">
        <v>44754</v>
      </c>
      <c r="G1641" t="s">
        <v>2080</v>
      </c>
    </row>
    <row r="1642" spans="1:7" x14ac:dyDescent="0.3">
      <c r="A1642" t="s">
        <v>7061</v>
      </c>
      <c r="B1642" s="1">
        <v>45232</v>
      </c>
      <c r="C1642">
        <v>31550</v>
      </c>
      <c r="D1642" t="s">
        <v>6008</v>
      </c>
      <c r="E1642" t="s">
        <v>7062</v>
      </c>
      <c r="F1642" s="1"/>
      <c r="G1642" t="s">
        <v>2519</v>
      </c>
    </row>
    <row r="1643" spans="1:7" x14ac:dyDescent="0.3">
      <c r="A1643" t="s">
        <v>19522</v>
      </c>
      <c r="B1643" s="1">
        <v>44278</v>
      </c>
      <c r="C1643">
        <v>77659</v>
      </c>
      <c r="D1643" t="s">
        <v>6008</v>
      </c>
      <c r="E1643" t="s">
        <v>19523</v>
      </c>
      <c r="F1643" s="1">
        <v>44312</v>
      </c>
      <c r="G1643" t="s">
        <v>1520</v>
      </c>
    </row>
    <row r="1644" spans="1:7" x14ac:dyDescent="0.3">
      <c r="A1644" t="s">
        <v>19524</v>
      </c>
      <c r="B1644" s="1">
        <v>44155</v>
      </c>
      <c r="C1644">
        <v>33651</v>
      </c>
      <c r="D1644" t="s">
        <v>1001</v>
      </c>
      <c r="E1644" t="s">
        <v>19525</v>
      </c>
      <c r="F1644" s="1">
        <v>44212</v>
      </c>
      <c r="G1644" t="s">
        <v>1052</v>
      </c>
    </row>
    <row r="1645" spans="1:7" x14ac:dyDescent="0.3">
      <c r="A1645" t="s">
        <v>19526</v>
      </c>
      <c r="B1645" s="1">
        <v>44199</v>
      </c>
      <c r="C1645">
        <v>83295</v>
      </c>
      <c r="D1645" t="s">
        <v>6008</v>
      </c>
      <c r="E1645" t="s">
        <v>19527</v>
      </c>
      <c r="F1645" s="1">
        <v>44239</v>
      </c>
      <c r="G1645" t="s">
        <v>5336</v>
      </c>
    </row>
    <row r="1646" spans="1:7" x14ac:dyDescent="0.3">
      <c r="A1646" t="s">
        <v>19528</v>
      </c>
      <c r="B1646" s="1">
        <v>44161</v>
      </c>
      <c r="C1646">
        <v>93418</v>
      </c>
      <c r="D1646" t="s">
        <v>1001</v>
      </c>
      <c r="E1646" t="s">
        <v>19529</v>
      </c>
      <c r="F1646" s="1">
        <v>44181</v>
      </c>
      <c r="G1646" t="s">
        <v>2707</v>
      </c>
    </row>
    <row r="1647" spans="1:7" x14ac:dyDescent="0.3">
      <c r="A1647" t="s">
        <v>7063</v>
      </c>
      <c r="B1647" s="1">
        <v>45202</v>
      </c>
      <c r="C1647">
        <v>79905</v>
      </c>
      <c r="D1647" t="s">
        <v>1001</v>
      </c>
      <c r="E1647" t="s">
        <v>7064</v>
      </c>
      <c r="F1647" s="1"/>
      <c r="G1647" t="s">
        <v>2832</v>
      </c>
    </row>
    <row r="1648" spans="1:7" x14ac:dyDescent="0.3">
      <c r="A1648" t="s">
        <v>19530</v>
      </c>
      <c r="B1648" s="1">
        <v>44560</v>
      </c>
      <c r="C1648">
        <v>67907</v>
      </c>
      <c r="D1648" t="s">
        <v>6013</v>
      </c>
      <c r="E1648" t="s">
        <v>19531</v>
      </c>
      <c r="F1648" s="1">
        <v>44579</v>
      </c>
      <c r="G1648" t="s">
        <v>1199</v>
      </c>
    </row>
    <row r="1649" spans="1:7" x14ac:dyDescent="0.3">
      <c r="A1649" t="s">
        <v>19532</v>
      </c>
      <c r="B1649" s="1">
        <v>45617</v>
      </c>
      <c r="C1649">
        <v>22368</v>
      </c>
      <c r="D1649" t="s">
        <v>6008</v>
      </c>
      <c r="E1649" t="s">
        <v>19533</v>
      </c>
      <c r="F1649" s="1">
        <v>45634</v>
      </c>
      <c r="G1649" t="s">
        <v>3090</v>
      </c>
    </row>
    <row r="1650" spans="1:7" x14ac:dyDescent="0.3">
      <c r="A1650" t="s">
        <v>7065</v>
      </c>
      <c r="B1650" s="1">
        <v>44014</v>
      </c>
      <c r="C1650">
        <v>23144</v>
      </c>
      <c r="D1650" t="s">
        <v>6008</v>
      </c>
      <c r="E1650" t="s">
        <v>7066</v>
      </c>
      <c r="F1650" s="1"/>
      <c r="G1650" t="s">
        <v>2690</v>
      </c>
    </row>
    <row r="1651" spans="1:7" x14ac:dyDescent="0.3">
      <c r="A1651" t="s">
        <v>19534</v>
      </c>
      <c r="B1651" s="1">
        <v>44583</v>
      </c>
      <c r="C1651">
        <v>66976</v>
      </c>
      <c r="D1651" t="s">
        <v>1001</v>
      </c>
      <c r="E1651" t="s">
        <v>19535</v>
      </c>
      <c r="F1651" s="1">
        <v>44643</v>
      </c>
      <c r="G1651" t="s">
        <v>2465</v>
      </c>
    </row>
    <row r="1652" spans="1:7" x14ac:dyDescent="0.3">
      <c r="A1652" t="s">
        <v>19536</v>
      </c>
      <c r="B1652" s="1">
        <v>44095</v>
      </c>
      <c r="C1652">
        <v>50691</v>
      </c>
      <c r="D1652" t="s">
        <v>6008</v>
      </c>
      <c r="E1652" t="s">
        <v>19537</v>
      </c>
      <c r="F1652" s="1">
        <v>44123</v>
      </c>
      <c r="G1652" t="s">
        <v>3642</v>
      </c>
    </row>
    <row r="1653" spans="1:7" x14ac:dyDescent="0.3">
      <c r="A1653" t="s">
        <v>19538</v>
      </c>
      <c r="B1653" s="1">
        <v>44591</v>
      </c>
      <c r="C1653">
        <v>13007</v>
      </c>
      <c r="D1653" t="s">
        <v>6008</v>
      </c>
      <c r="E1653" t="s">
        <v>19539</v>
      </c>
      <c r="F1653" s="1">
        <v>44663</v>
      </c>
      <c r="G1653" t="s">
        <v>4696</v>
      </c>
    </row>
    <row r="1654" spans="1:7" x14ac:dyDescent="0.3">
      <c r="A1654" t="s">
        <v>7067</v>
      </c>
      <c r="B1654" s="1">
        <v>45101</v>
      </c>
      <c r="C1654">
        <v>68996</v>
      </c>
      <c r="D1654" t="s">
        <v>6013</v>
      </c>
      <c r="E1654" t="s">
        <v>7068</v>
      </c>
      <c r="F1654" s="1"/>
      <c r="G1654" t="s">
        <v>4862</v>
      </c>
    </row>
    <row r="1655" spans="1:7" x14ac:dyDescent="0.3">
      <c r="A1655" t="s">
        <v>7069</v>
      </c>
      <c r="B1655" s="1">
        <v>45127</v>
      </c>
      <c r="C1655">
        <v>83287</v>
      </c>
      <c r="D1655" t="s">
        <v>6008</v>
      </c>
      <c r="E1655" t="s">
        <v>7070</v>
      </c>
      <c r="F1655" s="1"/>
      <c r="G1655" t="s">
        <v>4790</v>
      </c>
    </row>
    <row r="1656" spans="1:7" x14ac:dyDescent="0.3">
      <c r="A1656" t="s">
        <v>7071</v>
      </c>
      <c r="B1656" s="1">
        <v>45553</v>
      </c>
      <c r="C1656">
        <v>21101</v>
      </c>
      <c r="D1656" t="s">
        <v>6008</v>
      </c>
      <c r="E1656" t="s">
        <v>7072</v>
      </c>
      <c r="F1656" s="1"/>
      <c r="G1656" t="s">
        <v>1098</v>
      </c>
    </row>
    <row r="1657" spans="1:7" x14ac:dyDescent="0.3">
      <c r="A1657" t="s">
        <v>19540</v>
      </c>
      <c r="B1657" s="1">
        <v>45149</v>
      </c>
      <c r="C1657">
        <v>75622</v>
      </c>
      <c r="D1657" t="s">
        <v>6013</v>
      </c>
      <c r="E1657" t="s">
        <v>19541</v>
      </c>
      <c r="F1657" s="1">
        <v>45169</v>
      </c>
      <c r="G1657" t="s">
        <v>4829</v>
      </c>
    </row>
    <row r="1658" spans="1:7" x14ac:dyDescent="0.3">
      <c r="A1658" t="s">
        <v>19542</v>
      </c>
      <c r="B1658" s="1">
        <v>45493</v>
      </c>
      <c r="C1658">
        <v>28404</v>
      </c>
      <c r="D1658" t="s">
        <v>6008</v>
      </c>
      <c r="E1658" t="s">
        <v>19543</v>
      </c>
      <c r="F1658" s="1">
        <v>45529</v>
      </c>
      <c r="G1658" t="s">
        <v>5752</v>
      </c>
    </row>
    <row r="1659" spans="1:7" x14ac:dyDescent="0.3">
      <c r="A1659" t="s">
        <v>19544</v>
      </c>
      <c r="B1659" s="1">
        <v>45149</v>
      </c>
      <c r="C1659">
        <v>25767</v>
      </c>
      <c r="D1659" t="s">
        <v>1001</v>
      </c>
      <c r="E1659" t="s">
        <v>19545</v>
      </c>
      <c r="F1659" s="1">
        <v>45215</v>
      </c>
      <c r="G1659" t="s">
        <v>1019</v>
      </c>
    </row>
    <row r="1660" spans="1:7" x14ac:dyDescent="0.3">
      <c r="A1660" t="s">
        <v>19546</v>
      </c>
      <c r="B1660" s="1">
        <v>44585</v>
      </c>
      <c r="C1660">
        <v>94064</v>
      </c>
      <c r="D1660" t="s">
        <v>6008</v>
      </c>
      <c r="E1660" t="s">
        <v>19547</v>
      </c>
      <c r="F1660" s="1">
        <v>44605</v>
      </c>
      <c r="G1660" t="s">
        <v>4286</v>
      </c>
    </row>
    <row r="1661" spans="1:7" x14ac:dyDescent="0.3">
      <c r="A1661" t="s">
        <v>19548</v>
      </c>
      <c r="B1661" s="1">
        <v>45421</v>
      </c>
      <c r="C1661">
        <v>67925</v>
      </c>
      <c r="D1661" t="s">
        <v>1001</v>
      </c>
      <c r="E1661" t="s">
        <v>19549</v>
      </c>
      <c r="F1661" s="1">
        <v>45492</v>
      </c>
      <c r="G1661" t="s">
        <v>4942</v>
      </c>
    </row>
    <row r="1662" spans="1:7" x14ac:dyDescent="0.3">
      <c r="A1662" t="s">
        <v>19550</v>
      </c>
      <c r="B1662" s="1">
        <v>45464</v>
      </c>
      <c r="C1662">
        <v>25326</v>
      </c>
      <c r="D1662" t="s">
        <v>6008</v>
      </c>
      <c r="E1662" t="s">
        <v>19551</v>
      </c>
      <c r="F1662" s="1">
        <v>45529</v>
      </c>
      <c r="G1662" t="s">
        <v>4152</v>
      </c>
    </row>
    <row r="1663" spans="1:7" x14ac:dyDescent="0.3">
      <c r="A1663" t="s">
        <v>19552</v>
      </c>
      <c r="B1663" s="1">
        <v>44962</v>
      </c>
      <c r="C1663">
        <v>59731</v>
      </c>
      <c r="D1663" t="s">
        <v>6013</v>
      </c>
      <c r="E1663" t="s">
        <v>19553</v>
      </c>
      <c r="F1663" s="1">
        <v>45007</v>
      </c>
      <c r="G1663" t="s">
        <v>3992</v>
      </c>
    </row>
    <row r="1664" spans="1:7" x14ac:dyDescent="0.3">
      <c r="A1664" t="s">
        <v>7073</v>
      </c>
      <c r="B1664" s="1">
        <v>44904</v>
      </c>
      <c r="C1664">
        <v>52328</v>
      </c>
      <c r="D1664" t="s">
        <v>6008</v>
      </c>
      <c r="E1664" t="s">
        <v>7074</v>
      </c>
      <c r="F1664" s="1"/>
      <c r="G1664" t="s">
        <v>4580</v>
      </c>
    </row>
    <row r="1665" spans="1:7" x14ac:dyDescent="0.3">
      <c r="A1665" t="s">
        <v>19554</v>
      </c>
      <c r="B1665" s="1">
        <v>43895</v>
      </c>
      <c r="C1665">
        <v>68237</v>
      </c>
      <c r="D1665" t="s">
        <v>6008</v>
      </c>
      <c r="E1665" t="s">
        <v>19555</v>
      </c>
      <c r="F1665" s="1">
        <v>43983</v>
      </c>
      <c r="G1665" t="s">
        <v>1448</v>
      </c>
    </row>
    <row r="1666" spans="1:7" x14ac:dyDescent="0.3">
      <c r="A1666" t="s">
        <v>19556</v>
      </c>
      <c r="B1666" s="1">
        <v>44766</v>
      </c>
      <c r="C1666">
        <v>16003</v>
      </c>
      <c r="D1666" t="s">
        <v>6013</v>
      </c>
      <c r="E1666" t="s">
        <v>19557</v>
      </c>
      <c r="F1666" s="1">
        <v>44828</v>
      </c>
      <c r="G1666" t="s">
        <v>5470</v>
      </c>
    </row>
    <row r="1667" spans="1:7" x14ac:dyDescent="0.3">
      <c r="A1667" t="s">
        <v>7075</v>
      </c>
      <c r="B1667" s="1">
        <v>45631</v>
      </c>
      <c r="C1667">
        <v>6870</v>
      </c>
      <c r="D1667" t="s">
        <v>1001</v>
      </c>
      <c r="E1667" t="s">
        <v>7076</v>
      </c>
      <c r="F1667" s="1"/>
      <c r="G1667" t="s">
        <v>4802</v>
      </c>
    </row>
    <row r="1668" spans="1:7" x14ac:dyDescent="0.3">
      <c r="A1668" t="s">
        <v>19558</v>
      </c>
      <c r="B1668" s="1">
        <v>44591</v>
      </c>
      <c r="C1668">
        <v>71610</v>
      </c>
      <c r="D1668" t="s">
        <v>1001</v>
      </c>
      <c r="E1668" t="s">
        <v>19559</v>
      </c>
      <c r="F1668" s="1">
        <v>44601</v>
      </c>
      <c r="G1668" t="s">
        <v>3510</v>
      </c>
    </row>
    <row r="1669" spans="1:7" x14ac:dyDescent="0.3">
      <c r="A1669" t="s">
        <v>19560</v>
      </c>
      <c r="B1669" s="1">
        <v>44921</v>
      </c>
      <c r="C1669">
        <v>82451</v>
      </c>
      <c r="D1669" t="s">
        <v>6013</v>
      </c>
      <c r="E1669" t="s">
        <v>19561</v>
      </c>
      <c r="F1669" s="1">
        <v>44959</v>
      </c>
      <c r="G1669" t="s">
        <v>2578</v>
      </c>
    </row>
    <row r="1670" spans="1:7" x14ac:dyDescent="0.3">
      <c r="A1670" t="s">
        <v>19562</v>
      </c>
      <c r="B1670" s="1">
        <v>44302</v>
      </c>
      <c r="C1670">
        <v>41434</v>
      </c>
      <c r="D1670" t="s">
        <v>6008</v>
      </c>
      <c r="E1670" t="s">
        <v>19563</v>
      </c>
      <c r="F1670" s="1">
        <v>44358</v>
      </c>
      <c r="G1670" t="s">
        <v>3825</v>
      </c>
    </row>
    <row r="1671" spans="1:7" x14ac:dyDescent="0.3">
      <c r="A1671" t="s">
        <v>19564</v>
      </c>
      <c r="B1671" s="1">
        <v>44863</v>
      </c>
      <c r="C1671">
        <v>28556</v>
      </c>
      <c r="D1671" t="s">
        <v>1001</v>
      </c>
      <c r="E1671" t="s">
        <v>19565</v>
      </c>
      <c r="F1671" s="1">
        <v>44910</v>
      </c>
      <c r="G1671" t="s">
        <v>1851</v>
      </c>
    </row>
    <row r="1672" spans="1:7" x14ac:dyDescent="0.3">
      <c r="A1672" t="s">
        <v>19566</v>
      </c>
      <c r="B1672" s="1">
        <v>45503</v>
      </c>
      <c r="C1672">
        <v>92756</v>
      </c>
      <c r="D1672" t="s">
        <v>1001</v>
      </c>
      <c r="E1672" t="s">
        <v>19567</v>
      </c>
      <c r="F1672" s="1">
        <v>45553</v>
      </c>
      <c r="G1672" t="s">
        <v>4078</v>
      </c>
    </row>
    <row r="1673" spans="1:7" x14ac:dyDescent="0.3">
      <c r="A1673" t="s">
        <v>19568</v>
      </c>
      <c r="B1673" s="1">
        <v>45322</v>
      </c>
      <c r="C1673">
        <v>66831</v>
      </c>
      <c r="D1673" t="s">
        <v>6013</v>
      </c>
      <c r="E1673" t="s">
        <v>19569</v>
      </c>
      <c r="F1673" s="1">
        <v>45396</v>
      </c>
      <c r="G1673" t="s">
        <v>3352</v>
      </c>
    </row>
    <row r="1674" spans="1:7" x14ac:dyDescent="0.3">
      <c r="A1674" t="s">
        <v>19570</v>
      </c>
      <c r="B1674" s="1">
        <v>44528</v>
      </c>
      <c r="C1674">
        <v>35732</v>
      </c>
      <c r="D1674" t="s">
        <v>6013</v>
      </c>
      <c r="E1674" t="s">
        <v>19571</v>
      </c>
      <c r="F1674" s="1">
        <v>44541</v>
      </c>
      <c r="G1674" t="s">
        <v>1331</v>
      </c>
    </row>
    <row r="1675" spans="1:7" x14ac:dyDescent="0.3">
      <c r="A1675" t="s">
        <v>7077</v>
      </c>
      <c r="B1675" s="1">
        <v>45255</v>
      </c>
      <c r="C1675">
        <v>64399</v>
      </c>
      <c r="D1675" t="s">
        <v>6013</v>
      </c>
      <c r="E1675" t="s">
        <v>7078</v>
      </c>
      <c r="F1675" s="1"/>
      <c r="G1675" t="s">
        <v>1276</v>
      </c>
    </row>
    <row r="1676" spans="1:7" x14ac:dyDescent="0.3">
      <c r="A1676" t="s">
        <v>19572</v>
      </c>
      <c r="B1676" s="1">
        <v>44361</v>
      </c>
      <c r="C1676">
        <v>70682</v>
      </c>
      <c r="D1676" t="s">
        <v>6008</v>
      </c>
      <c r="E1676" t="s">
        <v>19573</v>
      </c>
      <c r="F1676" s="1">
        <v>44418</v>
      </c>
      <c r="G1676" t="s">
        <v>2858</v>
      </c>
    </row>
    <row r="1677" spans="1:7" x14ac:dyDescent="0.3">
      <c r="A1677" t="s">
        <v>19574</v>
      </c>
      <c r="B1677" s="1">
        <v>45388</v>
      </c>
      <c r="C1677">
        <v>72530</v>
      </c>
      <c r="D1677" t="s">
        <v>1001</v>
      </c>
      <c r="E1677" t="s">
        <v>19575</v>
      </c>
      <c r="F1677" s="1">
        <v>45473</v>
      </c>
      <c r="G1677" t="s">
        <v>3419</v>
      </c>
    </row>
    <row r="1678" spans="1:7" x14ac:dyDescent="0.3">
      <c r="A1678" t="s">
        <v>19576</v>
      </c>
      <c r="B1678" s="1">
        <v>44875</v>
      </c>
      <c r="C1678">
        <v>6163</v>
      </c>
      <c r="D1678" t="s">
        <v>6008</v>
      </c>
      <c r="E1678" t="s">
        <v>19577</v>
      </c>
      <c r="F1678" s="1">
        <v>44927</v>
      </c>
      <c r="G1678" t="s">
        <v>2287</v>
      </c>
    </row>
    <row r="1679" spans="1:7" x14ac:dyDescent="0.3">
      <c r="A1679" t="s">
        <v>7079</v>
      </c>
      <c r="B1679" s="1">
        <v>43955</v>
      </c>
      <c r="C1679">
        <v>62164</v>
      </c>
      <c r="D1679" t="s">
        <v>6013</v>
      </c>
      <c r="E1679" t="s">
        <v>7080</v>
      </c>
      <c r="F1679" s="1"/>
      <c r="G1679" t="s">
        <v>5797</v>
      </c>
    </row>
    <row r="1680" spans="1:7" x14ac:dyDescent="0.3">
      <c r="A1680" t="s">
        <v>7081</v>
      </c>
      <c r="B1680" s="1">
        <v>44153</v>
      </c>
      <c r="C1680">
        <v>26535</v>
      </c>
      <c r="D1680" t="s">
        <v>6008</v>
      </c>
      <c r="E1680" t="s">
        <v>7082</v>
      </c>
      <c r="F1680" s="1"/>
      <c r="G1680" t="s">
        <v>5415</v>
      </c>
    </row>
    <row r="1681" spans="1:7" x14ac:dyDescent="0.3">
      <c r="A1681" t="s">
        <v>7083</v>
      </c>
      <c r="B1681" s="1">
        <v>43957</v>
      </c>
      <c r="C1681">
        <v>43450</v>
      </c>
      <c r="D1681" t="s">
        <v>6013</v>
      </c>
      <c r="E1681" t="s">
        <v>7084</v>
      </c>
      <c r="F1681" s="1"/>
      <c r="G1681" t="s">
        <v>2730</v>
      </c>
    </row>
    <row r="1682" spans="1:7" x14ac:dyDescent="0.3">
      <c r="A1682" t="s">
        <v>19578</v>
      </c>
      <c r="B1682" s="1">
        <v>44567</v>
      </c>
      <c r="C1682">
        <v>26771</v>
      </c>
      <c r="D1682" t="s">
        <v>1001</v>
      </c>
      <c r="E1682" t="s">
        <v>19579</v>
      </c>
      <c r="F1682" s="1">
        <v>44648</v>
      </c>
      <c r="G1682" t="s">
        <v>3589</v>
      </c>
    </row>
    <row r="1683" spans="1:7" x14ac:dyDescent="0.3">
      <c r="A1683" t="s">
        <v>7085</v>
      </c>
      <c r="B1683" s="1">
        <v>44716</v>
      </c>
      <c r="C1683">
        <v>56005</v>
      </c>
      <c r="D1683" t="s">
        <v>1001</v>
      </c>
      <c r="E1683" t="s">
        <v>7086</v>
      </c>
      <c r="F1683" s="1"/>
      <c r="G1683" t="s">
        <v>3084</v>
      </c>
    </row>
    <row r="1684" spans="1:7" x14ac:dyDescent="0.3">
      <c r="A1684" t="s">
        <v>7087</v>
      </c>
      <c r="B1684" s="1">
        <v>44358</v>
      </c>
      <c r="C1684">
        <v>91628</v>
      </c>
      <c r="D1684" t="s">
        <v>1001</v>
      </c>
      <c r="E1684" t="s">
        <v>7088</v>
      </c>
      <c r="F1684" s="1"/>
      <c r="G1684" t="s">
        <v>2109</v>
      </c>
    </row>
    <row r="1685" spans="1:7" x14ac:dyDescent="0.3">
      <c r="A1685" t="s">
        <v>19580</v>
      </c>
      <c r="B1685" s="1">
        <v>44440</v>
      </c>
      <c r="C1685">
        <v>36261</v>
      </c>
      <c r="D1685" t="s">
        <v>1001</v>
      </c>
      <c r="E1685" t="s">
        <v>19581</v>
      </c>
      <c r="F1685" s="1">
        <v>44503</v>
      </c>
      <c r="G1685" t="s">
        <v>1760</v>
      </c>
    </row>
    <row r="1686" spans="1:7" x14ac:dyDescent="0.3">
      <c r="A1686" t="s">
        <v>19582</v>
      </c>
      <c r="B1686" s="1">
        <v>44527</v>
      </c>
      <c r="C1686">
        <v>29646</v>
      </c>
      <c r="D1686" t="s">
        <v>1001</v>
      </c>
      <c r="E1686" t="s">
        <v>19583</v>
      </c>
      <c r="F1686" s="1">
        <v>44615</v>
      </c>
      <c r="G1686" t="s">
        <v>5148</v>
      </c>
    </row>
    <row r="1687" spans="1:7" x14ac:dyDescent="0.3">
      <c r="A1687" t="s">
        <v>7089</v>
      </c>
      <c r="B1687" s="1">
        <v>45599</v>
      </c>
      <c r="C1687">
        <v>11717</v>
      </c>
      <c r="D1687" t="s">
        <v>1001</v>
      </c>
      <c r="E1687" t="s">
        <v>7090</v>
      </c>
      <c r="F1687" s="1"/>
      <c r="G1687" t="s">
        <v>3737</v>
      </c>
    </row>
    <row r="1688" spans="1:7" x14ac:dyDescent="0.3">
      <c r="A1688" t="s">
        <v>19584</v>
      </c>
      <c r="B1688" s="1">
        <v>44084</v>
      </c>
      <c r="C1688">
        <v>17476</v>
      </c>
      <c r="D1688" t="s">
        <v>6008</v>
      </c>
      <c r="E1688" t="s">
        <v>19585</v>
      </c>
      <c r="F1688" s="1">
        <v>44164</v>
      </c>
      <c r="G1688" t="s">
        <v>5579</v>
      </c>
    </row>
    <row r="1689" spans="1:7" x14ac:dyDescent="0.3">
      <c r="A1689" t="s">
        <v>19586</v>
      </c>
      <c r="B1689" s="1">
        <v>44493</v>
      </c>
      <c r="C1689">
        <v>87557</v>
      </c>
      <c r="D1689" t="s">
        <v>6013</v>
      </c>
      <c r="E1689" t="s">
        <v>19587</v>
      </c>
      <c r="F1689" s="1">
        <v>44548</v>
      </c>
      <c r="G1689" t="s">
        <v>5412</v>
      </c>
    </row>
    <row r="1690" spans="1:7" x14ac:dyDescent="0.3">
      <c r="A1690" t="s">
        <v>19588</v>
      </c>
      <c r="B1690" s="1">
        <v>44187</v>
      </c>
      <c r="C1690">
        <v>9696</v>
      </c>
      <c r="D1690" t="s">
        <v>6008</v>
      </c>
      <c r="E1690" t="s">
        <v>19589</v>
      </c>
      <c r="F1690" s="1">
        <v>44233</v>
      </c>
      <c r="G1690" t="s">
        <v>2362</v>
      </c>
    </row>
    <row r="1691" spans="1:7" x14ac:dyDescent="0.3">
      <c r="A1691" t="s">
        <v>19590</v>
      </c>
      <c r="B1691" s="1">
        <v>43918</v>
      </c>
      <c r="C1691">
        <v>27902</v>
      </c>
      <c r="D1691" t="s">
        <v>1001</v>
      </c>
      <c r="E1691" t="s">
        <v>19591</v>
      </c>
      <c r="F1691" s="1">
        <v>43930</v>
      </c>
      <c r="G1691" t="s">
        <v>3094</v>
      </c>
    </row>
    <row r="1692" spans="1:7" x14ac:dyDescent="0.3">
      <c r="A1692" t="s">
        <v>19592</v>
      </c>
      <c r="B1692" s="1">
        <v>45548</v>
      </c>
      <c r="C1692">
        <v>15291</v>
      </c>
      <c r="D1692" t="s">
        <v>1001</v>
      </c>
      <c r="E1692" t="s">
        <v>19593</v>
      </c>
      <c r="F1692" s="1">
        <v>45594</v>
      </c>
      <c r="G1692" t="s">
        <v>2787</v>
      </c>
    </row>
    <row r="1693" spans="1:7" x14ac:dyDescent="0.3">
      <c r="A1693" t="s">
        <v>19594</v>
      </c>
      <c r="B1693" s="1">
        <v>43861</v>
      </c>
      <c r="C1693">
        <v>28511</v>
      </c>
      <c r="D1693" t="s">
        <v>6013</v>
      </c>
      <c r="E1693" t="s">
        <v>19595</v>
      </c>
      <c r="F1693" s="1">
        <v>43883</v>
      </c>
      <c r="G1693" t="s">
        <v>3403</v>
      </c>
    </row>
    <row r="1694" spans="1:7" x14ac:dyDescent="0.3">
      <c r="A1694" t="s">
        <v>7091</v>
      </c>
      <c r="B1694" s="1">
        <v>45471</v>
      </c>
      <c r="C1694">
        <v>62154</v>
      </c>
      <c r="D1694" t="s">
        <v>6013</v>
      </c>
      <c r="E1694" t="s">
        <v>7092</v>
      </c>
      <c r="F1694" s="1"/>
      <c r="G1694" t="s">
        <v>1831</v>
      </c>
    </row>
    <row r="1695" spans="1:7" x14ac:dyDescent="0.3">
      <c r="A1695" t="s">
        <v>7093</v>
      </c>
      <c r="B1695" s="1">
        <v>45005</v>
      </c>
      <c r="C1695">
        <v>71720</v>
      </c>
      <c r="D1695" t="s">
        <v>1001</v>
      </c>
      <c r="E1695" t="s">
        <v>7094</v>
      </c>
      <c r="F1695" s="1"/>
      <c r="G1695" t="s">
        <v>4586</v>
      </c>
    </row>
    <row r="1696" spans="1:7" x14ac:dyDescent="0.3">
      <c r="A1696" t="s">
        <v>19596</v>
      </c>
      <c r="B1696" s="1">
        <v>44071</v>
      </c>
      <c r="C1696">
        <v>94552</v>
      </c>
      <c r="D1696" t="s">
        <v>6008</v>
      </c>
      <c r="E1696" t="s">
        <v>19597</v>
      </c>
      <c r="F1696" s="1">
        <v>44083</v>
      </c>
      <c r="G1696" t="s">
        <v>5862</v>
      </c>
    </row>
    <row r="1697" spans="1:7" x14ac:dyDescent="0.3">
      <c r="A1697" t="s">
        <v>7095</v>
      </c>
      <c r="B1697" s="1">
        <v>45531</v>
      </c>
      <c r="C1697">
        <v>80286</v>
      </c>
      <c r="D1697" t="s">
        <v>6013</v>
      </c>
      <c r="E1697" t="s">
        <v>7096</v>
      </c>
      <c r="F1697" s="1"/>
      <c r="G1697" t="s">
        <v>4319</v>
      </c>
    </row>
    <row r="1698" spans="1:7" x14ac:dyDescent="0.3">
      <c r="A1698" t="s">
        <v>19598</v>
      </c>
      <c r="B1698" s="1">
        <v>44394</v>
      </c>
      <c r="C1698">
        <v>52378</v>
      </c>
      <c r="D1698" t="s">
        <v>6008</v>
      </c>
      <c r="E1698" t="s">
        <v>19599</v>
      </c>
      <c r="F1698" s="1">
        <v>44466</v>
      </c>
      <c r="G1698" t="s">
        <v>2664</v>
      </c>
    </row>
    <row r="1699" spans="1:7" x14ac:dyDescent="0.3">
      <c r="A1699" t="s">
        <v>19600</v>
      </c>
      <c r="B1699" s="1">
        <v>44423</v>
      </c>
      <c r="C1699">
        <v>55915</v>
      </c>
      <c r="D1699" t="s">
        <v>6013</v>
      </c>
      <c r="E1699" t="s">
        <v>19601</v>
      </c>
      <c r="F1699" s="1">
        <v>44442</v>
      </c>
      <c r="G1699" t="s">
        <v>5290</v>
      </c>
    </row>
    <row r="1700" spans="1:7" x14ac:dyDescent="0.3">
      <c r="A1700" t="s">
        <v>7097</v>
      </c>
      <c r="B1700" s="1">
        <v>44481</v>
      </c>
      <c r="C1700">
        <v>22698</v>
      </c>
      <c r="D1700" t="s">
        <v>1001</v>
      </c>
      <c r="E1700" t="s">
        <v>7098</v>
      </c>
      <c r="F1700" s="1"/>
      <c r="G1700" t="s">
        <v>4243</v>
      </c>
    </row>
    <row r="1701" spans="1:7" x14ac:dyDescent="0.3">
      <c r="A1701" t="s">
        <v>7099</v>
      </c>
      <c r="B1701" s="1">
        <v>44036</v>
      </c>
      <c r="C1701">
        <v>30204</v>
      </c>
      <c r="D1701" t="s">
        <v>6008</v>
      </c>
      <c r="E1701" t="s">
        <v>7100</v>
      </c>
      <c r="F1701" s="1"/>
      <c r="G1701" t="s">
        <v>1811</v>
      </c>
    </row>
    <row r="1702" spans="1:7" x14ac:dyDescent="0.3">
      <c r="A1702" t="s">
        <v>7101</v>
      </c>
      <c r="B1702" s="1">
        <v>45258</v>
      </c>
      <c r="C1702">
        <v>94441</v>
      </c>
      <c r="D1702" t="s">
        <v>6008</v>
      </c>
      <c r="E1702" t="s">
        <v>7102</v>
      </c>
      <c r="F1702" s="1"/>
      <c r="G1702" t="s">
        <v>5551</v>
      </c>
    </row>
    <row r="1703" spans="1:7" x14ac:dyDescent="0.3">
      <c r="A1703" t="s">
        <v>19602</v>
      </c>
      <c r="B1703" s="1">
        <v>45413</v>
      </c>
      <c r="C1703">
        <v>64879</v>
      </c>
      <c r="D1703" t="s">
        <v>6008</v>
      </c>
      <c r="E1703" t="s">
        <v>19603</v>
      </c>
      <c r="F1703" s="1">
        <v>45482</v>
      </c>
      <c r="G1703" t="s">
        <v>5039</v>
      </c>
    </row>
    <row r="1704" spans="1:7" x14ac:dyDescent="0.3">
      <c r="A1704" t="s">
        <v>19604</v>
      </c>
      <c r="B1704" s="1">
        <v>44368</v>
      </c>
      <c r="C1704">
        <v>56611</v>
      </c>
      <c r="D1704" t="s">
        <v>6008</v>
      </c>
      <c r="E1704" t="s">
        <v>19605</v>
      </c>
      <c r="F1704" s="1">
        <v>44408</v>
      </c>
      <c r="G1704" t="s">
        <v>3329</v>
      </c>
    </row>
    <row r="1705" spans="1:7" x14ac:dyDescent="0.3">
      <c r="A1705" t="s">
        <v>7103</v>
      </c>
      <c r="B1705" s="1">
        <v>44553</v>
      </c>
      <c r="C1705">
        <v>87199</v>
      </c>
      <c r="D1705" t="s">
        <v>6008</v>
      </c>
      <c r="E1705" t="s">
        <v>7104</v>
      </c>
      <c r="F1705" s="1"/>
      <c r="G1705" t="s">
        <v>2683</v>
      </c>
    </row>
    <row r="1706" spans="1:7" x14ac:dyDescent="0.3">
      <c r="A1706" t="s">
        <v>19606</v>
      </c>
      <c r="B1706" s="1">
        <v>45168</v>
      </c>
      <c r="C1706">
        <v>17568</v>
      </c>
      <c r="D1706" t="s">
        <v>6013</v>
      </c>
      <c r="E1706" t="s">
        <v>19607</v>
      </c>
      <c r="F1706" s="1">
        <v>45213</v>
      </c>
      <c r="G1706" t="s">
        <v>5213</v>
      </c>
    </row>
    <row r="1707" spans="1:7" x14ac:dyDescent="0.3">
      <c r="A1707" t="s">
        <v>7105</v>
      </c>
      <c r="B1707" s="1">
        <v>45382</v>
      </c>
      <c r="C1707">
        <v>73059</v>
      </c>
      <c r="D1707" t="s">
        <v>6013</v>
      </c>
      <c r="E1707" t="s">
        <v>7106</v>
      </c>
      <c r="F1707" s="1"/>
      <c r="G1707" t="s">
        <v>3095</v>
      </c>
    </row>
    <row r="1708" spans="1:7" x14ac:dyDescent="0.3">
      <c r="A1708" t="s">
        <v>19608</v>
      </c>
      <c r="B1708" s="1">
        <v>45371</v>
      </c>
      <c r="C1708">
        <v>5288</v>
      </c>
      <c r="D1708" t="s">
        <v>1001</v>
      </c>
      <c r="E1708" t="s">
        <v>19609</v>
      </c>
      <c r="F1708" s="1">
        <v>45392</v>
      </c>
      <c r="G1708" t="s">
        <v>4976</v>
      </c>
    </row>
    <row r="1709" spans="1:7" x14ac:dyDescent="0.3">
      <c r="A1709" t="s">
        <v>19610</v>
      </c>
      <c r="B1709" s="1">
        <v>44808</v>
      </c>
      <c r="C1709">
        <v>85158</v>
      </c>
      <c r="D1709" t="s">
        <v>6013</v>
      </c>
      <c r="E1709" t="s">
        <v>19611</v>
      </c>
      <c r="F1709" s="1">
        <v>44839</v>
      </c>
      <c r="G1709" t="s">
        <v>5268</v>
      </c>
    </row>
    <row r="1710" spans="1:7" x14ac:dyDescent="0.3">
      <c r="A1710" t="s">
        <v>19612</v>
      </c>
      <c r="B1710" s="1">
        <v>45287</v>
      </c>
      <c r="C1710">
        <v>37144</v>
      </c>
      <c r="D1710" t="s">
        <v>6008</v>
      </c>
      <c r="E1710" t="s">
        <v>19613</v>
      </c>
      <c r="F1710" s="1">
        <v>45370</v>
      </c>
      <c r="G1710" t="s">
        <v>4260</v>
      </c>
    </row>
    <row r="1711" spans="1:7" x14ac:dyDescent="0.3">
      <c r="A1711" t="s">
        <v>19614</v>
      </c>
      <c r="B1711" s="1">
        <v>45156</v>
      </c>
      <c r="C1711">
        <v>26077</v>
      </c>
      <c r="D1711" t="s">
        <v>1001</v>
      </c>
      <c r="E1711" t="s">
        <v>19615</v>
      </c>
      <c r="F1711" s="1">
        <v>45168</v>
      </c>
      <c r="G1711" t="s">
        <v>3879</v>
      </c>
    </row>
    <row r="1712" spans="1:7" x14ac:dyDescent="0.3">
      <c r="A1712" t="s">
        <v>19616</v>
      </c>
      <c r="B1712" s="1">
        <v>45188</v>
      </c>
      <c r="C1712">
        <v>41647</v>
      </c>
      <c r="D1712" t="s">
        <v>6008</v>
      </c>
      <c r="E1712" t="s">
        <v>19617</v>
      </c>
      <c r="F1712" s="1">
        <v>45217</v>
      </c>
      <c r="G1712" t="s">
        <v>4785</v>
      </c>
    </row>
    <row r="1713" spans="1:7" x14ac:dyDescent="0.3">
      <c r="A1713" t="s">
        <v>19618</v>
      </c>
      <c r="B1713" s="1">
        <v>45208</v>
      </c>
      <c r="C1713">
        <v>77656</v>
      </c>
      <c r="D1713" t="s">
        <v>6008</v>
      </c>
      <c r="E1713" t="s">
        <v>19619</v>
      </c>
      <c r="F1713" s="1">
        <v>45293</v>
      </c>
      <c r="G1713" t="s">
        <v>4201</v>
      </c>
    </row>
    <row r="1714" spans="1:7" x14ac:dyDescent="0.3">
      <c r="A1714" t="s">
        <v>7107</v>
      </c>
      <c r="B1714" s="1">
        <v>45221</v>
      </c>
      <c r="C1714">
        <v>31862</v>
      </c>
      <c r="D1714" t="s">
        <v>6013</v>
      </c>
      <c r="E1714" t="s">
        <v>7108</v>
      </c>
      <c r="F1714" s="1"/>
      <c r="G1714" t="s">
        <v>3515</v>
      </c>
    </row>
    <row r="1715" spans="1:7" x14ac:dyDescent="0.3">
      <c r="A1715" t="s">
        <v>19620</v>
      </c>
      <c r="B1715" s="1">
        <v>44829</v>
      </c>
      <c r="C1715">
        <v>65076</v>
      </c>
      <c r="D1715" t="s">
        <v>6008</v>
      </c>
      <c r="E1715" t="s">
        <v>19621</v>
      </c>
      <c r="F1715" s="1">
        <v>44882</v>
      </c>
      <c r="G1715" t="s">
        <v>2836</v>
      </c>
    </row>
    <row r="1716" spans="1:7" x14ac:dyDescent="0.3">
      <c r="A1716" t="s">
        <v>19622</v>
      </c>
      <c r="B1716" s="1">
        <v>43991</v>
      </c>
      <c r="C1716">
        <v>83663</v>
      </c>
      <c r="D1716" t="s">
        <v>6013</v>
      </c>
      <c r="E1716" t="s">
        <v>19623</v>
      </c>
      <c r="F1716" s="1">
        <v>44001</v>
      </c>
      <c r="G1716" t="s">
        <v>5787</v>
      </c>
    </row>
    <row r="1717" spans="1:7" x14ac:dyDescent="0.3">
      <c r="A1717" t="s">
        <v>19624</v>
      </c>
      <c r="B1717" s="1">
        <v>44811</v>
      </c>
      <c r="C1717">
        <v>13478</v>
      </c>
      <c r="D1717" t="s">
        <v>6008</v>
      </c>
      <c r="E1717" t="s">
        <v>19625</v>
      </c>
      <c r="F1717" s="1">
        <v>44881</v>
      </c>
      <c r="G1717" t="s">
        <v>1168</v>
      </c>
    </row>
    <row r="1718" spans="1:7" x14ac:dyDescent="0.3">
      <c r="A1718" t="s">
        <v>19626</v>
      </c>
      <c r="B1718" s="1">
        <v>45610</v>
      </c>
      <c r="C1718">
        <v>77110</v>
      </c>
      <c r="D1718" t="s">
        <v>6008</v>
      </c>
      <c r="E1718" t="s">
        <v>19627</v>
      </c>
      <c r="F1718" s="1">
        <v>45695</v>
      </c>
      <c r="G1718" t="s">
        <v>4068</v>
      </c>
    </row>
    <row r="1719" spans="1:7" x14ac:dyDescent="0.3">
      <c r="A1719" t="s">
        <v>7109</v>
      </c>
      <c r="B1719" s="1">
        <v>45142</v>
      </c>
      <c r="C1719">
        <v>18766</v>
      </c>
      <c r="D1719" t="s">
        <v>6013</v>
      </c>
      <c r="E1719" t="s">
        <v>7110</v>
      </c>
      <c r="F1719" s="1"/>
      <c r="G1719" t="s">
        <v>3313</v>
      </c>
    </row>
    <row r="1720" spans="1:7" x14ac:dyDescent="0.3">
      <c r="A1720" t="s">
        <v>19628</v>
      </c>
      <c r="B1720" s="1">
        <v>44088</v>
      </c>
      <c r="C1720">
        <v>44222</v>
      </c>
      <c r="D1720" t="s">
        <v>6013</v>
      </c>
      <c r="E1720" t="s">
        <v>19629</v>
      </c>
      <c r="F1720" s="1">
        <v>44115</v>
      </c>
      <c r="G1720" t="s">
        <v>3685</v>
      </c>
    </row>
    <row r="1721" spans="1:7" x14ac:dyDescent="0.3">
      <c r="A1721" t="s">
        <v>19630</v>
      </c>
      <c r="B1721" s="1">
        <v>43865</v>
      </c>
      <c r="C1721">
        <v>87710</v>
      </c>
      <c r="D1721" t="s">
        <v>6008</v>
      </c>
      <c r="E1721" t="s">
        <v>19631</v>
      </c>
      <c r="F1721" s="1">
        <v>43930</v>
      </c>
      <c r="G1721" t="s">
        <v>1081</v>
      </c>
    </row>
    <row r="1722" spans="1:7" x14ac:dyDescent="0.3">
      <c r="A1722" t="s">
        <v>19632</v>
      </c>
      <c r="B1722" s="1">
        <v>45081</v>
      </c>
      <c r="C1722">
        <v>38605</v>
      </c>
      <c r="D1722" t="s">
        <v>6008</v>
      </c>
      <c r="E1722" t="s">
        <v>19633</v>
      </c>
      <c r="F1722" s="1">
        <v>45130</v>
      </c>
      <c r="G1722" t="s">
        <v>2098</v>
      </c>
    </row>
    <row r="1723" spans="1:7" x14ac:dyDescent="0.3">
      <c r="A1723" t="s">
        <v>7111</v>
      </c>
      <c r="B1723" s="1">
        <v>44274</v>
      </c>
      <c r="C1723">
        <v>6646</v>
      </c>
      <c r="D1723" t="s">
        <v>6008</v>
      </c>
      <c r="E1723" t="s">
        <v>7112</v>
      </c>
      <c r="F1723" s="1"/>
      <c r="G1723" t="s">
        <v>3413</v>
      </c>
    </row>
    <row r="1724" spans="1:7" x14ac:dyDescent="0.3">
      <c r="A1724" t="s">
        <v>7113</v>
      </c>
      <c r="B1724" s="1">
        <v>44552</v>
      </c>
      <c r="C1724">
        <v>97126</v>
      </c>
      <c r="D1724" t="s">
        <v>1001</v>
      </c>
      <c r="E1724" t="s">
        <v>7114</v>
      </c>
      <c r="F1724" s="1"/>
      <c r="G1724" t="s">
        <v>5736</v>
      </c>
    </row>
    <row r="1725" spans="1:7" x14ac:dyDescent="0.3">
      <c r="A1725" t="s">
        <v>19634</v>
      </c>
      <c r="B1725" s="1">
        <v>44622</v>
      </c>
      <c r="C1725">
        <v>63673</v>
      </c>
      <c r="D1725" t="s">
        <v>6008</v>
      </c>
      <c r="E1725" t="s">
        <v>19635</v>
      </c>
      <c r="F1725" s="1">
        <v>44637</v>
      </c>
      <c r="G1725" t="s">
        <v>3685</v>
      </c>
    </row>
    <row r="1726" spans="1:7" x14ac:dyDescent="0.3">
      <c r="A1726" t="s">
        <v>7115</v>
      </c>
      <c r="B1726" s="1">
        <v>45564</v>
      </c>
      <c r="C1726">
        <v>37548</v>
      </c>
      <c r="D1726" t="s">
        <v>1001</v>
      </c>
      <c r="E1726" t="s">
        <v>7116</v>
      </c>
      <c r="F1726" s="1"/>
      <c r="G1726" t="s">
        <v>3690</v>
      </c>
    </row>
    <row r="1727" spans="1:7" x14ac:dyDescent="0.3">
      <c r="A1727" t="s">
        <v>7117</v>
      </c>
      <c r="B1727" s="1">
        <v>45211</v>
      </c>
      <c r="C1727">
        <v>68462</v>
      </c>
      <c r="D1727" t="s">
        <v>6013</v>
      </c>
      <c r="E1727" t="s">
        <v>7118</v>
      </c>
      <c r="F1727" s="1"/>
      <c r="G1727" t="s">
        <v>3694</v>
      </c>
    </row>
    <row r="1728" spans="1:7" x14ac:dyDescent="0.3">
      <c r="A1728" t="s">
        <v>19636</v>
      </c>
      <c r="B1728" s="1">
        <v>44270</v>
      </c>
      <c r="C1728">
        <v>17744</v>
      </c>
      <c r="D1728" t="s">
        <v>1001</v>
      </c>
      <c r="E1728" t="s">
        <v>19637</v>
      </c>
      <c r="F1728" s="1">
        <v>44299</v>
      </c>
      <c r="G1728" t="s">
        <v>1206</v>
      </c>
    </row>
    <row r="1729" spans="1:7" x14ac:dyDescent="0.3">
      <c r="A1729" t="s">
        <v>19638</v>
      </c>
      <c r="B1729" s="1">
        <v>44606</v>
      </c>
      <c r="C1729">
        <v>96205</v>
      </c>
      <c r="D1729" t="s">
        <v>6013</v>
      </c>
      <c r="E1729" t="s">
        <v>19639</v>
      </c>
      <c r="F1729" s="1">
        <v>44667</v>
      </c>
      <c r="G1729" t="s">
        <v>4736</v>
      </c>
    </row>
    <row r="1730" spans="1:7" x14ac:dyDescent="0.3">
      <c r="A1730" t="s">
        <v>19640</v>
      </c>
      <c r="B1730" s="1">
        <v>45407</v>
      </c>
      <c r="C1730">
        <v>99185</v>
      </c>
      <c r="D1730" t="s">
        <v>6013</v>
      </c>
      <c r="E1730" t="s">
        <v>19641</v>
      </c>
      <c r="F1730" s="1">
        <v>45477</v>
      </c>
      <c r="G1730" t="s">
        <v>3533</v>
      </c>
    </row>
    <row r="1731" spans="1:7" x14ac:dyDescent="0.3">
      <c r="A1731" t="s">
        <v>19642</v>
      </c>
      <c r="B1731" s="1">
        <v>44442</v>
      </c>
      <c r="C1731">
        <v>94278</v>
      </c>
      <c r="D1731" t="s">
        <v>1001</v>
      </c>
      <c r="E1731" t="s">
        <v>19643</v>
      </c>
      <c r="F1731" s="1">
        <v>44522</v>
      </c>
      <c r="G1731" t="s">
        <v>5765</v>
      </c>
    </row>
    <row r="1732" spans="1:7" x14ac:dyDescent="0.3">
      <c r="A1732" t="s">
        <v>19644</v>
      </c>
      <c r="B1732" s="1">
        <v>44964</v>
      </c>
      <c r="C1732">
        <v>53884</v>
      </c>
      <c r="D1732" t="s">
        <v>1001</v>
      </c>
      <c r="E1732" t="s">
        <v>19645</v>
      </c>
      <c r="F1732" s="1">
        <v>44993</v>
      </c>
      <c r="G1732" t="s">
        <v>5316</v>
      </c>
    </row>
    <row r="1733" spans="1:7" x14ac:dyDescent="0.3">
      <c r="A1733" t="s">
        <v>19646</v>
      </c>
      <c r="B1733" s="1">
        <v>45259</v>
      </c>
      <c r="C1733">
        <v>8159</v>
      </c>
      <c r="D1733" t="s">
        <v>6013</v>
      </c>
      <c r="E1733" t="s">
        <v>19647</v>
      </c>
      <c r="F1733" s="1">
        <v>45311</v>
      </c>
      <c r="G1733" t="s">
        <v>5975</v>
      </c>
    </row>
    <row r="1734" spans="1:7" x14ac:dyDescent="0.3">
      <c r="A1734" t="s">
        <v>19648</v>
      </c>
      <c r="B1734" s="1">
        <v>43844</v>
      </c>
      <c r="C1734">
        <v>50503</v>
      </c>
      <c r="D1734" t="s">
        <v>6008</v>
      </c>
      <c r="E1734" t="s">
        <v>19649</v>
      </c>
      <c r="F1734" s="1">
        <v>43854</v>
      </c>
      <c r="G1734" t="s">
        <v>4924</v>
      </c>
    </row>
    <row r="1735" spans="1:7" x14ac:dyDescent="0.3">
      <c r="A1735" t="s">
        <v>19650</v>
      </c>
      <c r="B1735" s="1">
        <v>43933</v>
      </c>
      <c r="C1735">
        <v>55658</v>
      </c>
      <c r="D1735" t="s">
        <v>6013</v>
      </c>
      <c r="E1735" t="s">
        <v>19651</v>
      </c>
      <c r="F1735" s="1">
        <v>43945</v>
      </c>
      <c r="G1735" t="s">
        <v>5790</v>
      </c>
    </row>
    <row r="1736" spans="1:7" x14ac:dyDescent="0.3">
      <c r="A1736" t="s">
        <v>7119</v>
      </c>
      <c r="B1736" s="1">
        <v>44000</v>
      </c>
      <c r="C1736">
        <v>57405</v>
      </c>
      <c r="D1736" t="s">
        <v>1001</v>
      </c>
      <c r="E1736" t="s">
        <v>7120</v>
      </c>
      <c r="F1736" s="1"/>
      <c r="G1736" t="s">
        <v>3708</v>
      </c>
    </row>
    <row r="1737" spans="1:7" x14ac:dyDescent="0.3">
      <c r="A1737" t="s">
        <v>7121</v>
      </c>
      <c r="B1737" s="1">
        <v>44894</v>
      </c>
      <c r="C1737">
        <v>9925</v>
      </c>
      <c r="D1737" t="s">
        <v>6008</v>
      </c>
      <c r="E1737" t="s">
        <v>7122</v>
      </c>
      <c r="F1737" s="1"/>
      <c r="G1737" t="s">
        <v>1337</v>
      </c>
    </row>
    <row r="1738" spans="1:7" x14ac:dyDescent="0.3">
      <c r="A1738" t="s">
        <v>7123</v>
      </c>
      <c r="B1738" s="1">
        <v>45229</v>
      </c>
      <c r="C1738">
        <v>77015</v>
      </c>
      <c r="D1738" t="s">
        <v>6008</v>
      </c>
      <c r="E1738" t="s">
        <v>7124</v>
      </c>
      <c r="F1738" s="1"/>
      <c r="G1738" t="s">
        <v>2900</v>
      </c>
    </row>
    <row r="1739" spans="1:7" x14ac:dyDescent="0.3">
      <c r="A1739" t="s">
        <v>19652</v>
      </c>
      <c r="B1739" s="1">
        <v>45578</v>
      </c>
      <c r="C1739">
        <v>47566</v>
      </c>
      <c r="D1739" t="s">
        <v>6013</v>
      </c>
      <c r="E1739" t="s">
        <v>19653</v>
      </c>
      <c r="F1739" s="1">
        <v>45660</v>
      </c>
      <c r="G1739" t="s">
        <v>2035</v>
      </c>
    </row>
    <row r="1740" spans="1:7" x14ac:dyDescent="0.3">
      <c r="A1740" t="s">
        <v>19654</v>
      </c>
      <c r="B1740" s="1">
        <v>45225</v>
      </c>
      <c r="C1740">
        <v>55636</v>
      </c>
      <c r="D1740" t="s">
        <v>1001</v>
      </c>
      <c r="E1740" t="s">
        <v>19655</v>
      </c>
      <c r="F1740" s="1">
        <v>45293</v>
      </c>
      <c r="G1740" t="s">
        <v>1701</v>
      </c>
    </row>
    <row r="1741" spans="1:7" x14ac:dyDescent="0.3">
      <c r="A1741" t="s">
        <v>19656</v>
      </c>
      <c r="B1741" s="1">
        <v>44040</v>
      </c>
      <c r="C1741">
        <v>66029</v>
      </c>
      <c r="D1741" t="s">
        <v>6008</v>
      </c>
      <c r="E1741" t="s">
        <v>19657</v>
      </c>
      <c r="F1741" s="1">
        <v>44070</v>
      </c>
      <c r="G1741" t="s">
        <v>4217</v>
      </c>
    </row>
    <row r="1742" spans="1:7" x14ac:dyDescent="0.3">
      <c r="A1742" t="s">
        <v>19658</v>
      </c>
      <c r="B1742" s="1">
        <v>44071</v>
      </c>
      <c r="C1742">
        <v>84418</v>
      </c>
      <c r="D1742" t="s">
        <v>6013</v>
      </c>
      <c r="E1742" t="s">
        <v>19659</v>
      </c>
      <c r="F1742" s="1">
        <v>44139</v>
      </c>
      <c r="G1742" t="s">
        <v>5688</v>
      </c>
    </row>
    <row r="1743" spans="1:7" x14ac:dyDescent="0.3">
      <c r="A1743" t="s">
        <v>19660</v>
      </c>
      <c r="B1743" s="1">
        <v>45146</v>
      </c>
      <c r="C1743">
        <v>34313</v>
      </c>
      <c r="D1743" t="s">
        <v>6008</v>
      </c>
      <c r="E1743" t="s">
        <v>19661</v>
      </c>
      <c r="F1743" s="1">
        <v>45193</v>
      </c>
      <c r="G1743" t="s">
        <v>5492</v>
      </c>
    </row>
    <row r="1744" spans="1:7" x14ac:dyDescent="0.3">
      <c r="A1744" t="s">
        <v>7125</v>
      </c>
      <c r="B1744" s="1">
        <v>45523</v>
      </c>
      <c r="C1744">
        <v>19657</v>
      </c>
      <c r="D1744" t="s">
        <v>6008</v>
      </c>
      <c r="E1744" t="s">
        <v>7126</v>
      </c>
      <c r="F1744" s="1"/>
      <c r="G1744" t="s">
        <v>1239</v>
      </c>
    </row>
    <row r="1745" spans="1:7" x14ac:dyDescent="0.3">
      <c r="A1745" t="s">
        <v>7127</v>
      </c>
      <c r="B1745" s="1">
        <v>43827</v>
      </c>
      <c r="C1745">
        <v>32690</v>
      </c>
      <c r="D1745" t="s">
        <v>1001</v>
      </c>
      <c r="E1745" t="s">
        <v>7128</v>
      </c>
      <c r="F1745" s="1"/>
      <c r="G1745" t="s">
        <v>4146</v>
      </c>
    </row>
    <row r="1746" spans="1:7" x14ac:dyDescent="0.3">
      <c r="A1746" t="s">
        <v>7129</v>
      </c>
      <c r="B1746" s="1">
        <v>45106</v>
      </c>
      <c r="C1746">
        <v>77587</v>
      </c>
      <c r="D1746" t="s">
        <v>6013</v>
      </c>
      <c r="E1746" t="s">
        <v>7130</v>
      </c>
      <c r="F1746" s="1"/>
      <c r="G1746" t="s">
        <v>3510</v>
      </c>
    </row>
    <row r="1747" spans="1:7" x14ac:dyDescent="0.3">
      <c r="A1747" t="s">
        <v>7131</v>
      </c>
      <c r="B1747" s="1">
        <v>44757</v>
      </c>
      <c r="C1747">
        <v>90677</v>
      </c>
      <c r="D1747" t="s">
        <v>6013</v>
      </c>
      <c r="E1747" t="s">
        <v>7132</v>
      </c>
      <c r="F1747" s="1"/>
      <c r="G1747" t="s">
        <v>5865</v>
      </c>
    </row>
    <row r="1748" spans="1:7" x14ac:dyDescent="0.3">
      <c r="A1748" t="s">
        <v>19662</v>
      </c>
      <c r="B1748" s="1">
        <v>44280</v>
      </c>
      <c r="C1748">
        <v>18394</v>
      </c>
      <c r="D1748" t="s">
        <v>6013</v>
      </c>
      <c r="E1748" t="s">
        <v>19663</v>
      </c>
      <c r="F1748" s="1">
        <v>44362</v>
      </c>
      <c r="G1748" t="s">
        <v>5378</v>
      </c>
    </row>
    <row r="1749" spans="1:7" x14ac:dyDescent="0.3">
      <c r="A1749" t="s">
        <v>19664</v>
      </c>
      <c r="B1749" s="1">
        <v>44113</v>
      </c>
      <c r="C1749">
        <v>19380</v>
      </c>
      <c r="D1749" t="s">
        <v>6008</v>
      </c>
      <c r="E1749" t="s">
        <v>19665</v>
      </c>
      <c r="F1749" s="1">
        <v>44181</v>
      </c>
      <c r="G1749" t="s">
        <v>4054</v>
      </c>
    </row>
    <row r="1750" spans="1:7" x14ac:dyDescent="0.3">
      <c r="A1750" t="s">
        <v>19666</v>
      </c>
      <c r="B1750" s="1">
        <v>44363</v>
      </c>
      <c r="C1750">
        <v>86901</v>
      </c>
      <c r="D1750" t="s">
        <v>6013</v>
      </c>
      <c r="E1750" t="s">
        <v>19667</v>
      </c>
      <c r="F1750" s="1">
        <v>44376</v>
      </c>
      <c r="G1750" t="s">
        <v>4103</v>
      </c>
    </row>
    <row r="1751" spans="1:7" x14ac:dyDescent="0.3">
      <c r="A1751" t="s">
        <v>7133</v>
      </c>
      <c r="B1751" s="1">
        <v>45563</v>
      </c>
      <c r="C1751">
        <v>28125</v>
      </c>
      <c r="D1751" t="s">
        <v>6008</v>
      </c>
      <c r="E1751" t="s">
        <v>7134</v>
      </c>
      <c r="F1751" s="1"/>
      <c r="G1751" t="s">
        <v>4131</v>
      </c>
    </row>
    <row r="1752" spans="1:7" x14ac:dyDescent="0.3">
      <c r="A1752" t="s">
        <v>7135</v>
      </c>
      <c r="B1752" s="1">
        <v>44615</v>
      </c>
      <c r="C1752">
        <v>17892</v>
      </c>
      <c r="D1752" t="s">
        <v>6008</v>
      </c>
      <c r="E1752" t="s">
        <v>7136</v>
      </c>
      <c r="F1752" s="1"/>
      <c r="G1752" t="s">
        <v>2937</v>
      </c>
    </row>
    <row r="1753" spans="1:7" x14ac:dyDescent="0.3">
      <c r="A1753" t="s">
        <v>19668</v>
      </c>
      <c r="B1753" s="1">
        <v>44657</v>
      </c>
      <c r="C1753">
        <v>95531</v>
      </c>
      <c r="D1753" t="s">
        <v>6008</v>
      </c>
      <c r="E1753" t="s">
        <v>19669</v>
      </c>
      <c r="F1753" s="1">
        <v>44699</v>
      </c>
      <c r="G1753" t="s">
        <v>2019</v>
      </c>
    </row>
    <row r="1754" spans="1:7" x14ac:dyDescent="0.3">
      <c r="A1754" t="s">
        <v>19670</v>
      </c>
      <c r="B1754" s="1">
        <v>44710</v>
      </c>
      <c r="C1754">
        <v>98823</v>
      </c>
      <c r="D1754" t="s">
        <v>6008</v>
      </c>
      <c r="E1754" t="s">
        <v>19671</v>
      </c>
      <c r="F1754" s="1">
        <v>44747</v>
      </c>
      <c r="G1754" t="s">
        <v>2410</v>
      </c>
    </row>
    <row r="1755" spans="1:7" x14ac:dyDescent="0.3">
      <c r="A1755" t="s">
        <v>19672</v>
      </c>
      <c r="B1755" s="1">
        <v>43873</v>
      </c>
      <c r="C1755">
        <v>26148</v>
      </c>
      <c r="D1755" t="s">
        <v>6013</v>
      </c>
      <c r="E1755" t="s">
        <v>19673</v>
      </c>
      <c r="F1755" s="1">
        <v>43954</v>
      </c>
      <c r="G1755" t="s">
        <v>1840</v>
      </c>
    </row>
    <row r="1756" spans="1:7" x14ac:dyDescent="0.3">
      <c r="A1756" t="s">
        <v>7137</v>
      </c>
      <c r="B1756" s="1">
        <v>44037</v>
      </c>
      <c r="C1756">
        <v>85140</v>
      </c>
      <c r="D1756" t="s">
        <v>6013</v>
      </c>
      <c r="E1756" t="s">
        <v>7138</v>
      </c>
      <c r="F1756" s="1"/>
      <c r="G1756" t="s">
        <v>1462</v>
      </c>
    </row>
    <row r="1757" spans="1:7" x14ac:dyDescent="0.3">
      <c r="A1757" t="s">
        <v>19674</v>
      </c>
      <c r="B1757" s="1">
        <v>45595</v>
      </c>
      <c r="C1757">
        <v>71785</v>
      </c>
      <c r="D1757" t="s">
        <v>1001</v>
      </c>
      <c r="E1757" t="s">
        <v>19675</v>
      </c>
      <c r="F1757" s="1">
        <v>45633</v>
      </c>
      <c r="G1757" t="s">
        <v>2760</v>
      </c>
    </row>
    <row r="1758" spans="1:7" x14ac:dyDescent="0.3">
      <c r="A1758" t="s">
        <v>19676</v>
      </c>
      <c r="B1758" s="1">
        <v>45547</v>
      </c>
      <c r="C1758">
        <v>98552</v>
      </c>
      <c r="D1758" t="s">
        <v>6013</v>
      </c>
      <c r="E1758" t="s">
        <v>19677</v>
      </c>
      <c r="F1758" s="1">
        <v>45632</v>
      </c>
      <c r="G1758" t="s">
        <v>5453</v>
      </c>
    </row>
    <row r="1759" spans="1:7" x14ac:dyDescent="0.3">
      <c r="A1759" t="s">
        <v>19678</v>
      </c>
      <c r="B1759" s="1">
        <v>45264</v>
      </c>
      <c r="C1759">
        <v>30563</v>
      </c>
      <c r="D1759" t="s">
        <v>1001</v>
      </c>
      <c r="E1759" t="s">
        <v>19679</v>
      </c>
      <c r="F1759" s="1">
        <v>45335</v>
      </c>
      <c r="G1759" t="s">
        <v>5299</v>
      </c>
    </row>
    <row r="1760" spans="1:7" x14ac:dyDescent="0.3">
      <c r="A1760" t="s">
        <v>7139</v>
      </c>
      <c r="B1760" s="1">
        <v>44738</v>
      </c>
      <c r="C1760">
        <v>61395</v>
      </c>
      <c r="D1760" t="s">
        <v>1001</v>
      </c>
      <c r="E1760" t="s">
        <v>7140</v>
      </c>
      <c r="F1760" s="1"/>
      <c r="G1760" t="s">
        <v>3569</v>
      </c>
    </row>
    <row r="1761" spans="1:7" x14ac:dyDescent="0.3">
      <c r="A1761" t="s">
        <v>19680</v>
      </c>
      <c r="B1761" s="1">
        <v>44825</v>
      </c>
      <c r="C1761">
        <v>29863</v>
      </c>
      <c r="D1761" t="s">
        <v>6008</v>
      </c>
      <c r="E1761" t="s">
        <v>19681</v>
      </c>
      <c r="F1761" s="1">
        <v>44845</v>
      </c>
      <c r="G1761" t="s">
        <v>2500</v>
      </c>
    </row>
    <row r="1762" spans="1:7" x14ac:dyDescent="0.3">
      <c r="A1762" t="s">
        <v>7141</v>
      </c>
      <c r="B1762" s="1">
        <v>45060</v>
      </c>
      <c r="C1762">
        <v>9276</v>
      </c>
      <c r="D1762" t="s">
        <v>6013</v>
      </c>
      <c r="E1762" t="s">
        <v>7142</v>
      </c>
      <c r="F1762" s="1"/>
      <c r="G1762" t="s">
        <v>2809</v>
      </c>
    </row>
    <row r="1763" spans="1:7" x14ac:dyDescent="0.3">
      <c r="A1763" t="s">
        <v>19682</v>
      </c>
      <c r="B1763" s="1">
        <v>45604</v>
      </c>
      <c r="C1763">
        <v>64642</v>
      </c>
      <c r="D1763" t="s">
        <v>6008</v>
      </c>
      <c r="E1763" t="s">
        <v>19683</v>
      </c>
      <c r="F1763" s="1">
        <v>45691</v>
      </c>
      <c r="G1763" t="s">
        <v>4191</v>
      </c>
    </row>
    <row r="1764" spans="1:7" x14ac:dyDescent="0.3">
      <c r="A1764" t="s">
        <v>7143</v>
      </c>
      <c r="B1764" s="1">
        <v>44695</v>
      </c>
      <c r="C1764">
        <v>91903</v>
      </c>
      <c r="D1764" t="s">
        <v>1001</v>
      </c>
      <c r="E1764" t="s">
        <v>7144</v>
      </c>
      <c r="F1764" s="1"/>
      <c r="G1764" t="s">
        <v>5538</v>
      </c>
    </row>
    <row r="1765" spans="1:7" x14ac:dyDescent="0.3">
      <c r="A1765" t="s">
        <v>19684</v>
      </c>
      <c r="B1765" s="1">
        <v>44256</v>
      </c>
      <c r="C1765">
        <v>22546</v>
      </c>
      <c r="D1765" t="s">
        <v>1001</v>
      </c>
      <c r="E1765" t="s">
        <v>19685</v>
      </c>
      <c r="F1765" s="1">
        <v>44321</v>
      </c>
      <c r="G1765" t="s">
        <v>2399</v>
      </c>
    </row>
    <row r="1766" spans="1:7" x14ac:dyDescent="0.3">
      <c r="A1766" t="s">
        <v>19686</v>
      </c>
      <c r="B1766" s="1">
        <v>44773</v>
      </c>
      <c r="C1766">
        <v>11638</v>
      </c>
      <c r="D1766" t="s">
        <v>6013</v>
      </c>
      <c r="E1766" t="s">
        <v>19687</v>
      </c>
      <c r="F1766" s="1">
        <v>44827</v>
      </c>
      <c r="G1766" t="s">
        <v>3963</v>
      </c>
    </row>
    <row r="1767" spans="1:7" x14ac:dyDescent="0.3">
      <c r="A1767" t="s">
        <v>19688</v>
      </c>
      <c r="B1767" s="1">
        <v>43997</v>
      </c>
      <c r="C1767">
        <v>53524</v>
      </c>
      <c r="D1767" t="s">
        <v>6008</v>
      </c>
      <c r="E1767" t="s">
        <v>19689</v>
      </c>
      <c r="F1767" s="1">
        <v>44073</v>
      </c>
      <c r="G1767" t="s">
        <v>4837</v>
      </c>
    </row>
    <row r="1768" spans="1:7" x14ac:dyDescent="0.3">
      <c r="A1768" t="s">
        <v>19690</v>
      </c>
      <c r="B1768" s="1">
        <v>44688</v>
      </c>
      <c r="C1768">
        <v>89655</v>
      </c>
      <c r="D1768" t="s">
        <v>1001</v>
      </c>
      <c r="E1768" t="s">
        <v>19691</v>
      </c>
      <c r="F1768" s="1">
        <v>44726</v>
      </c>
      <c r="G1768" t="s">
        <v>2334</v>
      </c>
    </row>
    <row r="1769" spans="1:7" x14ac:dyDescent="0.3">
      <c r="A1769" t="s">
        <v>19692</v>
      </c>
      <c r="B1769" s="1">
        <v>45436</v>
      </c>
      <c r="C1769">
        <v>70417</v>
      </c>
      <c r="D1769" t="s">
        <v>1001</v>
      </c>
      <c r="E1769" t="s">
        <v>19693</v>
      </c>
      <c r="F1769" s="1">
        <v>45475</v>
      </c>
      <c r="G1769" t="s">
        <v>5785</v>
      </c>
    </row>
    <row r="1770" spans="1:7" x14ac:dyDescent="0.3">
      <c r="A1770" t="s">
        <v>19694</v>
      </c>
      <c r="B1770" s="1">
        <v>45285</v>
      </c>
      <c r="C1770">
        <v>98381</v>
      </c>
      <c r="D1770" t="s">
        <v>6008</v>
      </c>
      <c r="E1770" t="s">
        <v>19695</v>
      </c>
      <c r="F1770" s="1">
        <v>45319</v>
      </c>
      <c r="G1770" t="s">
        <v>2571</v>
      </c>
    </row>
    <row r="1771" spans="1:7" x14ac:dyDescent="0.3">
      <c r="A1771" t="s">
        <v>19696</v>
      </c>
      <c r="B1771" s="1">
        <v>44003</v>
      </c>
      <c r="C1771">
        <v>54020</v>
      </c>
      <c r="D1771" t="s">
        <v>6013</v>
      </c>
      <c r="E1771" t="s">
        <v>19697</v>
      </c>
      <c r="F1771" s="1">
        <v>44032</v>
      </c>
      <c r="G1771" t="s">
        <v>3248</v>
      </c>
    </row>
    <row r="1772" spans="1:7" x14ac:dyDescent="0.3">
      <c r="A1772" t="s">
        <v>19698</v>
      </c>
      <c r="B1772" s="1">
        <v>45010</v>
      </c>
      <c r="C1772">
        <v>55620</v>
      </c>
      <c r="D1772" t="s">
        <v>1001</v>
      </c>
      <c r="E1772" t="s">
        <v>19699</v>
      </c>
      <c r="F1772" s="1">
        <v>45076</v>
      </c>
      <c r="G1772" t="s">
        <v>1248</v>
      </c>
    </row>
    <row r="1773" spans="1:7" x14ac:dyDescent="0.3">
      <c r="A1773" t="s">
        <v>19700</v>
      </c>
      <c r="B1773" s="1">
        <v>45408</v>
      </c>
      <c r="C1773">
        <v>52815</v>
      </c>
      <c r="D1773" t="s">
        <v>1001</v>
      </c>
      <c r="E1773" t="s">
        <v>19701</v>
      </c>
      <c r="F1773" s="1">
        <v>45435</v>
      </c>
      <c r="G1773" t="s">
        <v>1574</v>
      </c>
    </row>
    <row r="1774" spans="1:7" x14ac:dyDescent="0.3">
      <c r="A1774" t="s">
        <v>19702</v>
      </c>
      <c r="B1774" s="1">
        <v>44530</v>
      </c>
      <c r="C1774">
        <v>43329</v>
      </c>
      <c r="D1774" t="s">
        <v>1001</v>
      </c>
      <c r="E1774" t="s">
        <v>19703</v>
      </c>
      <c r="F1774" s="1">
        <v>44586</v>
      </c>
      <c r="G1774" t="s">
        <v>3221</v>
      </c>
    </row>
    <row r="1775" spans="1:7" x14ac:dyDescent="0.3">
      <c r="A1775" t="s">
        <v>19704</v>
      </c>
      <c r="B1775" s="1">
        <v>45440</v>
      </c>
      <c r="C1775">
        <v>16964</v>
      </c>
      <c r="D1775" t="s">
        <v>1001</v>
      </c>
      <c r="E1775" t="s">
        <v>19705</v>
      </c>
      <c r="F1775" s="1">
        <v>45522</v>
      </c>
      <c r="G1775" t="s">
        <v>1914</v>
      </c>
    </row>
    <row r="1776" spans="1:7" x14ac:dyDescent="0.3">
      <c r="A1776" t="s">
        <v>7145</v>
      </c>
      <c r="B1776" s="1">
        <v>44137</v>
      </c>
      <c r="C1776">
        <v>10873</v>
      </c>
      <c r="D1776" t="s">
        <v>6013</v>
      </c>
      <c r="E1776" t="s">
        <v>7146</v>
      </c>
      <c r="F1776" s="1"/>
      <c r="G1776" t="s">
        <v>4848</v>
      </c>
    </row>
    <row r="1777" spans="1:7" x14ac:dyDescent="0.3">
      <c r="A1777" t="s">
        <v>19706</v>
      </c>
      <c r="B1777" s="1">
        <v>43895</v>
      </c>
      <c r="C1777">
        <v>75849</v>
      </c>
      <c r="D1777" t="s">
        <v>6013</v>
      </c>
      <c r="E1777" t="s">
        <v>19707</v>
      </c>
      <c r="F1777" s="1">
        <v>43930</v>
      </c>
      <c r="G1777" t="s">
        <v>4401</v>
      </c>
    </row>
    <row r="1778" spans="1:7" x14ac:dyDescent="0.3">
      <c r="A1778" t="s">
        <v>19708</v>
      </c>
      <c r="B1778" s="1">
        <v>44907</v>
      </c>
      <c r="C1778">
        <v>48440</v>
      </c>
      <c r="D1778" t="s">
        <v>6013</v>
      </c>
      <c r="E1778" t="s">
        <v>19709</v>
      </c>
      <c r="F1778" s="1">
        <v>44938</v>
      </c>
      <c r="G1778" t="s">
        <v>2319</v>
      </c>
    </row>
    <row r="1779" spans="1:7" x14ac:dyDescent="0.3">
      <c r="A1779" t="s">
        <v>7147</v>
      </c>
      <c r="B1779" s="1">
        <v>45520</v>
      </c>
      <c r="C1779">
        <v>9276</v>
      </c>
      <c r="D1779" t="s">
        <v>6013</v>
      </c>
      <c r="E1779" t="s">
        <v>7148</v>
      </c>
      <c r="F1779" s="1"/>
      <c r="G1779" t="s">
        <v>4269</v>
      </c>
    </row>
    <row r="1780" spans="1:7" x14ac:dyDescent="0.3">
      <c r="A1780" t="s">
        <v>19710</v>
      </c>
      <c r="B1780" s="1">
        <v>45226</v>
      </c>
      <c r="C1780">
        <v>76515</v>
      </c>
      <c r="D1780" t="s">
        <v>6008</v>
      </c>
      <c r="E1780" t="s">
        <v>19711</v>
      </c>
      <c r="F1780" s="1">
        <v>45247</v>
      </c>
      <c r="G1780" t="s">
        <v>2415</v>
      </c>
    </row>
    <row r="1781" spans="1:7" x14ac:dyDescent="0.3">
      <c r="A1781" t="s">
        <v>19712</v>
      </c>
      <c r="B1781" s="1">
        <v>44619</v>
      </c>
      <c r="C1781">
        <v>55018</v>
      </c>
      <c r="D1781" t="s">
        <v>6008</v>
      </c>
      <c r="E1781" t="s">
        <v>19713</v>
      </c>
      <c r="F1781" s="1">
        <v>44630</v>
      </c>
      <c r="G1781" t="s">
        <v>2749</v>
      </c>
    </row>
    <row r="1782" spans="1:7" x14ac:dyDescent="0.3">
      <c r="A1782" t="s">
        <v>19714</v>
      </c>
      <c r="B1782" s="1">
        <v>45381</v>
      </c>
      <c r="C1782">
        <v>26563</v>
      </c>
      <c r="D1782" t="s">
        <v>1001</v>
      </c>
      <c r="E1782" t="s">
        <v>19715</v>
      </c>
      <c r="F1782" s="1">
        <v>45461</v>
      </c>
      <c r="G1782" t="s">
        <v>3049</v>
      </c>
    </row>
    <row r="1783" spans="1:7" x14ac:dyDescent="0.3">
      <c r="A1783" t="s">
        <v>19716</v>
      </c>
      <c r="B1783" s="1">
        <v>44735</v>
      </c>
      <c r="C1783">
        <v>26841</v>
      </c>
      <c r="D1783" t="s">
        <v>6013</v>
      </c>
      <c r="E1783" t="s">
        <v>19717</v>
      </c>
      <c r="F1783" s="1">
        <v>44767</v>
      </c>
      <c r="G1783" t="s">
        <v>3219</v>
      </c>
    </row>
    <row r="1784" spans="1:7" x14ac:dyDescent="0.3">
      <c r="A1784" t="s">
        <v>19718</v>
      </c>
      <c r="B1784" s="1">
        <v>45266</v>
      </c>
      <c r="C1784">
        <v>63088</v>
      </c>
      <c r="D1784" t="s">
        <v>6008</v>
      </c>
      <c r="E1784" t="s">
        <v>19719</v>
      </c>
      <c r="F1784" s="1">
        <v>45329</v>
      </c>
      <c r="G1784" t="s">
        <v>1933</v>
      </c>
    </row>
    <row r="1785" spans="1:7" x14ac:dyDescent="0.3">
      <c r="A1785" t="s">
        <v>19720</v>
      </c>
      <c r="B1785" s="1">
        <v>45054</v>
      </c>
      <c r="C1785">
        <v>44783</v>
      </c>
      <c r="D1785" t="s">
        <v>6008</v>
      </c>
      <c r="E1785" t="s">
        <v>19721</v>
      </c>
      <c r="F1785" s="1">
        <v>45142</v>
      </c>
      <c r="G1785" t="s">
        <v>4486</v>
      </c>
    </row>
    <row r="1786" spans="1:7" x14ac:dyDescent="0.3">
      <c r="A1786" t="s">
        <v>19722</v>
      </c>
      <c r="B1786" s="1">
        <v>43880</v>
      </c>
      <c r="C1786">
        <v>99881</v>
      </c>
      <c r="D1786" t="s">
        <v>1001</v>
      </c>
      <c r="E1786" t="s">
        <v>19723</v>
      </c>
      <c r="F1786" s="1">
        <v>43903</v>
      </c>
      <c r="G1786" t="s">
        <v>4716</v>
      </c>
    </row>
    <row r="1787" spans="1:7" x14ac:dyDescent="0.3">
      <c r="A1787" t="s">
        <v>7149</v>
      </c>
      <c r="B1787" s="1">
        <v>44850</v>
      </c>
      <c r="C1787">
        <v>54055</v>
      </c>
      <c r="D1787" t="s">
        <v>6013</v>
      </c>
      <c r="E1787" t="s">
        <v>7150</v>
      </c>
      <c r="F1787" s="1"/>
      <c r="G1787" t="s">
        <v>3035</v>
      </c>
    </row>
    <row r="1788" spans="1:7" x14ac:dyDescent="0.3">
      <c r="A1788" t="s">
        <v>19724</v>
      </c>
      <c r="B1788" s="1">
        <v>44798</v>
      </c>
      <c r="C1788">
        <v>95276</v>
      </c>
      <c r="D1788" t="s">
        <v>6013</v>
      </c>
      <c r="E1788" t="s">
        <v>19725</v>
      </c>
      <c r="F1788" s="1">
        <v>44819</v>
      </c>
      <c r="G1788" t="s">
        <v>3906</v>
      </c>
    </row>
    <row r="1789" spans="1:7" x14ac:dyDescent="0.3">
      <c r="A1789" t="s">
        <v>19726</v>
      </c>
      <c r="B1789" s="1">
        <v>45288</v>
      </c>
      <c r="C1789">
        <v>13426</v>
      </c>
      <c r="D1789" t="s">
        <v>6013</v>
      </c>
      <c r="E1789" t="s">
        <v>19727</v>
      </c>
      <c r="F1789" s="1">
        <v>45315</v>
      </c>
      <c r="G1789" t="s">
        <v>1487</v>
      </c>
    </row>
    <row r="1790" spans="1:7" x14ac:dyDescent="0.3">
      <c r="A1790" t="s">
        <v>19728</v>
      </c>
      <c r="B1790" s="1">
        <v>45435</v>
      </c>
      <c r="C1790">
        <v>30889</v>
      </c>
      <c r="D1790" t="s">
        <v>6008</v>
      </c>
      <c r="E1790" t="s">
        <v>19729</v>
      </c>
      <c r="F1790" s="1">
        <v>45452</v>
      </c>
      <c r="G1790" t="s">
        <v>1424</v>
      </c>
    </row>
    <row r="1791" spans="1:7" x14ac:dyDescent="0.3">
      <c r="A1791" t="s">
        <v>7151</v>
      </c>
      <c r="B1791" s="1">
        <v>44205</v>
      </c>
      <c r="C1791">
        <v>40715</v>
      </c>
      <c r="D1791" t="s">
        <v>1001</v>
      </c>
      <c r="E1791" t="s">
        <v>7152</v>
      </c>
      <c r="F1791" s="1"/>
      <c r="G1791" t="s">
        <v>3445</v>
      </c>
    </row>
    <row r="1792" spans="1:7" x14ac:dyDescent="0.3">
      <c r="A1792" t="s">
        <v>7153</v>
      </c>
      <c r="B1792" s="1">
        <v>45036</v>
      </c>
      <c r="C1792">
        <v>53757</v>
      </c>
      <c r="D1792" t="s">
        <v>6008</v>
      </c>
      <c r="E1792" t="s">
        <v>7154</v>
      </c>
      <c r="F1792" s="1"/>
      <c r="G1792" t="s">
        <v>3542</v>
      </c>
    </row>
    <row r="1793" spans="1:7" x14ac:dyDescent="0.3">
      <c r="A1793" t="s">
        <v>7155</v>
      </c>
      <c r="B1793" s="1">
        <v>44345</v>
      </c>
      <c r="C1793">
        <v>29981</v>
      </c>
      <c r="D1793" t="s">
        <v>6013</v>
      </c>
      <c r="E1793" t="s">
        <v>7156</v>
      </c>
      <c r="F1793" s="1"/>
      <c r="G1793" t="s">
        <v>4564</v>
      </c>
    </row>
    <row r="1794" spans="1:7" x14ac:dyDescent="0.3">
      <c r="A1794" t="s">
        <v>19730</v>
      </c>
      <c r="B1794" s="1">
        <v>44032</v>
      </c>
      <c r="C1794">
        <v>70115</v>
      </c>
      <c r="D1794" t="s">
        <v>6013</v>
      </c>
      <c r="E1794" t="s">
        <v>19731</v>
      </c>
      <c r="F1794" s="1">
        <v>44063</v>
      </c>
      <c r="G1794" t="s">
        <v>2237</v>
      </c>
    </row>
    <row r="1795" spans="1:7" x14ac:dyDescent="0.3">
      <c r="A1795" t="s">
        <v>19732</v>
      </c>
      <c r="B1795" s="1">
        <v>44980</v>
      </c>
      <c r="C1795">
        <v>84382</v>
      </c>
      <c r="D1795" t="s">
        <v>6013</v>
      </c>
      <c r="E1795" t="s">
        <v>19733</v>
      </c>
      <c r="F1795" s="1">
        <v>45043</v>
      </c>
      <c r="G1795" t="s">
        <v>5584</v>
      </c>
    </row>
    <row r="1796" spans="1:7" x14ac:dyDescent="0.3">
      <c r="A1796" t="s">
        <v>19734</v>
      </c>
      <c r="B1796" s="1">
        <v>43824</v>
      </c>
      <c r="C1796">
        <v>22815</v>
      </c>
      <c r="D1796" t="s">
        <v>6008</v>
      </c>
      <c r="E1796" t="s">
        <v>19735</v>
      </c>
      <c r="F1796" s="1">
        <v>43901</v>
      </c>
      <c r="G1796" t="s">
        <v>4091</v>
      </c>
    </row>
    <row r="1797" spans="1:7" x14ac:dyDescent="0.3">
      <c r="A1797" t="s">
        <v>19736</v>
      </c>
      <c r="B1797" s="1">
        <v>44372</v>
      </c>
      <c r="C1797">
        <v>73495</v>
      </c>
      <c r="D1797" t="s">
        <v>6008</v>
      </c>
      <c r="E1797" t="s">
        <v>19737</v>
      </c>
      <c r="F1797" s="1">
        <v>44440</v>
      </c>
      <c r="G1797" t="s">
        <v>3503</v>
      </c>
    </row>
    <row r="1798" spans="1:7" x14ac:dyDescent="0.3">
      <c r="A1798" t="s">
        <v>19738</v>
      </c>
      <c r="B1798" s="1">
        <v>43908</v>
      </c>
      <c r="C1798">
        <v>29010</v>
      </c>
      <c r="D1798" t="s">
        <v>6013</v>
      </c>
      <c r="E1798" t="s">
        <v>19739</v>
      </c>
      <c r="F1798" s="1">
        <v>43971</v>
      </c>
      <c r="G1798" t="s">
        <v>2323</v>
      </c>
    </row>
    <row r="1799" spans="1:7" x14ac:dyDescent="0.3">
      <c r="A1799" t="s">
        <v>19740</v>
      </c>
      <c r="B1799" s="1">
        <v>44454</v>
      </c>
      <c r="C1799">
        <v>58267</v>
      </c>
      <c r="D1799" t="s">
        <v>1001</v>
      </c>
      <c r="E1799" t="s">
        <v>19741</v>
      </c>
      <c r="F1799" s="1">
        <v>44520</v>
      </c>
      <c r="G1799" t="s">
        <v>2860</v>
      </c>
    </row>
    <row r="1800" spans="1:7" x14ac:dyDescent="0.3">
      <c r="A1800" t="s">
        <v>19742</v>
      </c>
      <c r="B1800" s="1">
        <v>44890</v>
      </c>
      <c r="C1800">
        <v>29767</v>
      </c>
      <c r="D1800" t="s">
        <v>1001</v>
      </c>
      <c r="E1800" t="s">
        <v>19743</v>
      </c>
      <c r="F1800" s="1">
        <v>44980</v>
      </c>
      <c r="G1800" t="s">
        <v>5694</v>
      </c>
    </row>
    <row r="1801" spans="1:7" x14ac:dyDescent="0.3">
      <c r="A1801" t="s">
        <v>19744</v>
      </c>
      <c r="B1801" s="1">
        <v>45369</v>
      </c>
      <c r="C1801">
        <v>9401</v>
      </c>
      <c r="D1801" t="s">
        <v>6008</v>
      </c>
      <c r="E1801" t="s">
        <v>19745</v>
      </c>
      <c r="F1801" s="1">
        <v>45441</v>
      </c>
      <c r="G1801" t="s">
        <v>1885</v>
      </c>
    </row>
    <row r="1802" spans="1:7" x14ac:dyDescent="0.3">
      <c r="A1802" t="s">
        <v>19746</v>
      </c>
      <c r="B1802" s="1">
        <v>45022</v>
      </c>
      <c r="C1802">
        <v>40184</v>
      </c>
      <c r="D1802" t="s">
        <v>6013</v>
      </c>
      <c r="E1802" t="s">
        <v>19747</v>
      </c>
      <c r="F1802" s="1">
        <v>45094</v>
      </c>
      <c r="G1802" t="s">
        <v>3013</v>
      </c>
    </row>
    <row r="1803" spans="1:7" x14ac:dyDescent="0.3">
      <c r="A1803" t="s">
        <v>19748</v>
      </c>
      <c r="B1803" s="1">
        <v>44975</v>
      </c>
      <c r="C1803">
        <v>37327</v>
      </c>
      <c r="D1803" t="s">
        <v>6008</v>
      </c>
      <c r="E1803" t="s">
        <v>19749</v>
      </c>
      <c r="F1803" s="1">
        <v>45003</v>
      </c>
      <c r="G1803" t="s">
        <v>3550</v>
      </c>
    </row>
    <row r="1804" spans="1:7" x14ac:dyDescent="0.3">
      <c r="A1804" t="s">
        <v>7157</v>
      </c>
      <c r="B1804" s="1">
        <v>45579</v>
      </c>
      <c r="C1804">
        <v>23707</v>
      </c>
      <c r="D1804" t="s">
        <v>6008</v>
      </c>
      <c r="E1804" t="s">
        <v>7158</v>
      </c>
      <c r="F1804" s="1"/>
      <c r="G1804" t="s">
        <v>2214</v>
      </c>
    </row>
    <row r="1805" spans="1:7" x14ac:dyDescent="0.3">
      <c r="A1805" t="s">
        <v>19750</v>
      </c>
      <c r="B1805" s="1">
        <v>44262</v>
      </c>
      <c r="C1805">
        <v>5483</v>
      </c>
      <c r="D1805" t="s">
        <v>1001</v>
      </c>
      <c r="E1805" t="s">
        <v>19751</v>
      </c>
      <c r="F1805" s="1">
        <v>44331</v>
      </c>
      <c r="G1805" t="s">
        <v>3852</v>
      </c>
    </row>
    <row r="1806" spans="1:7" x14ac:dyDescent="0.3">
      <c r="A1806" t="s">
        <v>7159</v>
      </c>
      <c r="B1806" s="1">
        <v>45565</v>
      </c>
      <c r="C1806">
        <v>27493</v>
      </c>
      <c r="D1806" t="s">
        <v>6013</v>
      </c>
      <c r="E1806" t="s">
        <v>7160</v>
      </c>
      <c r="F1806" s="1"/>
      <c r="G1806" t="s">
        <v>5157</v>
      </c>
    </row>
    <row r="1807" spans="1:7" x14ac:dyDescent="0.3">
      <c r="A1807" t="s">
        <v>7161</v>
      </c>
      <c r="B1807" s="1">
        <v>44690</v>
      </c>
      <c r="C1807">
        <v>14444</v>
      </c>
      <c r="D1807" t="s">
        <v>1001</v>
      </c>
      <c r="E1807" t="s">
        <v>7162</v>
      </c>
      <c r="F1807" s="1"/>
      <c r="G1807" t="s">
        <v>2585</v>
      </c>
    </row>
    <row r="1808" spans="1:7" x14ac:dyDescent="0.3">
      <c r="A1808" t="s">
        <v>19752</v>
      </c>
      <c r="B1808" s="1">
        <v>45632</v>
      </c>
      <c r="C1808">
        <v>13549</v>
      </c>
      <c r="D1808" t="s">
        <v>6013</v>
      </c>
      <c r="E1808" t="s">
        <v>19753</v>
      </c>
      <c r="F1808" s="1">
        <v>45644</v>
      </c>
      <c r="G1808" t="s">
        <v>4162</v>
      </c>
    </row>
    <row r="1809" spans="1:7" x14ac:dyDescent="0.3">
      <c r="A1809" t="s">
        <v>19754</v>
      </c>
      <c r="B1809" s="1">
        <v>45340</v>
      </c>
      <c r="C1809">
        <v>61173</v>
      </c>
      <c r="D1809" t="s">
        <v>6008</v>
      </c>
      <c r="E1809" t="s">
        <v>19755</v>
      </c>
      <c r="F1809" s="1">
        <v>45406</v>
      </c>
      <c r="G1809" t="s">
        <v>2007</v>
      </c>
    </row>
    <row r="1810" spans="1:7" x14ac:dyDescent="0.3">
      <c r="A1810" t="s">
        <v>7163</v>
      </c>
      <c r="B1810" s="1">
        <v>45113</v>
      </c>
      <c r="C1810">
        <v>86540</v>
      </c>
      <c r="D1810" t="s">
        <v>1001</v>
      </c>
      <c r="E1810" t="s">
        <v>7164</v>
      </c>
      <c r="F1810" s="1"/>
      <c r="G1810" t="s">
        <v>2017</v>
      </c>
    </row>
    <row r="1811" spans="1:7" x14ac:dyDescent="0.3">
      <c r="A1811" t="s">
        <v>19756</v>
      </c>
      <c r="B1811" s="1">
        <v>44600</v>
      </c>
      <c r="C1811">
        <v>46502</v>
      </c>
      <c r="D1811" t="s">
        <v>6013</v>
      </c>
      <c r="E1811" t="s">
        <v>19757</v>
      </c>
      <c r="F1811" s="1">
        <v>44655</v>
      </c>
      <c r="G1811" t="s">
        <v>1097</v>
      </c>
    </row>
    <row r="1812" spans="1:7" x14ac:dyDescent="0.3">
      <c r="A1812" t="s">
        <v>19758</v>
      </c>
      <c r="B1812" s="1">
        <v>45529</v>
      </c>
      <c r="C1812">
        <v>47315</v>
      </c>
      <c r="D1812" t="s">
        <v>6008</v>
      </c>
      <c r="E1812" t="s">
        <v>19759</v>
      </c>
      <c r="F1812" s="1">
        <v>45557</v>
      </c>
      <c r="G1812" t="s">
        <v>5245</v>
      </c>
    </row>
    <row r="1813" spans="1:7" x14ac:dyDescent="0.3">
      <c r="A1813" t="s">
        <v>7165</v>
      </c>
      <c r="B1813" s="1">
        <v>44278</v>
      </c>
      <c r="C1813">
        <v>19803</v>
      </c>
      <c r="D1813" t="s">
        <v>6013</v>
      </c>
      <c r="E1813" t="s">
        <v>7166</v>
      </c>
      <c r="F1813" s="1"/>
      <c r="G1813" t="s">
        <v>1104</v>
      </c>
    </row>
    <row r="1814" spans="1:7" x14ac:dyDescent="0.3">
      <c r="A1814" t="s">
        <v>19760</v>
      </c>
      <c r="B1814" s="1">
        <v>44800</v>
      </c>
      <c r="C1814">
        <v>95585</v>
      </c>
      <c r="D1814" t="s">
        <v>6008</v>
      </c>
      <c r="E1814" t="s">
        <v>19761</v>
      </c>
      <c r="F1814" s="1">
        <v>44824</v>
      </c>
      <c r="G1814" t="s">
        <v>2664</v>
      </c>
    </row>
    <row r="1815" spans="1:7" x14ac:dyDescent="0.3">
      <c r="A1815" t="s">
        <v>19762</v>
      </c>
      <c r="B1815" s="1">
        <v>44388</v>
      </c>
      <c r="C1815">
        <v>66434</v>
      </c>
      <c r="D1815" t="s">
        <v>1001</v>
      </c>
      <c r="E1815" t="s">
        <v>19763</v>
      </c>
      <c r="F1815" s="1">
        <v>44420</v>
      </c>
      <c r="G1815" t="s">
        <v>4693</v>
      </c>
    </row>
    <row r="1816" spans="1:7" x14ac:dyDescent="0.3">
      <c r="A1816" t="s">
        <v>7167</v>
      </c>
      <c r="B1816" s="1">
        <v>44199</v>
      </c>
      <c r="C1816">
        <v>68820</v>
      </c>
      <c r="D1816" t="s">
        <v>6008</v>
      </c>
      <c r="E1816" t="s">
        <v>7168</v>
      </c>
      <c r="F1816" s="1"/>
      <c r="G1816" t="s">
        <v>4796</v>
      </c>
    </row>
    <row r="1817" spans="1:7" x14ac:dyDescent="0.3">
      <c r="A1817" t="s">
        <v>19764</v>
      </c>
      <c r="B1817" s="1">
        <v>45173</v>
      </c>
      <c r="C1817">
        <v>59524</v>
      </c>
      <c r="D1817" t="s">
        <v>6008</v>
      </c>
      <c r="E1817" t="s">
        <v>19765</v>
      </c>
      <c r="F1817" s="1">
        <v>45257</v>
      </c>
      <c r="G1817" t="s">
        <v>4899</v>
      </c>
    </row>
    <row r="1818" spans="1:7" x14ac:dyDescent="0.3">
      <c r="A1818" t="s">
        <v>19766</v>
      </c>
      <c r="B1818" s="1">
        <v>45041</v>
      </c>
      <c r="C1818">
        <v>35602</v>
      </c>
      <c r="D1818" t="s">
        <v>6013</v>
      </c>
      <c r="E1818" t="s">
        <v>19767</v>
      </c>
      <c r="F1818" s="1">
        <v>45129</v>
      </c>
      <c r="G1818" t="s">
        <v>2830</v>
      </c>
    </row>
    <row r="1819" spans="1:7" x14ac:dyDescent="0.3">
      <c r="A1819" t="s">
        <v>7169</v>
      </c>
      <c r="B1819" s="1">
        <v>44527</v>
      </c>
      <c r="C1819">
        <v>63518</v>
      </c>
      <c r="D1819" t="s">
        <v>6013</v>
      </c>
      <c r="E1819" t="s">
        <v>7170</v>
      </c>
      <c r="F1819" s="1"/>
      <c r="G1819" t="s">
        <v>3106</v>
      </c>
    </row>
    <row r="1820" spans="1:7" x14ac:dyDescent="0.3">
      <c r="A1820" t="s">
        <v>19768</v>
      </c>
      <c r="B1820" s="1">
        <v>45372</v>
      </c>
      <c r="C1820">
        <v>49870</v>
      </c>
      <c r="D1820" t="s">
        <v>1001</v>
      </c>
      <c r="E1820" t="s">
        <v>19769</v>
      </c>
      <c r="F1820" s="1">
        <v>45434</v>
      </c>
      <c r="G1820" t="s">
        <v>2171</v>
      </c>
    </row>
    <row r="1821" spans="1:7" x14ac:dyDescent="0.3">
      <c r="A1821" t="s">
        <v>19770</v>
      </c>
      <c r="B1821" s="1">
        <v>44481</v>
      </c>
      <c r="C1821">
        <v>81722</v>
      </c>
      <c r="D1821" t="s">
        <v>1001</v>
      </c>
      <c r="E1821" t="s">
        <v>19771</v>
      </c>
      <c r="F1821" s="1">
        <v>44545</v>
      </c>
      <c r="G1821" t="s">
        <v>3036</v>
      </c>
    </row>
    <row r="1822" spans="1:7" x14ac:dyDescent="0.3">
      <c r="A1822" t="s">
        <v>7171</v>
      </c>
      <c r="B1822" s="1">
        <v>44537</v>
      </c>
      <c r="C1822">
        <v>11371</v>
      </c>
      <c r="D1822" t="s">
        <v>1001</v>
      </c>
      <c r="E1822" t="s">
        <v>7172</v>
      </c>
      <c r="F1822" s="1"/>
      <c r="G1822" t="s">
        <v>4559</v>
      </c>
    </row>
    <row r="1823" spans="1:7" x14ac:dyDescent="0.3">
      <c r="A1823" t="s">
        <v>19772</v>
      </c>
      <c r="B1823" s="1">
        <v>43916</v>
      </c>
      <c r="C1823">
        <v>33115</v>
      </c>
      <c r="D1823" t="s">
        <v>6013</v>
      </c>
      <c r="E1823" t="s">
        <v>19773</v>
      </c>
      <c r="F1823" s="1">
        <v>43978</v>
      </c>
      <c r="G1823" t="s">
        <v>2014</v>
      </c>
    </row>
    <row r="1824" spans="1:7" x14ac:dyDescent="0.3">
      <c r="A1824" t="s">
        <v>19774</v>
      </c>
      <c r="B1824" s="1">
        <v>45503</v>
      </c>
      <c r="C1824">
        <v>89787</v>
      </c>
      <c r="D1824" t="s">
        <v>6013</v>
      </c>
      <c r="E1824" t="s">
        <v>19775</v>
      </c>
      <c r="F1824" s="1">
        <v>45565</v>
      </c>
      <c r="G1824" t="s">
        <v>2204</v>
      </c>
    </row>
    <row r="1825" spans="1:7" x14ac:dyDescent="0.3">
      <c r="A1825" t="s">
        <v>19776</v>
      </c>
      <c r="B1825" s="1">
        <v>44306</v>
      </c>
      <c r="C1825">
        <v>10845</v>
      </c>
      <c r="D1825" t="s">
        <v>6008</v>
      </c>
      <c r="E1825" t="s">
        <v>19777</v>
      </c>
      <c r="F1825" s="1">
        <v>44320</v>
      </c>
      <c r="G1825" t="s">
        <v>4420</v>
      </c>
    </row>
    <row r="1826" spans="1:7" x14ac:dyDescent="0.3">
      <c r="A1826" t="s">
        <v>19778</v>
      </c>
      <c r="B1826" s="1">
        <v>45429</v>
      </c>
      <c r="C1826">
        <v>67867</v>
      </c>
      <c r="D1826" t="s">
        <v>6008</v>
      </c>
      <c r="E1826" t="s">
        <v>19779</v>
      </c>
      <c r="F1826" s="1">
        <v>45443</v>
      </c>
      <c r="G1826" t="s">
        <v>2017</v>
      </c>
    </row>
    <row r="1827" spans="1:7" x14ac:dyDescent="0.3">
      <c r="A1827" t="s">
        <v>7173</v>
      </c>
      <c r="B1827" s="1">
        <v>45198</v>
      </c>
      <c r="C1827">
        <v>98658</v>
      </c>
      <c r="D1827" t="s">
        <v>6013</v>
      </c>
      <c r="E1827" t="s">
        <v>7174</v>
      </c>
      <c r="F1827" s="1"/>
      <c r="G1827" t="s">
        <v>1495</v>
      </c>
    </row>
    <row r="1828" spans="1:7" x14ac:dyDescent="0.3">
      <c r="A1828" t="s">
        <v>7175</v>
      </c>
      <c r="B1828" s="1">
        <v>45331</v>
      </c>
      <c r="C1828">
        <v>51920</v>
      </c>
      <c r="D1828" t="s">
        <v>6013</v>
      </c>
      <c r="E1828" t="s">
        <v>7176</v>
      </c>
      <c r="F1828" s="1"/>
      <c r="G1828" t="s">
        <v>4506</v>
      </c>
    </row>
    <row r="1829" spans="1:7" x14ac:dyDescent="0.3">
      <c r="A1829" t="s">
        <v>19780</v>
      </c>
      <c r="B1829" s="1">
        <v>45428</v>
      </c>
      <c r="C1829">
        <v>37754</v>
      </c>
      <c r="D1829" t="s">
        <v>6013</v>
      </c>
      <c r="E1829" t="s">
        <v>19781</v>
      </c>
      <c r="F1829" s="1">
        <v>45460</v>
      </c>
      <c r="G1829" t="s">
        <v>3283</v>
      </c>
    </row>
    <row r="1830" spans="1:7" x14ac:dyDescent="0.3">
      <c r="A1830" t="s">
        <v>19782</v>
      </c>
      <c r="B1830" s="1">
        <v>44430</v>
      </c>
      <c r="C1830">
        <v>44130</v>
      </c>
      <c r="D1830" t="s">
        <v>6013</v>
      </c>
      <c r="E1830" t="s">
        <v>19783</v>
      </c>
      <c r="F1830" s="1">
        <v>44448</v>
      </c>
      <c r="G1830" t="s">
        <v>2928</v>
      </c>
    </row>
    <row r="1831" spans="1:7" x14ac:dyDescent="0.3">
      <c r="A1831" t="s">
        <v>7177</v>
      </c>
      <c r="B1831" s="1">
        <v>45216</v>
      </c>
      <c r="C1831">
        <v>91558</v>
      </c>
      <c r="D1831" t="s">
        <v>6013</v>
      </c>
      <c r="E1831" t="s">
        <v>7178</v>
      </c>
      <c r="F1831" s="1"/>
      <c r="G1831" t="s">
        <v>5666</v>
      </c>
    </row>
    <row r="1832" spans="1:7" x14ac:dyDescent="0.3">
      <c r="A1832" t="s">
        <v>19784</v>
      </c>
      <c r="B1832" s="1">
        <v>45311</v>
      </c>
      <c r="C1832">
        <v>50526</v>
      </c>
      <c r="D1832" t="s">
        <v>1001</v>
      </c>
      <c r="E1832" t="s">
        <v>19785</v>
      </c>
      <c r="F1832" s="1">
        <v>45393</v>
      </c>
      <c r="G1832" t="s">
        <v>4056</v>
      </c>
    </row>
    <row r="1833" spans="1:7" x14ac:dyDescent="0.3">
      <c r="A1833" t="s">
        <v>19786</v>
      </c>
      <c r="B1833" s="1">
        <v>45205</v>
      </c>
      <c r="C1833">
        <v>68455</v>
      </c>
      <c r="D1833" t="s">
        <v>6013</v>
      </c>
      <c r="E1833" t="s">
        <v>19787</v>
      </c>
      <c r="F1833" s="1">
        <v>45237</v>
      </c>
      <c r="G1833" t="s">
        <v>4113</v>
      </c>
    </row>
    <row r="1834" spans="1:7" x14ac:dyDescent="0.3">
      <c r="A1834" t="s">
        <v>7179</v>
      </c>
      <c r="B1834" s="1">
        <v>44522</v>
      </c>
      <c r="C1834">
        <v>83701</v>
      </c>
      <c r="D1834" t="s">
        <v>6008</v>
      </c>
      <c r="E1834" t="s">
        <v>7180</v>
      </c>
      <c r="F1834" s="1"/>
      <c r="G1834" t="s">
        <v>2829</v>
      </c>
    </row>
    <row r="1835" spans="1:7" x14ac:dyDescent="0.3">
      <c r="A1835" t="s">
        <v>19788</v>
      </c>
      <c r="B1835" s="1">
        <v>44430</v>
      </c>
      <c r="C1835">
        <v>16114</v>
      </c>
      <c r="D1835" t="s">
        <v>6013</v>
      </c>
      <c r="E1835" t="s">
        <v>19789</v>
      </c>
      <c r="F1835" s="1">
        <v>44498</v>
      </c>
      <c r="G1835" t="s">
        <v>5011</v>
      </c>
    </row>
    <row r="1836" spans="1:7" x14ac:dyDescent="0.3">
      <c r="A1836" t="s">
        <v>7181</v>
      </c>
      <c r="B1836" s="1">
        <v>44719</v>
      </c>
      <c r="C1836">
        <v>30684</v>
      </c>
      <c r="D1836" t="s">
        <v>1001</v>
      </c>
      <c r="E1836" t="s">
        <v>7182</v>
      </c>
      <c r="F1836" s="1"/>
      <c r="G1836" t="s">
        <v>3877</v>
      </c>
    </row>
    <row r="1837" spans="1:7" x14ac:dyDescent="0.3">
      <c r="A1837" t="s">
        <v>19790</v>
      </c>
      <c r="B1837" s="1">
        <v>44017</v>
      </c>
      <c r="C1837">
        <v>41786</v>
      </c>
      <c r="D1837" t="s">
        <v>6008</v>
      </c>
      <c r="E1837" t="s">
        <v>19791</v>
      </c>
      <c r="F1837" s="1">
        <v>44075</v>
      </c>
      <c r="G1837" t="s">
        <v>1140</v>
      </c>
    </row>
    <row r="1838" spans="1:7" x14ac:dyDescent="0.3">
      <c r="A1838" t="s">
        <v>7183</v>
      </c>
      <c r="B1838" s="1">
        <v>45153</v>
      </c>
      <c r="C1838">
        <v>60072</v>
      </c>
      <c r="D1838" t="s">
        <v>6013</v>
      </c>
      <c r="E1838" t="s">
        <v>7184</v>
      </c>
      <c r="F1838" s="1"/>
      <c r="G1838" t="s">
        <v>2389</v>
      </c>
    </row>
    <row r="1839" spans="1:7" x14ac:dyDescent="0.3">
      <c r="A1839" t="s">
        <v>7185</v>
      </c>
      <c r="B1839" s="1">
        <v>45131</v>
      </c>
      <c r="C1839">
        <v>6481</v>
      </c>
      <c r="D1839" t="s">
        <v>1001</v>
      </c>
      <c r="E1839" t="s">
        <v>7186</v>
      </c>
      <c r="F1839" s="1"/>
      <c r="G1839" t="s">
        <v>2629</v>
      </c>
    </row>
    <row r="1840" spans="1:7" x14ac:dyDescent="0.3">
      <c r="A1840" t="s">
        <v>19792</v>
      </c>
      <c r="B1840" s="1">
        <v>44596</v>
      </c>
      <c r="C1840">
        <v>14196</v>
      </c>
      <c r="D1840" t="s">
        <v>6013</v>
      </c>
      <c r="E1840" t="s">
        <v>19793</v>
      </c>
      <c r="F1840" s="1">
        <v>44643</v>
      </c>
      <c r="G1840" t="s">
        <v>3258</v>
      </c>
    </row>
    <row r="1841" spans="1:7" x14ac:dyDescent="0.3">
      <c r="A1841" t="s">
        <v>7187</v>
      </c>
      <c r="B1841" s="1">
        <v>44384</v>
      </c>
      <c r="C1841">
        <v>40241</v>
      </c>
      <c r="D1841" t="s">
        <v>1001</v>
      </c>
      <c r="E1841" t="s">
        <v>7188</v>
      </c>
      <c r="F1841" s="1"/>
      <c r="G1841" t="s">
        <v>4314</v>
      </c>
    </row>
    <row r="1842" spans="1:7" x14ac:dyDescent="0.3">
      <c r="A1842" t="s">
        <v>19794</v>
      </c>
      <c r="B1842" s="1">
        <v>44339</v>
      </c>
      <c r="C1842">
        <v>86592</v>
      </c>
      <c r="D1842" t="s">
        <v>6008</v>
      </c>
      <c r="E1842" t="s">
        <v>19795</v>
      </c>
      <c r="F1842" s="1">
        <v>44380</v>
      </c>
      <c r="G1842" t="s">
        <v>3462</v>
      </c>
    </row>
    <row r="1843" spans="1:7" x14ac:dyDescent="0.3">
      <c r="A1843" t="s">
        <v>19796</v>
      </c>
      <c r="B1843" s="1">
        <v>44952</v>
      </c>
      <c r="C1843">
        <v>63144</v>
      </c>
      <c r="D1843" t="s">
        <v>6008</v>
      </c>
      <c r="E1843" t="s">
        <v>19797</v>
      </c>
      <c r="F1843" s="1">
        <v>44966</v>
      </c>
      <c r="G1843" t="s">
        <v>4822</v>
      </c>
    </row>
    <row r="1844" spans="1:7" x14ac:dyDescent="0.3">
      <c r="A1844" t="s">
        <v>7189</v>
      </c>
      <c r="B1844" s="1">
        <v>45092</v>
      </c>
      <c r="C1844">
        <v>45018</v>
      </c>
      <c r="D1844" t="s">
        <v>6013</v>
      </c>
      <c r="E1844" t="s">
        <v>7190</v>
      </c>
      <c r="F1844" s="1"/>
      <c r="G1844" t="s">
        <v>3710</v>
      </c>
    </row>
    <row r="1845" spans="1:7" x14ac:dyDescent="0.3">
      <c r="A1845" t="s">
        <v>19798</v>
      </c>
      <c r="B1845" s="1">
        <v>43868</v>
      </c>
      <c r="C1845">
        <v>61761</v>
      </c>
      <c r="D1845" t="s">
        <v>1001</v>
      </c>
      <c r="E1845" t="s">
        <v>19799</v>
      </c>
      <c r="F1845" s="1">
        <v>43951</v>
      </c>
      <c r="G1845" t="s">
        <v>1435</v>
      </c>
    </row>
    <row r="1846" spans="1:7" x14ac:dyDescent="0.3">
      <c r="A1846" t="s">
        <v>19800</v>
      </c>
      <c r="B1846" s="1">
        <v>45416</v>
      </c>
      <c r="C1846">
        <v>65479</v>
      </c>
      <c r="D1846" t="s">
        <v>6008</v>
      </c>
      <c r="E1846" t="s">
        <v>19801</v>
      </c>
      <c r="F1846" s="1">
        <v>45432</v>
      </c>
      <c r="G1846" t="s">
        <v>5631</v>
      </c>
    </row>
    <row r="1847" spans="1:7" x14ac:dyDescent="0.3">
      <c r="A1847" t="s">
        <v>19802</v>
      </c>
      <c r="B1847" s="1">
        <v>44299</v>
      </c>
      <c r="C1847">
        <v>38943</v>
      </c>
      <c r="D1847" t="s">
        <v>1001</v>
      </c>
      <c r="E1847" t="s">
        <v>19803</v>
      </c>
      <c r="F1847" s="1">
        <v>44335</v>
      </c>
      <c r="G1847" t="s">
        <v>2636</v>
      </c>
    </row>
    <row r="1848" spans="1:7" x14ac:dyDescent="0.3">
      <c r="A1848" t="s">
        <v>19804</v>
      </c>
      <c r="B1848" s="1">
        <v>44373</v>
      </c>
      <c r="C1848">
        <v>57487</v>
      </c>
      <c r="D1848" t="s">
        <v>6013</v>
      </c>
      <c r="E1848" t="s">
        <v>19805</v>
      </c>
      <c r="F1848" s="1">
        <v>44455</v>
      </c>
      <c r="G1848" t="s">
        <v>1977</v>
      </c>
    </row>
    <row r="1849" spans="1:7" x14ac:dyDescent="0.3">
      <c r="A1849" t="s">
        <v>7191</v>
      </c>
      <c r="B1849" s="1">
        <v>44342</v>
      </c>
      <c r="C1849">
        <v>69249</v>
      </c>
      <c r="D1849" t="s">
        <v>6013</v>
      </c>
      <c r="E1849" t="s">
        <v>7192</v>
      </c>
      <c r="F1849" s="1"/>
      <c r="G1849" t="s">
        <v>4010</v>
      </c>
    </row>
    <row r="1850" spans="1:7" x14ac:dyDescent="0.3">
      <c r="A1850" t="s">
        <v>7193</v>
      </c>
      <c r="B1850" s="1">
        <v>45254</v>
      </c>
      <c r="C1850">
        <v>85393</v>
      </c>
      <c r="D1850" t="s">
        <v>1001</v>
      </c>
      <c r="E1850" t="s">
        <v>7194</v>
      </c>
      <c r="F1850" s="1"/>
      <c r="G1850" t="s">
        <v>3934</v>
      </c>
    </row>
    <row r="1851" spans="1:7" x14ac:dyDescent="0.3">
      <c r="A1851" t="s">
        <v>19806</v>
      </c>
      <c r="B1851" s="1">
        <v>44246</v>
      </c>
      <c r="C1851">
        <v>20071</v>
      </c>
      <c r="D1851" t="s">
        <v>1001</v>
      </c>
      <c r="E1851" t="s">
        <v>19807</v>
      </c>
      <c r="F1851" s="1">
        <v>44304</v>
      </c>
      <c r="G1851" t="s">
        <v>5225</v>
      </c>
    </row>
    <row r="1852" spans="1:7" x14ac:dyDescent="0.3">
      <c r="A1852" t="s">
        <v>19808</v>
      </c>
      <c r="B1852" s="1">
        <v>45314</v>
      </c>
      <c r="C1852">
        <v>9739</v>
      </c>
      <c r="D1852" t="s">
        <v>6013</v>
      </c>
      <c r="E1852" t="s">
        <v>19809</v>
      </c>
      <c r="F1852" s="1">
        <v>45381</v>
      </c>
      <c r="G1852" t="s">
        <v>4763</v>
      </c>
    </row>
    <row r="1853" spans="1:7" x14ac:dyDescent="0.3">
      <c r="A1853" t="s">
        <v>19810</v>
      </c>
      <c r="B1853" s="1">
        <v>44814</v>
      </c>
      <c r="C1853">
        <v>73282</v>
      </c>
      <c r="D1853" t="s">
        <v>1001</v>
      </c>
      <c r="E1853" t="s">
        <v>19811</v>
      </c>
      <c r="F1853" s="1">
        <v>44838</v>
      </c>
      <c r="G1853" t="s">
        <v>2482</v>
      </c>
    </row>
    <row r="1854" spans="1:7" x14ac:dyDescent="0.3">
      <c r="A1854" t="s">
        <v>7195</v>
      </c>
      <c r="B1854" s="1">
        <v>45411</v>
      </c>
      <c r="C1854">
        <v>67558</v>
      </c>
      <c r="D1854" t="s">
        <v>6013</v>
      </c>
      <c r="E1854" t="s">
        <v>7196</v>
      </c>
      <c r="F1854" s="1"/>
      <c r="G1854" t="s">
        <v>1701</v>
      </c>
    </row>
    <row r="1855" spans="1:7" x14ac:dyDescent="0.3">
      <c r="A1855" t="s">
        <v>19812</v>
      </c>
      <c r="B1855" s="1">
        <v>44597</v>
      </c>
      <c r="C1855">
        <v>92759</v>
      </c>
      <c r="D1855" t="s">
        <v>1001</v>
      </c>
      <c r="E1855" t="s">
        <v>19813</v>
      </c>
      <c r="F1855" s="1">
        <v>44650</v>
      </c>
      <c r="G1855" t="s">
        <v>2871</v>
      </c>
    </row>
    <row r="1856" spans="1:7" x14ac:dyDescent="0.3">
      <c r="A1856" t="s">
        <v>7197</v>
      </c>
      <c r="B1856" s="1">
        <v>44181</v>
      </c>
      <c r="C1856">
        <v>37255</v>
      </c>
      <c r="D1856" t="s">
        <v>1001</v>
      </c>
      <c r="E1856" t="s">
        <v>7198</v>
      </c>
      <c r="F1856" s="1"/>
      <c r="G1856" t="s">
        <v>5363</v>
      </c>
    </row>
    <row r="1857" spans="1:7" x14ac:dyDescent="0.3">
      <c r="A1857" t="s">
        <v>19814</v>
      </c>
      <c r="B1857" s="1">
        <v>44088</v>
      </c>
      <c r="C1857">
        <v>70705</v>
      </c>
      <c r="D1857" t="s">
        <v>6013</v>
      </c>
      <c r="E1857" t="s">
        <v>19815</v>
      </c>
      <c r="F1857" s="1">
        <v>44138</v>
      </c>
      <c r="G1857" t="s">
        <v>5185</v>
      </c>
    </row>
    <row r="1858" spans="1:7" x14ac:dyDescent="0.3">
      <c r="A1858" t="s">
        <v>19816</v>
      </c>
      <c r="B1858" s="1">
        <v>45151</v>
      </c>
      <c r="C1858">
        <v>1519</v>
      </c>
      <c r="D1858" t="s">
        <v>6013</v>
      </c>
      <c r="E1858" t="s">
        <v>19817</v>
      </c>
      <c r="F1858" s="1">
        <v>45189</v>
      </c>
      <c r="G1858" t="s">
        <v>2267</v>
      </c>
    </row>
    <row r="1859" spans="1:7" x14ac:dyDescent="0.3">
      <c r="A1859" t="s">
        <v>7199</v>
      </c>
      <c r="B1859" s="1">
        <v>44118</v>
      </c>
      <c r="C1859">
        <v>62590</v>
      </c>
      <c r="D1859" t="s">
        <v>1001</v>
      </c>
      <c r="E1859" t="s">
        <v>7200</v>
      </c>
      <c r="F1859" s="1"/>
      <c r="G1859" t="s">
        <v>2203</v>
      </c>
    </row>
    <row r="1860" spans="1:7" x14ac:dyDescent="0.3">
      <c r="A1860" t="s">
        <v>19818</v>
      </c>
      <c r="B1860" s="1">
        <v>45454</v>
      </c>
      <c r="C1860">
        <v>63763</v>
      </c>
      <c r="D1860" t="s">
        <v>6013</v>
      </c>
      <c r="E1860" t="s">
        <v>19819</v>
      </c>
      <c r="F1860" s="1">
        <v>45506</v>
      </c>
      <c r="G1860" t="s">
        <v>3864</v>
      </c>
    </row>
    <row r="1861" spans="1:7" x14ac:dyDescent="0.3">
      <c r="A1861" t="s">
        <v>7201</v>
      </c>
      <c r="B1861" s="1">
        <v>44805</v>
      </c>
      <c r="C1861">
        <v>86861</v>
      </c>
      <c r="D1861" t="s">
        <v>6013</v>
      </c>
      <c r="E1861" t="s">
        <v>7202</v>
      </c>
      <c r="F1861" s="1"/>
      <c r="G1861" t="s">
        <v>4936</v>
      </c>
    </row>
    <row r="1862" spans="1:7" x14ac:dyDescent="0.3">
      <c r="A1862" t="s">
        <v>7203</v>
      </c>
      <c r="B1862" s="1">
        <v>44244</v>
      </c>
      <c r="C1862">
        <v>79296</v>
      </c>
      <c r="D1862" t="s">
        <v>6013</v>
      </c>
      <c r="E1862" t="s">
        <v>7204</v>
      </c>
      <c r="F1862" s="1"/>
      <c r="G1862" t="s">
        <v>3912</v>
      </c>
    </row>
    <row r="1863" spans="1:7" x14ac:dyDescent="0.3">
      <c r="A1863" t="s">
        <v>19820</v>
      </c>
      <c r="B1863" s="1">
        <v>43828</v>
      </c>
      <c r="C1863">
        <v>55853</v>
      </c>
      <c r="D1863" t="s">
        <v>1001</v>
      </c>
      <c r="E1863" t="s">
        <v>19821</v>
      </c>
      <c r="F1863" s="1">
        <v>43851</v>
      </c>
      <c r="G1863" t="s">
        <v>5179</v>
      </c>
    </row>
    <row r="1864" spans="1:7" x14ac:dyDescent="0.3">
      <c r="A1864" t="s">
        <v>7205</v>
      </c>
      <c r="B1864" s="1">
        <v>45165</v>
      </c>
      <c r="C1864">
        <v>64577</v>
      </c>
      <c r="D1864" t="s">
        <v>6008</v>
      </c>
      <c r="E1864" t="s">
        <v>7206</v>
      </c>
      <c r="F1864" s="1"/>
      <c r="G1864" t="s">
        <v>4422</v>
      </c>
    </row>
    <row r="1865" spans="1:7" x14ac:dyDescent="0.3">
      <c r="A1865" t="s">
        <v>19822</v>
      </c>
      <c r="B1865" s="1">
        <v>44011</v>
      </c>
      <c r="C1865">
        <v>6777</v>
      </c>
      <c r="D1865" t="s">
        <v>1001</v>
      </c>
      <c r="E1865" t="s">
        <v>19823</v>
      </c>
      <c r="F1865" s="1">
        <v>44056</v>
      </c>
      <c r="G1865" t="s">
        <v>1462</v>
      </c>
    </row>
    <row r="1866" spans="1:7" x14ac:dyDescent="0.3">
      <c r="A1866" t="s">
        <v>7207</v>
      </c>
      <c r="B1866" s="1">
        <v>44361</v>
      </c>
      <c r="C1866">
        <v>15895</v>
      </c>
      <c r="D1866" t="s">
        <v>1001</v>
      </c>
      <c r="E1866" t="s">
        <v>7208</v>
      </c>
      <c r="F1866" s="1"/>
      <c r="G1866" t="s">
        <v>1760</v>
      </c>
    </row>
    <row r="1867" spans="1:7" x14ac:dyDescent="0.3">
      <c r="A1867" t="s">
        <v>19824</v>
      </c>
      <c r="B1867" s="1">
        <v>44953</v>
      </c>
      <c r="C1867">
        <v>18761</v>
      </c>
      <c r="D1867" t="s">
        <v>6013</v>
      </c>
      <c r="E1867" t="s">
        <v>19825</v>
      </c>
      <c r="F1867" s="1">
        <v>44997</v>
      </c>
      <c r="G1867" t="s">
        <v>1232</v>
      </c>
    </row>
    <row r="1868" spans="1:7" x14ac:dyDescent="0.3">
      <c r="A1868" t="s">
        <v>19826</v>
      </c>
      <c r="B1868" s="1">
        <v>44231</v>
      </c>
      <c r="C1868">
        <v>78327</v>
      </c>
      <c r="D1868" t="s">
        <v>6013</v>
      </c>
      <c r="E1868" t="s">
        <v>19827</v>
      </c>
      <c r="F1868" s="1">
        <v>44304</v>
      </c>
      <c r="G1868" t="s">
        <v>3824</v>
      </c>
    </row>
    <row r="1869" spans="1:7" x14ac:dyDescent="0.3">
      <c r="A1869" t="s">
        <v>19828</v>
      </c>
      <c r="B1869" s="1">
        <v>45186</v>
      </c>
      <c r="C1869">
        <v>99077</v>
      </c>
      <c r="D1869" t="s">
        <v>6008</v>
      </c>
      <c r="E1869" t="s">
        <v>19829</v>
      </c>
      <c r="F1869" s="1">
        <v>45211</v>
      </c>
      <c r="G1869" t="s">
        <v>5158</v>
      </c>
    </row>
    <row r="1870" spans="1:7" x14ac:dyDescent="0.3">
      <c r="A1870" t="s">
        <v>19830</v>
      </c>
      <c r="B1870" s="1">
        <v>45591</v>
      </c>
      <c r="C1870">
        <v>54499</v>
      </c>
      <c r="D1870" t="s">
        <v>1001</v>
      </c>
      <c r="E1870" t="s">
        <v>19831</v>
      </c>
      <c r="F1870" s="1">
        <v>45647</v>
      </c>
      <c r="G1870" t="s">
        <v>1095</v>
      </c>
    </row>
    <row r="1871" spans="1:7" x14ac:dyDescent="0.3">
      <c r="A1871" t="s">
        <v>7209</v>
      </c>
      <c r="B1871" s="1">
        <v>44614</v>
      </c>
      <c r="C1871">
        <v>96432</v>
      </c>
      <c r="D1871" t="s">
        <v>6008</v>
      </c>
      <c r="E1871" t="s">
        <v>7210</v>
      </c>
      <c r="F1871" s="1"/>
      <c r="G1871" t="s">
        <v>1191</v>
      </c>
    </row>
    <row r="1872" spans="1:7" x14ac:dyDescent="0.3">
      <c r="A1872" t="s">
        <v>7211</v>
      </c>
      <c r="B1872" s="1">
        <v>44633</v>
      </c>
      <c r="C1872">
        <v>85258</v>
      </c>
      <c r="D1872" t="s">
        <v>6013</v>
      </c>
      <c r="E1872" t="s">
        <v>7212</v>
      </c>
      <c r="F1872" s="1"/>
      <c r="G1872" t="s">
        <v>3694</v>
      </c>
    </row>
    <row r="1873" spans="1:7" x14ac:dyDescent="0.3">
      <c r="A1873" t="s">
        <v>19832</v>
      </c>
      <c r="B1873" s="1">
        <v>43845</v>
      </c>
      <c r="C1873">
        <v>57264</v>
      </c>
      <c r="D1873" t="s">
        <v>6013</v>
      </c>
      <c r="E1873" t="s">
        <v>19833</v>
      </c>
      <c r="F1873" s="1">
        <v>43919</v>
      </c>
      <c r="G1873" t="s">
        <v>3900</v>
      </c>
    </row>
    <row r="1874" spans="1:7" x14ac:dyDescent="0.3">
      <c r="A1874" t="s">
        <v>19834</v>
      </c>
      <c r="B1874" s="1">
        <v>45288</v>
      </c>
      <c r="C1874">
        <v>44056</v>
      </c>
      <c r="D1874" t="s">
        <v>6008</v>
      </c>
      <c r="E1874" t="s">
        <v>19835</v>
      </c>
      <c r="F1874" s="1">
        <v>45364</v>
      </c>
      <c r="G1874" t="s">
        <v>2348</v>
      </c>
    </row>
    <row r="1875" spans="1:7" x14ac:dyDescent="0.3">
      <c r="A1875" t="s">
        <v>7213</v>
      </c>
      <c r="B1875" s="1">
        <v>45188</v>
      </c>
      <c r="C1875">
        <v>45622</v>
      </c>
      <c r="D1875" t="s">
        <v>6013</v>
      </c>
      <c r="E1875" t="s">
        <v>7214</v>
      </c>
      <c r="F1875" s="1"/>
      <c r="G1875" t="s">
        <v>2942</v>
      </c>
    </row>
    <row r="1876" spans="1:7" x14ac:dyDescent="0.3">
      <c r="A1876" t="s">
        <v>7215</v>
      </c>
      <c r="B1876" s="1">
        <v>44271</v>
      </c>
      <c r="C1876">
        <v>95203</v>
      </c>
      <c r="D1876" t="s">
        <v>6013</v>
      </c>
      <c r="E1876" t="s">
        <v>7216</v>
      </c>
      <c r="F1876" s="1"/>
      <c r="G1876" t="s">
        <v>5107</v>
      </c>
    </row>
    <row r="1877" spans="1:7" x14ac:dyDescent="0.3">
      <c r="A1877" t="s">
        <v>19836</v>
      </c>
      <c r="B1877" s="1">
        <v>44701</v>
      </c>
      <c r="C1877">
        <v>63301</v>
      </c>
      <c r="D1877" t="s">
        <v>1001</v>
      </c>
      <c r="E1877" t="s">
        <v>19837</v>
      </c>
      <c r="F1877" s="1">
        <v>44720</v>
      </c>
      <c r="G1877" t="s">
        <v>5581</v>
      </c>
    </row>
    <row r="1878" spans="1:7" x14ac:dyDescent="0.3">
      <c r="A1878" t="s">
        <v>19838</v>
      </c>
      <c r="B1878" s="1">
        <v>45036</v>
      </c>
      <c r="C1878">
        <v>35014</v>
      </c>
      <c r="D1878" t="s">
        <v>6008</v>
      </c>
      <c r="E1878" t="s">
        <v>19839</v>
      </c>
      <c r="F1878" s="1">
        <v>45083</v>
      </c>
      <c r="G1878" t="s">
        <v>2106</v>
      </c>
    </row>
    <row r="1879" spans="1:7" x14ac:dyDescent="0.3">
      <c r="A1879" t="s">
        <v>7217</v>
      </c>
      <c r="B1879" s="1">
        <v>44904</v>
      </c>
      <c r="C1879">
        <v>47549</v>
      </c>
      <c r="D1879" t="s">
        <v>6008</v>
      </c>
      <c r="E1879" t="s">
        <v>7218</v>
      </c>
      <c r="F1879" s="1"/>
      <c r="G1879" t="s">
        <v>5850</v>
      </c>
    </row>
    <row r="1880" spans="1:7" x14ac:dyDescent="0.3">
      <c r="A1880" t="s">
        <v>19840</v>
      </c>
      <c r="B1880" s="1">
        <v>44074</v>
      </c>
      <c r="C1880">
        <v>20314</v>
      </c>
      <c r="D1880" t="s">
        <v>6008</v>
      </c>
      <c r="E1880" t="s">
        <v>19841</v>
      </c>
      <c r="F1880" s="1">
        <v>44084</v>
      </c>
      <c r="G1880" t="s">
        <v>5290</v>
      </c>
    </row>
    <row r="1881" spans="1:7" x14ac:dyDescent="0.3">
      <c r="A1881" t="s">
        <v>19842</v>
      </c>
      <c r="B1881" s="1">
        <v>44164</v>
      </c>
      <c r="C1881">
        <v>58963</v>
      </c>
      <c r="D1881" t="s">
        <v>6008</v>
      </c>
      <c r="E1881" t="s">
        <v>19843</v>
      </c>
      <c r="F1881" s="1">
        <v>44227</v>
      </c>
      <c r="G1881" t="s">
        <v>4615</v>
      </c>
    </row>
    <row r="1882" spans="1:7" x14ac:dyDescent="0.3">
      <c r="A1882" t="s">
        <v>19844</v>
      </c>
      <c r="B1882" s="1">
        <v>43916</v>
      </c>
      <c r="C1882">
        <v>95837</v>
      </c>
      <c r="D1882" t="s">
        <v>1001</v>
      </c>
      <c r="E1882" t="s">
        <v>19845</v>
      </c>
      <c r="F1882" s="1">
        <v>43952</v>
      </c>
      <c r="G1882" t="s">
        <v>1627</v>
      </c>
    </row>
    <row r="1883" spans="1:7" x14ac:dyDescent="0.3">
      <c r="A1883" t="s">
        <v>19846</v>
      </c>
      <c r="B1883" s="1">
        <v>45560</v>
      </c>
      <c r="C1883">
        <v>88634</v>
      </c>
      <c r="D1883" t="s">
        <v>6008</v>
      </c>
      <c r="E1883" t="s">
        <v>19847</v>
      </c>
      <c r="F1883" s="1">
        <v>45573</v>
      </c>
      <c r="G1883" t="s">
        <v>5150</v>
      </c>
    </row>
    <row r="1884" spans="1:7" x14ac:dyDescent="0.3">
      <c r="A1884" t="s">
        <v>19848</v>
      </c>
      <c r="B1884" s="1">
        <v>44969</v>
      </c>
      <c r="C1884">
        <v>2116</v>
      </c>
      <c r="D1884" t="s">
        <v>6008</v>
      </c>
      <c r="E1884" t="s">
        <v>19849</v>
      </c>
      <c r="F1884" s="1">
        <v>45010</v>
      </c>
      <c r="G1884" t="s">
        <v>4969</v>
      </c>
    </row>
    <row r="1885" spans="1:7" x14ac:dyDescent="0.3">
      <c r="A1885" t="s">
        <v>7219</v>
      </c>
      <c r="B1885" s="1">
        <v>44751</v>
      </c>
      <c r="C1885">
        <v>27783</v>
      </c>
      <c r="D1885" t="s">
        <v>6008</v>
      </c>
      <c r="E1885" t="s">
        <v>7220</v>
      </c>
      <c r="F1885" s="1"/>
      <c r="G1885" t="s">
        <v>3217</v>
      </c>
    </row>
    <row r="1886" spans="1:7" x14ac:dyDescent="0.3">
      <c r="A1886" t="s">
        <v>7221</v>
      </c>
      <c r="B1886" s="1">
        <v>44689</v>
      </c>
      <c r="C1886">
        <v>82168</v>
      </c>
      <c r="D1886" t="s">
        <v>1001</v>
      </c>
      <c r="E1886" t="s">
        <v>7222</v>
      </c>
      <c r="F1886" s="1"/>
      <c r="G1886" t="s">
        <v>1586</v>
      </c>
    </row>
    <row r="1887" spans="1:7" x14ac:dyDescent="0.3">
      <c r="A1887" t="s">
        <v>7223</v>
      </c>
      <c r="B1887" s="1">
        <v>45152</v>
      </c>
      <c r="C1887">
        <v>20023</v>
      </c>
      <c r="D1887" t="s">
        <v>6013</v>
      </c>
      <c r="E1887" t="s">
        <v>7224</v>
      </c>
      <c r="F1887" s="1"/>
      <c r="G1887" t="s">
        <v>5245</v>
      </c>
    </row>
    <row r="1888" spans="1:7" x14ac:dyDescent="0.3">
      <c r="A1888" t="s">
        <v>19850</v>
      </c>
      <c r="B1888" s="1">
        <v>43934</v>
      </c>
      <c r="C1888">
        <v>34901</v>
      </c>
      <c r="D1888" t="s">
        <v>1001</v>
      </c>
      <c r="E1888" t="s">
        <v>19851</v>
      </c>
      <c r="F1888" s="1">
        <v>43988</v>
      </c>
      <c r="G1888" t="s">
        <v>5986</v>
      </c>
    </row>
    <row r="1889" spans="1:7" x14ac:dyDescent="0.3">
      <c r="A1889" t="s">
        <v>19852</v>
      </c>
      <c r="B1889" s="1">
        <v>44702</v>
      </c>
      <c r="C1889">
        <v>20324</v>
      </c>
      <c r="D1889" t="s">
        <v>6008</v>
      </c>
      <c r="E1889" t="s">
        <v>19853</v>
      </c>
      <c r="F1889" s="1">
        <v>44742</v>
      </c>
      <c r="G1889" t="s">
        <v>5517</v>
      </c>
    </row>
    <row r="1890" spans="1:7" x14ac:dyDescent="0.3">
      <c r="A1890" t="s">
        <v>19854</v>
      </c>
      <c r="B1890" s="1">
        <v>43933</v>
      </c>
      <c r="C1890">
        <v>8581</v>
      </c>
      <c r="D1890" t="s">
        <v>6013</v>
      </c>
      <c r="E1890" t="s">
        <v>19855</v>
      </c>
      <c r="F1890" s="1">
        <v>43960</v>
      </c>
      <c r="G1890" t="s">
        <v>2616</v>
      </c>
    </row>
    <row r="1891" spans="1:7" x14ac:dyDescent="0.3">
      <c r="A1891" t="s">
        <v>7225</v>
      </c>
      <c r="B1891" s="1">
        <v>45471</v>
      </c>
      <c r="C1891">
        <v>4778</v>
      </c>
      <c r="D1891" t="s">
        <v>6008</v>
      </c>
      <c r="E1891" t="s">
        <v>7226</v>
      </c>
      <c r="F1891" s="1"/>
      <c r="G1891" t="s">
        <v>3898</v>
      </c>
    </row>
    <row r="1892" spans="1:7" x14ac:dyDescent="0.3">
      <c r="A1892" t="s">
        <v>19856</v>
      </c>
      <c r="B1892" s="1">
        <v>44008</v>
      </c>
      <c r="C1892">
        <v>68147</v>
      </c>
      <c r="D1892" t="s">
        <v>6008</v>
      </c>
      <c r="E1892" t="s">
        <v>19857</v>
      </c>
      <c r="F1892" s="1">
        <v>44081</v>
      </c>
      <c r="G1892" t="s">
        <v>2808</v>
      </c>
    </row>
    <row r="1893" spans="1:7" x14ac:dyDescent="0.3">
      <c r="A1893" t="s">
        <v>19858</v>
      </c>
      <c r="B1893" s="1">
        <v>44174</v>
      </c>
      <c r="C1893">
        <v>25929</v>
      </c>
      <c r="D1893" t="s">
        <v>6013</v>
      </c>
      <c r="E1893" t="s">
        <v>19859</v>
      </c>
      <c r="F1893" s="1">
        <v>44192</v>
      </c>
      <c r="G1893" t="s">
        <v>3531</v>
      </c>
    </row>
    <row r="1894" spans="1:7" x14ac:dyDescent="0.3">
      <c r="A1894" t="s">
        <v>19860</v>
      </c>
      <c r="B1894" s="1">
        <v>43919</v>
      </c>
      <c r="C1894">
        <v>79803</v>
      </c>
      <c r="D1894" t="s">
        <v>6013</v>
      </c>
      <c r="E1894" t="s">
        <v>19861</v>
      </c>
      <c r="F1894" s="1">
        <v>43932</v>
      </c>
      <c r="G1894" t="s">
        <v>2173</v>
      </c>
    </row>
    <row r="1895" spans="1:7" x14ac:dyDescent="0.3">
      <c r="A1895" t="s">
        <v>19862</v>
      </c>
      <c r="B1895" s="1">
        <v>45019</v>
      </c>
      <c r="C1895">
        <v>16773</v>
      </c>
      <c r="D1895" t="s">
        <v>6013</v>
      </c>
      <c r="E1895" t="s">
        <v>19863</v>
      </c>
      <c r="F1895" s="1">
        <v>45085</v>
      </c>
      <c r="G1895" t="s">
        <v>5586</v>
      </c>
    </row>
    <row r="1896" spans="1:7" x14ac:dyDescent="0.3">
      <c r="A1896" t="s">
        <v>19864</v>
      </c>
      <c r="B1896" s="1">
        <v>44890</v>
      </c>
      <c r="C1896">
        <v>21532</v>
      </c>
      <c r="D1896" t="s">
        <v>6008</v>
      </c>
      <c r="E1896" t="s">
        <v>19865</v>
      </c>
      <c r="F1896" s="1">
        <v>44904</v>
      </c>
      <c r="G1896" t="s">
        <v>2883</v>
      </c>
    </row>
    <row r="1897" spans="1:7" x14ac:dyDescent="0.3">
      <c r="A1897" t="s">
        <v>7227</v>
      </c>
      <c r="B1897" s="1">
        <v>44845</v>
      </c>
      <c r="C1897">
        <v>56170</v>
      </c>
      <c r="D1897" t="s">
        <v>6008</v>
      </c>
      <c r="E1897" t="s">
        <v>7228</v>
      </c>
      <c r="F1897" s="1"/>
      <c r="G1897" t="s">
        <v>2809</v>
      </c>
    </row>
    <row r="1898" spans="1:7" x14ac:dyDescent="0.3">
      <c r="A1898" t="s">
        <v>19866</v>
      </c>
      <c r="B1898" s="1">
        <v>45378</v>
      </c>
      <c r="C1898">
        <v>12656</v>
      </c>
      <c r="D1898" t="s">
        <v>6013</v>
      </c>
      <c r="E1898" t="s">
        <v>19867</v>
      </c>
      <c r="F1898" s="1">
        <v>45442</v>
      </c>
      <c r="G1898" t="s">
        <v>4391</v>
      </c>
    </row>
    <row r="1899" spans="1:7" x14ac:dyDescent="0.3">
      <c r="A1899" t="s">
        <v>19868</v>
      </c>
      <c r="B1899" s="1">
        <v>44808</v>
      </c>
      <c r="C1899">
        <v>19763</v>
      </c>
      <c r="D1899" t="s">
        <v>6013</v>
      </c>
      <c r="E1899" t="s">
        <v>19869</v>
      </c>
      <c r="F1899" s="1">
        <v>44837</v>
      </c>
      <c r="G1899" t="s">
        <v>5798</v>
      </c>
    </row>
    <row r="1900" spans="1:7" x14ac:dyDescent="0.3">
      <c r="A1900" t="s">
        <v>7229</v>
      </c>
      <c r="B1900" s="1">
        <v>44183</v>
      </c>
      <c r="C1900">
        <v>97176</v>
      </c>
      <c r="D1900" t="s">
        <v>6008</v>
      </c>
      <c r="E1900" t="s">
        <v>7230</v>
      </c>
      <c r="F1900" s="1"/>
      <c r="G1900" t="s">
        <v>2086</v>
      </c>
    </row>
    <row r="1901" spans="1:7" x14ac:dyDescent="0.3">
      <c r="A1901" t="s">
        <v>7231</v>
      </c>
      <c r="B1901" s="1">
        <v>43858</v>
      </c>
      <c r="C1901">
        <v>78017</v>
      </c>
      <c r="D1901" t="s">
        <v>1001</v>
      </c>
      <c r="E1901" t="s">
        <v>7232</v>
      </c>
      <c r="F1901" s="1"/>
      <c r="G1901" t="s">
        <v>2029</v>
      </c>
    </row>
    <row r="1902" spans="1:7" x14ac:dyDescent="0.3">
      <c r="A1902" t="s">
        <v>19870</v>
      </c>
      <c r="B1902" s="1">
        <v>44292</v>
      </c>
      <c r="C1902">
        <v>86526</v>
      </c>
      <c r="D1902" t="s">
        <v>1001</v>
      </c>
      <c r="E1902" t="s">
        <v>19871</v>
      </c>
      <c r="F1902" s="1">
        <v>44318</v>
      </c>
      <c r="G1902" t="s">
        <v>1928</v>
      </c>
    </row>
    <row r="1903" spans="1:7" x14ac:dyDescent="0.3">
      <c r="A1903" t="s">
        <v>7233</v>
      </c>
      <c r="B1903" s="1">
        <v>45449</v>
      </c>
      <c r="C1903">
        <v>2640</v>
      </c>
      <c r="D1903" t="s">
        <v>6008</v>
      </c>
      <c r="E1903" t="s">
        <v>7234</v>
      </c>
      <c r="F1903" s="1"/>
      <c r="G1903" t="s">
        <v>2902</v>
      </c>
    </row>
    <row r="1904" spans="1:7" x14ac:dyDescent="0.3">
      <c r="A1904" t="s">
        <v>19872</v>
      </c>
      <c r="B1904" s="1">
        <v>45639</v>
      </c>
      <c r="C1904">
        <v>55934</v>
      </c>
      <c r="D1904" t="s">
        <v>6008</v>
      </c>
      <c r="E1904" t="s">
        <v>19873</v>
      </c>
      <c r="F1904" s="1">
        <v>45717</v>
      </c>
      <c r="G1904" t="s">
        <v>5816</v>
      </c>
    </row>
    <row r="1905" spans="1:7" x14ac:dyDescent="0.3">
      <c r="A1905" t="s">
        <v>19874</v>
      </c>
      <c r="B1905" s="1">
        <v>45244</v>
      </c>
      <c r="C1905">
        <v>55073</v>
      </c>
      <c r="D1905" t="s">
        <v>1001</v>
      </c>
      <c r="E1905" t="s">
        <v>19875</v>
      </c>
      <c r="F1905" s="1">
        <v>45268</v>
      </c>
      <c r="G1905" t="s">
        <v>4080</v>
      </c>
    </row>
    <row r="1906" spans="1:7" x14ac:dyDescent="0.3">
      <c r="A1906" t="s">
        <v>19876</v>
      </c>
      <c r="B1906" s="1">
        <v>44917</v>
      </c>
      <c r="C1906">
        <v>21417</v>
      </c>
      <c r="D1906" t="s">
        <v>6013</v>
      </c>
      <c r="E1906" t="s">
        <v>19877</v>
      </c>
      <c r="F1906" s="1">
        <v>44966</v>
      </c>
      <c r="G1906" t="s">
        <v>4711</v>
      </c>
    </row>
    <row r="1907" spans="1:7" x14ac:dyDescent="0.3">
      <c r="A1907" t="s">
        <v>7235</v>
      </c>
      <c r="B1907" s="1">
        <v>45422</v>
      </c>
      <c r="C1907">
        <v>56343</v>
      </c>
      <c r="D1907" t="s">
        <v>6013</v>
      </c>
      <c r="E1907" t="s">
        <v>7236</v>
      </c>
      <c r="F1907" s="1"/>
      <c r="G1907" t="s">
        <v>2694</v>
      </c>
    </row>
    <row r="1908" spans="1:7" x14ac:dyDescent="0.3">
      <c r="A1908" t="s">
        <v>7237</v>
      </c>
      <c r="B1908" s="1">
        <v>44912</v>
      </c>
      <c r="C1908">
        <v>43674</v>
      </c>
      <c r="D1908" t="s">
        <v>6013</v>
      </c>
      <c r="E1908" t="s">
        <v>7238</v>
      </c>
      <c r="F1908" s="1"/>
      <c r="G1908" t="s">
        <v>2444</v>
      </c>
    </row>
    <row r="1909" spans="1:7" x14ac:dyDescent="0.3">
      <c r="A1909" t="s">
        <v>19878</v>
      </c>
      <c r="B1909" s="1">
        <v>44581</v>
      </c>
      <c r="C1909">
        <v>62173</v>
      </c>
      <c r="D1909" t="s">
        <v>1001</v>
      </c>
      <c r="E1909" t="s">
        <v>19879</v>
      </c>
      <c r="F1909" s="1">
        <v>44626</v>
      </c>
      <c r="G1909" t="s">
        <v>1328</v>
      </c>
    </row>
    <row r="1910" spans="1:7" x14ac:dyDescent="0.3">
      <c r="A1910" t="s">
        <v>19880</v>
      </c>
      <c r="B1910" s="1">
        <v>44066</v>
      </c>
      <c r="C1910">
        <v>36768</v>
      </c>
      <c r="D1910" t="s">
        <v>1001</v>
      </c>
      <c r="E1910" t="s">
        <v>19881</v>
      </c>
      <c r="F1910" s="1">
        <v>44088</v>
      </c>
      <c r="G1910" t="s">
        <v>5956</v>
      </c>
    </row>
    <row r="1911" spans="1:7" x14ac:dyDescent="0.3">
      <c r="A1911" t="s">
        <v>7239</v>
      </c>
      <c r="B1911" s="1">
        <v>44362</v>
      </c>
      <c r="C1911">
        <v>53193</v>
      </c>
      <c r="D1911" t="s">
        <v>6008</v>
      </c>
      <c r="E1911" t="s">
        <v>7240</v>
      </c>
      <c r="F1911" s="1"/>
      <c r="G1911" t="s">
        <v>4112</v>
      </c>
    </row>
    <row r="1912" spans="1:7" x14ac:dyDescent="0.3">
      <c r="A1912" t="s">
        <v>19882</v>
      </c>
      <c r="B1912" s="1">
        <v>45224</v>
      </c>
      <c r="C1912">
        <v>56803</v>
      </c>
      <c r="D1912" t="s">
        <v>6013</v>
      </c>
      <c r="E1912" t="s">
        <v>19883</v>
      </c>
      <c r="F1912" s="1">
        <v>45302</v>
      </c>
      <c r="G1912" t="s">
        <v>1307</v>
      </c>
    </row>
    <row r="1913" spans="1:7" x14ac:dyDescent="0.3">
      <c r="A1913" t="s">
        <v>19884</v>
      </c>
      <c r="B1913" s="1">
        <v>44127</v>
      </c>
      <c r="C1913">
        <v>52581</v>
      </c>
      <c r="D1913" t="s">
        <v>6013</v>
      </c>
      <c r="E1913" t="s">
        <v>19885</v>
      </c>
      <c r="F1913" s="1">
        <v>44179</v>
      </c>
      <c r="G1913" t="s">
        <v>3755</v>
      </c>
    </row>
    <row r="1914" spans="1:7" x14ac:dyDescent="0.3">
      <c r="A1914" t="s">
        <v>7241</v>
      </c>
      <c r="B1914" s="1">
        <v>44746</v>
      </c>
      <c r="C1914">
        <v>64293</v>
      </c>
      <c r="D1914" t="s">
        <v>6013</v>
      </c>
      <c r="E1914" t="s">
        <v>7242</v>
      </c>
      <c r="F1914" s="1"/>
      <c r="G1914" t="s">
        <v>3142</v>
      </c>
    </row>
    <row r="1915" spans="1:7" x14ac:dyDescent="0.3">
      <c r="A1915" t="s">
        <v>7243</v>
      </c>
      <c r="B1915" s="1">
        <v>43903</v>
      </c>
      <c r="C1915">
        <v>43644</v>
      </c>
      <c r="D1915" t="s">
        <v>1001</v>
      </c>
      <c r="E1915" t="s">
        <v>7244</v>
      </c>
      <c r="F1915" s="1"/>
      <c r="G1915" t="s">
        <v>1060</v>
      </c>
    </row>
    <row r="1916" spans="1:7" x14ac:dyDescent="0.3">
      <c r="A1916" t="s">
        <v>19886</v>
      </c>
      <c r="B1916" s="1">
        <v>45643</v>
      </c>
      <c r="C1916">
        <v>47185</v>
      </c>
      <c r="D1916" t="s">
        <v>6008</v>
      </c>
      <c r="E1916" t="s">
        <v>19887</v>
      </c>
      <c r="F1916" s="1">
        <v>45684</v>
      </c>
      <c r="G1916" t="s">
        <v>5926</v>
      </c>
    </row>
    <row r="1917" spans="1:7" x14ac:dyDescent="0.3">
      <c r="A1917" t="s">
        <v>19888</v>
      </c>
      <c r="B1917" s="1">
        <v>44841</v>
      </c>
      <c r="C1917">
        <v>94485</v>
      </c>
      <c r="D1917" t="s">
        <v>1001</v>
      </c>
      <c r="E1917" t="s">
        <v>19889</v>
      </c>
      <c r="F1917" s="1">
        <v>44864</v>
      </c>
      <c r="G1917" t="s">
        <v>1494</v>
      </c>
    </row>
    <row r="1918" spans="1:7" x14ac:dyDescent="0.3">
      <c r="A1918" t="s">
        <v>19890</v>
      </c>
      <c r="B1918" s="1">
        <v>44035</v>
      </c>
      <c r="C1918">
        <v>43262</v>
      </c>
      <c r="D1918" t="s">
        <v>6013</v>
      </c>
      <c r="E1918" t="s">
        <v>19891</v>
      </c>
      <c r="F1918" s="1">
        <v>44067</v>
      </c>
      <c r="G1918" t="s">
        <v>2159</v>
      </c>
    </row>
    <row r="1919" spans="1:7" x14ac:dyDescent="0.3">
      <c r="A1919" t="s">
        <v>19892</v>
      </c>
      <c r="B1919" s="1">
        <v>45163</v>
      </c>
      <c r="C1919">
        <v>64372</v>
      </c>
      <c r="D1919" t="s">
        <v>6013</v>
      </c>
      <c r="E1919" t="s">
        <v>19893</v>
      </c>
      <c r="F1919" s="1">
        <v>45206</v>
      </c>
      <c r="G1919" t="s">
        <v>4700</v>
      </c>
    </row>
    <row r="1920" spans="1:7" x14ac:dyDescent="0.3">
      <c r="A1920" t="s">
        <v>19894</v>
      </c>
      <c r="B1920" s="1">
        <v>45076</v>
      </c>
      <c r="C1920">
        <v>76987</v>
      </c>
      <c r="D1920" t="s">
        <v>1001</v>
      </c>
      <c r="E1920" t="s">
        <v>19895</v>
      </c>
      <c r="F1920" s="1">
        <v>45092</v>
      </c>
      <c r="G1920" t="s">
        <v>5730</v>
      </c>
    </row>
    <row r="1921" spans="1:7" x14ac:dyDescent="0.3">
      <c r="A1921" t="s">
        <v>19896</v>
      </c>
      <c r="B1921" s="1">
        <v>44030</v>
      </c>
      <c r="C1921">
        <v>50321</v>
      </c>
      <c r="D1921" t="s">
        <v>6013</v>
      </c>
      <c r="E1921" t="s">
        <v>19897</v>
      </c>
      <c r="F1921" s="1">
        <v>44082</v>
      </c>
      <c r="G1921" t="s">
        <v>5855</v>
      </c>
    </row>
    <row r="1922" spans="1:7" x14ac:dyDescent="0.3">
      <c r="A1922" t="s">
        <v>19898</v>
      </c>
      <c r="B1922" s="1">
        <v>45064</v>
      </c>
      <c r="C1922">
        <v>21986</v>
      </c>
      <c r="D1922" t="s">
        <v>1001</v>
      </c>
      <c r="E1922" t="s">
        <v>19899</v>
      </c>
      <c r="F1922" s="1">
        <v>45108</v>
      </c>
      <c r="G1922" t="s">
        <v>3059</v>
      </c>
    </row>
    <row r="1923" spans="1:7" x14ac:dyDescent="0.3">
      <c r="A1923" t="s">
        <v>19900</v>
      </c>
      <c r="B1923" s="1">
        <v>45112</v>
      </c>
      <c r="C1923">
        <v>71160</v>
      </c>
      <c r="D1923" t="s">
        <v>6013</v>
      </c>
      <c r="E1923" t="s">
        <v>19901</v>
      </c>
      <c r="F1923" s="1">
        <v>45128</v>
      </c>
      <c r="G1923" t="s">
        <v>2022</v>
      </c>
    </row>
    <row r="1924" spans="1:7" x14ac:dyDescent="0.3">
      <c r="A1924" t="s">
        <v>19902</v>
      </c>
      <c r="B1924" s="1">
        <v>44555</v>
      </c>
      <c r="C1924">
        <v>59211</v>
      </c>
      <c r="D1924" t="s">
        <v>1001</v>
      </c>
      <c r="E1924" t="s">
        <v>19903</v>
      </c>
      <c r="F1924" s="1">
        <v>44643</v>
      </c>
      <c r="G1924" t="s">
        <v>5395</v>
      </c>
    </row>
    <row r="1925" spans="1:7" x14ac:dyDescent="0.3">
      <c r="A1925" t="s">
        <v>7245</v>
      </c>
      <c r="B1925" s="1">
        <v>44639</v>
      </c>
      <c r="C1925">
        <v>62058</v>
      </c>
      <c r="D1925" t="s">
        <v>6008</v>
      </c>
      <c r="E1925" t="s">
        <v>7246</v>
      </c>
      <c r="F1925" s="1"/>
      <c r="G1925" t="s">
        <v>2600</v>
      </c>
    </row>
    <row r="1926" spans="1:7" x14ac:dyDescent="0.3">
      <c r="A1926" t="s">
        <v>7247</v>
      </c>
      <c r="B1926" s="1">
        <v>44642</v>
      </c>
      <c r="C1926">
        <v>51652</v>
      </c>
      <c r="D1926" t="s">
        <v>6013</v>
      </c>
      <c r="E1926" t="s">
        <v>7248</v>
      </c>
      <c r="F1926" s="1"/>
      <c r="G1926" t="s">
        <v>2565</v>
      </c>
    </row>
    <row r="1927" spans="1:7" x14ac:dyDescent="0.3">
      <c r="A1927" t="s">
        <v>19904</v>
      </c>
      <c r="B1927" s="1">
        <v>45049</v>
      </c>
      <c r="C1927">
        <v>76354</v>
      </c>
      <c r="D1927" t="s">
        <v>6008</v>
      </c>
      <c r="E1927" t="s">
        <v>19905</v>
      </c>
      <c r="F1927" s="1">
        <v>45064</v>
      </c>
      <c r="G1927" t="s">
        <v>3463</v>
      </c>
    </row>
    <row r="1928" spans="1:7" x14ac:dyDescent="0.3">
      <c r="A1928" t="s">
        <v>19906</v>
      </c>
      <c r="B1928" s="1">
        <v>44656</v>
      </c>
      <c r="C1928">
        <v>46784</v>
      </c>
      <c r="D1928" t="s">
        <v>6008</v>
      </c>
      <c r="E1928" t="s">
        <v>19907</v>
      </c>
      <c r="F1928" s="1">
        <v>44731</v>
      </c>
      <c r="G1928" t="s">
        <v>5111</v>
      </c>
    </row>
    <row r="1929" spans="1:7" x14ac:dyDescent="0.3">
      <c r="A1929" t="s">
        <v>7249</v>
      </c>
      <c r="B1929" s="1">
        <v>44895</v>
      </c>
      <c r="C1929">
        <v>70765</v>
      </c>
      <c r="D1929" t="s">
        <v>1001</v>
      </c>
      <c r="E1929" t="s">
        <v>7250</v>
      </c>
      <c r="F1929" s="1"/>
      <c r="G1929" t="s">
        <v>1025</v>
      </c>
    </row>
    <row r="1930" spans="1:7" x14ac:dyDescent="0.3">
      <c r="A1930" t="s">
        <v>19908</v>
      </c>
      <c r="B1930" s="1">
        <v>44831</v>
      </c>
      <c r="C1930">
        <v>26173</v>
      </c>
      <c r="D1930" t="s">
        <v>1001</v>
      </c>
      <c r="E1930" t="s">
        <v>19909</v>
      </c>
      <c r="F1930" s="1">
        <v>44906</v>
      </c>
      <c r="G1930" t="s">
        <v>1724</v>
      </c>
    </row>
    <row r="1931" spans="1:7" x14ac:dyDescent="0.3">
      <c r="A1931" t="s">
        <v>7251</v>
      </c>
      <c r="B1931" s="1">
        <v>43990</v>
      </c>
      <c r="C1931">
        <v>75111</v>
      </c>
      <c r="D1931" t="s">
        <v>6008</v>
      </c>
      <c r="E1931" t="s">
        <v>7252</v>
      </c>
      <c r="F1931" s="1"/>
      <c r="G1931" t="s">
        <v>2263</v>
      </c>
    </row>
    <row r="1932" spans="1:7" x14ac:dyDescent="0.3">
      <c r="A1932" t="s">
        <v>7253</v>
      </c>
      <c r="B1932" s="1">
        <v>44015</v>
      </c>
      <c r="C1932">
        <v>42202</v>
      </c>
      <c r="D1932" t="s">
        <v>1001</v>
      </c>
      <c r="E1932" t="s">
        <v>7254</v>
      </c>
      <c r="F1932" s="1"/>
      <c r="G1932" t="s">
        <v>5181</v>
      </c>
    </row>
    <row r="1933" spans="1:7" x14ac:dyDescent="0.3">
      <c r="A1933" t="s">
        <v>19910</v>
      </c>
      <c r="B1933" s="1">
        <v>45269</v>
      </c>
      <c r="C1933">
        <v>26644</v>
      </c>
      <c r="D1933" t="s">
        <v>1001</v>
      </c>
      <c r="E1933" t="s">
        <v>19911</v>
      </c>
      <c r="F1933" s="1">
        <v>45341</v>
      </c>
      <c r="G1933" t="s">
        <v>2675</v>
      </c>
    </row>
    <row r="1934" spans="1:7" x14ac:dyDescent="0.3">
      <c r="A1934" t="s">
        <v>7255</v>
      </c>
      <c r="B1934" s="1">
        <v>44764</v>
      </c>
      <c r="C1934">
        <v>81865</v>
      </c>
      <c r="D1934" t="s">
        <v>6013</v>
      </c>
      <c r="E1934" t="s">
        <v>7256</v>
      </c>
      <c r="F1934" s="1"/>
      <c r="G1934" t="s">
        <v>4368</v>
      </c>
    </row>
    <row r="1935" spans="1:7" x14ac:dyDescent="0.3">
      <c r="A1935" t="s">
        <v>7257</v>
      </c>
      <c r="B1935" s="1">
        <v>44958</v>
      </c>
      <c r="C1935">
        <v>56818</v>
      </c>
      <c r="D1935" t="s">
        <v>6008</v>
      </c>
      <c r="E1935" t="s">
        <v>7258</v>
      </c>
      <c r="F1935" s="1"/>
      <c r="G1935" t="s">
        <v>1750</v>
      </c>
    </row>
    <row r="1936" spans="1:7" x14ac:dyDescent="0.3">
      <c r="A1936" t="s">
        <v>19912</v>
      </c>
      <c r="B1936" s="1">
        <v>45610</v>
      </c>
      <c r="C1936">
        <v>58075</v>
      </c>
      <c r="D1936" t="s">
        <v>6008</v>
      </c>
      <c r="E1936" t="s">
        <v>19913</v>
      </c>
      <c r="F1936" s="1">
        <v>45620</v>
      </c>
      <c r="G1936" t="s">
        <v>4815</v>
      </c>
    </row>
    <row r="1937" spans="1:7" x14ac:dyDescent="0.3">
      <c r="A1937" t="s">
        <v>19914</v>
      </c>
      <c r="B1937" s="1">
        <v>44264</v>
      </c>
      <c r="C1937">
        <v>25009</v>
      </c>
      <c r="D1937" t="s">
        <v>6008</v>
      </c>
      <c r="E1937" t="s">
        <v>19915</v>
      </c>
      <c r="F1937" s="1">
        <v>44288</v>
      </c>
      <c r="G1937" t="s">
        <v>5695</v>
      </c>
    </row>
    <row r="1938" spans="1:7" x14ac:dyDescent="0.3">
      <c r="A1938" t="s">
        <v>19916</v>
      </c>
      <c r="B1938" s="1">
        <v>45306</v>
      </c>
      <c r="C1938">
        <v>50600</v>
      </c>
      <c r="D1938" t="s">
        <v>6008</v>
      </c>
      <c r="E1938" t="s">
        <v>19917</v>
      </c>
      <c r="F1938" s="1">
        <v>45343</v>
      </c>
      <c r="G1938" t="s">
        <v>3294</v>
      </c>
    </row>
    <row r="1939" spans="1:7" x14ac:dyDescent="0.3">
      <c r="A1939" t="s">
        <v>19918</v>
      </c>
      <c r="B1939" s="1">
        <v>43953</v>
      </c>
      <c r="C1939">
        <v>18547</v>
      </c>
      <c r="D1939" t="s">
        <v>6008</v>
      </c>
      <c r="E1939" t="s">
        <v>19919</v>
      </c>
      <c r="F1939" s="1">
        <v>44039</v>
      </c>
      <c r="G1939" t="s">
        <v>2973</v>
      </c>
    </row>
    <row r="1940" spans="1:7" x14ac:dyDescent="0.3">
      <c r="A1940" t="s">
        <v>7259</v>
      </c>
      <c r="B1940" s="1">
        <v>45476</v>
      </c>
      <c r="C1940">
        <v>82231</v>
      </c>
      <c r="D1940" t="s">
        <v>1001</v>
      </c>
      <c r="E1940" t="s">
        <v>7260</v>
      </c>
      <c r="F1940" s="1"/>
      <c r="G1940" t="s">
        <v>2844</v>
      </c>
    </row>
    <row r="1941" spans="1:7" x14ac:dyDescent="0.3">
      <c r="A1941" t="s">
        <v>19920</v>
      </c>
      <c r="B1941" s="1">
        <v>44888</v>
      </c>
      <c r="C1941">
        <v>46951</v>
      </c>
      <c r="D1941" t="s">
        <v>6013</v>
      </c>
      <c r="E1941" t="s">
        <v>19921</v>
      </c>
      <c r="F1941" s="1">
        <v>44924</v>
      </c>
      <c r="G1941" t="s">
        <v>3052</v>
      </c>
    </row>
    <row r="1942" spans="1:7" x14ac:dyDescent="0.3">
      <c r="A1942" t="s">
        <v>7261</v>
      </c>
      <c r="B1942" s="1">
        <v>45150</v>
      </c>
      <c r="C1942">
        <v>43439</v>
      </c>
      <c r="D1942" t="s">
        <v>1001</v>
      </c>
      <c r="E1942" t="s">
        <v>7262</v>
      </c>
      <c r="F1942" s="1"/>
      <c r="G1942" t="s">
        <v>2057</v>
      </c>
    </row>
    <row r="1943" spans="1:7" x14ac:dyDescent="0.3">
      <c r="A1943" t="s">
        <v>19922</v>
      </c>
      <c r="B1943" s="1">
        <v>44237</v>
      </c>
      <c r="C1943">
        <v>96036</v>
      </c>
      <c r="D1943" t="s">
        <v>1001</v>
      </c>
      <c r="E1943" t="s">
        <v>19923</v>
      </c>
      <c r="F1943" s="1">
        <v>44281</v>
      </c>
      <c r="G1943" t="s">
        <v>1225</v>
      </c>
    </row>
    <row r="1944" spans="1:7" x14ac:dyDescent="0.3">
      <c r="A1944" t="s">
        <v>19924</v>
      </c>
      <c r="B1944" s="1">
        <v>44806</v>
      </c>
      <c r="C1944">
        <v>54224</v>
      </c>
      <c r="D1944" t="s">
        <v>6013</v>
      </c>
      <c r="E1944" t="s">
        <v>19925</v>
      </c>
      <c r="F1944" s="1">
        <v>44863</v>
      </c>
      <c r="G1944" t="s">
        <v>3776</v>
      </c>
    </row>
    <row r="1945" spans="1:7" x14ac:dyDescent="0.3">
      <c r="A1945" t="s">
        <v>19926</v>
      </c>
      <c r="B1945" s="1">
        <v>44513</v>
      </c>
      <c r="C1945">
        <v>70480</v>
      </c>
      <c r="D1945" t="s">
        <v>6008</v>
      </c>
      <c r="E1945" t="s">
        <v>19927</v>
      </c>
      <c r="F1945" s="1">
        <v>44540</v>
      </c>
      <c r="G1945" t="s">
        <v>4357</v>
      </c>
    </row>
    <row r="1946" spans="1:7" x14ac:dyDescent="0.3">
      <c r="A1946" t="s">
        <v>7263</v>
      </c>
      <c r="B1946" s="1">
        <v>45148</v>
      </c>
      <c r="C1946">
        <v>74386</v>
      </c>
      <c r="D1946" t="s">
        <v>1001</v>
      </c>
      <c r="E1946" t="s">
        <v>7264</v>
      </c>
      <c r="F1946" s="1"/>
      <c r="G1946" t="s">
        <v>2528</v>
      </c>
    </row>
    <row r="1947" spans="1:7" x14ac:dyDescent="0.3">
      <c r="A1947" t="s">
        <v>19928</v>
      </c>
      <c r="B1947" s="1">
        <v>44723</v>
      </c>
      <c r="C1947">
        <v>65698</v>
      </c>
      <c r="D1947" t="s">
        <v>6008</v>
      </c>
      <c r="E1947" t="s">
        <v>19929</v>
      </c>
      <c r="F1947" s="1">
        <v>44745</v>
      </c>
      <c r="G1947" t="s">
        <v>1131</v>
      </c>
    </row>
    <row r="1948" spans="1:7" x14ac:dyDescent="0.3">
      <c r="A1948" t="s">
        <v>7265</v>
      </c>
      <c r="B1948" s="1">
        <v>44690</v>
      </c>
      <c r="C1948">
        <v>58275</v>
      </c>
      <c r="D1948" t="s">
        <v>1001</v>
      </c>
      <c r="E1948" t="s">
        <v>7266</v>
      </c>
      <c r="F1948" s="1"/>
      <c r="G1948" t="s">
        <v>2245</v>
      </c>
    </row>
    <row r="1949" spans="1:7" x14ac:dyDescent="0.3">
      <c r="A1949" t="s">
        <v>7267</v>
      </c>
      <c r="B1949" s="1">
        <v>45645</v>
      </c>
      <c r="C1949">
        <v>52727</v>
      </c>
      <c r="D1949" t="s">
        <v>6008</v>
      </c>
      <c r="E1949" t="s">
        <v>7268</v>
      </c>
      <c r="F1949" s="1"/>
      <c r="G1949" t="s">
        <v>2656</v>
      </c>
    </row>
    <row r="1950" spans="1:7" x14ac:dyDescent="0.3">
      <c r="A1950" t="s">
        <v>19930</v>
      </c>
      <c r="B1950" s="1">
        <v>43946</v>
      </c>
      <c r="C1950">
        <v>51322</v>
      </c>
      <c r="D1950" t="s">
        <v>6008</v>
      </c>
      <c r="E1950" t="s">
        <v>19931</v>
      </c>
      <c r="F1950" s="1">
        <v>43961</v>
      </c>
      <c r="G1950" t="s">
        <v>4605</v>
      </c>
    </row>
    <row r="1951" spans="1:7" x14ac:dyDescent="0.3">
      <c r="A1951" t="s">
        <v>19932</v>
      </c>
      <c r="B1951" s="1">
        <v>45061</v>
      </c>
      <c r="C1951">
        <v>69924</v>
      </c>
      <c r="D1951" t="s">
        <v>1001</v>
      </c>
      <c r="E1951" t="s">
        <v>19933</v>
      </c>
      <c r="F1951" s="1">
        <v>45096</v>
      </c>
      <c r="G1951" t="s">
        <v>5331</v>
      </c>
    </row>
    <row r="1952" spans="1:7" x14ac:dyDescent="0.3">
      <c r="A1952" t="s">
        <v>7269</v>
      </c>
      <c r="B1952" s="1">
        <v>45103</v>
      </c>
      <c r="C1952">
        <v>32825</v>
      </c>
      <c r="D1952" t="s">
        <v>6013</v>
      </c>
      <c r="E1952" t="s">
        <v>7270</v>
      </c>
      <c r="F1952" s="1"/>
      <c r="G1952" t="s">
        <v>2868</v>
      </c>
    </row>
    <row r="1953" spans="1:7" x14ac:dyDescent="0.3">
      <c r="A1953" t="s">
        <v>7271</v>
      </c>
      <c r="B1953" s="1">
        <v>44753</v>
      </c>
      <c r="C1953">
        <v>62667</v>
      </c>
      <c r="D1953" t="s">
        <v>6008</v>
      </c>
      <c r="E1953" t="s">
        <v>7272</v>
      </c>
      <c r="F1953" s="1"/>
      <c r="G1953" t="s">
        <v>5484</v>
      </c>
    </row>
    <row r="1954" spans="1:7" x14ac:dyDescent="0.3">
      <c r="A1954" t="s">
        <v>19934</v>
      </c>
      <c r="B1954" s="1">
        <v>44447</v>
      </c>
      <c r="C1954">
        <v>61635</v>
      </c>
      <c r="D1954" t="s">
        <v>6013</v>
      </c>
      <c r="E1954" t="s">
        <v>19935</v>
      </c>
      <c r="F1954" s="1">
        <v>44537</v>
      </c>
      <c r="G1954" t="s">
        <v>1561</v>
      </c>
    </row>
    <row r="1955" spans="1:7" x14ac:dyDescent="0.3">
      <c r="A1955" t="s">
        <v>19936</v>
      </c>
      <c r="B1955" s="1">
        <v>44295</v>
      </c>
      <c r="C1955">
        <v>29188</v>
      </c>
      <c r="D1955" t="s">
        <v>6013</v>
      </c>
      <c r="E1955" t="s">
        <v>19937</v>
      </c>
      <c r="F1955" s="1">
        <v>44332</v>
      </c>
      <c r="G1955" t="s">
        <v>4570</v>
      </c>
    </row>
    <row r="1956" spans="1:7" x14ac:dyDescent="0.3">
      <c r="A1956" t="s">
        <v>19938</v>
      </c>
      <c r="B1956" s="1">
        <v>45643</v>
      </c>
      <c r="C1956">
        <v>74637</v>
      </c>
      <c r="D1956" t="s">
        <v>6008</v>
      </c>
      <c r="E1956" t="s">
        <v>19939</v>
      </c>
      <c r="F1956" s="1">
        <v>45668</v>
      </c>
      <c r="G1956" t="s">
        <v>5176</v>
      </c>
    </row>
    <row r="1957" spans="1:7" x14ac:dyDescent="0.3">
      <c r="A1957" t="s">
        <v>19940</v>
      </c>
      <c r="B1957" s="1">
        <v>45516</v>
      </c>
      <c r="C1957">
        <v>52534</v>
      </c>
      <c r="D1957" t="s">
        <v>6008</v>
      </c>
      <c r="E1957" t="s">
        <v>19941</v>
      </c>
      <c r="F1957" s="1">
        <v>45543</v>
      </c>
      <c r="G1957" t="s">
        <v>5153</v>
      </c>
    </row>
    <row r="1958" spans="1:7" x14ac:dyDescent="0.3">
      <c r="A1958" t="s">
        <v>19942</v>
      </c>
      <c r="B1958" s="1">
        <v>44703</v>
      </c>
      <c r="C1958">
        <v>62183</v>
      </c>
      <c r="D1958" t="s">
        <v>1001</v>
      </c>
      <c r="E1958" t="s">
        <v>19943</v>
      </c>
      <c r="F1958" s="1">
        <v>44740</v>
      </c>
      <c r="G1958" t="s">
        <v>1991</v>
      </c>
    </row>
    <row r="1959" spans="1:7" x14ac:dyDescent="0.3">
      <c r="A1959" t="s">
        <v>19944</v>
      </c>
      <c r="B1959" s="1">
        <v>45066</v>
      </c>
      <c r="C1959">
        <v>57613</v>
      </c>
      <c r="D1959" t="s">
        <v>6008</v>
      </c>
      <c r="E1959" t="s">
        <v>19945</v>
      </c>
      <c r="F1959" s="1">
        <v>45078</v>
      </c>
      <c r="G1959" t="s">
        <v>3750</v>
      </c>
    </row>
    <row r="1960" spans="1:7" x14ac:dyDescent="0.3">
      <c r="A1960" t="s">
        <v>19946</v>
      </c>
      <c r="B1960" s="1">
        <v>45084</v>
      </c>
      <c r="C1960">
        <v>80837</v>
      </c>
      <c r="D1960" t="s">
        <v>1001</v>
      </c>
      <c r="E1960" t="s">
        <v>19947</v>
      </c>
      <c r="F1960" s="1">
        <v>45170</v>
      </c>
      <c r="G1960" t="s">
        <v>2029</v>
      </c>
    </row>
    <row r="1961" spans="1:7" x14ac:dyDescent="0.3">
      <c r="A1961" t="s">
        <v>19948</v>
      </c>
      <c r="B1961" s="1">
        <v>44702</v>
      </c>
      <c r="C1961">
        <v>21809</v>
      </c>
      <c r="D1961" t="s">
        <v>6008</v>
      </c>
      <c r="E1961" t="s">
        <v>19949</v>
      </c>
      <c r="F1961" s="1">
        <v>44762</v>
      </c>
      <c r="G1961" t="s">
        <v>5158</v>
      </c>
    </row>
    <row r="1962" spans="1:7" x14ac:dyDescent="0.3">
      <c r="A1962" t="s">
        <v>7273</v>
      </c>
      <c r="B1962" s="1">
        <v>43836</v>
      </c>
      <c r="C1962">
        <v>31006</v>
      </c>
      <c r="D1962" t="s">
        <v>1001</v>
      </c>
      <c r="E1962" t="s">
        <v>7274</v>
      </c>
      <c r="F1962" s="1"/>
      <c r="G1962" t="s">
        <v>3535</v>
      </c>
    </row>
    <row r="1963" spans="1:7" x14ac:dyDescent="0.3">
      <c r="A1963" t="s">
        <v>19950</v>
      </c>
      <c r="B1963" s="1">
        <v>44204</v>
      </c>
      <c r="C1963">
        <v>45827</v>
      </c>
      <c r="D1963" t="s">
        <v>1001</v>
      </c>
      <c r="E1963" t="s">
        <v>19951</v>
      </c>
      <c r="F1963" s="1">
        <v>44220</v>
      </c>
      <c r="G1963" t="s">
        <v>4830</v>
      </c>
    </row>
    <row r="1964" spans="1:7" x14ac:dyDescent="0.3">
      <c r="A1964" t="s">
        <v>7275</v>
      </c>
      <c r="B1964" s="1">
        <v>45077</v>
      </c>
      <c r="C1964">
        <v>32794</v>
      </c>
      <c r="D1964" t="s">
        <v>6013</v>
      </c>
      <c r="E1964" t="s">
        <v>7276</v>
      </c>
      <c r="F1964" s="1"/>
      <c r="G1964" t="s">
        <v>5530</v>
      </c>
    </row>
    <row r="1965" spans="1:7" x14ac:dyDescent="0.3">
      <c r="A1965" t="s">
        <v>19952</v>
      </c>
      <c r="B1965" s="1">
        <v>43881</v>
      </c>
      <c r="C1965">
        <v>14671</v>
      </c>
      <c r="D1965" t="s">
        <v>1001</v>
      </c>
      <c r="E1965" t="s">
        <v>19953</v>
      </c>
      <c r="F1965" s="1">
        <v>43939</v>
      </c>
      <c r="G1965" t="s">
        <v>5885</v>
      </c>
    </row>
    <row r="1966" spans="1:7" x14ac:dyDescent="0.3">
      <c r="A1966" t="s">
        <v>7277</v>
      </c>
      <c r="B1966" s="1">
        <v>44119</v>
      </c>
      <c r="C1966">
        <v>11411</v>
      </c>
      <c r="D1966" t="s">
        <v>1001</v>
      </c>
      <c r="E1966" t="s">
        <v>7278</v>
      </c>
      <c r="F1966" s="1"/>
      <c r="G1966" t="s">
        <v>3950</v>
      </c>
    </row>
    <row r="1967" spans="1:7" x14ac:dyDescent="0.3">
      <c r="A1967" t="s">
        <v>7279</v>
      </c>
      <c r="B1967" s="1">
        <v>45450</v>
      </c>
      <c r="C1967">
        <v>63646</v>
      </c>
      <c r="D1967" t="s">
        <v>6013</v>
      </c>
      <c r="E1967" t="s">
        <v>7280</v>
      </c>
      <c r="F1967" s="1"/>
      <c r="G1967" t="s">
        <v>3749</v>
      </c>
    </row>
    <row r="1968" spans="1:7" x14ac:dyDescent="0.3">
      <c r="A1968" t="s">
        <v>7281</v>
      </c>
      <c r="B1968" s="1">
        <v>44960</v>
      </c>
      <c r="C1968">
        <v>97118</v>
      </c>
      <c r="D1968" t="s">
        <v>6008</v>
      </c>
      <c r="E1968" t="s">
        <v>7282</v>
      </c>
      <c r="F1968" s="1"/>
      <c r="G1968" t="s">
        <v>4502</v>
      </c>
    </row>
    <row r="1969" spans="1:7" x14ac:dyDescent="0.3">
      <c r="A1969" t="s">
        <v>19954</v>
      </c>
      <c r="B1969" s="1">
        <v>44537</v>
      </c>
      <c r="C1969">
        <v>83564</v>
      </c>
      <c r="D1969" t="s">
        <v>1001</v>
      </c>
      <c r="E1969" t="s">
        <v>19955</v>
      </c>
      <c r="F1969" s="1">
        <v>44568</v>
      </c>
      <c r="G1969" t="s">
        <v>5805</v>
      </c>
    </row>
    <row r="1970" spans="1:7" x14ac:dyDescent="0.3">
      <c r="A1970" t="s">
        <v>19956</v>
      </c>
      <c r="B1970" s="1">
        <v>44233</v>
      </c>
      <c r="C1970">
        <v>50174</v>
      </c>
      <c r="D1970" t="s">
        <v>6008</v>
      </c>
      <c r="E1970" t="s">
        <v>19957</v>
      </c>
      <c r="F1970" s="1">
        <v>44259</v>
      </c>
      <c r="G1970" t="s">
        <v>1299</v>
      </c>
    </row>
    <row r="1971" spans="1:7" x14ac:dyDescent="0.3">
      <c r="A1971" t="s">
        <v>19958</v>
      </c>
      <c r="B1971" s="1">
        <v>45615</v>
      </c>
      <c r="C1971">
        <v>46550</v>
      </c>
      <c r="D1971" t="s">
        <v>6008</v>
      </c>
      <c r="E1971" t="s">
        <v>19959</v>
      </c>
      <c r="F1971" s="1">
        <v>45643</v>
      </c>
      <c r="G1971" t="s">
        <v>1366</v>
      </c>
    </row>
    <row r="1972" spans="1:7" x14ac:dyDescent="0.3">
      <c r="A1972" t="s">
        <v>19960</v>
      </c>
      <c r="B1972" s="1">
        <v>45081</v>
      </c>
      <c r="C1972">
        <v>43084</v>
      </c>
      <c r="D1972" t="s">
        <v>6013</v>
      </c>
      <c r="E1972" t="s">
        <v>19961</v>
      </c>
      <c r="F1972" s="1">
        <v>45115</v>
      </c>
      <c r="G1972" t="s">
        <v>4833</v>
      </c>
    </row>
    <row r="1973" spans="1:7" x14ac:dyDescent="0.3">
      <c r="A1973" t="s">
        <v>19962</v>
      </c>
      <c r="B1973" s="1">
        <v>45628</v>
      </c>
      <c r="C1973">
        <v>99119</v>
      </c>
      <c r="D1973" t="s">
        <v>6013</v>
      </c>
      <c r="E1973" t="s">
        <v>19963</v>
      </c>
      <c r="F1973" s="1">
        <v>45717</v>
      </c>
      <c r="G1973" t="s">
        <v>1730</v>
      </c>
    </row>
    <row r="1974" spans="1:7" x14ac:dyDescent="0.3">
      <c r="A1974" t="s">
        <v>19964</v>
      </c>
      <c r="B1974" s="1">
        <v>43954</v>
      </c>
      <c r="C1974">
        <v>67243</v>
      </c>
      <c r="D1974" t="s">
        <v>6008</v>
      </c>
      <c r="E1974" t="s">
        <v>19965</v>
      </c>
      <c r="F1974" s="1">
        <v>44023</v>
      </c>
      <c r="G1974" t="s">
        <v>3749</v>
      </c>
    </row>
    <row r="1975" spans="1:7" x14ac:dyDescent="0.3">
      <c r="A1975" t="s">
        <v>19966</v>
      </c>
      <c r="B1975" s="1">
        <v>44885</v>
      </c>
      <c r="C1975">
        <v>23415</v>
      </c>
      <c r="D1975" t="s">
        <v>1001</v>
      </c>
      <c r="E1975" t="s">
        <v>19967</v>
      </c>
      <c r="F1975" s="1">
        <v>44939</v>
      </c>
      <c r="G1975" t="s">
        <v>2084</v>
      </c>
    </row>
    <row r="1976" spans="1:7" x14ac:dyDescent="0.3">
      <c r="A1976" t="s">
        <v>7283</v>
      </c>
      <c r="B1976" s="1">
        <v>45086</v>
      </c>
      <c r="C1976">
        <v>85987</v>
      </c>
      <c r="D1976" t="s">
        <v>6008</v>
      </c>
      <c r="E1976" t="s">
        <v>7284</v>
      </c>
      <c r="F1976" s="1"/>
      <c r="G1976" t="s">
        <v>5207</v>
      </c>
    </row>
    <row r="1977" spans="1:7" x14ac:dyDescent="0.3">
      <c r="A1977" t="s">
        <v>19968</v>
      </c>
      <c r="B1977" s="1">
        <v>44766</v>
      </c>
      <c r="C1977">
        <v>98101</v>
      </c>
      <c r="D1977" t="s">
        <v>6013</v>
      </c>
      <c r="E1977" t="s">
        <v>19969</v>
      </c>
      <c r="F1977" s="1">
        <v>44809</v>
      </c>
      <c r="G1977" t="s">
        <v>2550</v>
      </c>
    </row>
    <row r="1978" spans="1:7" x14ac:dyDescent="0.3">
      <c r="A1978" t="s">
        <v>19970</v>
      </c>
      <c r="B1978" s="1">
        <v>44806</v>
      </c>
      <c r="C1978">
        <v>28990</v>
      </c>
      <c r="D1978" t="s">
        <v>6008</v>
      </c>
      <c r="E1978" t="s">
        <v>19971</v>
      </c>
      <c r="F1978" s="1">
        <v>44871</v>
      </c>
      <c r="G1978" t="s">
        <v>5183</v>
      </c>
    </row>
    <row r="1979" spans="1:7" x14ac:dyDescent="0.3">
      <c r="A1979" t="s">
        <v>19972</v>
      </c>
      <c r="B1979" s="1">
        <v>45352</v>
      </c>
      <c r="C1979">
        <v>41823</v>
      </c>
      <c r="D1979" t="s">
        <v>6013</v>
      </c>
      <c r="E1979" t="s">
        <v>19973</v>
      </c>
      <c r="F1979" s="1">
        <v>45418</v>
      </c>
      <c r="G1979" t="s">
        <v>3126</v>
      </c>
    </row>
    <row r="1980" spans="1:7" x14ac:dyDescent="0.3">
      <c r="A1980" t="s">
        <v>19974</v>
      </c>
      <c r="B1980" s="1">
        <v>44392</v>
      </c>
      <c r="C1980">
        <v>94824</v>
      </c>
      <c r="D1980" t="s">
        <v>6008</v>
      </c>
      <c r="E1980" t="s">
        <v>19975</v>
      </c>
      <c r="F1980" s="1">
        <v>44433</v>
      </c>
      <c r="G1980" t="s">
        <v>1851</v>
      </c>
    </row>
    <row r="1981" spans="1:7" x14ac:dyDescent="0.3">
      <c r="A1981" t="s">
        <v>19976</v>
      </c>
      <c r="B1981" s="1">
        <v>44396</v>
      </c>
      <c r="C1981">
        <v>76047</v>
      </c>
      <c r="D1981" t="s">
        <v>6013</v>
      </c>
      <c r="E1981" t="s">
        <v>19977</v>
      </c>
      <c r="F1981" s="1">
        <v>44476</v>
      </c>
      <c r="G1981" t="s">
        <v>2566</v>
      </c>
    </row>
    <row r="1982" spans="1:7" x14ac:dyDescent="0.3">
      <c r="A1982" t="s">
        <v>19978</v>
      </c>
      <c r="B1982" s="1">
        <v>44144</v>
      </c>
      <c r="C1982">
        <v>19961</v>
      </c>
      <c r="D1982" t="s">
        <v>6008</v>
      </c>
      <c r="E1982" t="s">
        <v>19979</v>
      </c>
      <c r="F1982" s="1">
        <v>44196</v>
      </c>
      <c r="G1982" t="s">
        <v>1930</v>
      </c>
    </row>
    <row r="1983" spans="1:7" x14ac:dyDescent="0.3">
      <c r="A1983" t="s">
        <v>7285</v>
      </c>
      <c r="B1983" s="1">
        <v>44241</v>
      </c>
      <c r="C1983">
        <v>59496</v>
      </c>
      <c r="D1983" t="s">
        <v>6008</v>
      </c>
      <c r="E1983" t="s">
        <v>7286</v>
      </c>
      <c r="F1983" s="1"/>
      <c r="G1983" t="s">
        <v>1958</v>
      </c>
    </row>
    <row r="1984" spans="1:7" x14ac:dyDescent="0.3">
      <c r="A1984" t="s">
        <v>19980</v>
      </c>
      <c r="B1984" s="1">
        <v>44713</v>
      </c>
      <c r="C1984">
        <v>99415</v>
      </c>
      <c r="D1984" t="s">
        <v>1001</v>
      </c>
      <c r="E1984" t="s">
        <v>19981</v>
      </c>
      <c r="F1984" s="1">
        <v>44755</v>
      </c>
      <c r="G1984" t="s">
        <v>4732</v>
      </c>
    </row>
    <row r="1985" spans="1:7" x14ac:dyDescent="0.3">
      <c r="A1985" t="s">
        <v>7287</v>
      </c>
      <c r="B1985" s="1">
        <v>45645</v>
      </c>
      <c r="C1985">
        <v>3271</v>
      </c>
      <c r="D1985" t="s">
        <v>6008</v>
      </c>
      <c r="E1985" t="s">
        <v>7288</v>
      </c>
      <c r="F1985" s="1"/>
      <c r="G1985" t="s">
        <v>5485</v>
      </c>
    </row>
    <row r="1986" spans="1:7" x14ac:dyDescent="0.3">
      <c r="A1986" t="s">
        <v>7289</v>
      </c>
      <c r="B1986" s="1">
        <v>44269</v>
      </c>
      <c r="C1986">
        <v>47252</v>
      </c>
      <c r="D1986" t="s">
        <v>6013</v>
      </c>
      <c r="E1986" t="s">
        <v>7290</v>
      </c>
      <c r="F1986" s="1"/>
      <c r="G1986" t="s">
        <v>2940</v>
      </c>
    </row>
    <row r="1987" spans="1:7" x14ac:dyDescent="0.3">
      <c r="A1987" t="s">
        <v>7291</v>
      </c>
      <c r="B1987" s="1">
        <v>43860</v>
      </c>
      <c r="C1987">
        <v>53475</v>
      </c>
      <c r="D1987" t="s">
        <v>1001</v>
      </c>
      <c r="E1987" t="s">
        <v>7292</v>
      </c>
      <c r="F1987" s="1"/>
      <c r="G1987" t="s">
        <v>3709</v>
      </c>
    </row>
    <row r="1988" spans="1:7" x14ac:dyDescent="0.3">
      <c r="A1988" t="s">
        <v>7293</v>
      </c>
      <c r="B1988" s="1">
        <v>44748</v>
      </c>
      <c r="C1988">
        <v>84975</v>
      </c>
      <c r="D1988" t="s">
        <v>6013</v>
      </c>
      <c r="E1988" t="s">
        <v>7294</v>
      </c>
      <c r="F1988" s="1"/>
      <c r="G1988" t="s">
        <v>5387</v>
      </c>
    </row>
    <row r="1989" spans="1:7" x14ac:dyDescent="0.3">
      <c r="A1989" t="s">
        <v>19982</v>
      </c>
      <c r="B1989" s="1">
        <v>45306</v>
      </c>
      <c r="C1989">
        <v>26019</v>
      </c>
      <c r="D1989" t="s">
        <v>6013</v>
      </c>
      <c r="E1989" t="s">
        <v>19983</v>
      </c>
      <c r="F1989" s="1">
        <v>45335</v>
      </c>
      <c r="G1989" t="s">
        <v>4861</v>
      </c>
    </row>
    <row r="1990" spans="1:7" x14ac:dyDescent="0.3">
      <c r="A1990" t="s">
        <v>19984</v>
      </c>
      <c r="B1990" s="1">
        <v>45098</v>
      </c>
      <c r="C1990">
        <v>69190</v>
      </c>
      <c r="D1990" t="s">
        <v>6008</v>
      </c>
      <c r="E1990" t="s">
        <v>19985</v>
      </c>
      <c r="F1990" s="1">
        <v>45152</v>
      </c>
      <c r="G1990" t="s">
        <v>5647</v>
      </c>
    </row>
    <row r="1991" spans="1:7" x14ac:dyDescent="0.3">
      <c r="A1991" t="s">
        <v>19986</v>
      </c>
      <c r="B1991" s="1">
        <v>44303</v>
      </c>
      <c r="C1991">
        <v>68829</v>
      </c>
      <c r="D1991" t="s">
        <v>1001</v>
      </c>
      <c r="E1991" t="s">
        <v>19987</v>
      </c>
      <c r="F1991" s="1">
        <v>44387</v>
      </c>
      <c r="G1991" t="s">
        <v>5414</v>
      </c>
    </row>
    <row r="1992" spans="1:7" x14ac:dyDescent="0.3">
      <c r="A1992" t="s">
        <v>7295</v>
      </c>
      <c r="B1992" s="1">
        <v>44470</v>
      </c>
      <c r="C1992">
        <v>19964</v>
      </c>
      <c r="D1992" t="s">
        <v>6013</v>
      </c>
      <c r="E1992" t="s">
        <v>7296</v>
      </c>
      <c r="F1992" s="1"/>
      <c r="G1992" t="s">
        <v>4202</v>
      </c>
    </row>
    <row r="1993" spans="1:7" x14ac:dyDescent="0.3">
      <c r="A1993" t="s">
        <v>19988</v>
      </c>
      <c r="B1993" s="1">
        <v>44702</v>
      </c>
      <c r="C1993">
        <v>81942</v>
      </c>
      <c r="D1993" t="s">
        <v>1001</v>
      </c>
      <c r="E1993" t="s">
        <v>19989</v>
      </c>
      <c r="F1993" s="1">
        <v>44753</v>
      </c>
      <c r="G1993" t="s">
        <v>2421</v>
      </c>
    </row>
    <row r="1994" spans="1:7" x14ac:dyDescent="0.3">
      <c r="A1994" t="s">
        <v>19990</v>
      </c>
      <c r="B1994" s="1">
        <v>45376</v>
      </c>
      <c r="C1994">
        <v>45655</v>
      </c>
      <c r="D1994" t="s">
        <v>1001</v>
      </c>
      <c r="E1994" t="s">
        <v>19991</v>
      </c>
      <c r="F1994" s="1">
        <v>45435</v>
      </c>
      <c r="G1994" t="s">
        <v>2006</v>
      </c>
    </row>
    <row r="1995" spans="1:7" x14ac:dyDescent="0.3">
      <c r="A1995" t="s">
        <v>7297</v>
      </c>
      <c r="B1995" s="1">
        <v>44076</v>
      </c>
      <c r="C1995">
        <v>48445</v>
      </c>
      <c r="D1995" t="s">
        <v>6008</v>
      </c>
      <c r="E1995" t="s">
        <v>7298</v>
      </c>
      <c r="F1995" s="1"/>
      <c r="G1995" t="s">
        <v>2386</v>
      </c>
    </row>
    <row r="1996" spans="1:7" x14ac:dyDescent="0.3">
      <c r="A1996" t="s">
        <v>19992</v>
      </c>
      <c r="B1996" s="1">
        <v>44073</v>
      </c>
      <c r="C1996">
        <v>86526</v>
      </c>
      <c r="D1996" t="s">
        <v>6013</v>
      </c>
      <c r="E1996" t="s">
        <v>19993</v>
      </c>
      <c r="F1996" s="1">
        <v>44136</v>
      </c>
      <c r="G1996" t="s">
        <v>2481</v>
      </c>
    </row>
    <row r="1997" spans="1:7" x14ac:dyDescent="0.3">
      <c r="A1997" t="s">
        <v>7299</v>
      </c>
      <c r="B1997" s="1">
        <v>44140</v>
      </c>
      <c r="C1997">
        <v>64268</v>
      </c>
      <c r="D1997" t="s">
        <v>6008</v>
      </c>
      <c r="E1997" t="s">
        <v>7300</v>
      </c>
      <c r="F1997" s="1"/>
      <c r="G1997" t="s">
        <v>2979</v>
      </c>
    </row>
    <row r="1998" spans="1:7" x14ac:dyDescent="0.3">
      <c r="A1998" t="s">
        <v>19994</v>
      </c>
      <c r="B1998" s="1">
        <v>44321</v>
      </c>
      <c r="C1998">
        <v>60589</v>
      </c>
      <c r="D1998" t="s">
        <v>1001</v>
      </c>
      <c r="E1998" t="s">
        <v>19995</v>
      </c>
      <c r="F1998" s="1">
        <v>44341</v>
      </c>
      <c r="G1998" t="s">
        <v>2325</v>
      </c>
    </row>
    <row r="1999" spans="1:7" x14ac:dyDescent="0.3">
      <c r="A1999" t="s">
        <v>19996</v>
      </c>
      <c r="B1999" s="1">
        <v>44469</v>
      </c>
      <c r="C1999">
        <v>74840</v>
      </c>
      <c r="D1999" t="s">
        <v>6013</v>
      </c>
      <c r="E1999" t="s">
        <v>19997</v>
      </c>
      <c r="F1999" s="1">
        <v>44480</v>
      </c>
      <c r="G1999" t="s">
        <v>5341</v>
      </c>
    </row>
    <row r="2000" spans="1:7" x14ac:dyDescent="0.3">
      <c r="A2000" t="s">
        <v>7301</v>
      </c>
      <c r="B2000" s="1">
        <v>45542</v>
      </c>
      <c r="C2000">
        <v>55920</v>
      </c>
      <c r="D2000" t="s">
        <v>6013</v>
      </c>
      <c r="E2000" t="s">
        <v>7302</v>
      </c>
      <c r="F2000" s="1"/>
      <c r="G2000" t="s">
        <v>4891</v>
      </c>
    </row>
    <row r="2001" spans="1:7" x14ac:dyDescent="0.3">
      <c r="A2001" t="s">
        <v>19998</v>
      </c>
      <c r="B2001" s="1">
        <v>44740</v>
      </c>
      <c r="C2001">
        <v>18865</v>
      </c>
      <c r="D2001" t="s">
        <v>6008</v>
      </c>
      <c r="E2001" t="s">
        <v>19999</v>
      </c>
      <c r="F2001" s="1">
        <v>44822</v>
      </c>
      <c r="G2001" t="s">
        <v>3879</v>
      </c>
    </row>
    <row r="2002" spans="1:7" x14ac:dyDescent="0.3">
      <c r="A2002" t="s">
        <v>7303</v>
      </c>
      <c r="B2002" s="1">
        <v>44387</v>
      </c>
      <c r="C2002">
        <v>2284</v>
      </c>
      <c r="D2002" t="s">
        <v>6008</v>
      </c>
      <c r="E2002" t="s">
        <v>7304</v>
      </c>
      <c r="F2002" s="1"/>
      <c r="G2002" t="s">
        <v>2914</v>
      </c>
    </row>
    <row r="2003" spans="1:7" x14ac:dyDescent="0.3">
      <c r="A2003" t="s">
        <v>7305</v>
      </c>
      <c r="B2003" s="1">
        <v>45559</v>
      </c>
      <c r="C2003">
        <v>57391</v>
      </c>
      <c r="D2003" t="s">
        <v>6008</v>
      </c>
      <c r="E2003" t="s">
        <v>7306</v>
      </c>
      <c r="F2003" s="1"/>
      <c r="G2003" t="s">
        <v>1724</v>
      </c>
    </row>
    <row r="2004" spans="1:7" x14ac:dyDescent="0.3">
      <c r="A2004" t="s">
        <v>20000</v>
      </c>
      <c r="B2004" s="1">
        <v>43887</v>
      </c>
      <c r="C2004">
        <v>69646</v>
      </c>
      <c r="D2004" t="s">
        <v>6013</v>
      </c>
      <c r="E2004" t="s">
        <v>20001</v>
      </c>
      <c r="F2004" s="1">
        <v>43965</v>
      </c>
      <c r="G2004" t="s">
        <v>2948</v>
      </c>
    </row>
    <row r="2005" spans="1:7" x14ac:dyDescent="0.3">
      <c r="A2005" t="s">
        <v>20002</v>
      </c>
      <c r="B2005" s="1">
        <v>45578</v>
      </c>
      <c r="C2005">
        <v>71020</v>
      </c>
      <c r="D2005" t="s">
        <v>1001</v>
      </c>
      <c r="E2005" t="s">
        <v>20003</v>
      </c>
      <c r="F2005" s="1">
        <v>45634</v>
      </c>
      <c r="G2005" t="s">
        <v>2076</v>
      </c>
    </row>
    <row r="2006" spans="1:7" x14ac:dyDescent="0.3">
      <c r="A2006" t="s">
        <v>20004</v>
      </c>
      <c r="B2006" s="1">
        <v>44504</v>
      </c>
      <c r="C2006">
        <v>36954</v>
      </c>
      <c r="D2006" t="s">
        <v>6008</v>
      </c>
      <c r="E2006" t="s">
        <v>20005</v>
      </c>
      <c r="F2006" s="1">
        <v>44575</v>
      </c>
      <c r="G2006" t="s">
        <v>2007</v>
      </c>
    </row>
    <row r="2007" spans="1:7" x14ac:dyDescent="0.3">
      <c r="A2007" t="s">
        <v>20006</v>
      </c>
      <c r="B2007" s="1">
        <v>44131</v>
      </c>
      <c r="C2007">
        <v>17132</v>
      </c>
      <c r="D2007" t="s">
        <v>6013</v>
      </c>
      <c r="E2007" t="s">
        <v>20007</v>
      </c>
      <c r="F2007" s="1">
        <v>44191</v>
      </c>
      <c r="G2007" t="s">
        <v>4049</v>
      </c>
    </row>
    <row r="2008" spans="1:7" x14ac:dyDescent="0.3">
      <c r="A2008" t="s">
        <v>20008</v>
      </c>
      <c r="B2008" s="1">
        <v>44376</v>
      </c>
      <c r="C2008">
        <v>77682</v>
      </c>
      <c r="D2008" t="s">
        <v>1001</v>
      </c>
      <c r="E2008" t="s">
        <v>20009</v>
      </c>
      <c r="F2008" s="1">
        <v>44455</v>
      </c>
      <c r="G2008" t="s">
        <v>5634</v>
      </c>
    </row>
    <row r="2009" spans="1:7" x14ac:dyDescent="0.3">
      <c r="A2009" t="s">
        <v>7307</v>
      </c>
      <c r="B2009" s="1">
        <v>44051</v>
      </c>
      <c r="C2009">
        <v>6387</v>
      </c>
      <c r="D2009" t="s">
        <v>6008</v>
      </c>
      <c r="E2009" t="s">
        <v>7308</v>
      </c>
      <c r="F2009" s="1"/>
      <c r="G2009" t="s">
        <v>5334</v>
      </c>
    </row>
    <row r="2010" spans="1:7" x14ac:dyDescent="0.3">
      <c r="A2010" t="s">
        <v>20010</v>
      </c>
      <c r="B2010" s="1">
        <v>45062</v>
      </c>
      <c r="C2010">
        <v>82298</v>
      </c>
      <c r="D2010" t="s">
        <v>1001</v>
      </c>
      <c r="E2010" t="s">
        <v>20011</v>
      </c>
      <c r="F2010" s="1">
        <v>45142</v>
      </c>
      <c r="G2010" t="s">
        <v>3328</v>
      </c>
    </row>
    <row r="2011" spans="1:7" x14ac:dyDescent="0.3">
      <c r="A2011" t="s">
        <v>7309</v>
      </c>
      <c r="B2011" s="1">
        <v>45193</v>
      </c>
      <c r="C2011">
        <v>57582</v>
      </c>
      <c r="D2011" t="s">
        <v>6008</v>
      </c>
      <c r="E2011" t="s">
        <v>7310</v>
      </c>
      <c r="F2011" s="1"/>
      <c r="G2011" t="s">
        <v>3510</v>
      </c>
    </row>
    <row r="2012" spans="1:7" x14ac:dyDescent="0.3">
      <c r="A2012" t="s">
        <v>7311</v>
      </c>
      <c r="B2012" s="1">
        <v>44203</v>
      </c>
      <c r="C2012">
        <v>49383</v>
      </c>
      <c r="D2012" t="s">
        <v>6008</v>
      </c>
      <c r="E2012" t="s">
        <v>7312</v>
      </c>
      <c r="F2012" s="1"/>
      <c r="G2012" t="s">
        <v>5028</v>
      </c>
    </row>
    <row r="2013" spans="1:7" x14ac:dyDescent="0.3">
      <c r="A2013" t="s">
        <v>20012</v>
      </c>
      <c r="B2013" s="1">
        <v>45179</v>
      </c>
      <c r="C2013">
        <v>69141</v>
      </c>
      <c r="D2013" t="s">
        <v>1001</v>
      </c>
      <c r="E2013" t="s">
        <v>20013</v>
      </c>
      <c r="F2013" s="1">
        <v>45224</v>
      </c>
      <c r="G2013" t="s">
        <v>2512</v>
      </c>
    </row>
    <row r="2014" spans="1:7" x14ac:dyDescent="0.3">
      <c r="A2014" t="s">
        <v>7313</v>
      </c>
      <c r="B2014" s="1">
        <v>44588</v>
      </c>
      <c r="C2014">
        <v>20454</v>
      </c>
      <c r="D2014" t="s">
        <v>1001</v>
      </c>
      <c r="E2014" t="s">
        <v>7314</v>
      </c>
      <c r="F2014" s="1"/>
      <c r="G2014" t="s">
        <v>2623</v>
      </c>
    </row>
    <row r="2015" spans="1:7" x14ac:dyDescent="0.3">
      <c r="A2015" t="s">
        <v>20014</v>
      </c>
      <c r="B2015" s="1">
        <v>45235</v>
      </c>
      <c r="C2015">
        <v>15555</v>
      </c>
      <c r="D2015" t="s">
        <v>6013</v>
      </c>
      <c r="E2015" t="s">
        <v>20015</v>
      </c>
      <c r="F2015" s="1">
        <v>45280</v>
      </c>
      <c r="G2015" t="s">
        <v>1079</v>
      </c>
    </row>
    <row r="2016" spans="1:7" x14ac:dyDescent="0.3">
      <c r="A2016" t="s">
        <v>20016</v>
      </c>
      <c r="B2016" s="1">
        <v>45204</v>
      </c>
      <c r="C2016">
        <v>27803</v>
      </c>
      <c r="D2016" t="s">
        <v>6008</v>
      </c>
      <c r="E2016" t="s">
        <v>20017</v>
      </c>
      <c r="F2016" s="1">
        <v>45266</v>
      </c>
      <c r="G2016" t="s">
        <v>2194</v>
      </c>
    </row>
    <row r="2017" spans="1:7" x14ac:dyDescent="0.3">
      <c r="A2017" t="s">
        <v>7315</v>
      </c>
      <c r="B2017" s="1">
        <v>44910</v>
      </c>
      <c r="C2017">
        <v>94942</v>
      </c>
      <c r="D2017" t="s">
        <v>1001</v>
      </c>
      <c r="E2017" t="s">
        <v>7316</v>
      </c>
      <c r="F2017" s="1"/>
      <c r="G2017" t="s">
        <v>3521</v>
      </c>
    </row>
    <row r="2018" spans="1:7" x14ac:dyDescent="0.3">
      <c r="A2018" t="s">
        <v>20018</v>
      </c>
      <c r="B2018" s="1">
        <v>44206</v>
      </c>
      <c r="C2018">
        <v>10613</v>
      </c>
      <c r="D2018" t="s">
        <v>6013</v>
      </c>
      <c r="E2018" t="s">
        <v>20019</v>
      </c>
      <c r="F2018" s="1">
        <v>44264</v>
      </c>
      <c r="G2018" t="s">
        <v>2906</v>
      </c>
    </row>
    <row r="2019" spans="1:7" x14ac:dyDescent="0.3">
      <c r="A2019" t="s">
        <v>20020</v>
      </c>
      <c r="B2019" s="1">
        <v>44578</v>
      </c>
      <c r="C2019">
        <v>9135</v>
      </c>
      <c r="D2019" t="s">
        <v>1001</v>
      </c>
      <c r="E2019" t="s">
        <v>20021</v>
      </c>
      <c r="F2019" s="1">
        <v>44630</v>
      </c>
      <c r="G2019" t="s">
        <v>3452</v>
      </c>
    </row>
    <row r="2020" spans="1:7" x14ac:dyDescent="0.3">
      <c r="A2020" t="s">
        <v>20022</v>
      </c>
      <c r="B2020" s="1">
        <v>45421</v>
      </c>
      <c r="C2020">
        <v>7980</v>
      </c>
      <c r="D2020" t="s">
        <v>6008</v>
      </c>
      <c r="E2020" t="s">
        <v>20023</v>
      </c>
      <c r="F2020" s="1">
        <v>45480</v>
      </c>
      <c r="G2020" t="s">
        <v>3105</v>
      </c>
    </row>
    <row r="2021" spans="1:7" x14ac:dyDescent="0.3">
      <c r="A2021" t="s">
        <v>20024</v>
      </c>
      <c r="B2021" s="1">
        <v>44639</v>
      </c>
      <c r="C2021">
        <v>58246</v>
      </c>
      <c r="D2021" t="s">
        <v>6008</v>
      </c>
      <c r="E2021" t="s">
        <v>20025</v>
      </c>
      <c r="F2021" s="1">
        <v>44674</v>
      </c>
      <c r="G2021" t="s">
        <v>2535</v>
      </c>
    </row>
    <row r="2022" spans="1:7" x14ac:dyDescent="0.3">
      <c r="A2022" t="s">
        <v>20026</v>
      </c>
      <c r="B2022" s="1">
        <v>44637</v>
      </c>
      <c r="C2022">
        <v>93849</v>
      </c>
      <c r="D2022" t="s">
        <v>6013</v>
      </c>
      <c r="E2022" t="s">
        <v>20027</v>
      </c>
      <c r="F2022" s="1">
        <v>44692</v>
      </c>
      <c r="G2022" t="s">
        <v>5286</v>
      </c>
    </row>
    <row r="2023" spans="1:7" x14ac:dyDescent="0.3">
      <c r="A2023" t="s">
        <v>20028</v>
      </c>
      <c r="B2023" s="1">
        <v>45342</v>
      </c>
      <c r="C2023">
        <v>70614</v>
      </c>
      <c r="D2023" t="s">
        <v>6008</v>
      </c>
      <c r="E2023" t="s">
        <v>20029</v>
      </c>
      <c r="F2023" s="1">
        <v>45358</v>
      </c>
      <c r="G2023" t="s">
        <v>1896</v>
      </c>
    </row>
    <row r="2024" spans="1:7" x14ac:dyDescent="0.3">
      <c r="A2024" t="s">
        <v>7317</v>
      </c>
      <c r="B2024" s="1">
        <v>44774</v>
      </c>
      <c r="C2024">
        <v>79686</v>
      </c>
      <c r="D2024" t="s">
        <v>1001</v>
      </c>
      <c r="E2024" t="s">
        <v>7318</v>
      </c>
      <c r="F2024" s="1"/>
      <c r="G2024" t="s">
        <v>2447</v>
      </c>
    </row>
    <row r="2025" spans="1:7" x14ac:dyDescent="0.3">
      <c r="A2025" t="s">
        <v>20030</v>
      </c>
      <c r="B2025" s="1">
        <v>44116</v>
      </c>
      <c r="C2025">
        <v>97431</v>
      </c>
      <c r="D2025" t="s">
        <v>6008</v>
      </c>
      <c r="E2025" t="s">
        <v>20031</v>
      </c>
      <c r="F2025" s="1">
        <v>44197</v>
      </c>
      <c r="G2025" t="s">
        <v>2698</v>
      </c>
    </row>
    <row r="2026" spans="1:7" x14ac:dyDescent="0.3">
      <c r="A2026" t="s">
        <v>7319</v>
      </c>
      <c r="B2026" s="1">
        <v>43997</v>
      </c>
      <c r="C2026">
        <v>98344</v>
      </c>
      <c r="D2026" t="s">
        <v>1001</v>
      </c>
      <c r="E2026" t="s">
        <v>7320</v>
      </c>
      <c r="F2026" s="1"/>
      <c r="G2026" t="s">
        <v>5774</v>
      </c>
    </row>
    <row r="2027" spans="1:7" x14ac:dyDescent="0.3">
      <c r="A2027" t="s">
        <v>20032</v>
      </c>
      <c r="B2027" s="1">
        <v>44600</v>
      </c>
      <c r="C2027">
        <v>12918</v>
      </c>
      <c r="D2027" t="s">
        <v>1001</v>
      </c>
      <c r="E2027" t="s">
        <v>20033</v>
      </c>
      <c r="F2027" s="1">
        <v>44655</v>
      </c>
      <c r="G2027" t="s">
        <v>4495</v>
      </c>
    </row>
    <row r="2028" spans="1:7" x14ac:dyDescent="0.3">
      <c r="A2028" t="s">
        <v>20034</v>
      </c>
      <c r="B2028" s="1">
        <v>44254</v>
      </c>
      <c r="C2028">
        <v>58921</v>
      </c>
      <c r="D2028" t="s">
        <v>1001</v>
      </c>
      <c r="E2028" t="s">
        <v>20035</v>
      </c>
      <c r="F2028" s="1">
        <v>44264</v>
      </c>
      <c r="G2028" t="s">
        <v>3647</v>
      </c>
    </row>
    <row r="2029" spans="1:7" x14ac:dyDescent="0.3">
      <c r="A2029" t="s">
        <v>20036</v>
      </c>
      <c r="B2029" s="1">
        <v>45334</v>
      </c>
      <c r="C2029">
        <v>4799</v>
      </c>
      <c r="D2029" t="s">
        <v>6008</v>
      </c>
      <c r="E2029" t="s">
        <v>20037</v>
      </c>
      <c r="F2029" s="1">
        <v>45409</v>
      </c>
      <c r="G2029" t="s">
        <v>3559</v>
      </c>
    </row>
    <row r="2030" spans="1:7" x14ac:dyDescent="0.3">
      <c r="A2030" t="s">
        <v>7321</v>
      </c>
      <c r="B2030" s="1">
        <v>44391</v>
      </c>
      <c r="C2030">
        <v>61800</v>
      </c>
      <c r="D2030" t="s">
        <v>6013</v>
      </c>
      <c r="E2030" t="s">
        <v>7322</v>
      </c>
      <c r="F2030" s="1"/>
      <c r="G2030" t="s">
        <v>3989</v>
      </c>
    </row>
    <row r="2031" spans="1:7" x14ac:dyDescent="0.3">
      <c r="A2031" t="s">
        <v>7323</v>
      </c>
      <c r="B2031" s="1">
        <v>44691</v>
      </c>
      <c r="C2031">
        <v>92166</v>
      </c>
      <c r="D2031" t="s">
        <v>6013</v>
      </c>
      <c r="E2031" t="s">
        <v>7324</v>
      </c>
      <c r="F2031" s="1"/>
      <c r="G2031" t="s">
        <v>5699</v>
      </c>
    </row>
    <row r="2032" spans="1:7" x14ac:dyDescent="0.3">
      <c r="A2032" t="s">
        <v>20038</v>
      </c>
      <c r="B2032" s="1">
        <v>44173</v>
      </c>
      <c r="C2032">
        <v>53451</v>
      </c>
      <c r="D2032" t="s">
        <v>6008</v>
      </c>
      <c r="E2032" t="s">
        <v>20039</v>
      </c>
      <c r="F2032" s="1">
        <v>44213</v>
      </c>
      <c r="G2032" t="s">
        <v>1495</v>
      </c>
    </row>
    <row r="2033" spans="1:7" x14ac:dyDescent="0.3">
      <c r="A2033" t="s">
        <v>7325</v>
      </c>
      <c r="B2033" s="1">
        <v>44438</v>
      </c>
      <c r="C2033">
        <v>99336</v>
      </c>
      <c r="D2033" t="s">
        <v>1001</v>
      </c>
      <c r="E2033" t="s">
        <v>7326</v>
      </c>
      <c r="F2033" s="1"/>
      <c r="G2033" t="s">
        <v>2975</v>
      </c>
    </row>
    <row r="2034" spans="1:7" x14ac:dyDescent="0.3">
      <c r="A2034" t="s">
        <v>20040</v>
      </c>
      <c r="B2034" s="1">
        <v>44186</v>
      </c>
      <c r="C2034">
        <v>96302</v>
      </c>
      <c r="D2034" t="s">
        <v>6013</v>
      </c>
      <c r="E2034" t="s">
        <v>20041</v>
      </c>
      <c r="F2034" s="1">
        <v>44260</v>
      </c>
      <c r="G2034" t="s">
        <v>4968</v>
      </c>
    </row>
    <row r="2035" spans="1:7" x14ac:dyDescent="0.3">
      <c r="A2035" t="s">
        <v>7327</v>
      </c>
      <c r="B2035" s="1">
        <v>45057</v>
      </c>
      <c r="C2035">
        <v>6352</v>
      </c>
      <c r="D2035" t="s">
        <v>6013</v>
      </c>
      <c r="E2035" t="s">
        <v>7328</v>
      </c>
      <c r="F2035" s="1"/>
      <c r="G2035" t="s">
        <v>5194</v>
      </c>
    </row>
    <row r="2036" spans="1:7" x14ac:dyDescent="0.3">
      <c r="A2036" t="s">
        <v>20042</v>
      </c>
      <c r="B2036" s="1">
        <v>45520</v>
      </c>
      <c r="C2036">
        <v>37937</v>
      </c>
      <c r="D2036" t="s">
        <v>1001</v>
      </c>
      <c r="E2036" t="s">
        <v>20043</v>
      </c>
      <c r="F2036" s="1">
        <v>45574</v>
      </c>
      <c r="G2036" t="s">
        <v>1693</v>
      </c>
    </row>
    <row r="2037" spans="1:7" x14ac:dyDescent="0.3">
      <c r="A2037" t="s">
        <v>7329</v>
      </c>
      <c r="B2037" s="1">
        <v>45579</v>
      </c>
      <c r="C2037">
        <v>63047</v>
      </c>
      <c r="D2037" t="s">
        <v>6008</v>
      </c>
      <c r="E2037" t="s">
        <v>7330</v>
      </c>
      <c r="F2037" s="1"/>
      <c r="G2037" t="s">
        <v>2911</v>
      </c>
    </row>
    <row r="2038" spans="1:7" x14ac:dyDescent="0.3">
      <c r="A2038" t="s">
        <v>20044</v>
      </c>
      <c r="B2038" s="1">
        <v>44287</v>
      </c>
      <c r="C2038">
        <v>56049</v>
      </c>
      <c r="D2038" t="s">
        <v>6013</v>
      </c>
      <c r="E2038" t="s">
        <v>20045</v>
      </c>
      <c r="F2038" s="1">
        <v>44375</v>
      </c>
      <c r="G2038" t="s">
        <v>4369</v>
      </c>
    </row>
    <row r="2039" spans="1:7" x14ac:dyDescent="0.3">
      <c r="A2039" t="s">
        <v>7331</v>
      </c>
      <c r="B2039" s="1">
        <v>44192</v>
      </c>
      <c r="C2039">
        <v>70366</v>
      </c>
      <c r="D2039" t="s">
        <v>6008</v>
      </c>
      <c r="E2039" t="s">
        <v>7332</v>
      </c>
      <c r="F2039" s="1"/>
      <c r="G2039" t="s">
        <v>3852</v>
      </c>
    </row>
    <row r="2040" spans="1:7" x14ac:dyDescent="0.3">
      <c r="A2040" t="s">
        <v>7333</v>
      </c>
      <c r="B2040" s="1">
        <v>45048</v>
      </c>
      <c r="C2040">
        <v>69039</v>
      </c>
      <c r="D2040" t="s">
        <v>6008</v>
      </c>
      <c r="E2040" t="s">
        <v>7334</v>
      </c>
      <c r="F2040" s="1"/>
      <c r="G2040" t="s">
        <v>4635</v>
      </c>
    </row>
    <row r="2041" spans="1:7" x14ac:dyDescent="0.3">
      <c r="A2041" t="s">
        <v>7335</v>
      </c>
      <c r="B2041" s="1">
        <v>45433</v>
      </c>
      <c r="C2041">
        <v>36350</v>
      </c>
      <c r="D2041" t="s">
        <v>1001</v>
      </c>
      <c r="E2041" t="s">
        <v>7336</v>
      </c>
      <c r="F2041" s="1"/>
      <c r="G2041" t="s">
        <v>4358</v>
      </c>
    </row>
    <row r="2042" spans="1:7" x14ac:dyDescent="0.3">
      <c r="A2042" t="s">
        <v>20046</v>
      </c>
      <c r="B2042" s="1">
        <v>44714</v>
      </c>
      <c r="C2042">
        <v>28870</v>
      </c>
      <c r="D2042" t="s">
        <v>6008</v>
      </c>
      <c r="E2042" t="s">
        <v>20047</v>
      </c>
      <c r="F2042" s="1">
        <v>44767</v>
      </c>
      <c r="G2042" t="s">
        <v>2860</v>
      </c>
    </row>
    <row r="2043" spans="1:7" x14ac:dyDescent="0.3">
      <c r="A2043" t="s">
        <v>7337</v>
      </c>
      <c r="B2043" s="1">
        <v>44727</v>
      </c>
      <c r="C2043">
        <v>2304</v>
      </c>
      <c r="D2043" t="s">
        <v>1001</v>
      </c>
      <c r="E2043" t="s">
        <v>7338</v>
      </c>
      <c r="F2043" s="1"/>
      <c r="G2043" t="s">
        <v>4499</v>
      </c>
    </row>
    <row r="2044" spans="1:7" x14ac:dyDescent="0.3">
      <c r="A2044" t="s">
        <v>20048</v>
      </c>
      <c r="B2044" s="1">
        <v>44120</v>
      </c>
      <c r="C2044">
        <v>58965</v>
      </c>
      <c r="D2044" t="s">
        <v>6013</v>
      </c>
      <c r="E2044" t="s">
        <v>20049</v>
      </c>
      <c r="F2044" s="1">
        <v>44201</v>
      </c>
      <c r="G2044" t="s">
        <v>1725</v>
      </c>
    </row>
    <row r="2045" spans="1:7" x14ac:dyDescent="0.3">
      <c r="A2045" t="s">
        <v>20050</v>
      </c>
      <c r="B2045" s="1">
        <v>44772</v>
      </c>
      <c r="C2045">
        <v>25658</v>
      </c>
      <c r="D2045" t="s">
        <v>6008</v>
      </c>
      <c r="E2045" t="s">
        <v>20051</v>
      </c>
      <c r="F2045" s="1">
        <v>44819</v>
      </c>
      <c r="G2045" t="s">
        <v>5354</v>
      </c>
    </row>
    <row r="2046" spans="1:7" x14ac:dyDescent="0.3">
      <c r="A2046" t="s">
        <v>20052</v>
      </c>
      <c r="B2046" s="1">
        <v>44980</v>
      </c>
      <c r="C2046">
        <v>59735</v>
      </c>
      <c r="D2046" t="s">
        <v>6013</v>
      </c>
      <c r="E2046" t="s">
        <v>20053</v>
      </c>
      <c r="F2046" s="1">
        <v>45069</v>
      </c>
      <c r="G2046" t="s">
        <v>1464</v>
      </c>
    </row>
    <row r="2047" spans="1:7" x14ac:dyDescent="0.3">
      <c r="A2047" t="s">
        <v>20054</v>
      </c>
      <c r="B2047" s="1">
        <v>44856</v>
      </c>
      <c r="C2047">
        <v>18701</v>
      </c>
      <c r="D2047" t="s">
        <v>6013</v>
      </c>
      <c r="E2047" t="s">
        <v>20055</v>
      </c>
      <c r="F2047" s="1">
        <v>44946</v>
      </c>
      <c r="G2047" t="s">
        <v>1993</v>
      </c>
    </row>
    <row r="2048" spans="1:7" x14ac:dyDescent="0.3">
      <c r="A2048" t="s">
        <v>20056</v>
      </c>
      <c r="B2048" s="1">
        <v>45084</v>
      </c>
      <c r="C2048">
        <v>36678</v>
      </c>
      <c r="D2048" t="s">
        <v>1001</v>
      </c>
      <c r="E2048" t="s">
        <v>20057</v>
      </c>
      <c r="F2048" s="1">
        <v>45132</v>
      </c>
      <c r="G2048" t="s">
        <v>4416</v>
      </c>
    </row>
    <row r="2049" spans="1:7" x14ac:dyDescent="0.3">
      <c r="A2049" t="s">
        <v>20058</v>
      </c>
      <c r="B2049" s="1">
        <v>45607</v>
      </c>
      <c r="C2049">
        <v>4571</v>
      </c>
      <c r="D2049" t="s">
        <v>6013</v>
      </c>
      <c r="E2049" t="s">
        <v>20059</v>
      </c>
      <c r="F2049" s="1">
        <v>45648</v>
      </c>
      <c r="G2049" t="s">
        <v>4064</v>
      </c>
    </row>
    <row r="2050" spans="1:7" x14ac:dyDescent="0.3">
      <c r="A2050" t="s">
        <v>7339</v>
      </c>
      <c r="B2050" s="1">
        <v>44287</v>
      </c>
      <c r="C2050">
        <v>5132</v>
      </c>
      <c r="D2050" t="s">
        <v>6008</v>
      </c>
      <c r="E2050" t="s">
        <v>7340</v>
      </c>
      <c r="F2050" s="1"/>
      <c r="G2050" t="s">
        <v>4288</v>
      </c>
    </row>
    <row r="2051" spans="1:7" x14ac:dyDescent="0.3">
      <c r="A2051" t="s">
        <v>20060</v>
      </c>
      <c r="B2051" s="1">
        <v>45336</v>
      </c>
      <c r="C2051">
        <v>52158</v>
      </c>
      <c r="D2051" t="s">
        <v>6013</v>
      </c>
      <c r="E2051" t="s">
        <v>20061</v>
      </c>
      <c r="F2051" s="1">
        <v>45393</v>
      </c>
      <c r="G2051" t="s">
        <v>3925</v>
      </c>
    </row>
    <row r="2052" spans="1:7" x14ac:dyDescent="0.3">
      <c r="A2052" t="s">
        <v>7341</v>
      </c>
      <c r="B2052" s="1">
        <v>45641</v>
      </c>
      <c r="C2052">
        <v>48656</v>
      </c>
      <c r="D2052" t="s">
        <v>1001</v>
      </c>
      <c r="E2052" t="s">
        <v>7342</v>
      </c>
      <c r="F2052" s="1"/>
      <c r="G2052" t="s">
        <v>1316</v>
      </c>
    </row>
    <row r="2053" spans="1:7" x14ac:dyDescent="0.3">
      <c r="A2053" t="s">
        <v>7343</v>
      </c>
      <c r="B2053" s="1">
        <v>43862</v>
      </c>
      <c r="C2053">
        <v>25290</v>
      </c>
      <c r="D2053" t="s">
        <v>6008</v>
      </c>
      <c r="E2053" t="s">
        <v>7344</v>
      </c>
      <c r="F2053" s="1"/>
      <c r="G2053" t="s">
        <v>3321</v>
      </c>
    </row>
    <row r="2054" spans="1:7" x14ac:dyDescent="0.3">
      <c r="A2054" t="s">
        <v>20062</v>
      </c>
      <c r="B2054" s="1">
        <v>45285</v>
      </c>
      <c r="C2054">
        <v>18502</v>
      </c>
      <c r="D2054" t="s">
        <v>6008</v>
      </c>
      <c r="E2054" t="s">
        <v>20063</v>
      </c>
      <c r="F2054" s="1">
        <v>45300</v>
      </c>
      <c r="G2054" t="s">
        <v>4953</v>
      </c>
    </row>
    <row r="2055" spans="1:7" x14ac:dyDescent="0.3">
      <c r="A2055" t="s">
        <v>7345</v>
      </c>
      <c r="B2055" s="1">
        <v>44408</v>
      </c>
      <c r="C2055">
        <v>15355</v>
      </c>
      <c r="D2055" t="s">
        <v>6013</v>
      </c>
      <c r="E2055" t="s">
        <v>7346</v>
      </c>
      <c r="F2055" s="1"/>
      <c r="G2055" t="s">
        <v>3289</v>
      </c>
    </row>
    <row r="2056" spans="1:7" x14ac:dyDescent="0.3">
      <c r="A2056" t="s">
        <v>20064</v>
      </c>
      <c r="B2056" s="1">
        <v>44722</v>
      </c>
      <c r="C2056">
        <v>10664</v>
      </c>
      <c r="D2056" t="s">
        <v>6008</v>
      </c>
      <c r="E2056" t="s">
        <v>20065</v>
      </c>
      <c r="F2056" s="1">
        <v>44812</v>
      </c>
      <c r="G2056" t="s">
        <v>3185</v>
      </c>
    </row>
    <row r="2057" spans="1:7" x14ac:dyDescent="0.3">
      <c r="A2057" t="s">
        <v>20066</v>
      </c>
      <c r="B2057" s="1">
        <v>44116</v>
      </c>
      <c r="C2057">
        <v>17020</v>
      </c>
      <c r="D2057" t="s">
        <v>6008</v>
      </c>
      <c r="E2057" t="s">
        <v>20067</v>
      </c>
      <c r="F2057" s="1">
        <v>44152</v>
      </c>
      <c r="G2057" t="s">
        <v>4807</v>
      </c>
    </row>
    <row r="2058" spans="1:7" x14ac:dyDescent="0.3">
      <c r="A2058" t="s">
        <v>20068</v>
      </c>
      <c r="B2058" s="1">
        <v>43863</v>
      </c>
      <c r="C2058">
        <v>51415</v>
      </c>
      <c r="D2058" t="s">
        <v>1001</v>
      </c>
      <c r="E2058" t="s">
        <v>20069</v>
      </c>
      <c r="F2058" s="1">
        <v>43888</v>
      </c>
      <c r="G2058" t="s">
        <v>4451</v>
      </c>
    </row>
    <row r="2059" spans="1:7" x14ac:dyDescent="0.3">
      <c r="A2059" t="s">
        <v>7347</v>
      </c>
      <c r="B2059" s="1">
        <v>45365</v>
      </c>
      <c r="C2059">
        <v>27104</v>
      </c>
      <c r="D2059" t="s">
        <v>1001</v>
      </c>
      <c r="E2059" t="s">
        <v>7348</v>
      </c>
      <c r="F2059" s="1"/>
      <c r="G2059" t="s">
        <v>5987</v>
      </c>
    </row>
    <row r="2060" spans="1:7" x14ac:dyDescent="0.3">
      <c r="A2060" t="s">
        <v>20070</v>
      </c>
      <c r="B2060" s="1">
        <v>45479</v>
      </c>
      <c r="C2060">
        <v>38108</v>
      </c>
      <c r="D2060" t="s">
        <v>6008</v>
      </c>
      <c r="E2060" t="s">
        <v>20071</v>
      </c>
      <c r="F2060" s="1">
        <v>45501</v>
      </c>
      <c r="G2060" t="s">
        <v>5406</v>
      </c>
    </row>
    <row r="2061" spans="1:7" x14ac:dyDescent="0.3">
      <c r="A2061" t="s">
        <v>20072</v>
      </c>
      <c r="B2061" s="1">
        <v>45006</v>
      </c>
      <c r="C2061">
        <v>46710</v>
      </c>
      <c r="D2061" t="s">
        <v>1001</v>
      </c>
      <c r="E2061" t="s">
        <v>20073</v>
      </c>
      <c r="F2061" s="1">
        <v>45072</v>
      </c>
      <c r="G2061" t="s">
        <v>4534</v>
      </c>
    </row>
    <row r="2062" spans="1:7" x14ac:dyDescent="0.3">
      <c r="A2062" t="s">
        <v>20074</v>
      </c>
      <c r="B2062" s="1">
        <v>44227</v>
      </c>
      <c r="C2062">
        <v>77871</v>
      </c>
      <c r="D2062" t="s">
        <v>6013</v>
      </c>
      <c r="E2062" t="s">
        <v>20075</v>
      </c>
      <c r="F2062" s="1">
        <v>44306</v>
      </c>
      <c r="G2062" t="s">
        <v>5984</v>
      </c>
    </row>
    <row r="2063" spans="1:7" x14ac:dyDescent="0.3">
      <c r="A2063" t="s">
        <v>20076</v>
      </c>
      <c r="B2063" s="1">
        <v>45045</v>
      </c>
      <c r="C2063">
        <v>9667</v>
      </c>
      <c r="D2063" t="s">
        <v>6008</v>
      </c>
      <c r="E2063" t="s">
        <v>20077</v>
      </c>
      <c r="F2063" s="1">
        <v>45109</v>
      </c>
      <c r="G2063" t="s">
        <v>4918</v>
      </c>
    </row>
    <row r="2064" spans="1:7" x14ac:dyDescent="0.3">
      <c r="A2064" t="s">
        <v>20078</v>
      </c>
      <c r="B2064" s="1">
        <v>44251</v>
      </c>
      <c r="C2064">
        <v>40790</v>
      </c>
      <c r="D2064" t="s">
        <v>6013</v>
      </c>
      <c r="E2064" t="s">
        <v>20079</v>
      </c>
      <c r="F2064" s="1">
        <v>44270</v>
      </c>
      <c r="G2064" t="s">
        <v>3886</v>
      </c>
    </row>
    <row r="2065" spans="1:7" x14ac:dyDescent="0.3">
      <c r="A2065" t="s">
        <v>20080</v>
      </c>
      <c r="B2065" s="1">
        <v>43854</v>
      </c>
      <c r="C2065">
        <v>1725</v>
      </c>
      <c r="D2065" t="s">
        <v>6013</v>
      </c>
      <c r="E2065" t="s">
        <v>20081</v>
      </c>
      <c r="F2065" s="1">
        <v>43886</v>
      </c>
      <c r="G2065" t="s">
        <v>1368</v>
      </c>
    </row>
    <row r="2066" spans="1:7" x14ac:dyDescent="0.3">
      <c r="A2066" t="s">
        <v>20082</v>
      </c>
      <c r="B2066" s="1">
        <v>44400</v>
      </c>
      <c r="C2066">
        <v>54957</v>
      </c>
      <c r="D2066" t="s">
        <v>6013</v>
      </c>
      <c r="E2066" t="s">
        <v>20083</v>
      </c>
      <c r="F2066" s="1">
        <v>44474</v>
      </c>
      <c r="G2066" t="s">
        <v>2587</v>
      </c>
    </row>
    <row r="2067" spans="1:7" x14ac:dyDescent="0.3">
      <c r="A2067" t="s">
        <v>7349</v>
      </c>
      <c r="B2067" s="1">
        <v>43852</v>
      </c>
      <c r="C2067">
        <v>8962</v>
      </c>
      <c r="D2067" t="s">
        <v>6013</v>
      </c>
      <c r="E2067" t="s">
        <v>7350</v>
      </c>
      <c r="F2067" s="1"/>
      <c r="G2067" t="s">
        <v>5296</v>
      </c>
    </row>
    <row r="2068" spans="1:7" x14ac:dyDescent="0.3">
      <c r="A2068" t="s">
        <v>7351</v>
      </c>
      <c r="B2068" s="1">
        <v>43862</v>
      </c>
      <c r="C2068">
        <v>48494</v>
      </c>
      <c r="D2068" t="s">
        <v>6008</v>
      </c>
      <c r="E2068" t="s">
        <v>7352</v>
      </c>
      <c r="F2068" s="1"/>
      <c r="G2068" t="s">
        <v>3478</v>
      </c>
    </row>
    <row r="2069" spans="1:7" x14ac:dyDescent="0.3">
      <c r="A2069" t="s">
        <v>20084</v>
      </c>
      <c r="B2069" s="1">
        <v>45315</v>
      </c>
      <c r="C2069">
        <v>77550</v>
      </c>
      <c r="D2069" t="s">
        <v>1001</v>
      </c>
      <c r="E2069" t="s">
        <v>20085</v>
      </c>
      <c r="F2069" s="1">
        <v>45333</v>
      </c>
      <c r="G2069" t="s">
        <v>1349</v>
      </c>
    </row>
    <row r="2070" spans="1:7" x14ac:dyDescent="0.3">
      <c r="A2070" t="s">
        <v>20086</v>
      </c>
      <c r="B2070" s="1">
        <v>45364</v>
      </c>
      <c r="C2070">
        <v>7259</v>
      </c>
      <c r="D2070" t="s">
        <v>6013</v>
      </c>
      <c r="E2070" t="s">
        <v>20087</v>
      </c>
      <c r="F2070" s="1">
        <v>45427</v>
      </c>
      <c r="G2070" t="s">
        <v>3045</v>
      </c>
    </row>
    <row r="2071" spans="1:7" x14ac:dyDescent="0.3">
      <c r="A2071" t="s">
        <v>20088</v>
      </c>
      <c r="B2071" s="1">
        <v>45095</v>
      </c>
      <c r="C2071">
        <v>83009</v>
      </c>
      <c r="D2071" t="s">
        <v>1001</v>
      </c>
      <c r="E2071" t="s">
        <v>20089</v>
      </c>
      <c r="F2071" s="1">
        <v>45178</v>
      </c>
      <c r="G2071" t="s">
        <v>2028</v>
      </c>
    </row>
    <row r="2072" spans="1:7" x14ac:dyDescent="0.3">
      <c r="A2072" t="s">
        <v>20090</v>
      </c>
      <c r="B2072" s="1">
        <v>44363</v>
      </c>
      <c r="C2072">
        <v>98146</v>
      </c>
      <c r="D2072" t="s">
        <v>1001</v>
      </c>
      <c r="E2072" t="s">
        <v>20091</v>
      </c>
      <c r="F2072" s="1">
        <v>44418</v>
      </c>
      <c r="G2072" t="s">
        <v>4145</v>
      </c>
    </row>
    <row r="2073" spans="1:7" x14ac:dyDescent="0.3">
      <c r="A2073" t="s">
        <v>20092</v>
      </c>
      <c r="B2073" s="1">
        <v>44606</v>
      </c>
      <c r="C2073">
        <v>13365</v>
      </c>
      <c r="D2073" t="s">
        <v>1001</v>
      </c>
      <c r="E2073" t="s">
        <v>20093</v>
      </c>
      <c r="F2073" s="1">
        <v>44658</v>
      </c>
      <c r="G2073" t="s">
        <v>5005</v>
      </c>
    </row>
    <row r="2074" spans="1:7" x14ac:dyDescent="0.3">
      <c r="A2074" t="s">
        <v>20094</v>
      </c>
      <c r="B2074" s="1">
        <v>43964</v>
      </c>
      <c r="C2074">
        <v>8856</v>
      </c>
      <c r="D2074" t="s">
        <v>6008</v>
      </c>
      <c r="E2074" t="s">
        <v>20095</v>
      </c>
      <c r="F2074" s="1">
        <v>44002</v>
      </c>
      <c r="G2074" t="s">
        <v>2451</v>
      </c>
    </row>
    <row r="2075" spans="1:7" x14ac:dyDescent="0.3">
      <c r="A2075" t="s">
        <v>7353</v>
      </c>
      <c r="B2075" s="1">
        <v>44223</v>
      </c>
      <c r="C2075">
        <v>53774</v>
      </c>
      <c r="D2075" t="s">
        <v>6013</v>
      </c>
      <c r="E2075" t="s">
        <v>7354</v>
      </c>
      <c r="F2075" s="1"/>
      <c r="G2075" t="s">
        <v>3848</v>
      </c>
    </row>
    <row r="2076" spans="1:7" x14ac:dyDescent="0.3">
      <c r="A2076" t="s">
        <v>20096</v>
      </c>
      <c r="B2076" s="1">
        <v>44610</v>
      </c>
      <c r="C2076">
        <v>58496</v>
      </c>
      <c r="D2076" t="s">
        <v>6008</v>
      </c>
      <c r="E2076" t="s">
        <v>20097</v>
      </c>
      <c r="F2076" s="1">
        <v>44678</v>
      </c>
      <c r="G2076" t="s">
        <v>2832</v>
      </c>
    </row>
    <row r="2077" spans="1:7" x14ac:dyDescent="0.3">
      <c r="A2077" t="s">
        <v>20098</v>
      </c>
      <c r="B2077" s="1">
        <v>44717</v>
      </c>
      <c r="C2077">
        <v>67080</v>
      </c>
      <c r="D2077" t="s">
        <v>6013</v>
      </c>
      <c r="E2077" t="s">
        <v>20099</v>
      </c>
      <c r="F2077" s="1">
        <v>44761</v>
      </c>
      <c r="G2077" t="s">
        <v>2412</v>
      </c>
    </row>
    <row r="2078" spans="1:7" x14ac:dyDescent="0.3">
      <c r="A2078" t="s">
        <v>7355</v>
      </c>
      <c r="B2078" s="1">
        <v>44591</v>
      </c>
      <c r="C2078">
        <v>18472</v>
      </c>
      <c r="D2078" t="s">
        <v>1001</v>
      </c>
      <c r="E2078" t="s">
        <v>7356</v>
      </c>
      <c r="F2078" s="1"/>
      <c r="G2078" t="s">
        <v>2911</v>
      </c>
    </row>
    <row r="2079" spans="1:7" x14ac:dyDescent="0.3">
      <c r="A2079" t="s">
        <v>20100</v>
      </c>
      <c r="B2079" s="1">
        <v>45562</v>
      </c>
      <c r="C2079">
        <v>47110</v>
      </c>
      <c r="D2079" t="s">
        <v>6008</v>
      </c>
      <c r="E2079" t="s">
        <v>20101</v>
      </c>
      <c r="F2079" s="1">
        <v>45583</v>
      </c>
      <c r="G2079" t="s">
        <v>3404</v>
      </c>
    </row>
    <row r="2080" spans="1:7" x14ac:dyDescent="0.3">
      <c r="A2080" t="s">
        <v>20102</v>
      </c>
      <c r="B2080" s="1">
        <v>44194</v>
      </c>
      <c r="C2080">
        <v>69080</v>
      </c>
      <c r="D2080" t="s">
        <v>6008</v>
      </c>
      <c r="E2080" t="s">
        <v>20103</v>
      </c>
      <c r="F2080" s="1">
        <v>44214</v>
      </c>
      <c r="G2080" t="s">
        <v>3714</v>
      </c>
    </row>
    <row r="2081" spans="1:7" x14ac:dyDescent="0.3">
      <c r="A2081" t="s">
        <v>20104</v>
      </c>
      <c r="B2081" s="1">
        <v>44471</v>
      </c>
      <c r="C2081">
        <v>99046</v>
      </c>
      <c r="D2081" t="s">
        <v>6008</v>
      </c>
      <c r="E2081" t="s">
        <v>20105</v>
      </c>
      <c r="F2081" s="1">
        <v>44530</v>
      </c>
      <c r="G2081" t="s">
        <v>3347</v>
      </c>
    </row>
    <row r="2082" spans="1:7" x14ac:dyDescent="0.3">
      <c r="A2082" t="s">
        <v>7357</v>
      </c>
      <c r="B2082" s="1">
        <v>45093</v>
      </c>
      <c r="C2082">
        <v>67218</v>
      </c>
      <c r="D2082" t="s">
        <v>6013</v>
      </c>
      <c r="E2082" t="s">
        <v>7358</v>
      </c>
      <c r="F2082" s="1"/>
      <c r="G2082" t="s">
        <v>3378</v>
      </c>
    </row>
    <row r="2083" spans="1:7" x14ac:dyDescent="0.3">
      <c r="A2083" t="s">
        <v>20106</v>
      </c>
      <c r="B2083" s="1">
        <v>45382</v>
      </c>
      <c r="C2083">
        <v>55360</v>
      </c>
      <c r="D2083" t="s">
        <v>1001</v>
      </c>
      <c r="E2083" t="s">
        <v>20107</v>
      </c>
      <c r="F2083" s="1">
        <v>45403</v>
      </c>
      <c r="G2083" t="s">
        <v>3819</v>
      </c>
    </row>
    <row r="2084" spans="1:7" x14ac:dyDescent="0.3">
      <c r="A2084" t="s">
        <v>20108</v>
      </c>
      <c r="B2084" s="1">
        <v>45071</v>
      </c>
      <c r="C2084">
        <v>84826</v>
      </c>
      <c r="D2084" t="s">
        <v>6008</v>
      </c>
      <c r="E2084" t="s">
        <v>20109</v>
      </c>
      <c r="F2084" s="1">
        <v>45082</v>
      </c>
      <c r="G2084" t="s">
        <v>2927</v>
      </c>
    </row>
    <row r="2085" spans="1:7" x14ac:dyDescent="0.3">
      <c r="A2085" t="s">
        <v>7359</v>
      </c>
      <c r="B2085" s="1">
        <v>44560</v>
      </c>
      <c r="C2085">
        <v>47144</v>
      </c>
      <c r="D2085" t="s">
        <v>6008</v>
      </c>
      <c r="E2085" t="s">
        <v>7360</v>
      </c>
      <c r="F2085" s="1"/>
      <c r="G2085" t="s">
        <v>1933</v>
      </c>
    </row>
    <row r="2086" spans="1:7" x14ac:dyDescent="0.3">
      <c r="A2086" t="s">
        <v>20110</v>
      </c>
      <c r="B2086" s="1">
        <v>44181</v>
      </c>
      <c r="C2086">
        <v>23534</v>
      </c>
      <c r="D2086" t="s">
        <v>6013</v>
      </c>
      <c r="E2086" t="s">
        <v>20111</v>
      </c>
      <c r="F2086" s="1">
        <v>44240</v>
      </c>
      <c r="G2086" t="s">
        <v>2158</v>
      </c>
    </row>
    <row r="2087" spans="1:7" x14ac:dyDescent="0.3">
      <c r="A2087" t="s">
        <v>20112</v>
      </c>
      <c r="B2087" s="1">
        <v>44846</v>
      </c>
      <c r="C2087">
        <v>98103</v>
      </c>
      <c r="D2087" t="s">
        <v>6013</v>
      </c>
      <c r="E2087" t="s">
        <v>20113</v>
      </c>
      <c r="F2087" s="1">
        <v>44909</v>
      </c>
      <c r="G2087" t="s">
        <v>1348</v>
      </c>
    </row>
    <row r="2088" spans="1:7" x14ac:dyDescent="0.3">
      <c r="A2088" t="s">
        <v>7361</v>
      </c>
      <c r="B2088" s="1">
        <v>45566</v>
      </c>
      <c r="C2088">
        <v>2398</v>
      </c>
      <c r="D2088" t="s">
        <v>1001</v>
      </c>
      <c r="E2088" t="s">
        <v>7362</v>
      </c>
      <c r="F2088" s="1"/>
      <c r="G2088" t="s">
        <v>4404</v>
      </c>
    </row>
    <row r="2089" spans="1:7" x14ac:dyDescent="0.3">
      <c r="A2089" t="s">
        <v>7363</v>
      </c>
      <c r="B2089" s="1">
        <v>44240</v>
      </c>
      <c r="C2089">
        <v>10778</v>
      </c>
      <c r="D2089" t="s">
        <v>6013</v>
      </c>
      <c r="E2089" t="s">
        <v>7364</v>
      </c>
      <c r="F2089" s="1"/>
      <c r="G2089" t="s">
        <v>5358</v>
      </c>
    </row>
    <row r="2090" spans="1:7" x14ac:dyDescent="0.3">
      <c r="A2090" t="s">
        <v>20114</v>
      </c>
      <c r="B2090" s="1">
        <v>44105</v>
      </c>
      <c r="C2090">
        <v>4853</v>
      </c>
      <c r="D2090" t="s">
        <v>1001</v>
      </c>
      <c r="E2090" t="s">
        <v>20115</v>
      </c>
      <c r="F2090" s="1">
        <v>44180</v>
      </c>
      <c r="G2090" t="s">
        <v>2231</v>
      </c>
    </row>
    <row r="2091" spans="1:7" x14ac:dyDescent="0.3">
      <c r="A2091" t="s">
        <v>20116</v>
      </c>
      <c r="B2091" s="1">
        <v>44181</v>
      </c>
      <c r="C2091">
        <v>16840</v>
      </c>
      <c r="D2091" t="s">
        <v>1001</v>
      </c>
      <c r="E2091" t="s">
        <v>20117</v>
      </c>
      <c r="F2091" s="1">
        <v>44231</v>
      </c>
      <c r="G2091" t="s">
        <v>2491</v>
      </c>
    </row>
    <row r="2092" spans="1:7" x14ac:dyDescent="0.3">
      <c r="A2092" t="s">
        <v>20118</v>
      </c>
      <c r="B2092" s="1">
        <v>44326</v>
      </c>
      <c r="C2092">
        <v>77330</v>
      </c>
      <c r="D2092" t="s">
        <v>6008</v>
      </c>
      <c r="E2092" t="s">
        <v>20119</v>
      </c>
      <c r="F2092" s="1">
        <v>44394</v>
      </c>
      <c r="G2092" t="s">
        <v>5751</v>
      </c>
    </row>
    <row r="2093" spans="1:7" x14ac:dyDescent="0.3">
      <c r="A2093" t="s">
        <v>20120</v>
      </c>
      <c r="B2093" s="1">
        <v>44078</v>
      </c>
      <c r="C2093">
        <v>87325</v>
      </c>
      <c r="D2093" t="s">
        <v>6008</v>
      </c>
      <c r="E2093" t="s">
        <v>20121</v>
      </c>
      <c r="F2093" s="1">
        <v>44138</v>
      </c>
      <c r="G2093" t="s">
        <v>4722</v>
      </c>
    </row>
    <row r="2094" spans="1:7" x14ac:dyDescent="0.3">
      <c r="A2094" t="s">
        <v>20122</v>
      </c>
      <c r="B2094" s="1">
        <v>44921</v>
      </c>
      <c r="C2094">
        <v>31248</v>
      </c>
      <c r="D2094" t="s">
        <v>6013</v>
      </c>
      <c r="E2094" t="s">
        <v>20123</v>
      </c>
      <c r="F2094" s="1">
        <v>44960</v>
      </c>
      <c r="G2094" t="s">
        <v>5141</v>
      </c>
    </row>
    <row r="2095" spans="1:7" x14ac:dyDescent="0.3">
      <c r="A2095" t="s">
        <v>7365</v>
      </c>
      <c r="B2095" s="1">
        <v>44140</v>
      </c>
      <c r="C2095">
        <v>72359</v>
      </c>
      <c r="D2095" t="s">
        <v>6013</v>
      </c>
      <c r="E2095" t="s">
        <v>7366</v>
      </c>
      <c r="F2095" s="1"/>
      <c r="G2095" t="s">
        <v>2319</v>
      </c>
    </row>
    <row r="2096" spans="1:7" x14ac:dyDescent="0.3">
      <c r="A2096" t="s">
        <v>20124</v>
      </c>
      <c r="B2096" s="1">
        <v>44716</v>
      </c>
      <c r="C2096">
        <v>86959</v>
      </c>
      <c r="D2096" t="s">
        <v>6008</v>
      </c>
      <c r="E2096" t="s">
        <v>20125</v>
      </c>
      <c r="F2096" s="1">
        <v>44729</v>
      </c>
      <c r="G2096" t="s">
        <v>3417</v>
      </c>
    </row>
    <row r="2097" spans="1:7" x14ac:dyDescent="0.3">
      <c r="A2097" t="s">
        <v>20126</v>
      </c>
      <c r="B2097" s="1">
        <v>45267</v>
      </c>
      <c r="C2097">
        <v>6674</v>
      </c>
      <c r="D2097" t="s">
        <v>1001</v>
      </c>
      <c r="E2097" t="s">
        <v>20127</v>
      </c>
      <c r="F2097" s="1">
        <v>45313</v>
      </c>
      <c r="G2097" t="s">
        <v>2873</v>
      </c>
    </row>
    <row r="2098" spans="1:7" x14ac:dyDescent="0.3">
      <c r="A2098" t="s">
        <v>20128</v>
      </c>
      <c r="B2098" s="1">
        <v>43959</v>
      </c>
      <c r="C2098">
        <v>90982</v>
      </c>
      <c r="D2098" t="s">
        <v>6013</v>
      </c>
      <c r="E2098" t="s">
        <v>20129</v>
      </c>
      <c r="F2098" s="1">
        <v>44023</v>
      </c>
      <c r="G2098" t="s">
        <v>4697</v>
      </c>
    </row>
    <row r="2099" spans="1:7" x14ac:dyDescent="0.3">
      <c r="A2099" t="s">
        <v>20130</v>
      </c>
      <c r="B2099" s="1">
        <v>45128</v>
      </c>
      <c r="C2099">
        <v>89240</v>
      </c>
      <c r="D2099" t="s">
        <v>6013</v>
      </c>
      <c r="E2099" t="s">
        <v>20131</v>
      </c>
      <c r="F2099" s="1">
        <v>45209</v>
      </c>
      <c r="G2099" t="s">
        <v>5548</v>
      </c>
    </row>
    <row r="2100" spans="1:7" x14ac:dyDescent="0.3">
      <c r="A2100" t="s">
        <v>20132</v>
      </c>
      <c r="B2100" s="1">
        <v>44024</v>
      </c>
      <c r="C2100">
        <v>67546</v>
      </c>
      <c r="D2100" t="s">
        <v>6013</v>
      </c>
      <c r="E2100" t="s">
        <v>20133</v>
      </c>
      <c r="F2100" s="1">
        <v>44084</v>
      </c>
      <c r="G2100" t="s">
        <v>3788</v>
      </c>
    </row>
    <row r="2101" spans="1:7" x14ac:dyDescent="0.3">
      <c r="A2101" t="s">
        <v>20134</v>
      </c>
      <c r="B2101" s="1">
        <v>45477</v>
      </c>
      <c r="C2101">
        <v>84911</v>
      </c>
      <c r="D2101" t="s">
        <v>6008</v>
      </c>
      <c r="E2101" t="s">
        <v>20135</v>
      </c>
      <c r="F2101" s="1">
        <v>45516</v>
      </c>
      <c r="G2101" t="s">
        <v>1239</v>
      </c>
    </row>
    <row r="2102" spans="1:7" x14ac:dyDescent="0.3">
      <c r="A2102" t="s">
        <v>20136</v>
      </c>
      <c r="B2102" s="1">
        <v>45426</v>
      </c>
      <c r="C2102">
        <v>43314</v>
      </c>
      <c r="D2102" t="s">
        <v>6013</v>
      </c>
      <c r="E2102" t="s">
        <v>20137</v>
      </c>
      <c r="F2102" s="1">
        <v>45494</v>
      </c>
      <c r="G2102" t="s">
        <v>2931</v>
      </c>
    </row>
    <row r="2103" spans="1:7" x14ac:dyDescent="0.3">
      <c r="A2103" t="s">
        <v>20138</v>
      </c>
      <c r="B2103" s="1">
        <v>45450</v>
      </c>
      <c r="C2103">
        <v>46977</v>
      </c>
      <c r="D2103" t="s">
        <v>6008</v>
      </c>
      <c r="E2103" t="s">
        <v>20139</v>
      </c>
      <c r="F2103" s="1">
        <v>45504</v>
      </c>
      <c r="G2103" t="s">
        <v>1722</v>
      </c>
    </row>
    <row r="2104" spans="1:7" x14ac:dyDescent="0.3">
      <c r="A2104" t="s">
        <v>7367</v>
      </c>
      <c r="B2104" s="1">
        <v>45382</v>
      </c>
      <c r="C2104">
        <v>29630</v>
      </c>
      <c r="D2104" t="s">
        <v>1001</v>
      </c>
      <c r="E2104" t="s">
        <v>7368</v>
      </c>
      <c r="F2104" s="1"/>
      <c r="G2104" t="s">
        <v>1125</v>
      </c>
    </row>
    <row r="2105" spans="1:7" x14ac:dyDescent="0.3">
      <c r="A2105" t="s">
        <v>7369</v>
      </c>
      <c r="B2105" s="1">
        <v>44650</v>
      </c>
      <c r="C2105">
        <v>43001</v>
      </c>
      <c r="D2105" t="s">
        <v>6013</v>
      </c>
      <c r="E2105" t="s">
        <v>7370</v>
      </c>
      <c r="F2105" s="1"/>
      <c r="G2105" t="s">
        <v>3830</v>
      </c>
    </row>
    <row r="2106" spans="1:7" x14ac:dyDescent="0.3">
      <c r="A2106" t="s">
        <v>20140</v>
      </c>
      <c r="B2106" s="1">
        <v>44000</v>
      </c>
      <c r="C2106">
        <v>63664</v>
      </c>
      <c r="D2106" t="s">
        <v>1001</v>
      </c>
      <c r="E2106" t="s">
        <v>20141</v>
      </c>
      <c r="F2106" s="1">
        <v>44017</v>
      </c>
      <c r="G2106" t="s">
        <v>4551</v>
      </c>
    </row>
    <row r="2107" spans="1:7" x14ac:dyDescent="0.3">
      <c r="A2107" t="s">
        <v>20142</v>
      </c>
      <c r="B2107" s="1">
        <v>45112</v>
      </c>
      <c r="C2107">
        <v>36909</v>
      </c>
      <c r="D2107" t="s">
        <v>6008</v>
      </c>
      <c r="E2107" t="s">
        <v>20143</v>
      </c>
      <c r="F2107" s="1">
        <v>45199</v>
      </c>
      <c r="G2107" t="s">
        <v>5809</v>
      </c>
    </row>
    <row r="2108" spans="1:7" x14ac:dyDescent="0.3">
      <c r="A2108" t="s">
        <v>7371</v>
      </c>
      <c r="B2108" s="1">
        <v>45418</v>
      </c>
      <c r="C2108">
        <v>91185</v>
      </c>
      <c r="D2108" t="s">
        <v>6013</v>
      </c>
      <c r="E2108" t="s">
        <v>7372</v>
      </c>
      <c r="F2108" s="1"/>
      <c r="G2108" t="s">
        <v>3911</v>
      </c>
    </row>
    <row r="2109" spans="1:7" x14ac:dyDescent="0.3">
      <c r="A2109" t="s">
        <v>20144</v>
      </c>
      <c r="B2109" s="1">
        <v>45634</v>
      </c>
      <c r="C2109">
        <v>73590</v>
      </c>
      <c r="D2109" t="s">
        <v>6008</v>
      </c>
      <c r="E2109" t="s">
        <v>20145</v>
      </c>
      <c r="F2109" s="1">
        <v>45675</v>
      </c>
      <c r="G2109" t="s">
        <v>2761</v>
      </c>
    </row>
    <row r="2110" spans="1:7" x14ac:dyDescent="0.3">
      <c r="A2110" t="s">
        <v>20146</v>
      </c>
      <c r="B2110" s="1">
        <v>44273</v>
      </c>
      <c r="C2110">
        <v>44677</v>
      </c>
      <c r="D2110" t="s">
        <v>6008</v>
      </c>
      <c r="E2110" t="s">
        <v>20147</v>
      </c>
      <c r="F2110" s="1">
        <v>44283</v>
      </c>
      <c r="G2110" t="s">
        <v>3541</v>
      </c>
    </row>
    <row r="2111" spans="1:7" x14ac:dyDescent="0.3">
      <c r="A2111" t="s">
        <v>20148</v>
      </c>
      <c r="B2111" s="1">
        <v>44764</v>
      </c>
      <c r="C2111">
        <v>5877</v>
      </c>
      <c r="D2111" t="s">
        <v>1001</v>
      </c>
      <c r="E2111" t="s">
        <v>20149</v>
      </c>
      <c r="F2111" s="1">
        <v>44826</v>
      </c>
      <c r="G2111" t="s">
        <v>4287</v>
      </c>
    </row>
    <row r="2112" spans="1:7" x14ac:dyDescent="0.3">
      <c r="A2112" t="s">
        <v>20150</v>
      </c>
      <c r="B2112" s="1">
        <v>43966</v>
      </c>
      <c r="C2112">
        <v>41581</v>
      </c>
      <c r="D2112" t="s">
        <v>1001</v>
      </c>
      <c r="E2112" t="s">
        <v>20151</v>
      </c>
      <c r="F2112" s="1">
        <v>43983</v>
      </c>
      <c r="G2112" t="s">
        <v>2599</v>
      </c>
    </row>
    <row r="2113" spans="1:7" x14ac:dyDescent="0.3">
      <c r="A2113" t="s">
        <v>7373</v>
      </c>
      <c r="B2113" s="1">
        <v>44672</v>
      </c>
      <c r="C2113">
        <v>6855</v>
      </c>
      <c r="D2113" t="s">
        <v>6013</v>
      </c>
      <c r="E2113" t="s">
        <v>7374</v>
      </c>
      <c r="F2113" s="1"/>
      <c r="G2113" t="s">
        <v>2674</v>
      </c>
    </row>
    <row r="2114" spans="1:7" x14ac:dyDescent="0.3">
      <c r="A2114" t="s">
        <v>20152</v>
      </c>
      <c r="B2114" s="1">
        <v>45352</v>
      </c>
      <c r="C2114">
        <v>65614</v>
      </c>
      <c r="D2114" t="s">
        <v>6008</v>
      </c>
      <c r="E2114" t="s">
        <v>20153</v>
      </c>
      <c r="F2114" s="1">
        <v>45396</v>
      </c>
      <c r="G2114" t="s">
        <v>2929</v>
      </c>
    </row>
    <row r="2115" spans="1:7" x14ac:dyDescent="0.3">
      <c r="A2115" t="s">
        <v>7375</v>
      </c>
      <c r="B2115" s="1">
        <v>44780</v>
      </c>
      <c r="C2115">
        <v>13218</v>
      </c>
      <c r="D2115" t="s">
        <v>6013</v>
      </c>
      <c r="E2115" t="s">
        <v>7376</v>
      </c>
      <c r="F2115" s="1"/>
      <c r="G2115" t="s">
        <v>5094</v>
      </c>
    </row>
    <row r="2116" spans="1:7" x14ac:dyDescent="0.3">
      <c r="A2116" t="s">
        <v>7377</v>
      </c>
      <c r="B2116" s="1">
        <v>44985</v>
      </c>
      <c r="C2116">
        <v>41444</v>
      </c>
      <c r="D2116" t="s">
        <v>6008</v>
      </c>
      <c r="E2116" t="s">
        <v>7378</v>
      </c>
      <c r="F2116" s="1"/>
      <c r="G2116" t="s">
        <v>3851</v>
      </c>
    </row>
    <row r="2117" spans="1:7" x14ac:dyDescent="0.3">
      <c r="A2117" t="s">
        <v>20154</v>
      </c>
      <c r="B2117" s="1">
        <v>45613</v>
      </c>
      <c r="C2117">
        <v>65724</v>
      </c>
      <c r="D2117" t="s">
        <v>6008</v>
      </c>
      <c r="E2117" t="s">
        <v>20155</v>
      </c>
      <c r="F2117" s="1">
        <v>45696</v>
      </c>
      <c r="G2117" t="s">
        <v>4608</v>
      </c>
    </row>
    <row r="2118" spans="1:7" x14ac:dyDescent="0.3">
      <c r="A2118" t="s">
        <v>7379</v>
      </c>
      <c r="B2118" s="1">
        <v>45168</v>
      </c>
      <c r="C2118">
        <v>10101</v>
      </c>
      <c r="D2118" t="s">
        <v>1001</v>
      </c>
      <c r="E2118" t="s">
        <v>7380</v>
      </c>
      <c r="F2118" s="1"/>
      <c r="G2118" t="s">
        <v>3473</v>
      </c>
    </row>
    <row r="2119" spans="1:7" x14ac:dyDescent="0.3">
      <c r="A2119" t="s">
        <v>20156</v>
      </c>
      <c r="B2119" s="1">
        <v>45109</v>
      </c>
      <c r="C2119">
        <v>38713</v>
      </c>
      <c r="D2119" t="s">
        <v>6008</v>
      </c>
      <c r="E2119" t="s">
        <v>20157</v>
      </c>
      <c r="F2119" s="1">
        <v>45159</v>
      </c>
      <c r="G2119" t="s">
        <v>5236</v>
      </c>
    </row>
    <row r="2120" spans="1:7" x14ac:dyDescent="0.3">
      <c r="A2120" t="s">
        <v>20158</v>
      </c>
      <c r="B2120" s="1">
        <v>45414</v>
      </c>
      <c r="C2120">
        <v>45680</v>
      </c>
      <c r="D2120" t="s">
        <v>6008</v>
      </c>
      <c r="E2120" t="s">
        <v>20159</v>
      </c>
      <c r="F2120" s="1">
        <v>45487</v>
      </c>
      <c r="G2120" t="s">
        <v>1325</v>
      </c>
    </row>
    <row r="2121" spans="1:7" x14ac:dyDescent="0.3">
      <c r="A2121" t="s">
        <v>20160</v>
      </c>
      <c r="B2121" s="1">
        <v>43830</v>
      </c>
      <c r="C2121">
        <v>35517</v>
      </c>
      <c r="D2121" t="s">
        <v>6013</v>
      </c>
      <c r="E2121" t="s">
        <v>20161</v>
      </c>
      <c r="F2121" s="1">
        <v>43888</v>
      </c>
      <c r="G2121" t="s">
        <v>1433</v>
      </c>
    </row>
    <row r="2122" spans="1:7" x14ac:dyDescent="0.3">
      <c r="A2122" t="s">
        <v>20162</v>
      </c>
      <c r="B2122" s="1">
        <v>44720</v>
      </c>
      <c r="C2122">
        <v>72696</v>
      </c>
      <c r="D2122" t="s">
        <v>1001</v>
      </c>
      <c r="E2122" t="s">
        <v>20163</v>
      </c>
      <c r="F2122" s="1">
        <v>44787</v>
      </c>
      <c r="G2122" t="s">
        <v>2655</v>
      </c>
    </row>
    <row r="2123" spans="1:7" x14ac:dyDescent="0.3">
      <c r="A2123" t="s">
        <v>7381</v>
      </c>
      <c r="B2123" s="1">
        <v>45528</v>
      </c>
      <c r="C2123">
        <v>84858</v>
      </c>
      <c r="D2123" t="s">
        <v>6013</v>
      </c>
      <c r="E2123" t="s">
        <v>7382</v>
      </c>
      <c r="F2123" s="1"/>
      <c r="G2123" t="s">
        <v>2858</v>
      </c>
    </row>
    <row r="2124" spans="1:7" x14ac:dyDescent="0.3">
      <c r="A2124" t="s">
        <v>7383</v>
      </c>
      <c r="B2124" s="1">
        <v>45087</v>
      </c>
      <c r="C2124">
        <v>60852</v>
      </c>
      <c r="D2124" t="s">
        <v>1001</v>
      </c>
      <c r="E2124" t="s">
        <v>7384</v>
      </c>
      <c r="F2124" s="1"/>
      <c r="G2124" t="s">
        <v>4937</v>
      </c>
    </row>
    <row r="2125" spans="1:7" x14ac:dyDescent="0.3">
      <c r="A2125" t="s">
        <v>20164</v>
      </c>
      <c r="B2125" s="1">
        <v>45373</v>
      </c>
      <c r="C2125">
        <v>71630</v>
      </c>
      <c r="D2125" t="s">
        <v>6013</v>
      </c>
      <c r="E2125" t="s">
        <v>20165</v>
      </c>
      <c r="F2125" s="1">
        <v>45397</v>
      </c>
      <c r="G2125" t="s">
        <v>3492</v>
      </c>
    </row>
    <row r="2126" spans="1:7" x14ac:dyDescent="0.3">
      <c r="A2126" t="s">
        <v>20166</v>
      </c>
      <c r="B2126" s="1">
        <v>44850</v>
      </c>
      <c r="C2126">
        <v>56627</v>
      </c>
      <c r="D2126" t="s">
        <v>6008</v>
      </c>
      <c r="E2126" t="s">
        <v>20167</v>
      </c>
      <c r="F2126" s="1">
        <v>44870</v>
      </c>
      <c r="G2126" t="s">
        <v>4256</v>
      </c>
    </row>
    <row r="2127" spans="1:7" x14ac:dyDescent="0.3">
      <c r="A2127" t="s">
        <v>20168</v>
      </c>
      <c r="B2127" s="1">
        <v>45166</v>
      </c>
      <c r="C2127">
        <v>85337</v>
      </c>
      <c r="D2127" t="s">
        <v>6013</v>
      </c>
      <c r="E2127" t="s">
        <v>20169</v>
      </c>
      <c r="F2127" s="1">
        <v>45200</v>
      </c>
      <c r="G2127" t="s">
        <v>4540</v>
      </c>
    </row>
    <row r="2128" spans="1:7" x14ac:dyDescent="0.3">
      <c r="A2128" t="s">
        <v>7385</v>
      </c>
      <c r="B2128" s="1">
        <v>45525</v>
      </c>
      <c r="C2128">
        <v>49046</v>
      </c>
      <c r="D2128" t="s">
        <v>6013</v>
      </c>
      <c r="E2128" t="s">
        <v>7386</v>
      </c>
      <c r="F2128" s="1"/>
      <c r="G2128" t="s">
        <v>4925</v>
      </c>
    </row>
    <row r="2129" spans="1:7" x14ac:dyDescent="0.3">
      <c r="A2129" t="s">
        <v>20170</v>
      </c>
      <c r="B2129" s="1">
        <v>44632</v>
      </c>
      <c r="C2129">
        <v>76626</v>
      </c>
      <c r="D2129" t="s">
        <v>1001</v>
      </c>
      <c r="E2129" t="s">
        <v>20171</v>
      </c>
      <c r="F2129" s="1">
        <v>44667</v>
      </c>
      <c r="G2129" t="s">
        <v>3545</v>
      </c>
    </row>
    <row r="2130" spans="1:7" x14ac:dyDescent="0.3">
      <c r="A2130" t="s">
        <v>7387</v>
      </c>
      <c r="B2130" s="1">
        <v>44016</v>
      </c>
      <c r="C2130">
        <v>72637</v>
      </c>
      <c r="D2130" t="s">
        <v>6008</v>
      </c>
      <c r="E2130" t="s">
        <v>7388</v>
      </c>
      <c r="F2130" s="1"/>
      <c r="G2130" t="s">
        <v>1577</v>
      </c>
    </row>
    <row r="2131" spans="1:7" x14ac:dyDescent="0.3">
      <c r="A2131" t="s">
        <v>7389</v>
      </c>
      <c r="B2131" s="1">
        <v>44624</v>
      </c>
      <c r="C2131">
        <v>57263</v>
      </c>
      <c r="D2131" t="s">
        <v>6008</v>
      </c>
      <c r="E2131" t="s">
        <v>7390</v>
      </c>
      <c r="F2131" s="1"/>
      <c r="G2131" t="s">
        <v>1646</v>
      </c>
    </row>
    <row r="2132" spans="1:7" x14ac:dyDescent="0.3">
      <c r="A2132" t="s">
        <v>20172</v>
      </c>
      <c r="B2132" s="1">
        <v>44177</v>
      </c>
      <c r="C2132">
        <v>96225</v>
      </c>
      <c r="D2132" t="s">
        <v>1001</v>
      </c>
      <c r="E2132" t="s">
        <v>20173</v>
      </c>
      <c r="F2132" s="1">
        <v>44195</v>
      </c>
      <c r="G2132" t="s">
        <v>3569</v>
      </c>
    </row>
    <row r="2133" spans="1:7" x14ac:dyDescent="0.3">
      <c r="A2133" t="s">
        <v>7391</v>
      </c>
      <c r="B2133" s="1">
        <v>44745</v>
      </c>
      <c r="C2133">
        <v>7594</v>
      </c>
      <c r="D2133" t="s">
        <v>1001</v>
      </c>
      <c r="E2133" t="s">
        <v>7392</v>
      </c>
      <c r="F2133" s="1"/>
      <c r="G2133" t="s">
        <v>5623</v>
      </c>
    </row>
    <row r="2134" spans="1:7" x14ac:dyDescent="0.3">
      <c r="A2134" t="s">
        <v>20174</v>
      </c>
      <c r="B2134" s="1">
        <v>45305</v>
      </c>
      <c r="C2134">
        <v>92818</v>
      </c>
      <c r="D2134" t="s">
        <v>1001</v>
      </c>
      <c r="E2134" t="s">
        <v>20175</v>
      </c>
      <c r="F2134" s="1">
        <v>45366</v>
      </c>
      <c r="G2134" t="s">
        <v>2414</v>
      </c>
    </row>
    <row r="2135" spans="1:7" x14ac:dyDescent="0.3">
      <c r="A2135" t="s">
        <v>20176</v>
      </c>
      <c r="B2135" s="1">
        <v>44610</v>
      </c>
      <c r="C2135">
        <v>52022</v>
      </c>
      <c r="D2135" t="s">
        <v>1001</v>
      </c>
      <c r="E2135" t="s">
        <v>20177</v>
      </c>
      <c r="F2135" s="1">
        <v>44679</v>
      </c>
      <c r="G2135" t="s">
        <v>5274</v>
      </c>
    </row>
    <row r="2136" spans="1:7" x14ac:dyDescent="0.3">
      <c r="A2136" t="s">
        <v>20178</v>
      </c>
      <c r="B2136" s="1">
        <v>44601</v>
      </c>
      <c r="C2136">
        <v>55503</v>
      </c>
      <c r="D2136" t="s">
        <v>6013</v>
      </c>
      <c r="E2136" t="s">
        <v>20179</v>
      </c>
      <c r="F2136" s="1">
        <v>44669</v>
      </c>
      <c r="G2136" t="s">
        <v>1485</v>
      </c>
    </row>
    <row r="2137" spans="1:7" x14ac:dyDescent="0.3">
      <c r="A2137" t="s">
        <v>20180</v>
      </c>
      <c r="B2137" s="1">
        <v>44696</v>
      </c>
      <c r="C2137">
        <v>73669</v>
      </c>
      <c r="D2137" t="s">
        <v>6008</v>
      </c>
      <c r="E2137" t="s">
        <v>20181</v>
      </c>
      <c r="F2137" s="1">
        <v>44773</v>
      </c>
      <c r="G2137" t="s">
        <v>3079</v>
      </c>
    </row>
    <row r="2138" spans="1:7" x14ac:dyDescent="0.3">
      <c r="A2138" t="s">
        <v>20182</v>
      </c>
      <c r="B2138" s="1">
        <v>44829</v>
      </c>
      <c r="C2138">
        <v>13185</v>
      </c>
      <c r="D2138" t="s">
        <v>6008</v>
      </c>
      <c r="E2138" t="s">
        <v>20183</v>
      </c>
      <c r="F2138" s="1">
        <v>44912</v>
      </c>
      <c r="G2138" t="s">
        <v>3348</v>
      </c>
    </row>
    <row r="2139" spans="1:7" x14ac:dyDescent="0.3">
      <c r="A2139" t="s">
        <v>20184</v>
      </c>
      <c r="B2139" s="1">
        <v>44763</v>
      </c>
      <c r="C2139">
        <v>41635</v>
      </c>
      <c r="D2139" t="s">
        <v>6008</v>
      </c>
      <c r="E2139" t="s">
        <v>20185</v>
      </c>
      <c r="F2139" s="1">
        <v>44796</v>
      </c>
      <c r="G2139" t="s">
        <v>4192</v>
      </c>
    </row>
    <row r="2140" spans="1:7" x14ac:dyDescent="0.3">
      <c r="A2140" t="s">
        <v>20186</v>
      </c>
      <c r="B2140" s="1">
        <v>44252</v>
      </c>
      <c r="C2140">
        <v>33869</v>
      </c>
      <c r="D2140" t="s">
        <v>6008</v>
      </c>
      <c r="E2140" t="s">
        <v>20187</v>
      </c>
      <c r="F2140" s="1">
        <v>44292</v>
      </c>
      <c r="G2140" t="s">
        <v>2243</v>
      </c>
    </row>
    <row r="2141" spans="1:7" x14ac:dyDescent="0.3">
      <c r="A2141" t="s">
        <v>7393</v>
      </c>
      <c r="B2141" s="1">
        <v>45374</v>
      </c>
      <c r="C2141">
        <v>68606</v>
      </c>
      <c r="D2141" t="s">
        <v>1001</v>
      </c>
      <c r="E2141" t="s">
        <v>7394</v>
      </c>
      <c r="F2141" s="1"/>
      <c r="G2141" t="s">
        <v>5373</v>
      </c>
    </row>
    <row r="2142" spans="1:7" x14ac:dyDescent="0.3">
      <c r="A2142" t="s">
        <v>20188</v>
      </c>
      <c r="B2142" s="1">
        <v>45247</v>
      </c>
      <c r="C2142">
        <v>89201</v>
      </c>
      <c r="D2142" t="s">
        <v>6013</v>
      </c>
      <c r="E2142" t="s">
        <v>20189</v>
      </c>
      <c r="F2142" s="1">
        <v>45316</v>
      </c>
      <c r="G2142" t="s">
        <v>2458</v>
      </c>
    </row>
    <row r="2143" spans="1:7" x14ac:dyDescent="0.3">
      <c r="A2143" t="s">
        <v>20190</v>
      </c>
      <c r="B2143" s="1">
        <v>45633</v>
      </c>
      <c r="C2143">
        <v>48923</v>
      </c>
      <c r="D2143" t="s">
        <v>6008</v>
      </c>
      <c r="E2143" t="s">
        <v>20191</v>
      </c>
      <c r="F2143" s="1">
        <v>45679</v>
      </c>
      <c r="G2143" t="s">
        <v>3909</v>
      </c>
    </row>
    <row r="2144" spans="1:7" x14ac:dyDescent="0.3">
      <c r="A2144" t="s">
        <v>20192</v>
      </c>
      <c r="B2144" s="1">
        <v>43845</v>
      </c>
      <c r="C2144">
        <v>77386</v>
      </c>
      <c r="D2144" t="s">
        <v>6013</v>
      </c>
      <c r="E2144" t="s">
        <v>20193</v>
      </c>
      <c r="F2144" s="1">
        <v>43869</v>
      </c>
      <c r="G2144" t="s">
        <v>5002</v>
      </c>
    </row>
    <row r="2145" spans="1:7" x14ac:dyDescent="0.3">
      <c r="A2145" t="s">
        <v>20194</v>
      </c>
      <c r="B2145" s="1">
        <v>44850</v>
      </c>
      <c r="C2145">
        <v>25524</v>
      </c>
      <c r="D2145" t="s">
        <v>6008</v>
      </c>
      <c r="E2145" t="s">
        <v>20195</v>
      </c>
      <c r="F2145" s="1">
        <v>44939</v>
      </c>
      <c r="G2145" t="s">
        <v>1175</v>
      </c>
    </row>
    <row r="2146" spans="1:7" x14ac:dyDescent="0.3">
      <c r="A2146" t="s">
        <v>20196</v>
      </c>
      <c r="B2146" s="1">
        <v>43995</v>
      </c>
      <c r="C2146">
        <v>98481</v>
      </c>
      <c r="D2146" t="s">
        <v>1001</v>
      </c>
      <c r="E2146" t="s">
        <v>20197</v>
      </c>
      <c r="F2146" s="1">
        <v>44081</v>
      </c>
      <c r="G2146" t="s">
        <v>5883</v>
      </c>
    </row>
    <row r="2147" spans="1:7" x14ac:dyDescent="0.3">
      <c r="A2147" t="s">
        <v>7395</v>
      </c>
      <c r="B2147" s="1">
        <v>45336</v>
      </c>
      <c r="C2147">
        <v>52716</v>
      </c>
      <c r="D2147" t="s">
        <v>6008</v>
      </c>
      <c r="E2147" t="s">
        <v>7396</v>
      </c>
      <c r="F2147" s="1"/>
      <c r="G2147" t="s">
        <v>2005</v>
      </c>
    </row>
    <row r="2148" spans="1:7" x14ac:dyDescent="0.3">
      <c r="A2148" t="s">
        <v>7397</v>
      </c>
      <c r="B2148" s="1">
        <v>45263</v>
      </c>
      <c r="C2148">
        <v>88694</v>
      </c>
      <c r="D2148" t="s">
        <v>6013</v>
      </c>
      <c r="E2148" t="s">
        <v>7398</v>
      </c>
      <c r="F2148" s="1"/>
      <c r="G2148" t="s">
        <v>4017</v>
      </c>
    </row>
    <row r="2149" spans="1:7" x14ac:dyDescent="0.3">
      <c r="A2149" t="s">
        <v>20198</v>
      </c>
      <c r="B2149" s="1">
        <v>44801</v>
      </c>
      <c r="C2149">
        <v>74579</v>
      </c>
      <c r="D2149" t="s">
        <v>6013</v>
      </c>
      <c r="E2149" t="s">
        <v>20199</v>
      </c>
      <c r="F2149" s="1">
        <v>44841</v>
      </c>
      <c r="G2149" t="s">
        <v>3453</v>
      </c>
    </row>
    <row r="2150" spans="1:7" x14ac:dyDescent="0.3">
      <c r="A2150" t="s">
        <v>7399</v>
      </c>
      <c r="B2150" s="1">
        <v>44646</v>
      </c>
      <c r="C2150">
        <v>84370</v>
      </c>
      <c r="D2150" t="s">
        <v>1001</v>
      </c>
      <c r="E2150" t="s">
        <v>7400</v>
      </c>
      <c r="F2150" s="1"/>
      <c r="G2150" t="s">
        <v>1382</v>
      </c>
    </row>
    <row r="2151" spans="1:7" x14ac:dyDescent="0.3">
      <c r="A2151" t="s">
        <v>20200</v>
      </c>
      <c r="B2151" s="1">
        <v>43933</v>
      </c>
      <c r="C2151">
        <v>31228</v>
      </c>
      <c r="D2151" t="s">
        <v>6008</v>
      </c>
      <c r="E2151" t="s">
        <v>20201</v>
      </c>
      <c r="F2151" s="1">
        <v>43989</v>
      </c>
      <c r="G2151" t="s">
        <v>3923</v>
      </c>
    </row>
    <row r="2152" spans="1:7" x14ac:dyDescent="0.3">
      <c r="A2152" t="s">
        <v>20202</v>
      </c>
      <c r="B2152" s="1">
        <v>44584</v>
      </c>
      <c r="C2152">
        <v>81686</v>
      </c>
      <c r="D2152" t="s">
        <v>1001</v>
      </c>
      <c r="E2152" t="s">
        <v>20203</v>
      </c>
      <c r="F2152" s="1">
        <v>44621</v>
      </c>
      <c r="G2152" t="s">
        <v>2967</v>
      </c>
    </row>
    <row r="2153" spans="1:7" x14ac:dyDescent="0.3">
      <c r="A2153" t="s">
        <v>7401</v>
      </c>
      <c r="B2153" s="1">
        <v>45368</v>
      </c>
      <c r="C2153">
        <v>20146</v>
      </c>
      <c r="D2153" t="s">
        <v>6013</v>
      </c>
      <c r="E2153" t="s">
        <v>7402</v>
      </c>
      <c r="F2153" s="1"/>
      <c r="G2153" t="s">
        <v>4029</v>
      </c>
    </row>
    <row r="2154" spans="1:7" x14ac:dyDescent="0.3">
      <c r="A2154" t="s">
        <v>20204</v>
      </c>
      <c r="B2154" s="1">
        <v>44461</v>
      </c>
      <c r="C2154">
        <v>5011</v>
      </c>
      <c r="D2154" t="s">
        <v>6013</v>
      </c>
      <c r="E2154" t="s">
        <v>20205</v>
      </c>
      <c r="F2154" s="1">
        <v>44542</v>
      </c>
      <c r="G2154" t="s">
        <v>4024</v>
      </c>
    </row>
    <row r="2155" spans="1:7" x14ac:dyDescent="0.3">
      <c r="A2155" t="s">
        <v>7403</v>
      </c>
      <c r="B2155" s="1">
        <v>44000</v>
      </c>
      <c r="C2155">
        <v>6148</v>
      </c>
      <c r="D2155" t="s">
        <v>6008</v>
      </c>
      <c r="E2155" t="s">
        <v>7404</v>
      </c>
      <c r="F2155" s="1"/>
      <c r="G2155" t="s">
        <v>4797</v>
      </c>
    </row>
    <row r="2156" spans="1:7" x14ac:dyDescent="0.3">
      <c r="A2156" t="s">
        <v>20206</v>
      </c>
      <c r="B2156" s="1">
        <v>44701</v>
      </c>
      <c r="C2156">
        <v>60693</v>
      </c>
      <c r="D2156" t="s">
        <v>6008</v>
      </c>
      <c r="E2156" t="s">
        <v>20207</v>
      </c>
      <c r="F2156" s="1">
        <v>44778</v>
      </c>
      <c r="G2156" t="s">
        <v>4277</v>
      </c>
    </row>
    <row r="2157" spans="1:7" x14ac:dyDescent="0.3">
      <c r="A2157" t="s">
        <v>7405</v>
      </c>
      <c r="B2157" s="1">
        <v>45012</v>
      </c>
      <c r="C2157">
        <v>2058</v>
      </c>
      <c r="D2157" t="s">
        <v>6008</v>
      </c>
      <c r="E2157" t="s">
        <v>7406</v>
      </c>
      <c r="F2157" s="1"/>
      <c r="G2157" t="s">
        <v>3623</v>
      </c>
    </row>
    <row r="2158" spans="1:7" x14ac:dyDescent="0.3">
      <c r="A2158" t="s">
        <v>20208</v>
      </c>
      <c r="B2158" s="1">
        <v>45365</v>
      </c>
      <c r="C2158">
        <v>6650</v>
      </c>
      <c r="D2158" t="s">
        <v>6008</v>
      </c>
      <c r="E2158" t="s">
        <v>20209</v>
      </c>
      <c r="F2158" s="1">
        <v>45429</v>
      </c>
      <c r="G2158" t="s">
        <v>2422</v>
      </c>
    </row>
    <row r="2159" spans="1:7" x14ac:dyDescent="0.3">
      <c r="A2159" t="s">
        <v>7407</v>
      </c>
      <c r="B2159" s="1">
        <v>44470</v>
      </c>
      <c r="C2159">
        <v>33911</v>
      </c>
      <c r="D2159" t="s">
        <v>6013</v>
      </c>
      <c r="E2159" t="s">
        <v>7408</v>
      </c>
      <c r="F2159" s="1"/>
      <c r="G2159" t="s">
        <v>3319</v>
      </c>
    </row>
    <row r="2160" spans="1:7" x14ac:dyDescent="0.3">
      <c r="A2160" t="s">
        <v>7409</v>
      </c>
      <c r="B2160" s="1">
        <v>45386</v>
      </c>
      <c r="C2160">
        <v>2180</v>
      </c>
      <c r="D2160" t="s">
        <v>1001</v>
      </c>
      <c r="E2160" t="s">
        <v>7410</v>
      </c>
      <c r="F2160" s="1"/>
      <c r="G2160" t="s">
        <v>2745</v>
      </c>
    </row>
    <row r="2161" spans="1:7" x14ac:dyDescent="0.3">
      <c r="A2161" t="s">
        <v>20210</v>
      </c>
      <c r="B2161" s="1">
        <v>43885</v>
      </c>
      <c r="C2161">
        <v>65707</v>
      </c>
      <c r="D2161" t="s">
        <v>1001</v>
      </c>
      <c r="E2161" t="s">
        <v>20211</v>
      </c>
      <c r="F2161" s="1">
        <v>43901</v>
      </c>
      <c r="G2161" t="s">
        <v>2834</v>
      </c>
    </row>
    <row r="2162" spans="1:7" x14ac:dyDescent="0.3">
      <c r="A2162" t="s">
        <v>20212</v>
      </c>
      <c r="B2162" s="1">
        <v>44816</v>
      </c>
      <c r="C2162">
        <v>82560</v>
      </c>
      <c r="D2162" t="s">
        <v>6008</v>
      </c>
      <c r="E2162" t="s">
        <v>20213</v>
      </c>
      <c r="F2162" s="1">
        <v>44894</v>
      </c>
      <c r="G2162" t="s">
        <v>1716</v>
      </c>
    </row>
    <row r="2163" spans="1:7" x14ac:dyDescent="0.3">
      <c r="A2163" t="s">
        <v>20214</v>
      </c>
      <c r="B2163" s="1">
        <v>45496</v>
      </c>
      <c r="C2163">
        <v>48824</v>
      </c>
      <c r="D2163" t="s">
        <v>1001</v>
      </c>
      <c r="E2163" t="s">
        <v>20215</v>
      </c>
      <c r="F2163" s="1">
        <v>45546</v>
      </c>
      <c r="G2163" t="s">
        <v>1442</v>
      </c>
    </row>
    <row r="2164" spans="1:7" x14ac:dyDescent="0.3">
      <c r="A2164" t="s">
        <v>20216</v>
      </c>
      <c r="B2164" s="1">
        <v>44229</v>
      </c>
      <c r="C2164">
        <v>50546</v>
      </c>
      <c r="D2164" t="s">
        <v>1001</v>
      </c>
      <c r="E2164" t="s">
        <v>20217</v>
      </c>
      <c r="F2164" s="1">
        <v>44267</v>
      </c>
      <c r="G2164" t="s">
        <v>3361</v>
      </c>
    </row>
    <row r="2165" spans="1:7" x14ac:dyDescent="0.3">
      <c r="A2165" t="s">
        <v>7411</v>
      </c>
      <c r="B2165" s="1">
        <v>45473</v>
      </c>
      <c r="C2165">
        <v>89263</v>
      </c>
      <c r="D2165" t="s">
        <v>1001</v>
      </c>
      <c r="E2165" t="s">
        <v>7412</v>
      </c>
      <c r="F2165" s="1"/>
      <c r="G2165" t="s">
        <v>2934</v>
      </c>
    </row>
    <row r="2166" spans="1:7" x14ac:dyDescent="0.3">
      <c r="A2166" t="s">
        <v>20218</v>
      </c>
      <c r="B2166" s="1">
        <v>44564</v>
      </c>
      <c r="C2166">
        <v>52801</v>
      </c>
      <c r="D2166" t="s">
        <v>6008</v>
      </c>
      <c r="E2166" t="s">
        <v>20219</v>
      </c>
      <c r="F2166" s="1">
        <v>44581</v>
      </c>
      <c r="G2166" t="s">
        <v>4060</v>
      </c>
    </row>
    <row r="2167" spans="1:7" x14ac:dyDescent="0.3">
      <c r="A2167" t="s">
        <v>20220</v>
      </c>
      <c r="B2167" s="1">
        <v>45381</v>
      </c>
      <c r="C2167">
        <v>39075</v>
      </c>
      <c r="D2167" t="s">
        <v>6008</v>
      </c>
      <c r="E2167" t="s">
        <v>20221</v>
      </c>
      <c r="F2167" s="1">
        <v>45402</v>
      </c>
      <c r="G2167" t="s">
        <v>5832</v>
      </c>
    </row>
    <row r="2168" spans="1:7" x14ac:dyDescent="0.3">
      <c r="A2168" t="s">
        <v>7413</v>
      </c>
      <c r="B2168" s="1">
        <v>45483</v>
      </c>
      <c r="C2168">
        <v>52736</v>
      </c>
      <c r="D2168" t="s">
        <v>6013</v>
      </c>
      <c r="E2168" t="s">
        <v>7414</v>
      </c>
      <c r="F2168" s="1"/>
      <c r="G2168" t="s">
        <v>3848</v>
      </c>
    </row>
    <row r="2169" spans="1:7" x14ac:dyDescent="0.3">
      <c r="A2169" t="s">
        <v>20222</v>
      </c>
      <c r="B2169" s="1">
        <v>44298</v>
      </c>
      <c r="C2169">
        <v>95658</v>
      </c>
      <c r="D2169" t="s">
        <v>6013</v>
      </c>
      <c r="E2169" t="s">
        <v>20223</v>
      </c>
      <c r="F2169" s="1">
        <v>44323</v>
      </c>
      <c r="G2169" t="s">
        <v>5233</v>
      </c>
    </row>
    <row r="2170" spans="1:7" x14ac:dyDescent="0.3">
      <c r="A2170" t="s">
        <v>7415</v>
      </c>
      <c r="B2170" s="1">
        <v>45122</v>
      </c>
      <c r="C2170">
        <v>73241</v>
      </c>
      <c r="D2170" t="s">
        <v>6013</v>
      </c>
      <c r="E2170" t="s">
        <v>7416</v>
      </c>
      <c r="F2170" s="1"/>
      <c r="G2170" t="s">
        <v>5300</v>
      </c>
    </row>
    <row r="2171" spans="1:7" x14ac:dyDescent="0.3">
      <c r="A2171" t="s">
        <v>20224</v>
      </c>
      <c r="B2171" s="1">
        <v>45648</v>
      </c>
      <c r="C2171">
        <v>73953</v>
      </c>
      <c r="D2171" t="s">
        <v>6013</v>
      </c>
      <c r="E2171" t="s">
        <v>20225</v>
      </c>
      <c r="F2171" s="1">
        <v>45701</v>
      </c>
      <c r="G2171" t="s">
        <v>2717</v>
      </c>
    </row>
    <row r="2172" spans="1:7" x14ac:dyDescent="0.3">
      <c r="A2172" t="s">
        <v>20226</v>
      </c>
      <c r="B2172" s="1">
        <v>44075</v>
      </c>
      <c r="C2172">
        <v>9595</v>
      </c>
      <c r="D2172" t="s">
        <v>1001</v>
      </c>
      <c r="E2172" t="s">
        <v>20227</v>
      </c>
      <c r="F2172" s="1">
        <v>44131</v>
      </c>
      <c r="G2172" t="s">
        <v>2402</v>
      </c>
    </row>
    <row r="2173" spans="1:7" x14ac:dyDescent="0.3">
      <c r="A2173" t="s">
        <v>7417</v>
      </c>
      <c r="B2173" s="1">
        <v>44555</v>
      </c>
      <c r="C2173">
        <v>7308</v>
      </c>
      <c r="D2173" t="s">
        <v>6008</v>
      </c>
      <c r="E2173" t="s">
        <v>7418</v>
      </c>
      <c r="F2173" s="1"/>
      <c r="G2173" t="s">
        <v>2022</v>
      </c>
    </row>
    <row r="2174" spans="1:7" x14ac:dyDescent="0.3">
      <c r="A2174" t="s">
        <v>20228</v>
      </c>
      <c r="B2174" s="1">
        <v>44421</v>
      </c>
      <c r="C2174">
        <v>2928</v>
      </c>
      <c r="D2174" t="s">
        <v>1001</v>
      </c>
      <c r="E2174" t="s">
        <v>20229</v>
      </c>
      <c r="F2174" s="1">
        <v>44450</v>
      </c>
      <c r="G2174" t="s">
        <v>4523</v>
      </c>
    </row>
    <row r="2175" spans="1:7" x14ac:dyDescent="0.3">
      <c r="A2175" t="s">
        <v>20230</v>
      </c>
      <c r="B2175" s="1">
        <v>45410</v>
      </c>
      <c r="C2175">
        <v>35492</v>
      </c>
      <c r="D2175" t="s">
        <v>6008</v>
      </c>
      <c r="E2175" t="s">
        <v>20231</v>
      </c>
      <c r="F2175" s="1">
        <v>45475</v>
      </c>
      <c r="G2175" t="s">
        <v>2661</v>
      </c>
    </row>
    <row r="2176" spans="1:7" x14ac:dyDescent="0.3">
      <c r="A2176" t="s">
        <v>20232</v>
      </c>
      <c r="B2176" s="1">
        <v>45431</v>
      </c>
      <c r="C2176">
        <v>57984</v>
      </c>
      <c r="D2176" t="s">
        <v>1001</v>
      </c>
      <c r="E2176" t="s">
        <v>20233</v>
      </c>
      <c r="F2176" s="1">
        <v>45457</v>
      </c>
      <c r="G2176" t="s">
        <v>3449</v>
      </c>
    </row>
    <row r="2177" spans="1:7" x14ac:dyDescent="0.3">
      <c r="A2177" t="s">
        <v>20234</v>
      </c>
      <c r="B2177" s="1">
        <v>44971</v>
      </c>
      <c r="C2177">
        <v>94381</v>
      </c>
      <c r="D2177" t="s">
        <v>6008</v>
      </c>
      <c r="E2177" t="s">
        <v>20235</v>
      </c>
      <c r="F2177" s="1">
        <v>45047</v>
      </c>
      <c r="G2177" t="s">
        <v>3910</v>
      </c>
    </row>
    <row r="2178" spans="1:7" x14ac:dyDescent="0.3">
      <c r="A2178" t="s">
        <v>7419</v>
      </c>
      <c r="B2178" s="1">
        <v>43950</v>
      </c>
      <c r="C2178">
        <v>59385</v>
      </c>
      <c r="D2178" t="s">
        <v>1001</v>
      </c>
      <c r="E2178" t="s">
        <v>7420</v>
      </c>
      <c r="F2178" s="1"/>
      <c r="G2178" t="s">
        <v>4594</v>
      </c>
    </row>
    <row r="2179" spans="1:7" x14ac:dyDescent="0.3">
      <c r="A2179" t="s">
        <v>7421</v>
      </c>
      <c r="B2179" s="1">
        <v>45182</v>
      </c>
      <c r="C2179">
        <v>55390</v>
      </c>
      <c r="D2179" t="s">
        <v>6013</v>
      </c>
      <c r="E2179" t="s">
        <v>7422</v>
      </c>
      <c r="F2179" s="1"/>
      <c r="G2179" t="s">
        <v>2814</v>
      </c>
    </row>
    <row r="2180" spans="1:7" x14ac:dyDescent="0.3">
      <c r="A2180" t="s">
        <v>20236</v>
      </c>
      <c r="B2180" s="1">
        <v>43951</v>
      </c>
      <c r="C2180">
        <v>64558</v>
      </c>
      <c r="D2180" t="s">
        <v>6008</v>
      </c>
      <c r="E2180" t="s">
        <v>20237</v>
      </c>
      <c r="F2180" s="1">
        <v>44019</v>
      </c>
      <c r="G2180" t="s">
        <v>2088</v>
      </c>
    </row>
    <row r="2181" spans="1:7" x14ac:dyDescent="0.3">
      <c r="A2181" t="s">
        <v>20238</v>
      </c>
      <c r="B2181" s="1">
        <v>45306</v>
      </c>
      <c r="C2181">
        <v>5293</v>
      </c>
      <c r="D2181" t="s">
        <v>6008</v>
      </c>
      <c r="E2181" t="s">
        <v>20239</v>
      </c>
      <c r="F2181" s="1">
        <v>45328</v>
      </c>
      <c r="G2181" t="s">
        <v>4585</v>
      </c>
    </row>
    <row r="2182" spans="1:7" x14ac:dyDescent="0.3">
      <c r="A2182" t="s">
        <v>7423</v>
      </c>
      <c r="B2182" s="1">
        <v>45111</v>
      </c>
      <c r="C2182">
        <v>10807</v>
      </c>
      <c r="D2182" t="s">
        <v>6013</v>
      </c>
      <c r="E2182" t="s">
        <v>7424</v>
      </c>
      <c r="F2182" s="1"/>
      <c r="G2182" t="s">
        <v>4674</v>
      </c>
    </row>
    <row r="2183" spans="1:7" x14ac:dyDescent="0.3">
      <c r="A2183" t="s">
        <v>20240</v>
      </c>
      <c r="B2183" s="1">
        <v>43827</v>
      </c>
      <c r="C2183">
        <v>18590</v>
      </c>
      <c r="D2183" t="s">
        <v>6008</v>
      </c>
      <c r="E2183" t="s">
        <v>20241</v>
      </c>
      <c r="F2183" s="1">
        <v>43893</v>
      </c>
      <c r="G2183" t="s">
        <v>5798</v>
      </c>
    </row>
    <row r="2184" spans="1:7" x14ac:dyDescent="0.3">
      <c r="A2184" t="s">
        <v>20242</v>
      </c>
      <c r="B2184" s="1">
        <v>45492</v>
      </c>
      <c r="C2184">
        <v>12170</v>
      </c>
      <c r="D2184" t="s">
        <v>1001</v>
      </c>
      <c r="E2184" t="s">
        <v>20243</v>
      </c>
      <c r="F2184" s="1">
        <v>45503</v>
      </c>
      <c r="G2184" t="s">
        <v>2190</v>
      </c>
    </row>
    <row r="2185" spans="1:7" x14ac:dyDescent="0.3">
      <c r="A2185" t="s">
        <v>20244</v>
      </c>
      <c r="B2185" s="1">
        <v>45270</v>
      </c>
      <c r="C2185">
        <v>40826</v>
      </c>
      <c r="D2185" t="s">
        <v>6013</v>
      </c>
      <c r="E2185" t="s">
        <v>20245</v>
      </c>
      <c r="F2185" s="1">
        <v>45332</v>
      </c>
      <c r="G2185" t="s">
        <v>4721</v>
      </c>
    </row>
    <row r="2186" spans="1:7" x14ac:dyDescent="0.3">
      <c r="A2186" t="s">
        <v>7425</v>
      </c>
      <c r="B2186" s="1">
        <v>44389</v>
      </c>
      <c r="C2186">
        <v>19913</v>
      </c>
      <c r="D2186" t="s">
        <v>6008</v>
      </c>
      <c r="E2186" t="s">
        <v>7426</v>
      </c>
      <c r="F2186" s="1"/>
      <c r="G2186" t="s">
        <v>4811</v>
      </c>
    </row>
    <row r="2187" spans="1:7" x14ac:dyDescent="0.3">
      <c r="A2187" t="s">
        <v>20246</v>
      </c>
      <c r="B2187" s="1">
        <v>44135</v>
      </c>
      <c r="C2187">
        <v>6388</v>
      </c>
      <c r="D2187" t="s">
        <v>6008</v>
      </c>
      <c r="E2187" t="s">
        <v>20247</v>
      </c>
      <c r="F2187" s="1">
        <v>44192</v>
      </c>
      <c r="G2187" t="s">
        <v>4872</v>
      </c>
    </row>
    <row r="2188" spans="1:7" x14ac:dyDescent="0.3">
      <c r="A2188" t="s">
        <v>20248</v>
      </c>
      <c r="B2188" s="1">
        <v>44369</v>
      </c>
      <c r="C2188">
        <v>25862</v>
      </c>
      <c r="D2188" t="s">
        <v>6013</v>
      </c>
      <c r="E2188" t="s">
        <v>20249</v>
      </c>
      <c r="F2188" s="1">
        <v>44439</v>
      </c>
      <c r="G2188" t="s">
        <v>3925</v>
      </c>
    </row>
    <row r="2189" spans="1:7" x14ac:dyDescent="0.3">
      <c r="A2189" t="s">
        <v>7427</v>
      </c>
      <c r="B2189" s="1">
        <v>44730</v>
      </c>
      <c r="C2189">
        <v>57696</v>
      </c>
      <c r="D2189" t="s">
        <v>6013</v>
      </c>
      <c r="E2189" t="s">
        <v>7428</v>
      </c>
      <c r="F2189" s="1"/>
      <c r="G2189" t="s">
        <v>1915</v>
      </c>
    </row>
    <row r="2190" spans="1:7" x14ac:dyDescent="0.3">
      <c r="A2190" t="s">
        <v>20250</v>
      </c>
      <c r="B2190" s="1">
        <v>45529</v>
      </c>
      <c r="C2190">
        <v>31492</v>
      </c>
      <c r="D2190" t="s">
        <v>6008</v>
      </c>
      <c r="E2190" t="s">
        <v>20251</v>
      </c>
      <c r="F2190" s="1">
        <v>45549</v>
      </c>
      <c r="G2190" t="s">
        <v>2329</v>
      </c>
    </row>
    <row r="2191" spans="1:7" x14ac:dyDescent="0.3">
      <c r="A2191" t="s">
        <v>20252</v>
      </c>
      <c r="B2191" s="1">
        <v>44264</v>
      </c>
      <c r="C2191">
        <v>17514</v>
      </c>
      <c r="D2191" t="s">
        <v>6013</v>
      </c>
      <c r="E2191" t="s">
        <v>20253</v>
      </c>
      <c r="F2191" s="1">
        <v>44314</v>
      </c>
      <c r="G2191" t="s">
        <v>2433</v>
      </c>
    </row>
    <row r="2192" spans="1:7" x14ac:dyDescent="0.3">
      <c r="A2192" t="s">
        <v>7429</v>
      </c>
      <c r="B2192" s="1">
        <v>44200</v>
      </c>
      <c r="C2192">
        <v>80148</v>
      </c>
      <c r="D2192" t="s">
        <v>1001</v>
      </c>
      <c r="E2192" t="s">
        <v>7430</v>
      </c>
      <c r="F2192" s="1"/>
      <c r="G2192" t="s">
        <v>4274</v>
      </c>
    </row>
    <row r="2193" spans="1:7" x14ac:dyDescent="0.3">
      <c r="A2193" t="s">
        <v>20254</v>
      </c>
      <c r="B2193" s="1">
        <v>45004</v>
      </c>
      <c r="C2193">
        <v>14248</v>
      </c>
      <c r="D2193" t="s">
        <v>6013</v>
      </c>
      <c r="E2193" t="s">
        <v>20255</v>
      </c>
      <c r="F2193" s="1">
        <v>45058</v>
      </c>
      <c r="G2193" t="s">
        <v>2419</v>
      </c>
    </row>
    <row r="2194" spans="1:7" x14ac:dyDescent="0.3">
      <c r="A2194" t="s">
        <v>20256</v>
      </c>
      <c r="B2194" s="1">
        <v>44864</v>
      </c>
      <c r="C2194">
        <v>82180</v>
      </c>
      <c r="D2194" t="s">
        <v>6008</v>
      </c>
      <c r="E2194" t="s">
        <v>20257</v>
      </c>
      <c r="F2194" s="1">
        <v>44924</v>
      </c>
      <c r="G2194" t="s">
        <v>1298</v>
      </c>
    </row>
    <row r="2195" spans="1:7" x14ac:dyDescent="0.3">
      <c r="A2195" t="s">
        <v>20258</v>
      </c>
      <c r="B2195" s="1">
        <v>44058</v>
      </c>
      <c r="C2195">
        <v>39982</v>
      </c>
      <c r="D2195" t="s">
        <v>6008</v>
      </c>
      <c r="E2195" t="s">
        <v>20259</v>
      </c>
      <c r="F2195" s="1">
        <v>44110</v>
      </c>
      <c r="G2195" t="s">
        <v>2047</v>
      </c>
    </row>
    <row r="2196" spans="1:7" x14ac:dyDescent="0.3">
      <c r="A2196" t="s">
        <v>20260</v>
      </c>
      <c r="B2196" s="1">
        <v>44361</v>
      </c>
      <c r="C2196">
        <v>83239</v>
      </c>
      <c r="D2196" t="s">
        <v>6008</v>
      </c>
      <c r="E2196" t="s">
        <v>20261</v>
      </c>
      <c r="F2196" s="1">
        <v>44422</v>
      </c>
      <c r="G2196" t="s">
        <v>3180</v>
      </c>
    </row>
    <row r="2197" spans="1:7" x14ac:dyDescent="0.3">
      <c r="A2197" t="s">
        <v>20262</v>
      </c>
      <c r="B2197" s="1">
        <v>44712</v>
      </c>
      <c r="C2197">
        <v>10750</v>
      </c>
      <c r="D2197" t="s">
        <v>1001</v>
      </c>
      <c r="E2197" t="s">
        <v>20263</v>
      </c>
      <c r="F2197" s="1">
        <v>44753</v>
      </c>
      <c r="G2197" t="s">
        <v>3796</v>
      </c>
    </row>
    <row r="2198" spans="1:7" x14ac:dyDescent="0.3">
      <c r="A2198" t="s">
        <v>20264</v>
      </c>
      <c r="B2198" s="1">
        <v>43876</v>
      </c>
      <c r="C2198">
        <v>35018</v>
      </c>
      <c r="D2198" t="s">
        <v>6008</v>
      </c>
      <c r="E2198" t="s">
        <v>20265</v>
      </c>
      <c r="F2198" s="1">
        <v>43922</v>
      </c>
      <c r="G2198" t="s">
        <v>3171</v>
      </c>
    </row>
    <row r="2199" spans="1:7" x14ac:dyDescent="0.3">
      <c r="A2199" t="s">
        <v>20266</v>
      </c>
      <c r="B2199" s="1">
        <v>44573</v>
      </c>
      <c r="C2199">
        <v>38572</v>
      </c>
      <c r="D2199" t="s">
        <v>6008</v>
      </c>
      <c r="E2199" t="s">
        <v>20267</v>
      </c>
      <c r="F2199" s="1">
        <v>44628</v>
      </c>
      <c r="G2199" t="s">
        <v>3492</v>
      </c>
    </row>
    <row r="2200" spans="1:7" x14ac:dyDescent="0.3">
      <c r="A2200" t="s">
        <v>20268</v>
      </c>
      <c r="B2200" s="1">
        <v>44084</v>
      </c>
      <c r="C2200">
        <v>67372</v>
      </c>
      <c r="D2200" t="s">
        <v>1001</v>
      </c>
      <c r="E2200" t="s">
        <v>20269</v>
      </c>
      <c r="F2200" s="1">
        <v>44164</v>
      </c>
      <c r="G2200" t="s">
        <v>5291</v>
      </c>
    </row>
    <row r="2201" spans="1:7" x14ac:dyDescent="0.3">
      <c r="A2201" t="s">
        <v>7431</v>
      </c>
      <c r="B2201" s="1">
        <v>44444</v>
      </c>
      <c r="C2201">
        <v>60955</v>
      </c>
      <c r="D2201" t="s">
        <v>6008</v>
      </c>
      <c r="E2201" t="s">
        <v>7432</v>
      </c>
      <c r="F2201" s="1"/>
      <c r="G2201" t="s">
        <v>2934</v>
      </c>
    </row>
    <row r="2202" spans="1:7" x14ac:dyDescent="0.3">
      <c r="A2202" t="s">
        <v>20270</v>
      </c>
      <c r="B2202" s="1">
        <v>44520</v>
      </c>
      <c r="C2202">
        <v>13318</v>
      </c>
      <c r="D2202" t="s">
        <v>6008</v>
      </c>
      <c r="E2202" t="s">
        <v>20271</v>
      </c>
      <c r="F2202" s="1">
        <v>44551</v>
      </c>
      <c r="G2202" t="s">
        <v>1905</v>
      </c>
    </row>
    <row r="2203" spans="1:7" x14ac:dyDescent="0.3">
      <c r="A2203" t="s">
        <v>20272</v>
      </c>
      <c r="B2203" s="1">
        <v>44193</v>
      </c>
      <c r="C2203">
        <v>60907</v>
      </c>
      <c r="D2203" t="s">
        <v>6013</v>
      </c>
      <c r="E2203" t="s">
        <v>20273</v>
      </c>
      <c r="F2203" s="1">
        <v>44203</v>
      </c>
      <c r="G2203" t="s">
        <v>3198</v>
      </c>
    </row>
    <row r="2204" spans="1:7" x14ac:dyDescent="0.3">
      <c r="A2204" t="s">
        <v>7433</v>
      </c>
      <c r="B2204" s="1">
        <v>44074</v>
      </c>
      <c r="C2204">
        <v>50093</v>
      </c>
      <c r="D2204" t="s">
        <v>1001</v>
      </c>
      <c r="E2204" t="s">
        <v>7434</v>
      </c>
      <c r="F2204" s="1"/>
      <c r="G2204" t="s">
        <v>4345</v>
      </c>
    </row>
    <row r="2205" spans="1:7" x14ac:dyDescent="0.3">
      <c r="A2205" t="s">
        <v>20274</v>
      </c>
      <c r="B2205" s="1">
        <v>45034</v>
      </c>
      <c r="C2205">
        <v>52961</v>
      </c>
      <c r="D2205" t="s">
        <v>1001</v>
      </c>
      <c r="E2205" t="s">
        <v>20275</v>
      </c>
      <c r="F2205" s="1">
        <v>45057</v>
      </c>
      <c r="G2205" t="s">
        <v>3664</v>
      </c>
    </row>
    <row r="2206" spans="1:7" x14ac:dyDescent="0.3">
      <c r="A2206" t="s">
        <v>20276</v>
      </c>
      <c r="B2206" s="1">
        <v>44208</v>
      </c>
      <c r="C2206">
        <v>27459</v>
      </c>
      <c r="D2206" t="s">
        <v>6013</v>
      </c>
      <c r="E2206" t="s">
        <v>20277</v>
      </c>
      <c r="F2206" s="1">
        <v>44249</v>
      </c>
      <c r="G2206" t="s">
        <v>4616</v>
      </c>
    </row>
    <row r="2207" spans="1:7" x14ac:dyDescent="0.3">
      <c r="A2207" t="s">
        <v>20278</v>
      </c>
      <c r="B2207" s="1">
        <v>44541</v>
      </c>
      <c r="C2207">
        <v>91411</v>
      </c>
      <c r="D2207" t="s">
        <v>1001</v>
      </c>
      <c r="E2207" t="s">
        <v>20279</v>
      </c>
      <c r="F2207" s="1">
        <v>44579</v>
      </c>
      <c r="G2207" t="s">
        <v>1869</v>
      </c>
    </row>
    <row r="2208" spans="1:7" x14ac:dyDescent="0.3">
      <c r="A2208" t="s">
        <v>20280</v>
      </c>
      <c r="B2208" s="1">
        <v>45159</v>
      </c>
      <c r="C2208">
        <v>93939</v>
      </c>
      <c r="D2208" t="s">
        <v>6013</v>
      </c>
      <c r="E2208" t="s">
        <v>20281</v>
      </c>
      <c r="F2208" s="1">
        <v>45216</v>
      </c>
      <c r="G2208" t="s">
        <v>3409</v>
      </c>
    </row>
    <row r="2209" spans="1:7" x14ac:dyDescent="0.3">
      <c r="A2209" t="s">
        <v>7435</v>
      </c>
      <c r="B2209" s="1">
        <v>44732</v>
      </c>
      <c r="C2209">
        <v>95047</v>
      </c>
      <c r="D2209" t="s">
        <v>1001</v>
      </c>
      <c r="E2209" t="s">
        <v>7436</v>
      </c>
      <c r="F2209" s="1"/>
      <c r="G2209" t="s">
        <v>2394</v>
      </c>
    </row>
    <row r="2210" spans="1:7" x14ac:dyDescent="0.3">
      <c r="A2210" t="s">
        <v>20282</v>
      </c>
      <c r="B2210" s="1">
        <v>44456</v>
      </c>
      <c r="C2210">
        <v>3099</v>
      </c>
      <c r="D2210" t="s">
        <v>1001</v>
      </c>
      <c r="E2210" t="s">
        <v>20283</v>
      </c>
      <c r="F2210" s="1">
        <v>44535</v>
      </c>
      <c r="G2210" t="s">
        <v>1747</v>
      </c>
    </row>
    <row r="2211" spans="1:7" x14ac:dyDescent="0.3">
      <c r="A2211" t="s">
        <v>20284</v>
      </c>
      <c r="B2211" s="1">
        <v>44225</v>
      </c>
      <c r="C2211">
        <v>36709</v>
      </c>
      <c r="D2211" t="s">
        <v>6008</v>
      </c>
      <c r="E2211" t="s">
        <v>20285</v>
      </c>
      <c r="F2211" s="1">
        <v>44246</v>
      </c>
      <c r="G2211" t="s">
        <v>3897</v>
      </c>
    </row>
    <row r="2212" spans="1:7" x14ac:dyDescent="0.3">
      <c r="A2212" t="s">
        <v>7437</v>
      </c>
      <c r="B2212" s="1">
        <v>45628</v>
      </c>
      <c r="C2212">
        <v>14246</v>
      </c>
      <c r="D2212" t="s">
        <v>6013</v>
      </c>
      <c r="E2212" t="s">
        <v>7438</v>
      </c>
      <c r="F2212" s="1"/>
      <c r="G2212" t="s">
        <v>3653</v>
      </c>
    </row>
    <row r="2213" spans="1:7" x14ac:dyDescent="0.3">
      <c r="A2213" t="s">
        <v>20286</v>
      </c>
      <c r="B2213" s="1">
        <v>44711</v>
      </c>
      <c r="C2213">
        <v>85128</v>
      </c>
      <c r="D2213" t="s">
        <v>1001</v>
      </c>
      <c r="E2213" t="s">
        <v>20287</v>
      </c>
      <c r="F2213" s="1">
        <v>44795</v>
      </c>
      <c r="G2213" t="s">
        <v>5464</v>
      </c>
    </row>
    <row r="2214" spans="1:7" x14ac:dyDescent="0.3">
      <c r="A2214" t="s">
        <v>7439</v>
      </c>
      <c r="B2214" s="1">
        <v>45209</v>
      </c>
      <c r="C2214">
        <v>91866</v>
      </c>
      <c r="D2214" t="s">
        <v>1001</v>
      </c>
      <c r="E2214" t="s">
        <v>7440</v>
      </c>
      <c r="F2214" s="1"/>
      <c r="G2214" t="s">
        <v>4038</v>
      </c>
    </row>
    <row r="2215" spans="1:7" x14ac:dyDescent="0.3">
      <c r="A2215" t="s">
        <v>20288</v>
      </c>
      <c r="B2215" s="1">
        <v>44317</v>
      </c>
      <c r="C2215">
        <v>24723</v>
      </c>
      <c r="D2215" t="s">
        <v>6008</v>
      </c>
      <c r="E2215" t="s">
        <v>20289</v>
      </c>
      <c r="F2215" s="1">
        <v>44379</v>
      </c>
      <c r="G2215" t="s">
        <v>5601</v>
      </c>
    </row>
    <row r="2216" spans="1:7" x14ac:dyDescent="0.3">
      <c r="A2216" t="s">
        <v>20290</v>
      </c>
      <c r="B2216" s="1">
        <v>44952</v>
      </c>
      <c r="C2216">
        <v>64343</v>
      </c>
      <c r="D2216" t="s">
        <v>6008</v>
      </c>
      <c r="E2216" t="s">
        <v>20291</v>
      </c>
      <c r="F2216" s="1">
        <v>45013</v>
      </c>
      <c r="G2216" t="s">
        <v>1217</v>
      </c>
    </row>
    <row r="2217" spans="1:7" x14ac:dyDescent="0.3">
      <c r="A2217" t="s">
        <v>20292</v>
      </c>
      <c r="B2217" s="1">
        <v>45140</v>
      </c>
      <c r="C2217">
        <v>34945</v>
      </c>
      <c r="D2217" t="s">
        <v>6008</v>
      </c>
      <c r="E2217" t="s">
        <v>20293</v>
      </c>
      <c r="F2217" s="1">
        <v>45174</v>
      </c>
      <c r="G2217" t="s">
        <v>5224</v>
      </c>
    </row>
    <row r="2218" spans="1:7" x14ac:dyDescent="0.3">
      <c r="A2218" t="s">
        <v>20294</v>
      </c>
      <c r="B2218" s="1">
        <v>44249</v>
      </c>
      <c r="C2218">
        <v>91064</v>
      </c>
      <c r="D2218" t="s">
        <v>6013</v>
      </c>
      <c r="E2218" t="s">
        <v>20295</v>
      </c>
      <c r="F2218" s="1">
        <v>44299</v>
      </c>
      <c r="G2218" t="s">
        <v>4660</v>
      </c>
    </row>
    <row r="2219" spans="1:7" x14ac:dyDescent="0.3">
      <c r="A2219" t="s">
        <v>7441</v>
      </c>
      <c r="B2219" s="1">
        <v>45513</v>
      </c>
      <c r="C2219">
        <v>91677</v>
      </c>
      <c r="D2219" t="s">
        <v>1001</v>
      </c>
      <c r="E2219" t="s">
        <v>7442</v>
      </c>
      <c r="F2219" s="1"/>
      <c r="G2219" t="s">
        <v>4549</v>
      </c>
    </row>
    <row r="2220" spans="1:7" x14ac:dyDescent="0.3">
      <c r="A2220" t="s">
        <v>7443</v>
      </c>
      <c r="B2220" s="1">
        <v>44092</v>
      </c>
      <c r="C2220">
        <v>31679</v>
      </c>
      <c r="D2220" t="s">
        <v>6008</v>
      </c>
      <c r="E2220" t="s">
        <v>7444</v>
      </c>
      <c r="F2220" s="1"/>
      <c r="G2220" t="s">
        <v>3602</v>
      </c>
    </row>
    <row r="2221" spans="1:7" x14ac:dyDescent="0.3">
      <c r="A2221" t="s">
        <v>20296</v>
      </c>
      <c r="B2221" s="1">
        <v>45448</v>
      </c>
      <c r="C2221">
        <v>58310</v>
      </c>
      <c r="D2221" t="s">
        <v>6013</v>
      </c>
      <c r="E2221" t="s">
        <v>20297</v>
      </c>
      <c r="F2221" s="1">
        <v>45500</v>
      </c>
      <c r="G2221" t="s">
        <v>2364</v>
      </c>
    </row>
    <row r="2222" spans="1:7" x14ac:dyDescent="0.3">
      <c r="A2222" t="s">
        <v>20298</v>
      </c>
      <c r="B2222" s="1">
        <v>45453</v>
      </c>
      <c r="C2222">
        <v>18804</v>
      </c>
      <c r="D2222" t="s">
        <v>1001</v>
      </c>
      <c r="E2222" t="s">
        <v>20299</v>
      </c>
      <c r="F2222" s="1">
        <v>45488</v>
      </c>
      <c r="G2222" t="s">
        <v>5940</v>
      </c>
    </row>
    <row r="2223" spans="1:7" x14ac:dyDescent="0.3">
      <c r="A2223" t="s">
        <v>20300</v>
      </c>
      <c r="B2223" s="1">
        <v>45450</v>
      </c>
      <c r="C2223">
        <v>52437</v>
      </c>
      <c r="D2223" t="s">
        <v>6013</v>
      </c>
      <c r="E2223" t="s">
        <v>20301</v>
      </c>
      <c r="F2223" s="1">
        <v>45497</v>
      </c>
      <c r="G2223" t="s">
        <v>1907</v>
      </c>
    </row>
    <row r="2224" spans="1:7" x14ac:dyDescent="0.3">
      <c r="A2224" t="s">
        <v>7445</v>
      </c>
      <c r="B2224" s="1">
        <v>43843</v>
      </c>
      <c r="C2224">
        <v>80576</v>
      </c>
      <c r="D2224" t="s">
        <v>6008</v>
      </c>
      <c r="E2224" t="s">
        <v>7446</v>
      </c>
      <c r="F2224" s="1"/>
      <c r="G2224" t="s">
        <v>2775</v>
      </c>
    </row>
    <row r="2225" spans="1:7" x14ac:dyDescent="0.3">
      <c r="A2225" t="s">
        <v>20302</v>
      </c>
      <c r="B2225" s="1">
        <v>44681</v>
      </c>
      <c r="C2225">
        <v>44921</v>
      </c>
      <c r="D2225" t="s">
        <v>6013</v>
      </c>
      <c r="E2225" t="s">
        <v>20303</v>
      </c>
      <c r="F2225" s="1">
        <v>44759</v>
      </c>
      <c r="G2225" t="s">
        <v>1331</v>
      </c>
    </row>
    <row r="2226" spans="1:7" x14ac:dyDescent="0.3">
      <c r="A2226" t="s">
        <v>20304</v>
      </c>
      <c r="B2226" s="1">
        <v>45253</v>
      </c>
      <c r="C2226">
        <v>60921</v>
      </c>
      <c r="D2226" t="s">
        <v>6013</v>
      </c>
      <c r="E2226" t="s">
        <v>20305</v>
      </c>
      <c r="F2226" s="1">
        <v>45340</v>
      </c>
      <c r="G2226" t="s">
        <v>5277</v>
      </c>
    </row>
    <row r="2227" spans="1:7" x14ac:dyDescent="0.3">
      <c r="A2227" t="s">
        <v>20306</v>
      </c>
      <c r="B2227" s="1">
        <v>44895</v>
      </c>
      <c r="C2227">
        <v>97863</v>
      </c>
      <c r="D2227" t="s">
        <v>6013</v>
      </c>
      <c r="E2227" t="s">
        <v>20307</v>
      </c>
      <c r="F2227" s="1">
        <v>44964</v>
      </c>
      <c r="G2227" t="s">
        <v>5725</v>
      </c>
    </row>
    <row r="2228" spans="1:7" x14ac:dyDescent="0.3">
      <c r="A2228" t="s">
        <v>20308</v>
      </c>
      <c r="B2228" s="1">
        <v>45016</v>
      </c>
      <c r="C2228">
        <v>2561</v>
      </c>
      <c r="D2228" t="s">
        <v>1001</v>
      </c>
      <c r="E2228" t="s">
        <v>20309</v>
      </c>
      <c r="F2228" s="1">
        <v>45098</v>
      </c>
      <c r="G2228" t="s">
        <v>5861</v>
      </c>
    </row>
    <row r="2229" spans="1:7" x14ac:dyDescent="0.3">
      <c r="A2229" t="s">
        <v>20310</v>
      </c>
      <c r="B2229" s="1">
        <v>44786</v>
      </c>
      <c r="C2229">
        <v>34211</v>
      </c>
      <c r="D2229" t="s">
        <v>6013</v>
      </c>
      <c r="E2229" t="s">
        <v>20311</v>
      </c>
      <c r="F2229" s="1">
        <v>44865</v>
      </c>
      <c r="G2229" t="s">
        <v>5660</v>
      </c>
    </row>
    <row r="2230" spans="1:7" x14ac:dyDescent="0.3">
      <c r="A2230" t="s">
        <v>7447</v>
      </c>
      <c r="B2230" s="1">
        <v>45598</v>
      </c>
      <c r="C2230">
        <v>51534</v>
      </c>
      <c r="D2230" t="s">
        <v>6013</v>
      </c>
      <c r="E2230" t="s">
        <v>7448</v>
      </c>
      <c r="F2230" s="1"/>
      <c r="G2230" t="s">
        <v>2374</v>
      </c>
    </row>
    <row r="2231" spans="1:7" x14ac:dyDescent="0.3">
      <c r="A2231" t="s">
        <v>20312</v>
      </c>
      <c r="B2231" s="1">
        <v>44920</v>
      </c>
      <c r="C2231">
        <v>30732</v>
      </c>
      <c r="D2231" t="s">
        <v>1001</v>
      </c>
      <c r="E2231" t="s">
        <v>20313</v>
      </c>
      <c r="F2231" s="1">
        <v>44953</v>
      </c>
      <c r="G2231" t="s">
        <v>5746</v>
      </c>
    </row>
    <row r="2232" spans="1:7" x14ac:dyDescent="0.3">
      <c r="A2232" t="s">
        <v>20314</v>
      </c>
      <c r="B2232" s="1">
        <v>43895</v>
      </c>
      <c r="C2232">
        <v>46692</v>
      </c>
      <c r="D2232" t="s">
        <v>6013</v>
      </c>
      <c r="E2232" t="s">
        <v>20315</v>
      </c>
      <c r="F2232" s="1">
        <v>43915</v>
      </c>
      <c r="G2232" t="s">
        <v>4338</v>
      </c>
    </row>
    <row r="2233" spans="1:7" x14ac:dyDescent="0.3">
      <c r="A2233" t="s">
        <v>7449</v>
      </c>
      <c r="B2233" s="1">
        <v>44520</v>
      </c>
      <c r="C2233">
        <v>21899</v>
      </c>
      <c r="D2233" t="s">
        <v>1001</v>
      </c>
      <c r="E2233" t="s">
        <v>7450</v>
      </c>
      <c r="F2233" s="1"/>
      <c r="G2233" t="s">
        <v>2964</v>
      </c>
    </row>
    <row r="2234" spans="1:7" x14ac:dyDescent="0.3">
      <c r="A2234" t="s">
        <v>20316</v>
      </c>
      <c r="B2234" s="1">
        <v>45035</v>
      </c>
      <c r="C2234">
        <v>31118</v>
      </c>
      <c r="D2234" t="s">
        <v>6008</v>
      </c>
      <c r="E2234" t="s">
        <v>20317</v>
      </c>
      <c r="F2234" s="1">
        <v>45115</v>
      </c>
      <c r="G2234" t="s">
        <v>4583</v>
      </c>
    </row>
    <row r="2235" spans="1:7" x14ac:dyDescent="0.3">
      <c r="A2235" t="s">
        <v>20318</v>
      </c>
      <c r="B2235" s="1">
        <v>45498</v>
      </c>
      <c r="C2235">
        <v>38277</v>
      </c>
      <c r="D2235" t="s">
        <v>1001</v>
      </c>
      <c r="E2235" t="s">
        <v>20319</v>
      </c>
      <c r="F2235" s="1">
        <v>45528</v>
      </c>
      <c r="G2235" t="s">
        <v>3446</v>
      </c>
    </row>
    <row r="2236" spans="1:7" x14ac:dyDescent="0.3">
      <c r="A2236" t="s">
        <v>20320</v>
      </c>
      <c r="B2236" s="1">
        <v>45105</v>
      </c>
      <c r="C2236">
        <v>77477</v>
      </c>
      <c r="D2236" t="s">
        <v>1001</v>
      </c>
      <c r="E2236" t="s">
        <v>20321</v>
      </c>
      <c r="F2236" s="1">
        <v>45147</v>
      </c>
      <c r="G2236" t="s">
        <v>5714</v>
      </c>
    </row>
    <row r="2237" spans="1:7" x14ac:dyDescent="0.3">
      <c r="A2237" t="s">
        <v>20322</v>
      </c>
      <c r="B2237" s="1">
        <v>45091</v>
      </c>
      <c r="C2237">
        <v>15638</v>
      </c>
      <c r="D2237" t="s">
        <v>6008</v>
      </c>
      <c r="E2237" t="s">
        <v>20323</v>
      </c>
      <c r="F2237" s="1">
        <v>45160</v>
      </c>
      <c r="G2237" t="s">
        <v>2970</v>
      </c>
    </row>
    <row r="2238" spans="1:7" x14ac:dyDescent="0.3">
      <c r="A2238" t="s">
        <v>20324</v>
      </c>
      <c r="B2238" s="1">
        <v>44179</v>
      </c>
      <c r="C2238">
        <v>98497</v>
      </c>
      <c r="D2238" t="s">
        <v>6013</v>
      </c>
      <c r="E2238" t="s">
        <v>20325</v>
      </c>
      <c r="F2238" s="1">
        <v>44263</v>
      </c>
      <c r="G2238" t="s">
        <v>5060</v>
      </c>
    </row>
    <row r="2239" spans="1:7" x14ac:dyDescent="0.3">
      <c r="A2239" t="s">
        <v>20326</v>
      </c>
      <c r="B2239" s="1">
        <v>44079</v>
      </c>
      <c r="C2239">
        <v>14206</v>
      </c>
      <c r="D2239" t="s">
        <v>6013</v>
      </c>
      <c r="E2239" t="s">
        <v>20327</v>
      </c>
      <c r="F2239" s="1">
        <v>44089</v>
      </c>
      <c r="G2239" t="s">
        <v>2428</v>
      </c>
    </row>
    <row r="2240" spans="1:7" x14ac:dyDescent="0.3">
      <c r="A2240" t="s">
        <v>20328</v>
      </c>
      <c r="B2240" s="1">
        <v>44708</v>
      </c>
      <c r="C2240">
        <v>59186</v>
      </c>
      <c r="D2240" t="s">
        <v>6008</v>
      </c>
      <c r="E2240" t="s">
        <v>20329</v>
      </c>
      <c r="F2240" s="1">
        <v>44753</v>
      </c>
      <c r="G2240" t="s">
        <v>4131</v>
      </c>
    </row>
    <row r="2241" spans="1:7" x14ac:dyDescent="0.3">
      <c r="A2241" t="s">
        <v>7451</v>
      </c>
      <c r="B2241" s="1">
        <v>45066</v>
      </c>
      <c r="C2241">
        <v>59828</v>
      </c>
      <c r="D2241" t="s">
        <v>6013</v>
      </c>
      <c r="E2241" t="s">
        <v>7452</v>
      </c>
      <c r="F2241" s="1"/>
      <c r="G2241" t="s">
        <v>3533</v>
      </c>
    </row>
    <row r="2242" spans="1:7" x14ac:dyDescent="0.3">
      <c r="A2242" t="s">
        <v>7453</v>
      </c>
      <c r="B2242" s="1">
        <v>44682</v>
      </c>
      <c r="C2242">
        <v>33490</v>
      </c>
      <c r="D2242" t="s">
        <v>6008</v>
      </c>
      <c r="E2242" t="s">
        <v>7454</v>
      </c>
      <c r="F2242" s="1"/>
      <c r="G2242" t="s">
        <v>5185</v>
      </c>
    </row>
    <row r="2243" spans="1:7" x14ac:dyDescent="0.3">
      <c r="A2243" t="s">
        <v>20330</v>
      </c>
      <c r="B2243" s="1">
        <v>45189</v>
      </c>
      <c r="C2243">
        <v>94284</v>
      </c>
      <c r="D2243" t="s">
        <v>1001</v>
      </c>
      <c r="E2243" t="s">
        <v>20331</v>
      </c>
      <c r="F2243" s="1">
        <v>45200</v>
      </c>
      <c r="G2243" t="s">
        <v>2602</v>
      </c>
    </row>
    <row r="2244" spans="1:7" x14ac:dyDescent="0.3">
      <c r="A2244" t="s">
        <v>20332</v>
      </c>
      <c r="B2244" s="1">
        <v>44563</v>
      </c>
      <c r="C2244">
        <v>80957</v>
      </c>
      <c r="D2244" t="s">
        <v>6008</v>
      </c>
      <c r="E2244" t="s">
        <v>20333</v>
      </c>
      <c r="F2244" s="1">
        <v>44578</v>
      </c>
      <c r="G2244" t="s">
        <v>5779</v>
      </c>
    </row>
    <row r="2245" spans="1:7" x14ac:dyDescent="0.3">
      <c r="A2245" t="s">
        <v>7455</v>
      </c>
      <c r="B2245" s="1">
        <v>43855</v>
      </c>
      <c r="C2245">
        <v>86425</v>
      </c>
      <c r="D2245" t="s">
        <v>6013</v>
      </c>
      <c r="E2245" t="s">
        <v>7456</v>
      </c>
      <c r="F2245" s="1"/>
      <c r="G2245" t="s">
        <v>2469</v>
      </c>
    </row>
    <row r="2246" spans="1:7" x14ac:dyDescent="0.3">
      <c r="A2246" t="s">
        <v>7457</v>
      </c>
      <c r="B2246" s="1">
        <v>44225</v>
      </c>
      <c r="C2246">
        <v>5521</v>
      </c>
      <c r="D2246" t="s">
        <v>1001</v>
      </c>
      <c r="E2246" t="s">
        <v>7458</v>
      </c>
      <c r="F2246" s="1"/>
      <c r="G2246" t="s">
        <v>1825</v>
      </c>
    </row>
    <row r="2247" spans="1:7" x14ac:dyDescent="0.3">
      <c r="A2247" t="s">
        <v>7459</v>
      </c>
      <c r="B2247" s="1">
        <v>44757</v>
      </c>
      <c r="C2247">
        <v>29450</v>
      </c>
      <c r="D2247" t="s">
        <v>6013</v>
      </c>
      <c r="E2247" t="s">
        <v>7460</v>
      </c>
      <c r="F2247" s="1"/>
      <c r="G2247" t="s">
        <v>4028</v>
      </c>
    </row>
    <row r="2248" spans="1:7" x14ac:dyDescent="0.3">
      <c r="A2248" t="s">
        <v>20334</v>
      </c>
      <c r="B2248" s="1">
        <v>43862</v>
      </c>
      <c r="C2248">
        <v>23752</v>
      </c>
      <c r="D2248" t="s">
        <v>6008</v>
      </c>
      <c r="E2248" t="s">
        <v>20335</v>
      </c>
      <c r="F2248" s="1">
        <v>43919</v>
      </c>
      <c r="G2248" t="s">
        <v>4765</v>
      </c>
    </row>
    <row r="2249" spans="1:7" x14ac:dyDescent="0.3">
      <c r="A2249" t="s">
        <v>20336</v>
      </c>
      <c r="B2249" s="1">
        <v>45409</v>
      </c>
      <c r="C2249">
        <v>25200</v>
      </c>
      <c r="D2249" t="s">
        <v>1001</v>
      </c>
      <c r="E2249" t="s">
        <v>20337</v>
      </c>
      <c r="F2249" s="1">
        <v>45455</v>
      </c>
      <c r="G2249" t="s">
        <v>3783</v>
      </c>
    </row>
    <row r="2250" spans="1:7" x14ac:dyDescent="0.3">
      <c r="A2250" t="s">
        <v>7461</v>
      </c>
      <c r="B2250" s="1">
        <v>44935</v>
      </c>
      <c r="C2250">
        <v>95193</v>
      </c>
      <c r="D2250" t="s">
        <v>1001</v>
      </c>
      <c r="E2250" t="s">
        <v>7462</v>
      </c>
      <c r="F2250" s="1"/>
      <c r="G2250" t="s">
        <v>1369</v>
      </c>
    </row>
    <row r="2251" spans="1:7" x14ac:dyDescent="0.3">
      <c r="A2251" t="s">
        <v>7463</v>
      </c>
      <c r="B2251" s="1">
        <v>44144</v>
      </c>
      <c r="C2251">
        <v>82922</v>
      </c>
      <c r="D2251" t="s">
        <v>6008</v>
      </c>
      <c r="E2251" t="s">
        <v>7464</v>
      </c>
      <c r="F2251" s="1"/>
      <c r="G2251" t="s">
        <v>3661</v>
      </c>
    </row>
    <row r="2252" spans="1:7" x14ac:dyDescent="0.3">
      <c r="A2252" t="s">
        <v>20338</v>
      </c>
      <c r="B2252" s="1">
        <v>43983</v>
      </c>
      <c r="C2252">
        <v>2080</v>
      </c>
      <c r="D2252" t="s">
        <v>6013</v>
      </c>
      <c r="E2252" t="s">
        <v>20339</v>
      </c>
      <c r="F2252" s="1">
        <v>44056</v>
      </c>
      <c r="G2252" t="s">
        <v>2830</v>
      </c>
    </row>
    <row r="2253" spans="1:7" x14ac:dyDescent="0.3">
      <c r="A2253" t="s">
        <v>20340</v>
      </c>
      <c r="B2253" s="1">
        <v>44645</v>
      </c>
      <c r="C2253">
        <v>73879</v>
      </c>
      <c r="D2253" t="s">
        <v>6008</v>
      </c>
      <c r="E2253" t="s">
        <v>20341</v>
      </c>
      <c r="F2253" s="1">
        <v>44735</v>
      </c>
      <c r="G2253" t="s">
        <v>2690</v>
      </c>
    </row>
    <row r="2254" spans="1:7" x14ac:dyDescent="0.3">
      <c r="A2254" t="s">
        <v>20342</v>
      </c>
      <c r="B2254" s="1">
        <v>45141</v>
      </c>
      <c r="C2254">
        <v>70749</v>
      </c>
      <c r="D2254" t="s">
        <v>6008</v>
      </c>
      <c r="E2254" t="s">
        <v>20343</v>
      </c>
      <c r="F2254" s="1">
        <v>45223</v>
      </c>
      <c r="G2254" t="s">
        <v>3400</v>
      </c>
    </row>
    <row r="2255" spans="1:7" x14ac:dyDescent="0.3">
      <c r="A2255" t="s">
        <v>7465</v>
      </c>
      <c r="B2255" s="1">
        <v>45536</v>
      </c>
      <c r="C2255">
        <v>22943</v>
      </c>
      <c r="D2255" t="s">
        <v>6008</v>
      </c>
      <c r="E2255" t="s">
        <v>7466</v>
      </c>
      <c r="F2255" s="1"/>
      <c r="G2255" t="s">
        <v>1309</v>
      </c>
    </row>
    <row r="2256" spans="1:7" x14ac:dyDescent="0.3">
      <c r="A2256" t="s">
        <v>20344</v>
      </c>
      <c r="B2256" s="1">
        <v>44822</v>
      </c>
      <c r="C2256">
        <v>44108</v>
      </c>
      <c r="D2256" t="s">
        <v>6013</v>
      </c>
      <c r="E2256" t="s">
        <v>20345</v>
      </c>
      <c r="F2256" s="1">
        <v>44881</v>
      </c>
      <c r="G2256" t="s">
        <v>6000</v>
      </c>
    </row>
    <row r="2257" spans="1:7" x14ac:dyDescent="0.3">
      <c r="A2257" t="s">
        <v>20346</v>
      </c>
      <c r="B2257" s="1">
        <v>44480</v>
      </c>
      <c r="C2257">
        <v>94030</v>
      </c>
      <c r="D2257" t="s">
        <v>6013</v>
      </c>
      <c r="E2257" t="s">
        <v>20347</v>
      </c>
      <c r="F2257" s="1">
        <v>44550</v>
      </c>
      <c r="G2257" t="s">
        <v>4435</v>
      </c>
    </row>
    <row r="2258" spans="1:7" x14ac:dyDescent="0.3">
      <c r="A2258" t="s">
        <v>7467</v>
      </c>
      <c r="B2258" s="1">
        <v>44627</v>
      </c>
      <c r="C2258">
        <v>96697</v>
      </c>
      <c r="D2258" t="s">
        <v>1001</v>
      </c>
      <c r="E2258" t="s">
        <v>7468</v>
      </c>
      <c r="F2258" s="1"/>
      <c r="G2258" t="s">
        <v>3628</v>
      </c>
    </row>
    <row r="2259" spans="1:7" x14ac:dyDescent="0.3">
      <c r="A2259" t="s">
        <v>7469</v>
      </c>
      <c r="B2259" s="1">
        <v>45086</v>
      </c>
      <c r="C2259">
        <v>63682</v>
      </c>
      <c r="D2259" t="s">
        <v>1001</v>
      </c>
      <c r="E2259" t="s">
        <v>7470</v>
      </c>
      <c r="F2259" s="1"/>
      <c r="G2259" t="s">
        <v>2803</v>
      </c>
    </row>
    <row r="2260" spans="1:7" x14ac:dyDescent="0.3">
      <c r="A2260" t="s">
        <v>7471</v>
      </c>
      <c r="B2260" s="1">
        <v>44447</v>
      </c>
      <c r="C2260">
        <v>88498</v>
      </c>
      <c r="D2260" t="s">
        <v>6008</v>
      </c>
      <c r="E2260" t="s">
        <v>7472</v>
      </c>
      <c r="F2260" s="1"/>
      <c r="G2260" t="s">
        <v>1707</v>
      </c>
    </row>
    <row r="2261" spans="1:7" x14ac:dyDescent="0.3">
      <c r="A2261" t="s">
        <v>20348</v>
      </c>
      <c r="B2261" s="1">
        <v>44368</v>
      </c>
      <c r="C2261">
        <v>33870</v>
      </c>
      <c r="D2261" t="s">
        <v>6013</v>
      </c>
      <c r="E2261" t="s">
        <v>20349</v>
      </c>
      <c r="F2261" s="1">
        <v>44387</v>
      </c>
      <c r="G2261" t="s">
        <v>1106</v>
      </c>
    </row>
    <row r="2262" spans="1:7" x14ac:dyDescent="0.3">
      <c r="A2262" t="s">
        <v>20350</v>
      </c>
      <c r="B2262" s="1">
        <v>45294</v>
      </c>
      <c r="C2262">
        <v>32369</v>
      </c>
      <c r="D2262" t="s">
        <v>1001</v>
      </c>
      <c r="E2262" t="s">
        <v>20351</v>
      </c>
      <c r="F2262" s="1">
        <v>45311</v>
      </c>
      <c r="G2262" t="s">
        <v>1420</v>
      </c>
    </row>
    <row r="2263" spans="1:7" x14ac:dyDescent="0.3">
      <c r="A2263" t="s">
        <v>7473</v>
      </c>
      <c r="B2263" s="1">
        <v>44088</v>
      </c>
      <c r="C2263">
        <v>56566</v>
      </c>
      <c r="D2263" t="s">
        <v>6013</v>
      </c>
      <c r="E2263" t="s">
        <v>7474</v>
      </c>
      <c r="F2263" s="1"/>
      <c r="G2263" t="s">
        <v>2131</v>
      </c>
    </row>
    <row r="2264" spans="1:7" x14ac:dyDescent="0.3">
      <c r="A2264" t="s">
        <v>20352</v>
      </c>
      <c r="B2264" s="1">
        <v>45179</v>
      </c>
      <c r="C2264">
        <v>65698</v>
      </c>
      <c r="D2264" t="s">
        <v>6013</v>
      </c>
      <c r="E2264" t="s">
        <v>20353</v>
      </c>
      <c r="F2264" s="1">
        <v>45260</v>
      </c>
      <c r="G2264" t="s">
        <v>2129</v>
      </c>
    </row>
    <row r="2265" spans="1:7" x14ac:dyDescent="0.3">
      <c r="A2265" t="s">
        <v>20354</v>
      </c>
      <c r="B2265" s="1">
        <v>45634</v>
      </c>
      <c r="C2265">
        <v>42495</v>
      </c>
      <c r="D2265" t="s">
        <v>6013</v>
      </c>
      <c r="E2265" t="s">
        <v>20355</v>
      </c>
      <c r="F2265" s="1">
        <v>45714</v>
      </c>
      <c r="G2265" t="s">
        <v>3741</v>
      </c>
    </row>
    <row r="2266" spans="1:7" x14ac:dyDescent="0.3">
      <c r="A2266" t="s">
        <v>7475</v>
      </c>
      <c r="B2266" s="1">
        <v>44569</v>
      </c>
      <c r="C2266">
        <v>94195</v>
      </c>
      <c r="D2266" t="s">
        <v>6013</v>
      </c>
      <c r="E2266" t="s">
        <v>7476</v>
      </c>
      <c r="F2266" s="1"/>
      <c r="G2266" t="s">
        <v>2126</v>
      </c>
    </row>
    <row r="2267" spans="1:7" x14ac:dyDescent="0.3">
      <c r="A2267" t="s">
        <v>20356</v>
      </c>
      <c r="B2267" s="1">
        <v>44123</v>
      </c>
      <c r="C2267">
        <v>18439</v>
      </c>
      <c r="D2267" t="s">
        <v>1001</v>
      </c>
      <c r="E2267" t="s">
        <v>20357</v>
      </c>
      <c r="F2267" s="1">
        <v>44207</v>
      </c>
      <c r="G2267" t="s">
        <v>3808</v>
      </c>
    </row>
    <row r="2268" spans="1:7" x14ac:dyDescent="0.3">
      <c r="A2268" t="s">
        <v>20358</v>
      </c>
      <c r="B2268" s="1">
        <v>45210</v>
      </c>
      <c r="C2268">
        <v>63081</v>
      </c>
      <c r="D2268" t="s">
        <v>6008</v>
      </c>
      <c r="E2268" t="s">
        <v>20359</v>
      </c>
      <c r="F2268" s="1">
        <v>45296</v>
      </c>
      <c r="G2268" t="s">
        <v>1046</v>
      </c>
    </row>
    <row r="2269" spans="1:7" x14ac:dyDescent="0.3">
      <c r="A2269" t="s">
        <v>7477</v>
      </c>
      <c r="B2269" s="1">
        <v>44675</v>
      </c>
      <c r="C2269">
        <v>27937</v>
      </c>
      <c r="D2269" t="s">
        <v>6008</v>
      </c>
      <c r="E2269" t="s">
        <v>7478</v>
      </c>
      <c r="F2269" s="1"/>
      <c r="G2269" t="s">
        <v>1744</v>
      </c>
    </row>
    <row r="2270" spans="1:7" x14ac:dyDescent="0.3">
      <c r="A2270" t="s">
        <v>20360</v>
      </c>
      <c r="B2270" s="1">
        <v>44416</v>
      </c>
      <c r="C2270">
        <v>16317</v>
      </c>
      <c r="D2270" t="s">
        <v>6008</v>
      </c>
      <c r="E2270" t="s">
        <v>20361</v>
      </c>
      <c r="F2270" s="1">
        <v>44436</v>
      </c>
      <c r="G2270" t="s">
        <v>5081</v>
      </c>
    </row>
    <row r="2271" spans="1:7" x14ac:dyDescent="0.3">
      <c r="A2271" t="s">
        <v>20362</v>
      </c>
      <c r="B2271" s="1">
        <v>43920</v>
      </c>
      <c r="C2271">
        <v>14358</v>
      </c>
      <c r="D2271" t="s">
        <v>1001</v>
      </c>
      <c r="E2271" t="s">
        <v>20363</v>
      </c>
      <c r="F2271" s="1">
        <v>43940</v>
      </c>
      <c r="G2271" t="s">
        <v>4129</v>
      </c>
    </row>
    <row r="2272" spans="1:7" x14ac:dyDescent="0.3">
      <c r="A2272" t="s">
        <v>20364</v>
      </c>
      <c r="B2272" s="1">
        <v>45247</v>
      </c>
      <c r="C2272">
        <v>40847</v>
      </c>
      <c r="D2272" t="s">
        <v>6013</v>
      </c>
      <c r="E2272" t="s">
        <v>20365</v>
      </c>
      <c r="F2272" s="1">
        <v>45307</v>
      </c>
      <c r="G2272" t="s">
        <v>5379</v>
      </c>
    </row>
    <row r="2273" spans="1:7" x14ac:dyDescent="0.3">
      <c r="A2273" t="s">
        <v>20366</v>
      </c>
      <c r="B2273" s="1">
        <v>43889</v>
      </c>
      <c r="C2273">
        <v>28203</v>
      </c>
      <c r="D2273" t="s">
        <v>1001</v>
      </c>
      <c r="E2273" t="s">
        <v>20367</v>
      </c>
      <c r="F2273" s="1">
        <v>43953</v>
      </c>
      <c r="G2273" t="s">
        <v>4872</v>
      </c>
    </row>
    <row r="2274" spans="1:7" x14ac:dyDescent="0.3">
      <c r="A2274" t="s">
        <v>7479</v>
      </c>
      <c r="B2274" s="1">
        <v>45004</v>
      </c>
      <c r="C2274">
        <v>92228</v>
      </c>
      <c r="D2274" t="s">
        <v>6013</v>
      </c>
      <c r="E2274" t="s">
        <v>7480</v>
      </c>
      <c r="F2274" s="1"/>
      <c r="G2274" t="s">
        <v>5524</v>
      </c>
    </row>
    <row r="2275" spans="1:7" x14ac:dyDescent="0.3">
      <c r="A2275" t="s">
        <v>20368</v>
      </c>
      <c r="B2275" s="1">
        <v>44622</v>
      </c>
      <c r="C2275">
        <v>34925</v>
      </c>
      <c r="D2275" t="s">
        <v>6008</v>
      </c>
      <c r="E2275" t="s">
        <v>20369</v>
      </c>
      <c r="F2275" s="1">
        <v>44676</v>
      </c>
      <c r="G2275" t="s">
        <v>2602</v>
      </c>
    </row>
    <row r="2276" spans="1:7" x14ac:dyDescent="0.3">
      <c r="A2276" t="s">
        <v>20370</v>
      </c>
      <c r="B2276" s="1">
        <v>44118</v>
      </c>
      <c r="C2276">
        <v>79564</v>
      </c>
      <c r="D2276" t="s">
        <v>1001</v>
      </c>
      <c r="E2276" t="s">
        <v>20371</v>
      </c>
      <c r="F2276" s="1">
        <v>44176</v>
      </c>
      <c r="G2276" t="s">
        <v>3304</v>
      </c>
    </row>
    <row r="2277" spans="1:7" x14ac:dyDescent="0.3">
      <c r="A2277" t="s">
        <v>20372</v>
      </c>
      <c r="B2277" s="1">
        <v>45496</v>
      </c>
      <c r="C2277">
        <v>1666</v>
      </c>
      <c r="D2277" t="s">
        <v>1001</v>
      </c>
      <c r="E2277" t="s">
        <v>20373</v>
      </c>
      <c r="F2277" s="1">
        <v>45547</v>
      </c>
      <c r="G2277" t="s">
        <v>4632</v>
      </c>
    </row>
    <row r="2278" spans="1:7" x14ac:dyDescent="0.3">
      <c r="A2278" t="s">
        <v>20374</v>
      </c>
      <c r="B2278" s="1">
        <v>44923</v>
      </c>
      <c r="C2278">
        <v>83836</v>
      </c>
      <c r="D2278" t="s">
        <v>6008</v>
      </c>
      <c r="E2278" t="s">
        <v>20375</v>
      </c>
      <c r="F2278" s="1">
        <v>44966</v>
      </c>
      <c r="G2278" t="s">
        <v>5630</v>
      </c>
    </row>
    <row r="2279" spans="1:7" x14ac:dyDescent="0.3">
      <c r="A2279" t="s">
        <v>20376</v>
      </c>
      <c r="B2279" s="1">
        <v>44607</v>
      </c>
      <c r="C2279">
        <v>8615</v>
      </c>
      <c r="D2279" t="s">
        <v>1001</v>
      </c>
      <c r="E2279" t="s">
        <v>20377</v>
      </c>
      <c r="F2279" s="1">
        <v>44693</v>
      </c>
      <c r="G2279" t="s">
        <v>5585</v>
      </c>
    </row>
    <row r="2280" spans="1:7" x14ac:dyDescent="0.3">
      <c r="A2280" t="s">
        <v>20378</v>
      </c>
      <c r="B2280" s="1">
        <v>44675</v>
      </c>
      <c r="C2280">
        <v>78672</v>
      </c>
      <c r="D2280" t="s">
        <v>1001</v>
      </c>
      <c r="E2280" t="s">
        <v>20379</v>
      </c>
      <c r="F2280" s="1">
        <v>44754</v>
      </c>
      <c r="G2280" t="s">
        <v>3809</v>
      </c>
    </row>
    <row r="2281" spans="1:7" x14ac:dyDescent="0.3">
      <c r="A2281" t="s">
        <v>20380</v>
      </c>
      <c r="B2281" s="1">
        <v>44593</v>
      </c>
      <c r="C2281">
        <v>32805</v>
      </c>
      <c r="D2281" t="s">
        <v>6013</v>
      </c>
      <c r="E2281" t="s">
        <v>20381</v>
      </c>
      <c r="F2281" s="1">
        <v>44626</v>
      </c>
      <c r="G2281" t="s">
        <v>5050</v>
      </c>
    </row>
    <row r="2282" spans="1:7" x14ac:dyDescent="0.3">
      <c r="A2282" t="s">
        <v>7481</v>
      </c>
      <c r="B2282" s="1">
        <v>44643</v>
      </c>
      <c r="C2282">
        <v>63746</v>
      </c>
      <c r="D2282" t="s">
        <v>6008</v>
      </c>
      <c r="E2282" t="s">
        <v>7482</v>
      </c>
      <c r="F2282" s="1"/>
      <c r="G2282" t="s">
        <v>5208</v>
      </c>
    </row>
    <row r="2283" spans="1:7" x14ac:dyDescent="0.3">
      <c r="A2283" t="s">
        <v>7483</v>
      </c>
      <c r="B2283" s="1">
        <v>45562</v>
      </c>
      <c r="C2283">
        <v>27441</v>
      </c>
      <c r="D2283" t="s">
        <v>6008</v>
      </c>
      <c r="E2283" t="s">
        <v>7484</v>
      </c>
      <c r="F2283" s="1"/>
      <c r="G2283" t="s">
        <v>1747</v>
      </c>
    </row>
    <row r="2284" spans="1:7" x14ac:dyDescent="0.3">
      <c r="A2284" t="s">
        <v>20382</v>
      </c>
      <c r="B2284" s="1">
        <v>44146</v>
      </c>
      <c r="C2284">
        <v>70919</v>
      </c>
      <c r="D2284" t="s">
        <v>6008</v>
      </c>
      <c r="E2284" t="s">
        <v>20383</v>
      </c>
      <c r="F2284" s="1">
        <v>44188</v>
      </c>
      <c r="G2284" t="s">
        <v>1108</v>
      </c>
    </row>
    <row r="2285" spans="1:7" x14ac:dyDescent="0.3">
      <c r="A2285" t="s">
        <v>20384</v>
      </c>
      <c r="B2285" s="1">
        <v>45008</v>
      </c>
      <c r="C2285">
        <v>58681</v>
      </c>
      <c r="D2285" t="s">
        <v>6013</v>
      </c>
      <c r="E2285" t="s">
        <v>20385</v>
      </c>
      <c r="F2285" s="1">
        <v>45073</v>
      </c>
      <c r="G2285" t="s">
        <v>4554</v>
      </c>
    </row>
    <row r="2286" spans="1:7" x14ac:dyDescent="0.3">
      <c r="A2286" t="s">
        <v>20386</v>
      </c>
      <c r="B2286" s="1">
        <v>45239</v>
      </c>
      <c r="C2286">
        <v>81162</v>
      </c>
      <c r="D2286" t="s">
        <v>1001</v>
      </c>
      <c r="E2286" t="s">
        <v>20387</v>
      </c>
      <c r="F2286" s="1">
        <v>45310</v>
      </c>
      <c r="G2286" t="s">
        <v>3963</v>
      </c>
    </row>
    <row r="2287" spans="1:7" x14ac:dyDescent="0.3">
      <c r="A2287" t="s">
        <v>7485</v>
      </c>
      <c r="B2287" s="1">
        <v>44759</v>
      </c>
      <c r="C2287">
        <v>96061</v>
      </c>
      <c r="D2287" t="s">
        <v>6008</v>
      </c>
      <c r="E2287" t="s">
        <v>7486</v>
      </c>
      <c r="F2287" s="1"/>
      <c r="G2287" t="s">
        <v>1663</v>
      </c>
    </row>
    <row r="2288" spans="1:7" x14ac:dyDescent="0.3">
      <c r="A2288" t="s">
        <v>20388</v>
      </c>
      <c r="B2288" s="1">
        <v>44598</v>
      </c>
      <c r="C2288">
        <v>90920</v>
      </c>
      <c r="D2288" t="s">
        <v>1001</v>
      </c>
      <c r="E2288" t="s">
        <v>20389</v>
      </c>
      <c r="F2288" s="1">
        <v>44647</v>
      </c>
      <c r="G2288" t="s">
        <v>4590</v>
      </c>
    </row>
    <row r="2289" spans="1:7" x14ac:dyDescent="0.3">
      <c r="A2289" t="s">
        <v>20390</v>
      </c>
      <c r="B2289" s="1">
        <v>43990</v>
      </c>
      <c r="C2289">
        <v>17829</v>
      </c>
      <c r="D2289" t="s">
        <v>6013</v>
      </c>
      <c r="E2289" t="s">
        <v>20391</v>
      </c>
      <c r="F2289" s="1">
        <v>44040</v>
      </c>
      <c r="G2289" t="s">
        <v>2003</v>
      </c>
    </row>
    <row r="2290" spans="1:7" x14ac:dyDescent="0.3">
      <c r="A2290" t="s">
        <v>7487</v>
      </c>
      <c r="B2290" s="1">
        <v>45372</v>
      </c>
      <c r="C2290">
        <v>21883</v>
      </c>
      <c r="D2290" t="s">
        <v>6008</v>
      </c>
      <c r="E2290" t="s">
        <v>7488</v>
      </c>
      <c r="F2290" s="1"/>
      <c r="G2290" t="s">
        <v>5231</v>
      </c>
    </row>
    <row r="2291" spans="1:7" x14ac:dyDescent="0.3">
      <c r="A2291" t="s">
        <v>20392</v>
      </c>
      <c r="B2291" s="1">
        <v>44345</v>
      </c>
      <c r="C2291">
        <v>15194</v>
      </c>
      <c r="D2291" t="s">
        <v>1001</v>
      </c>
      <c r="E2291" t="s">
        <v>20393</v>
      </c>
      <c r="F2291" s="1">
        <v>44366</v>
      </c>
      <c r="G2291" t="s">
        <v>5729</v>
      </c>
    </row>
    <row r="2292" spans="1:7" x14ac:dyDescent="0.3">
      <c r="A2292" t="s">
        <v>20394</v>
      </c>
      <c r="B2292" s="1">
        <v>45178</v>
      </c>
      <c r="C2292">
        <v>68109</v>
      </c>
      <c r="D2292" t="s">
        <v>6013</v>
      </c>
      <c r="E2292" t="s">
        <v>20395</v>
      </c>
      <c r="F2292" s="1">
        <v>45193</v>
      </c>
      <c r="G2292" t="s">
        <v>3968</v>
      </c>
    </row>
    <row r="2293" spans="1:7" x14ac:dyDescent="0.3">
      <c r="A2293" t="s">
        <v>20396</v>
      </c>
      <c r="B2293" s="1">
        <v>45480</v>
      </c>
      <c r="C2293">
        <v>87359</v>
      </c>
      <c r="D2293" t="s">
        <v>1001</v>
      </c>
      <c r="E2293" t="s">
        <v>20397</v>
      </c>
      <c r="F2293" s="1">
        <v>45540</v>
      </c>
      <c r="G2293" t="s">
        <v>2231</v>
      </c>
    </row>
    <row r="2294" spans="1:7" x14ac:dyDescent="0.3">
      <c r="A2294" t="s">
        <v>20398</v>
      </c>
      <c r="B2294" s="1">
        <v>44403</v>
      </c>
      <c r="C2294">
        <v>22810</v>
      </c>
      <c r="D2294" t="s">
        <v>6013</v>
      </c>
      <c r="E2294" t="s">
        <v>20399</v>
      </c>
      <c r="F2294" s="1">
        <v>44471</v>
      </c>
      <c r="G2294" t="s">
        <v>5872</v>
      </c>
    </row>
    <row r="2295" spans="1:7" x14ac:dyDescent="0.3">
      <c r="A2295" t="s">
        <v>20400</v>
      </c>
      <c r="B2295" s="1">
        <v>45489</v>
      </c>
      <c r="C2295">
        <v>62630</v>
      </c>
      <c r="D2295" t="s">
        <v>6008</v>
      </c>
      <c r="E2295" t="s">
        <v>20401</v>
      </c>
      <c r="F2295" s="1">
        <v>45507</v>
      </c>
      <c r="G2295" t="s">
        <v>3877</v>
      </c>
    </row>
    <row r="2296" spans="1:7" x14ac:dyDescent="0.3">
      <c r="A2296" t="s">
        <v>20402</v>
      </c>
      <c r="B2296" s="1">
        <v>44402</v>
      </c>
      <c r="C2296">
        <v>52795</v>
      </c>
      <c r="D2296" t="s">
        <v>6013</v>
      </c>
      <c r="E2296" t="s">
        <v>20403</v>
      </c>
      <c r="F2296" s="1">
        <v>44426</v>
      </c>
      <c r="G2296" t="s">
        <v>2235</v>
      </c>
    </row>
    <row r="2297" spans="1:7" x14ac:dyDescent="0.3">
      <c r="A2297" t="s">
        <v>20404</v>
      </c>
      <c r="B2297" s="1">
        <v>44210</v>
      </c>
      <c r="C2297">
        <v>82370</v>
      </c>
      <c r="D2297" t="s">
        <v>1001</v>
      </c>
      <c r="E2297" t="s">
        <v>20405</v>
      </c>
      <c r="F2297" s="1">
        <v>44245</v>
      </c>
      <c r="G2297" t="s">
        <v>4053</v>
      </c>
    </row>
    <row r="2298" spans="1:7" x14ac:dyDescent="0.3">
      <c r="A2298" t="s">
        <v>20406</v>
      </c>
      <c r="B2298" s="1">
        <v>44748</v>
      </c>
      <c r="C2298">
        <v>32617</v>
      </c>
      <c r="D2298" t="s">
        <v>6013</v>
      </c>
      <c r="E2298" t="s">
        <v>20407</v>
      </c>
      <c r="F2298" s="1">
        <v>44788</v>
      </c>
      <c r="G2298" t="s">
        <v>1660</v>
      </c>
    </row>
    <row r="2299" spans="1:7" x14ac:dyDescent="0.3">
      <c r="A2299" t="s">
        <v>20408</v>
      </c>
      <c r="B2299" s="1">
        <v>44075</v>
      </c>
      <c r="C2299">
        <v>5790</v>
      </c>
      <c r="D2299" t="s">
        <v>1001</v>
      </c>
      <c r="E2299" t="s">
        <v>20409</v>
      </c>
      <c r="F2299" s="1">
        <v>44089</v>
      </c>
      <c r="G2299" t="s">
        <v>1955</v>
      </c>
    </row>
    <row r="2300" spans="1:7" x14ac:dyDescent="0.3">
      <c r="A2300" t="s">
        <v>7489</v>
      </c>
      <c r="B2300" s="1">
        <v>43846</v>
      </c>
      <c r="C2300">
        <v>26091</v>
      </c>
      <c r="D2300" t="s">
        <v>1001</v>
      </c>
      <c r="E2300" t="s">
        <v>7490</v>
      </c>
      <c r="F2300" s="1"/>
      <c r="G2300" t="s">
        <v>3874</v>
      </c>
    </row>
    <row r="2301" spans="1:7" x14ac:dyDescent="0.3">
      <c r="A2301" t="s">
        <v>20410</v>
      </c>
      <c r="B2301" s="1">
        <v>45231</v>
      </c>
      <c r="C2301">
        <v>98710</v>
      </c>
      <c r="D2301" t="s">
        <v>6013</v>
      </c>
      <c r="E2301" t="s">
        <v>20411</v>
      </c>
      <c r="F2301" s="1">
        <v>45321</v>
      </c>
      <c r="G2301" t="s">
        <v>2024</v>
      </c>
    </row>
    <row r="2302" spans="1:7" x14ac:dyDescent="0.3">
      <c r="A2302" t="s">
        <v>20412</v>
      </c>
      <c r="B2302" s="1">
        <v>45113</v>
      </c>
      <c r="C2302">
        <v>66218</v>
      </c>
      <c r="D2302" t="s">
        <v>6008</v>
      </c>
      <c r="E2302" t="s">
        <v>20413</v>
      </c>
      <c r="F2302" s="1">
        <v>45128</v>
      </c>
      <c r="G2302" t="s">
        <v>1649</v>
      </c>
    </row>
    <row r="2303" spans="1:7" x14ac:dyDescent="0.3">
      <c r="A2303" t="s">
        <v>20414</v>
      </c>
      <c r="B2303" s="1">
        <v>45329</v>
      </c>
      <c r="C2303">
        <v>32884</v>
      </c>
      <c r="D2303" t="s">
        <v>6013</v>
      </c>
      <c r="E2303" t="s">
        <v>20415</v>
      </c>
      <c r="F2303" s="1">
        <v>45404</v>
      </c>
      <c r="G2303" t="s">
        <v>5312</v>
      </c>
    </row>
    <row r="2304" spans="1:7" x14ac:dyDescent="0.3">
      <c r="A2304" t="s">
        <v>20416</v>
      </c>
      <c r="B2304" s="1">
        <v>44453</v>
      </c>
      <c r="C2304">
        <v>87436</v>
      </c>
      <c r="D2304" t="s">
        <v>1001</v>
      </c>
      <c r="E2304" t="s">
        <v>20417</v>
      </c>
      <c r="F2304" s="1">
        <v>44493</v>
      </c>
      <c r="G2304" t="s">
        <v>1047</v>
      </c>
    </row>
    <row r="2305" spans="1:7" x14ac:dyDescent="0.3">
      <c r="A2305" t="s">
        <v>7491</v>
      </c>
      <c r="B2305" s="1">
        <v>45165</v>
      </c>
      <c r="C2305">
        <v>11617</v>
      </c>
      <c r="D2305" t="s">
        <v>6008</v>
      </c>
      <c r="E2305" t="s">
        <v>7492</v>
      </c>
      <c r="F2305" s="1"/>
      <c r="G2305" t="s">
        <v>4715</v>
      </c>
    </row>
    <row r="2306" spans="1:7" x14ac:dyDescent="0.3">
      <c r="A2306" t="s">
        <v>7493</v>
      </c>
      <c r="B2306" s="1">
        <v>45234</v>
      </c>
      <c r="C2306">
        <v>9308</v>
      </c>
      <c r="D2306" t="s">
        <v>1001</v>
      </c>
      <c r="E2306" t="s">
        <v>7494</v>
      </c>
      <c r="F2306" s="1"/>
      <c r="G2306" t="s">
        <v>1820</v>
      </c>
    </row>
    <row r="2307" spans="1:7" x14ac:dyDescent="0.3">
      <c r="A2307" t="s">
        <v>20418</v>
      </c>
      <c r="B2307" s="1">
        <v>44761</v>
      </c>
      <c r="C2307">
        <v>88570</v>
      </c>
      <c r="D2307" t="s">
        <v>6008</v>
      </c>
      <c r="E2307" t="s">
        <v>20419</v>
      </c>
      <c r="F2307" s="1">
        <v>44792</v>
      </c>
      <c r="G2307" t="s">
        <v>1127</v>
      </c>
    </row>
    <row r="2308" spans="1:7" x14ac:dyDescent="0.3">
      <c r="A2308" t="s">
        <v>20420</v>
      </c>
      <c r="B2308" s="1">
        <v>44164</v>
      </c>
      <c r="C2308">
        <v>77928</v>
      </c>
      <c r="D2308" t="s">
        <v>1001</v>
      </c>
      <c r="E2308" t="s">
        <v>20421</v>
      </c>
      <c r="F2308" s="1">
        <v>44176</v>
      </c>
      <c r="G2308" t="s">
        <v>5141</v>
      </c>
    </row>
    <row r="2309" spans="1:7" x14ac:dyDescent="0.3">
      <c r="A2309" t="s">
        <v>20422</v>
      </c>
      <c r="B2309" s="1">
        <v>44630</v>
      </c>
      <c r="C2309">
        <v>16388</v>
      </c>
      <c r="D2309" t="s">
        <v>1001</v>
      </c>
      <c r="E2309" t="s">
        <v>20423</v>
      </c>
      <c r="F2309" s="1">
        <v>44668</v>
      </c>
      <c r="G2309" t="s">
        <v>5321</v>
      </c>
    </row>
    <row r="2310" spans="1:7" x14ac:dyDescent="0.3">
      <c r="A2310" t="s">
        <v>20424</v>
      </c>
      <c r="B2310" s="1">
        <v>45622</v>
      </c>
      <c r="C2310">
        <v>15439</v>
      </c>
      <c r="D2310" t="s">
        <v>6013</v>
      </c>
      <c r="E2310" t="s">
        <v>20425</v>
      </c>
      <c r="F2310" s="1">
        <v>45697</v>
      </c>
      <c r="G2310" t="s">
        <v>3534</v>
      </c>
    </row>
    <row r="2311" spans="1:7" x14ac:dyDescent="0.3">
      <c r="A2311" t="s">
        <v>7495</v>
      </c>
      <c r="B2311" s="1">
        <v>45568</v>
      </c>
      <c r="C2311">
        <v>10122</v>
      </c>
      <c r="D2311" t="s">
        <v>6013</v>
      </c>
      <c r="E2311" t="s">
        <v>7496</v>
      </c>
      <c r="F2311" s="1"/>
      <c r="G2311" t="s">
        <v>2343</v>
      </c>
    </row>
    <row r="2312" spans="1:7" x14ac:dyDescent="0.3">
      <c r="A2312" t="s">
        <v>7497</v>
      </c>
      <c r="B2312" s="1">
        <v>44966</v>
      </c>
      <c r="C2312">
        <v>80471</v>
      </c>
      <c r="D2312" t="s">
        <v>6013</v>
      </c>
      <c r="E2312" t="s">
        <v>7498</v>
      </c>
      <c r="F2312" s="1"/>
      <c r="G2312" t="s">
        <v>5902</v>
      </c>
    </row>
    <row r="2313" spans="1:7" x14ac:dyDescent="0.3">
      <c r="A2313" t="s">
        <v>7499</v>
      </c>
      <c r="B2313" s="1">
        <v>44990</v>
      </c>
      <c r="C2313">
        <v>63646</v>
      </c>
      <c r="D2313" t="s">
        <v>1001</v>
      </c>
      <c r="E2313" t="s">
        <v>7500</v>
      </c>
      <c r="F2313" s="1"/>
      <c r="G2313" t="s">
        <v>3635</v>
      </c>
    </row>
    <row r="2314" spans="1:7" x14ac:dyDescent="0.3">
      <c r="A2314" t="s">
        <v>7501</v>
      </c>
      <c r="B2314" s="1">
        <v>44213</v>
      </c>
      <c r="C2314">
        <v>9314</v>
      </c>
      <c r="D2314" t="s">
        <v>6008</v>
      </c>
      <c r="E2314" t="s">
        <v>7502</v>
      </c>
      <c r="F2314" s="1"/>
      <c r="G2314" t="s">
        <v>5381</v>
      </c>
    </row>
    <row r="2315" spans="1:7" x14ac:dyDescent="0.3">
      <c r="A2315" t="s">
        <v>7503</v>
      </c>
      <c r="B2315" s="1">
        <v>45189</v>
      </c>
      <c r="C2315">
        <v>82005</v>
      </c>
      <c r="D2315" t="s">
        <v>6013</v>
      </c>
      <c r="E2315" t="s">
        <v>7504</v>
      </c>
      <c r="F2315" s="1"/>
      <c r="G2315" t="s">
        <v>5622</v>
      </c>
    </row>
    <row r="2316" spans="1:7" x14ac:dyDescent="0.3">
      <c r="A2316" t="s">
        <v>20426</v>
      </c>
      <c r="B2316" s="1">
        <v>44743</v>
      </c>
      <c r="C2316">
        <v>81221</v>
      </c>
      <c r="D2316" t="s">
        <v>6008</v>
      </c>
      <c r="E2316" t="s">
        <v>20427</v>
      </c>
      <c r="F2316" s="1">
        <v>44810</v>
      </c>
      <c r="G2316" t="s">
        <v>3159</v>
      </c>
    </row>
    <row r="2317" spans="1:7" x14ac:dyDescent="0.3">
      <c r="A2317" t="s">
        <v>20428</v>
      </c>
      <c r="B2317" s="1">
        <v>44891</v>
      </c>
      <c r="C2317">
        <v>69552</v>
      </c>
      <c r="D2317" t="s">
        <v>1001</v>
      </c>
      <c r="E2317" t="s">
        <v>20429</v>
      </c>
      <c r="F2317" s="1">
        <v>44953</v>
      </c>
      <c r="G2317" t="s">
        <v>5684</v>
      </c>
    </row>
    <row r="2318" spans="1:7" x14ac:dyDescent="0.3">
      <c r="A2318" t="s">
        <v>7505</v>
      </c>
      <c r="B2318" s="1">
        <v>45260</v>
      </c>
      <c r="C2318">
        <v>61844</v>
      </c>
      <c r="D2318" t="s">
        <v>6013</v>
      </c>
      <c r="E2318" t="s">
        <v>7506</v>
      </c>
      <c r="F2318" s="1"/>
      <c r="G2318" t="s">
        <v>3433</v>
      </c>
    </row>
    <row r="2319" spans="1:7" x14ac:dyDescent="0.3">
      <c r="A2319" t="s">
        <v>20430</v>
      </c>
      <c r="B2319" s="1">
        <v>45439</v>
      </c>
      <c r="C2319">
        <v>30468</v>
      </c>
      <c r="D2319" t="s">
        <v>1001</v>
      </c>
      <c r="E2319" t="s">
        <v>20431</v>
      </c>
      <c r="F2319" s="1">
        <v>45508</v>
      </c>
      <c r="G2319" t="s">
        <v>4653</v>
      </c>
    </row>
    <row r="2320" spans="1:7" x14ac:dyDescent="0.3">
      <c r="A2320" t="s">
        <v>20432</v>
      </c>
      <c r="B2320" s="1">
        <v>45353</v>
      </c>
      <c r="C2320">
        <v>87257</v>
      </c>
      <c r="D2320" t="s">
        <v>6008</v>
      </c>
      <c r="E2320" t="s">
        <v>20433</v>
      </c>
      <c r="F2320" s="1">
        <v>45368</v>
      </c>
      <c r="G2320" t="s">
        <v>3328</v>
      </c>
    </row>
    <row r="2321" spans="1:7" x14ac:dyDescent="0.3">
      <c r="A2321" t="s">
        <v>20434</v>
      </c>
      <c r="B2321" s="1">
        <v>45521</v>
      </c>
      <c r="C2321">
        <v>19452</v>
      </c>
      <c r="D2321" t="s">
        <v>6008</v>
      </c>
      <c r="E2321" t="s">
        <v>20435</v>
      </c>
      <c r="F2321" s="1">
        <v>45602</v>
      </c>
      <c r="G2321" t="s">
        <v>4454</v>
      </c>
    </row>
    <row r="2322" spans="1:7" x14ac:dyDescent="0.3">
      <c r="A2322" t="s">
        <v>20436</v>
      </c>
      <c r="B2322" s="1">
        <v>44175</v>
      </c>
      <c r="C2322">
        <v>96152</v>
      </c>
      <c r="D2322" t="s">
        <v>1001</v>
      </c>
      <c r="E2322" t="s">
        <v>20437</v>
      </c>
      <c r="F2322" s="1">
        <v>44256</v>
      </c>
      <c r="G2322" t="s">
        <v>2890</v>
      </c>
    </row>
    <row r="2323" spans="1:7" x14ac:dyDescent="0.3">
      <c r="A2323" t="s">
        <v>20438</v>
      </c>
      <c r="B2323" s="1">
        <v>44060</v>
      </c>
      <c r="C2323">
        <v>87328</v>
      </c>
      <c r="D2323" t="s">
        <v>1001</v>
      </c>
      <c r="E2323" t="s">
        <v>20439</v>
      </c>
      <c r="F2323" s="1">
        <v>44112</v>
      </c>
      <c r="G2323" t="s">
        <v>5214</v>
      </c>
    </row>
    <row r="2324" spans="1:7" x14ac:dyDescent="0.3">
      <c r="A2324" t="s">
        <v>7507</v>
      </c>
      <c r="B2324" s="1">
        <v>44559</v>
      </c>
      <c r="C2324">
        <v>92352</v>
      </c>
      <c r="D2324" t="s">
        <v>6013</v>
      </c>
      <c r="E2324" t="s">
        <v>7508</v>
      </c>
      <c r="F2324" s="1"/>
      <c r="G2324" t="s">
        <v>2576</v>
      </c>
    </row>
    <row r="2325" spans="1:7" x14ac:dyDescent="0.3">
      <c r="A2325" t="s">
        <v>20440</v>
      </c>
      <c r="B2325" s="1">
        <v>43907</v>
      </c>
      <c r="C2325">
        <v>31230</v>
      </c>
      <c r="D2325" t="s">
        <v>6013</v>
      </c>
      <c r="E2325" t="s">
        <v>20441</v>
      </c>
      <c r="F2325" s="1">
        <v>43978</v>
      </c>
      <c r="G2325" t="s">
        <v>5572</v>
      </c>
    </row>
    <row r="2326" spans="1:7" x14ac:dyDescent="0.3">
      <c r="A2326" t="s">
        <v>7509</v>
      </c>
      <c r="B2326" s="1">
        <v>45430</v>
      </c>
      <c r="C2326">
        <v>33520</v>
      </c>
      <c r="D2326" t="s">
        <v>1001</v>
      </c>
      <c r="E2326" t="s">
        <v>7510</v>
      </c>
      <c r="F2326" s="1"/>
      <c r="G2326" t="s">
        <v>5934</v>
      </c>
    </row>
    <row r="2327" spans="1:7" x14ac:dyDescent="0.3">
      <c r="A2327" t="s">
        <v>20442</v>
      </c>
      <c r="B2327" s="1">
        <v>44441</v>
      </c>
      <c r="C2327">
        <v>79094</v>
      </c>
      <c r="D2327" t="s">
        <v>1001</v>
      </c>
      <c r="E2327" t="s">
        <v>20443</v>
      </c>
      <c r="F2327" s="1">
        <v>44491</v>
      </c>
      <c r="G2327" t="s">
        <v>4939</v>
      </c>
    </row>
    <row r="2328" spans="1:7" x14ac:dyDescent="0.3">
      <c r="A2328" t="s">
        <v>20444</v>
      </c>
      <c r="B2328" s="1">
        <v>44276</v>
      </c>
      <c r="C2328">
        <v>60863</v>
      </c>
      <c r="D2328" t="s">
        <v>6013</v>
      </c>
      <c r="E2328" t="s">
        <v>20445</v>
      </c>
      <c r="F2328" s="1">
        <v>44355</v>
      </c>
      <c r="G2328" t="s">
        <v>1787</v>
      </c>
    </row>
    <row r="2329" spans="1:7" x14ac:dyDescent="0.3">
      <c r="A2329" t="s">
        <v>20446</v>
      </c>
      <c r="B2329" s="1">
        <v>45195</v>
      </c>
      <c r="C2329">
        <v>56888</v>
      </c>
      <c r="D2329" t="s">
        <v>6013</v>
      </c>
      <c r="E2329" t="s">
        <v>20447</v>
      </c>
      <c r="F2329" s="1">
        <v>45252</v>
      </c>
      <c r="G2329" t="s">
        <v>4109</v>
      </c>
    </row>
    <row r="2330" spans="1:7" x14ac:dyDescent="0.3">
      <c r="A2330" t="s">
        <v>20448</v>
      </c>
      <c r="B2330" s="1">
        <v>45422</v>
      </c>
      <c r="C2330">
        <v>88894</v>
      </c>
      <c r="D2330" t="s">
        <v>6013</v>
      </c>
      <c r="E2330" t="s">
        <v>20449</v>
      </c>
      <c r="F2330" s="1">
        <v>45459</v>
      </c>
      <c r="G2330" t="s">
        <v>1510</v>
      </c>
    </row>
    <row r="2331" spans="1:7" x14ac:dyDescent="0.3">
      <c r="A2331" t="s">
        <v>20450</v>
      </c>
      <c r="B2331" s="1">
        <v>45444</v>
      </c>
      <c r="C2331">
        <v>10611</v>
      </c>
      <c r="D2331" t="s">
        <v>6008</v>
      </c>
      <c r="E2331" t="s">
        <v>20451</v>
      </c>
      <c r="F2331" s="1">
        <v>45497</v>
      </c>
      <c r="G2331" t="s">
        <v>4131</v>
      </c>
    </row>
    <row r="2332" spans="1:7" x14ac:dyDescent="0.3">
      <c r="A2332" t="s">
        <v>20452</v>
      </c>
      <c r="B2332" s="1">
        <v>45011</v>
      </c>
      <c r="C2332">
        <v>39365</v>
      </c>
      <c r="D2332" t="s">
        <v>6013</v>
      </c>
      <c r="E2332" t="s">
        <v>20453</v>
      </c>
      <c r="F2332" s="1">
        <v>45047</v>
      </c>
      <c r="G2332" t="s">
        <v>1704</v>
      </c>
    </row>
    <row r="2333" spans="1:7" x14ac:dyDescent="0.3">
      <c r="A2333" t="s">
        <v>20454</v>
      </c>
      <c r="B2333" s="1">
        <v>45483</v>
      </c>
      <c r="C2333">
        <v>9424</v>
      </c>
      <c r="D2333" t="s">
        <v>6013</v>
      </c>
      <c r="E2333" t="s">
        <v>20455</v>
      </c>
      <c r="F2333" s="1">
        <v>45523</v>
      </c>
      <c r="G2333" t="s">
        <v>1624</v>
      </c>
    </row>
    <row r="2334" spans="1:7" x14ac:dyDescent="0.3">
      <c r="A2334" t="s">
        <v>20456</v>
      </c>
      <c r="B2334" s="1">
        <v>44511</v>
      </c>
      <c r="C2334">
        <v>1471</v>
      </c>
      <c r="D2334" t="s">
        <v>6008</v>
      </c>
      <c r="E2334" t="s">
        <v>20457</v>
      </c>
      <c r="F2334" s="1">
        <v>44563</v>
      </c>
      <c r="G2334" t="s">
        <v>4729</v>
      </c>
    </row>
    <row r="2335" spans="1:7" x14ac:dyDescent="0.3">
      <c r="A2335" t="s">
        <v>20458</v>
      </c>
      <c r="B2335" s="1">
        <v>44843</v>
      </c>
      <c r="C2335">
        <v>94528</v>
      </c>
      <c r="D2335" t="s">
        <v>6013</v>
      </c>
      <c r="E2335" t="s">
        <v>20459</v>
      </c>
      <c r="F2335" s="1">
        <v>44924</v>
      </c>
      <c r="G2335" t="s">
        <v>4050</v>
      </c>
    </row>
    <row r="2336" spans="1:7" x14ac:dyDescent="0.3">
      <c r="A2336" t="s">
        <v>20460</v>
      </c>
      <c r="B2336" s="1">
        <v>44084</v>
      </c>
      <c r="C2336">
        <v>50538</v>
      </c>
      <c r="D2336" t="s">
        <v>1001</v>
      </c>
      <c r="E2336" t="s">
        <v>20461</v>
      </c>
      <c r="F2336" s="1">
        <v>44094</v>
      </c>
      <c r="G2336" t="s">
        <v>3625</v>
      </c>
    </row>
    <row r="2337" spans="1:7" x14ac:dyDescent="0.3">
      <c r="A2337" t="s">
        <v>20462</v>
      </c>
      <c r="B2337" s="1">
        <v>44324</v>
      </c>
      <c r="C2337">
        <v>43830</v>
      </c>
      <c r="D2337" t="s">
        <v>6008</v>
      </c>
      <c r="E2337" t="s">
        <v>20463</v>
      </c>
      <c r="F2337" s="1">
        <v>44337</v>
      </c>
      <c r="G2337" t="s">
        <v>2274</v>
      </c>
    </row>
    <row r="2338" spans="1:7" x14ac:dyDescent="0.3">
      <c r="A2338" t="s">
        <v>7511</v>
      </c>
      <c r="B2338" s="1">
        <v>45246</v>
      </c>
      <c r="C2338">
        <v>44800</v>
      </c>
      <c r="D2338" t="s">
        <v>6013</v>
      </c>
      <c r="E2338" t="s">
        <v>7512</v>
      </c>
      <c r="F2338" s="1"/>
      <c r="G2338" t="s">
        <v>4656</v>
      </c>
    </row>
    <row r="2339" spans="1:7" x14ac:dyDescent="0.3">
      <c r="A2339" t="s">
        <v>20464</v>
      </c>
      <c r="B2339" s="1">
        <v>44090</v>
      </c>
      <c r="C2339">
        <v>22423</v>
      </c>
      <c r="D2339" t="s">
        <v>6008</v>
      </c>
      <c r="E2339" t="s">
        <v>20465</v>
      </c>
      <c r="F2339" s="1">
        <v>44112</v>
      </c>
      <c r="G2339" t="s">
        <v>2312</v>
      </c>
    </row>
    <row r="2340" spans="1:7" x14ac:dyDescent="0.3">
      <c r="A2340" t="s">
        <v>20466</v>
      </c>
      <c r="B2340" s="1">
        <v>45272</v>
      </c>
      <c r="C2340">
        <v>20422</v>
      </c>
      <c r="D2340" t="s">
        <v>6013</v>
      </c>
      <c r="E2340" t="s">
        <v>20467</v>
      </c>
      <c r="F2340" s="1">
        <v>45306</v>
      </c>
      <c r="G2340" t="s">
        <v>4942</v>
      </c>
    </row>
    <row r="2341" spans="1:7" x14ac:dyDescent="0.3">
      <c r="A2341" t="s">
        <v>20468</v>
      </c>
      <c r="B2341" s="1">
        <v>44552</v>
      </c>
      <c r="C2341">
        <v>54039</v>
      </c>
      <c r="D2341" t="s">
        <v>6008</v>
      </c>
      <c r="E2341" t="s">
        <v>20469</v>
      </c>
      <c r="F2341" s="1">
        <v>44589</v>
      </c>
      <c r="G2341" t="s">
        <v>5399</v>
      </c>
    </row>
    <row r="2342" spans="1:7" x14ac:dyDescent="0.3">
      <c r="A2342" t="s">
        <v>7513</v>
      </c>
      <c r="B2342" s="1">
        <v>43836</v>
      </c>
      <c r="C2342">
        <v>21670</v>
      </c>
      <c r="D2342" t="s">
        <v>6013</v>
      </c>
      <c r="E2342" t="s">
        <v>7514</v>
      </c>
      <c r="F2342" s="1"/>
      <c r="G2342" t="s">
        <v>4168</v>
      </c>
    </row>
    <row r="2343" spans="1:7" x14ac:dyDescent="0.3">
      <c r="A2343" t="s">
        <v>20470</v>
      </c>
      <c r="B2343" s="1">
        <v>45391</v>
      </c>
      <c r="C2343">
        <v>95365</v>
      </c>
      <c r="D2343" t="s">
        <v>6013</v>
      </c>
      <c r="E2343" t="s">
        <v>20471</v>
      </c>
      <c r="F2343" s="1">
        <v>45456</v>
      </c>
      <c r="G2343" t="s">
        <v>2980</v>
      </c>
    </row>
    <row r="2344" spans="1:7" x14ac:dyDescent="0.3">
      <c r="A2344" t="s">
        <v>7515</v>
      </c>
      <c r="B2344" s="1">
        <v>44322</v>
      </c>
      <c r="C2344">
        <v>46208</v>
      </c>
      <c r="D2344" t="s">
        <v>1001</v>
      </c>
      <c r="E2344" t="s">
        <v>7516</v>
      </c>
      <c r="F2344" s="1"/>
      <c r="G2344" t="s">
        <v>3831</v>
      </c>
    </row>
    <row r="2345" spans="1:7" x14ac:dyDescent="0.3">
      <c r="A2345" t="s">
        <v>7517</v>
      </c>
      <c r="B2345" s="1">
        <v>44738</v>
      </c>
      <c r="C2345">
        <v>14647</v>
      </c>
      <c r="D2345" t="s">
        <v>6013</v>
      </c>
      <c r="E2345" t="s">
        <v>7518</v>
      </c>
      <c r="F2345" s="1"/>
      <c r="G2345" t="s">
        <v>2296</v>
      </c>
    </row>
    <row r="2346" spans="1:7" x14ac:dyDescent="0.3">
      <c r="A2346" t="s">
        <v>20472</v>
      </c>
      <c r="B2346" s="1">
        <v>43950</v>
      </c>
      <c r="C2346">
        <v>61457</v>
      </c>
      <c r="D2346" t="s">
        <v>6008</v>
      </c>
      <c r="E2346" t="s">
        <v>20473</v>
      </c>
      <c r="F2346" s="1">
        <v>44012</v>
      </c>
      <c r="G2346" t="s">
        <v>1634</v>
      </c>
    </row>
    <row r="2347" spans="1:7" x14ac:dyDescent="0.3">
      <c r="A2347" t="s">
        <v>20474</v>
      </c>
      <c r="B2347" s="1">
        <v>44653</v>
      </c>
      <c r="C2347">
        <v>31583</v>
      </c>
      <c r="D2347" t="s">
        <v>6008</v>
      </c>
      <c r="E2347" t="s">
        <v>20475</v>
      </c>
      <c r="F2347" s="1">
        <v>44690</v>
      </c>
      <c r="G2347" t="s">
        <v>3739</v>
      </c>
    </row>
    <row r="2348" spans="1:7" x14ac:dyDescent="0.3">
      <c r="A2348" t="s">
        <v>7519</v>
      </c>
      <c r="B2348" s="1">
        <v>44546</v>
      </c>
      <c r="C2348">
        <v>17844</v>
      </c>
      <c r="D2348" t="s">
        <v>1001</v>
      </c>
      <c r="E2348" t="s">
        <v>7520</v>
      </c>
      <c r="F2348" s="1"/>
      <c r="G2348" t="s">
        <v>5929</v>
      </c>
    </row>
    <row r="2349" spans="1:7" x14ac:dyDescent="0.3">
      <c r="A2349" t="s">
        <v>20476</v>
      </c>
      <c r="B2349" s="1">
        <v>44260</v>
      </c>
      <c r="C2349">
        <v>38930</v>
      </c>
      <c r="D2349" t="s">
        <v>1001</v>
      </c>
      <c r="E2349" t="s">
        <v>20477</v>
      </c>
      <c r="F2349" s="1">
        <v>44331</v>
      </c>
      <c r="G2349" t="s">
        <v>5522</v>
      </c>
    </row>
    <row r="2350" spans="1:7" x14ac:dyDescent="0.3">
      <c r="A2350" t="s">
        <v>20478</v>
      </c>
      <c r="B2350" s="1">
        <v>44031</v>
      </c>
      <c r="C2350">
        <v>66624</v>
      </c>
      <c r="D2350" t="s">
        <v>6013</v>
      </c>
      <c r="E2350" t="s">
        <v>20479</v>
      </c>
      <c r="F2350" s="1">
        <v>44111</v>
      </c>
      <c r="G2350" t="s">
        <v>2226</v>
      </c>
    </row>
    <row r="2351" spans="1:7" x14ac:dyDescent="0.3">
      <c r="A2351" t="s">
        <v>20480</v>
      </c>
      <c r="B2351" s="1">
        <v>45289</v>
      </c>
      <c r="C2351">
        <v>17639</v>
      </c>
      <c r="D2351" t="s">
        <v>6013</v>
      </c>
      <c r="E2351" t="s">
        <v>20481</v>
      </c>
      <c r="F2351" s="1">
        <v>45310</v>
      </c>
      <c r="G2351" t="s">
        <v>5407</v>
      </c>
    </row>
    <row r="2352" spans="1:7" x14ac:dyDescent="0.3">
      <c r="A2352" t="s">
        <v>20482</v>
      </c>
      <c r="B2352" s="1">
        <v>45234</v>
      </c>
      <c r="C2352">
        <v>14398</v>
      </c>
      <c r="D2352" t="s">
        <v>1001</v>
      </c>
      <c r="E2352" t="s">
        <v>20483</v>
      </c>
      <c r="F2352" s="1">
        <v>45274</v>
      </c>
      <c r="G2352" t="s">
        <v>5198</v>
      </c>
    </row>
    <row r="2353" spans="1:7" x14ac:dyDescent="0.3">
      <c r="A2353" t="s">
        <v>20484</v>
      </c>
      <c r="B2353" s="1">
        <v>44036</v>
      </c>
      <c r="C2353">
        <v>95205</v>
      </c>
      <c r="D2353" t="s">
        <v>6008</v>
      </c>
      <c r="E2353" t="s">
        <v>20485</v>
      </c>
      <c r="F2353" s="1">
        <v>44085</v>
      </c>
      <c r="G2353" t="s">
        <v>2319</v>
      </c>
    </row>
    <row r="2354" spans="1:7" x14ac:dyDescent="0.3">
      <c r="A2354" t="s">
        <v>20486</v>
      </c>
      <c r="B2354" s="1">
        <v>44148</v>
      </c>
      <c r="C2354">
        <v>19061</v>
      </c>
      <c r="D2354" t="s">
        <v>1001</v>
      </c>
      <c r="E2354" t="s">
        <v>20487</v>
      </c>
      <c r="F2354" s="1">
        <v>44177</v>
      </c>
      <c r="G2354" t="s">
        <v>5093</v>
      </c>
    </row>
    <row r="2355" spans="1:7" x14ac:dyDescent="0.3">
      <c r="A2355" t="s">
        <v>20488</v>
      </c>
      <c r="B2355" s="1">
        <v>44904</v>
      </c>
      <c r="C2355">
        <v>72319</v>
      </c>
      <c r="D2355" t="s">
        <v>6008</v>
      </c>
      <c r="E2355" t="s">
        <v>20489</v>
      </c>
      <c r="F2355" s="1">
        <v>44967</v>
      </c>
      <c r="G2355" t="s">
        <v>2862</v>
      </c>
    </row>
    <row r="2356" spans="1:7" x14ac:dyDescent="0.3">
      <c r="A2356" t="s">
        <v>7521</v>
      </c>
      <c r="B2356" s="1">
        <v>44640</v>
      </c>
      <c r="C2356">
        <v>65527</v>
      </c>
      <c r="D2356" t="s">
        <v>1001</v>
      </c>
      <c r="E2356" t="s">
        <v>7522</v>
      </c>
      <c r="F2356" s="1"/>
      <c r="G2356" t="s">
        <v>4538</v>
      </c>
    </row>
    <row r="2357" spans="1:7" x14ac:dyDescent="0.3">
      <c r="A2357" t="s">
        <v>7523</v>
      </c>
      <c r="B2357" s="1">
        <v>44769</v>
      </c>
      <c r="C2357">
        <v>67464</v>
      </c>
      <c r="D2357" t="s">
        <v>6008</v>
      </c>
      <c r="E2357" t="s">
        <v>7524</v>
      </c>
      <c r="F2357" s="1"/>
      <c r="G2357" t="s">
        <v>4872</v>
      </c>
    </row>
    <row r="2358" spans="1:7" x14ac:dyDescent="0.3">
      <c r="A2358" t="s">
        <v>20490</v>
      </c>
      <c r="B2358" s="1">
        <v>45422</v>
      </c>
      <c r="C2358">
        <v>49357</v>
      </c>
      <c r="D2358" t="s">
        <v>1001</v>
      </c>
      <c r="E2358" t="s">
        <v>20491</v>
      </c>
      <c r="F2358" s="1">
        <v>45446</v>
      </c>
      <c r="G2358" t="s">
        <v>5836</v>
      </c>
    </row>
    <row r="2359" spans="1:7" x14ac:dyDescent="0.3">
      <c r="A2359" t="s">
        <v>20492</v>
      </c>
      <c r="B2359" s="1">
        <v>45494</v>
      </c>
      <c r="C2359">
        <v>96451</v>
      </c>
      <c r="D2359" t="s">
        <v>1001</v>
      </c>
      <c r="E2359" t="s">
        <v>20493</v>
      </c>
      <c r="F2359" s="1">
        <v>45506</v>
      </c>
      <c r="G2359" t="s">
        <v>4573</v>
      </c>
    </row>
    <row r="2360" spans="1:7" x14ac:dyDescent="0.3">
      <c r="A2360" t="s">
        <v>20494</v>
      </c>
      <c r="B2360" s="1">
        <v>44112</v>
      </c>
      <c r="C2360">
        <v>55869</v>
      </c>
      <c r="D2360" t="s">
        <v>6013</v>
      </c>
      <c r="E2360" t="s">
        <v>20495</v>
      </c>
      <c r="F2360" s="1">
        <v>44125</v>
      </c>
      <c r="G2360" t="s">
        <v>5295</v>
      </c>
    </row>
    <row r="2361" spans="1:7" x14ac:dyDescent="0.3">
      <c r="A2361" t="s">
        <v>7525</v>
      </c>
      <c r="B2361" s="1">
        <v>44292</v>
      </c>
      <c r="C2361">
        <v>50392</v>
      </c>
      <c r="D2361" t="s">
        <v>6013</v>
      </c>
      <c r="E2361" t="s">
        <v>7526</v>
      </c>
      <c r="F2361" s="1"/>
      <c r="G2361" t="s">
        <v>1704</v>
      </c>
    </row>
    <row r="2362" spans="1:7" x14ac:dyDescent="0.3">
      <c r="A2362" t="s">
        <v>20496</v>
      </c>
      <c r="B2362" s="1">
        <v>44709</v>
      </c>
      <c r="C2362">
        <v>41966</v>
      </c>
      <c r="D2362" t="s">
        <v>6008</v>
      </c>
      <c r="E2362" t="s">
        <v>20497</v>
      </c>
      <c r="F2362" s="1">
        <v>44742</v>
      </c>
      <c r="G2362" t="s">
        <v>5188</v>
      </c>
    </row>
    <row r="2363" spans="1:7" x14ac:dyDescent="0.3">
      <c r="A2363" t="s">
        <v>20498</v>
      </c>
      <c r="B2363" s="1">
        <v>44556</v>
      </c>
      <c r="C2363">
        <v>4493</v>
      </c>
      <c r="D2363" t="s">
        <v>6008</v>
      </c>
      <c r="E2363" t="s">
        <v>20499</v>
      </c>
      <c r="F2363" s="1">
        <v>44574</v>
      </c>
      <c r="G2363" t="s">
        <v>5042</v>
      </c>
    </row>
    <row r="2364" spans="1:7" x14ac:dyDescent="0.3">
      <c r="A2364" t="s">
        <v>20500</v>
      </c>
      <c r="B2364" s="1">
        <v>44949</v>
      </c>
      <c r="C2364">
        <v>62967</v>
      </c>
      <c r="D2364" t="s">
        <v>1001</v>
      </c>
      <c r="E2364" t="s">
        <v>20501</v>
      </c>
      <c r="F2364" s="1">
        <v>44975</v>
      </c>
      <c r="G2364" t="s">
        <v>1009</v>
      </c>
    </row>
    <row r="2365" spans="1:7" x14ac:dyDescent="0.3">
      <c r="A2365" t="s">
        <v>20502</v>
      </c>
      <c r="B2365" s="1">
        <v>44548</v>
      </c>
      <c r="C2365">
        <v>68619</v>
      </c>
      <c r="D2365" t="s">
        <v>1001</v>
      </c>
      <c r="E2365" t="s">
        <v>20503</v>
      </c>
      <c r="F2365" s="1">
        <v>44611</v>
      </c>
      <c r="G2365" t="s">
        <v>5890</v>
      </c>
    </row>
    <row r="2366" spans="1:7" x14ac:dyDescent="0.3">
      <c r="A2366" t="s">
        <v>20504</v>
      </c>
      <c r="B2366" s="1">
        <v>45336</v>
      </c>
      <c r="C2366">
        <v>48979</v>
      </c>
      <c r="D2366" t="s">
        <v>6013</v>
      </c>
      <c r="E2366" t="s">
        <v>20505</v>
      </c>
      <c r="F2366" s="1">
        <v>45365</v>
      </c>
      <c r="G2366" t="s">
        <v>5492</v>
      </c>
    </row>
    <row r="2367" spans="1:7" x14ac:dyDescent="0.3">
      <c r="A2367" t="s">
        <v>20506</v>
      </c>
      <c r="B2367" s="1">
        <v>43981</v>
      </c>
      <c r="C2367">
        <v>91815</v>
      </c>
      <c r="D2367" t="s">
        <v>1001</v>
      </c>
      <c r="E2367" t="s">
        <v>20507</v>
      </c>
      <c r="F2367" s="1">
        <v>43995</v>
      </c>
      <c r="G2367" t="s">
        <v>5720</v>
      </c>
    </row>
    <row r="2368" spans="1:7" x14ac:dyDescent="0.3">
      <c r="A2368" t="s">
        <v>20508</v>
      </c>
      <c r="B2368" s="1">
        <v>44040</v>
      </c>
      <c r="C2368">
        <v>95931</v>
      </c>
      <c r="D2368" t="s">
        <v>1001</v>
      </c>
      <c r="E2368" t="s">
        <v>20509</v>
      </c>
      <c r="F2368" s="1">
        <v>44055</v>
      </c>
      <c r="G2368" t="s">
        <v>3040</v>
      </c>
    </row>
    <row r="2369" spans="1:7" x14ac:dyDescent="0.3">
      <c r="A2369" t="s">
        <v>20510</v>
      </c>
      <c r="B2369" s="1">
        <v>44516</v>
      </c>
      <c r="C2369">
        <v>14499</v>
      </c>
      <c r="D2369" t="s">
        <v>6013</v>
      </c>
      <c r="E2369" t="s">
        <v>20511</v>
      </c>
      <c r="F2369" s="1">
        <v>44572</v>
      </c>
      <c r="G2369" t="s">
        <v>3615</v>
      </c>
    </row>
    <row r="2370" spans="1:7" x14ac:dyDescent="0.3">
      <c r="A2370" t="s">
        <v>20512</v>
      </c>
      <c r="B2370" s="1">
        <v>45304</v>
      </c>
      <c r="C2370">
        <v>97984</v>
      </c>
      <c r="D2370" t="s">
        <v>6013</v>
      </c>
      <c r="E2370" t="s">
        <v>20513</v>
      </c>
      <c r="F2370" s="1">
        <v>45355</v>
      </c>
      <c r="G2370" t="s">
        <v>3278</v>
      </c>
    </row>
    <row r="2371" spans="1:7" x14ac:dyDescent="0.3">
      <c r="A2371" t="s">
        <v>20514</v>
      </c>
      <c r="B2371" s="1">
        <v>45219</v>
      </c>
      <c r="C2371">
        <v>10317</v>
      </c>
      <c r="D2371" t="s">
        <v>1001</v>
      </c>
      <c r="E2371" t="s">
        <v>20515</v>
      </c>
      <c r="F2371" s="1">
        <v>45296</v>
      </c>
      <c r="G2371" t="s">
        <v>2320</v>
      </c>
    </row>
    <row r="2372" spans="1:7" x14ac:dyDescent="0.3">
      <c r="A2372" t="s">
        <v>7527</v>
      </c>
      <c r="B2372" s="1">
        <v>43836</v>
      </c>
      <c r="C2372">
        <v>12717</v>
      </c>
      <c r="D2372" t="s">
        <v>6008</v>
      </c>
      <c r="E2372" t="s">
        <v>7528</v>
      </c>
      <c r="F2372" s="1"/>
      <c r="G2372" t="s">
        <v>3493</v>
      </c>
    </row>
    <row r="2373" spans="1:7" x14ac:dyDescent="0.3">
      <c r="A2373" t="s">
        <v>20516</v>
      </c>
      <c r="B2373" s="1">
        <v>45242</v>
      </c>
      <c r="C2373">
        <v>44243</v>
      </c>
      <c r="D2373" t="s">
        <v>1001</v>
      </c>
      <c r="E2373" t="s">
        <v>20517</v>
      </c>
      <c r="F2373" s="1">
        <v>45320</v>
      </c>
      <c r="G2373" t="s">
        <v>4984</v>
      </c>
    </row>
    <row r="2374" spans="1:7" x14ac:dyDescent="0.3">
      <c r="A2374" t="s">
        <v>20518</v>
      </c>
      <c r="B2374" s="1">
        <v>44801</v>
      </c>
      <c r="C2374">
        <v>22789</v>
      </c>
      <c r="D2374" t="s">
        <v>6008</v>
      </c>
      <c r="E2374" t="s">
        <v>20519</v>
      </c>
      <c r="F2374" s="1">
        <v>44866</v>
      </c>
      <c r="G2374" t="s">
        <v>3696</v>
      </c>
    </row>
    <row r="2375" spans="1:7" x14ac:dyDescent="0.3">
      <c r="A2375" t="s">
        <v>7529</v>
      </c>
      <c r="B2375" s="1">
        <v>44934</v>
      </c>
      <c r="C2375">
        <v>15115</v>
      </c>
      <c r="D2375" t="s">
        <v>1001</v>
      </c>
      <c r="E2375" t="s">
        <v>7530</v>
      </c>
      <c r="F2375" s="1"/>
      <c r="G2375" t="s">
        <v>4968</v>
      </c>
    </row>
    <row r="2376" spans="1:7" x14ac:dyDescent="0.3">
      <c r="A2376" t="s">
        <v>20520</v>
      </c>
      <c r="B2376" s="1">
        <v>45072</v>
      </c>
      <c r="C2376">
        <v>44215</v>
      </c>
      <c r="D2376" t="s">
        <v>6013</v>
      </c>
      <c r="E2376" t="s">
        <v>20521</v>
      </c>
      <c r="F2376" s="1">
        <v>45095</v>
      </c>
      <c r="G2376" t="s">
        <v>5240</v>
      </c>
    </row>
    <row r="2377" spans="1:7" x14ac:dyDescent="0.3">
      <c r="A2377" t="s">
        <v>7531</v>
      </c>
      <c r="B2377" s="1">
        <v>44007</v>
      </c>
      <c r="C2377">
        <v>29834</v>
      </c>
      <c r="D2377" t="s">
        <v>6008</v>
      </c>
      <c r="E2377" t="s">
        <v>7532</v>
      </c>
      <c r="F2377" s="1"/>
      <c r="G2377" t="s">
        <v>2615</v>
      </c>
    </row>
    <row r="2378" spans="1:7" x14ac:dyDescent="0.3">
      <c r="A2378" t="s">
        <v>20522</v>
      </c>
      <c r="B2378" s="1">
        <v>44638</v>
      </c>
      <c r="C2378">
        <v>32416</v>
      </c>
      <c r="D2378" t="s">
        <v>6008</v>
      </c>
      <c r="E2378" t="s">
        <v>20523</v>
      </c>
      <c r="F2378" s="1">
        <v>44695</v>
      </c>
      <c r="G2378" t="s">
        <v>4712</v>
      </c>
    </row>
    <row r="2379" spans="1:7" x14ac:dyDescent="0.3">
      <c r="A2379" t="s">
        <v>20524</v>
      </c>
      <c r="B2379" s="1">
        <v>44746</v>
      </c>
      <c r="C2379">
        <v>88739</v>
      </c>
      <c r="D2379" t="s">
        <v>6008</v>
      </c>
      <c r="E2379" t="s">
        <v>20525</v>
      </c>
      <c r="F2379" s="1">
        <v>44796</v>
      </c>
      <c r="G2379" t="s">
        <v>5908</v>
      </c>
    </row>
    <row r="2380" spans="1:7" x14ac:dyDescent="0.3">
      <c r="A2380" t="s">
        <v>20526</v>
      </c>
      <c r="B2380" s="1">
        <v>45395</v>
      </c>
      <c r="C2380">
        <v>94279</v>
      </c>
      <c r="D2380" t="s">
        <v>6008</v>
      </c>
      <c r="E2380" t="s">
        <v>20527</v>
      </c>
      <c r="F2380" s="1">
        <v>45436</v>
      </c>
      <c r="G2380" t="s">
        <v>3824</v>
      </c>
    </row>
    <row r="2381" spans="1:7" x14ac:dyDescent="0.3">
      <c r="A2381" t="s">
        <v>20528</v>
      </c>
      <c r="B2381" s="1">
        <v>44517</v>
      </c>
      <c r="C2381">
        <v>94256</v>
      </c>
      <c r="D2381" t="s">
        <v>6013</v>
      </c>
      <c r="E2381" t="s">
        <v>20529</v>
      </c>
      <c r="F2381" s="1">
        <v>44560</v>
      </c>
      <c r="G2381" t="s">
        <v>3573</v>
      </c>
    </row>
    <row r="2382" spans="1:7" x14ac:dyDescent="0.3">
      <c r="A2382" t="s">
        <v>20530</v>
      </c>
      <c r="B2382" s="1">
        <v>45164</v>
      </c>
      <c r="C2382">
        <v>90852</v>
      </c>
      <c r="D2382" t="s">
        <v>1001</v>
      </c>
      <c r="E2382" t="s">
        <v>20531</v>
      </c>
      <c r="F2382" s="1">
        <v>45212</v>
      </c>
      <c r="G2382" t="s">
        <v>5353</v>
      </c>
    </row>
    <row r="2383" spans="1:7" x14ac:dyDescent="0.3">
      <c r="A2383" t="s">
        <v>20532</v>
      </c>
      <c r="B2383" s="1">
        <v>44571</v>
      </c>
      <c r="C2383">
        <v>85970</v>
      </c>
      <c r="D2383" t="s">
        <v>1001</v>
      </c>
      <c r="E2383" t="s">
        <v>20533</v>
      </c>
      <c r="F2383" s="1">
        <v>44634</v>
      </c>
      <c r="G2383" t="s">
        <v>1043</v>
      </c>
    </row>
    <row r="2384" spans="1:7" x14ac:dyDescent="0.3">
      <c r="A2384" t="s">
        <v>7533</v>
      </c>
      <c r="B2384" s="1">
        <v>44302</v>
      </c>
      <c r="C2384">
        <v>43432</v>
      </c>
      <c r="D2384" t="s">
        <v>1001</v>
      </c>
      <c r="E2384" t="s">
        <v>7534</v>
      </c>
      <c r="F2384" s="1"/>
      <c r="G2384" t="s">
        <v>3955</v>
      </c>
    </row>
    <row r="2385" spans="1:7" x14ac:dyDescent="0.3">
      <c r="A2385" t="s">
        <v>7535</v>
      </c>
      <c r="B2385" s="1">
        <v>44105</v>
      </c>
      <c r="C2385">
        <v>84399</v>
      </c>
      <c r="D2385" t="s">
        <v>1001</v>
      </c>
      <c r="E2385" t="s">
        <v>7536</v>
      </c>
      <c r="F2385" s="1"/>
      <c r="G2385" t="s">
        <v>3460</v>
      </c>
    </row>
    <row r="2386" spans="1:7" x14ac:dyDescent="0.3">
      <c r="A2386" t="s">
        <v>7537</v>
      </c>
      <c r="B2386" s="1">
        <v>45209</v>
      </c>
      <c r="C2386">
        <v>31233</v>
      </c>
      <c r="D2386" t="s">
        <v>1001</v>
      </c>
      <c r="E2386" t="s">
        <v>7538</v>
      </c>
      <c r="F2386" s="1"/>
      <c r="G2386" t="s">
        <v>5624</v>
      </c>
    </row>
    <row r="2387" spans="1:7" x14ac:dyDescent="0.3">
      <c r="A2387" t="s">
        <v>7539</v>
      </c>
      <c r="B2387" s="1">
        <v>45465</v>
      </c>
      <c r="C2387">
        <v>43057</v>
      </c>
      <c r="D2387" t="s">
        <v>6013</v>
      </c>
      <c r="E2387" t="s">
        <v>7540</v>
      </c>
      <c r="F2387" s="1"/>
      <c r="G2387" t="s">
        <v>1436</v>
      </c>
    </row>
    <row r="2388" spans="1:7" x14ac:dyDescent="0.3">
      <c r="A2388" t="s">
        <v>20534</v>
      </c>
      <c r="B2388" s="1">
        <v>44965</v>
      </c>
      <c r="C2388">
        <v>1013</v>
      </c>
      <c r="D2388" t="s">
        <v>6013</v>
      </c>
      <c r="E2388" t="s">
        <v>20535</v>
      </c>
      <c r="F2388" s="1">
        <v>45009</v>
      </c>
      <c r="G2388" t="s">
        <v>5234</v>
      </c>
    </row>
    <row r="2389" spans="1:7" x14ac:dyDescent="0.3">
      <c r="A2389" t="s">
        <v>20536</v>
      </c>
      <c r="B2389" s="1">
        <v>44317</v>
      </c>
      <c r="C2389">
        <v>84425</v>
      </c>
      <c r="D2389" t="s">
        <v>6013</v>
      </c>
      <c r="E2389" t="s">
        <v>20537</v>
      </c>
      <c r="F2389" s="1">
        <v>44371</v>
      </c>
      <c r="G2389" t="s">
        <v>5546</v>
      </c>
    </row>
    <row r="2390" spans="1:7" x14ac:dyDescent="0.3">
      <c r="A2390" t="s">
        <v>7541</v>
      </c>
      <c r="B2390" s="1">
        <v>45517</v>
      </c>
      <c r="C2390">
        <v>70721</v>
      </c>
      <c r="D2390" t="s">
        <v>1001</v>
      </c>
      <c r="E2390" t="s">
        <v>7542</v>
      </c>
      <c r="F2390" s="1"/>
      <c r="G2390" t="s">
        <v>5991</v>
      </c>
    </row>
    <row r="2391" spans="1:7" x14ac:dyDescent="0.3">
      <c r="A2391" t="s">
        <v>20538</v>
      </c>
      <c r="B2391" s="1">
        <v>44039</v>
      </c>
      <c r="C2391">
        <v>17196</v>
      </c>
      <c r="D2391" t="s">
        <v>6013</v>
      </c>
      <c r="E2391" t="s">
        <v>20539</v>
      </c>
      <c r="F2391" s="1">
        <v>44054</v>
      </c>
      <c r="G2391" t="s">
        <v>3203</v>
      </c>
    </row>
    <row r="2392" spans="1:7" x14ac:dyDescent="0.3">
      <c r="A2392" t="s">
        <v>7543</v>
      </c>
      <c r="B2392" s="1">
        <v>44213</v>
      </c>
      <c r="C2392">
        <v>66676</v>
      </c>
      <c r="D2392" t="s">
        <v>6013</v>
      </c>
      <c r="E2392" t="s">
        <v>7544</v>
      </c>
      <c r="F2392" s="1"/>
      <c r="G2392" t="s">
        <v>5376</v>
      </c>
    </row>
    <row r="2393" spans="1:7" x14ac:dyDescent="0.3">
      <c r="A2393" t="s">
        <v>7545</v>
      </c>
      <c r="B2393" s="1">
        <v>44259</v>
      </c>
      <c r="C2393">
        <v>50722</v>
      </c>
      <c r="D2393" t="s">
        <v>6008</v>
      </c>
      <c r="E2393" t="s">
        <v>7546</v>
      </c>
      <c r="F2393" s="1"/>
      <c r="G2393" t="s">
        <v>5070</v>
      </c>
    </row>
    <row r="2394" spans="1:7" x14ac:dyDescent="0.3">
      <c r="A2394" t="s">
        <v>20540</v>
      </c>
      <c r="B2394" s="1">
        <v>44087</v>
      </c>
      <c r="C2394">
        <v>77350</v>
      </c>
      <c r="D2394" t="s">
        <v>1001</v>
      </c>
      <c r="E2394" t="s">
        <v>20541</v>
      </c>
      <c r="F2394" s="1">
        <v>44162</v>
      </c>
      <c r="G2394" t="s">
        <v>1661</v>
      </c>
    </row>
    <row r="2395" spans="1:7" x14ac:dyDescent="0.3">
      <c r="A2395" t="s">
        <v>20542</v>
      </c>
      <c r="B2395" s="1">
        <v>44167</v>
      </c>
      <c r="C2395">
        <v>45798</v>
      </c>
      <c r="D2395" t="s">
        <v>6008</v>
      </c>
      <c r="E2395" t="s">
        <v>20543</v>
      </c>
      <c r="F2395" s="1">
        <v>44188</v>
      </c>
      <c r="G2395" t="s">
        <v>5339</v>
      </c>
    </row>
    <row r="2396" spans="1:7" x14ac:dyDescent="0.3">
      <c r="A2396" t="s">
        <v>20544</v>
      </c>
      <c r="B2396" s="1">
        <v>45185</v>
      </c>
      <c r="C2396">
        <v>24211</v>
      </c>
      <c r="D2396" t="s">
        <v>6013</v>
      </c>
      <c r="E2396" t="s">
        <v>20545</v>
      </c>
      <c r="F2396" s="1">
        <v>45231</v>
      </c>
      <c r="G2396" t="s">
        <v>1463</v>
      </c>
    </row>
    <row r="2397" spans="1:7" x14ac:dyDescent="0.3">
      <c r="A2397" t="s">
        <v>20546</v>
      </c>
      <c r="B2397" s="1">
        <v>44506</v>
      </c>
      <c r="C2397">
        <v>57407</v>
      </c>
      <c r="D2397" t="s">
        <v>6013</v>
      </c>
      <c r="E2397" t="s">
        <v>20547</v>
      </c>
      <c r="F2397" s="1">
        <v>44583</v>
      </c>
      <c r="G2397" t="s">
        <v>1074</v>
      </c>
    </row>
    <row r="2398" spans="1:7" x14ac:dyDescent="0.3">
      <c r="A2398" t="s">
        <v>7547</v>
      </c>
      <c r="B2398" s="1">
        <v>44003</v>
      </c>
      <c r="C2398">
        <v>50266</v>
      </c>
      <c r="D2398" t="s">
        <v>6013</v>
      </c>
      <c r="E2398" t="s">
        <v>7548</v>
      </c>
      <c r="F2398" s="1"/>
      <c r="G2398" t="s">
        <v>5960</v>
      </c>
    </row>
    <row r="2399" spans="1:7" x14ac:dyDescent="0.3">
      <c r="A2399" t="s">
        <v>20548</v>
      </c>
      <c r="B2399" s="1">
        <v>45284</v>
      </c>
      <c r="C2399">
        <v>31823</v>
      </c>
      <c r="D2399" t="s">
        <v>1001</v>
      </c>
      <c r="E2399" t="s">
        <v>20549</v>
      </c>
      <c r="F2399" s="1">
        <v>45359</v>
      </c>
      <c r="G2399" t="s">
        <v>4105</v>
      </c>
    </row>
    <row r="2400" spans="1:7" x14ac:dyDescent="0.3">
      <c r="A2400" t="s">
        <v>20550</v>
      </c>
      <c r="B2400" s="1">
        <v>44347</v>
      </c>
      <c r="C2400">
        <v>60448</v>
      </c>
      <c r="D2400" t="s">
        <v>6013</v>
      </c>
      <c r="E2400" t="s">
        <v>20551</v>
      </c>
      <c r="F2400" s="1">
        <v>44407</v>
      </c>
      <c r="G2400" t="s">
        <v>2154</v>
      </c>
    </row>
    <row r="2401" spans="1:7" x14ac:dyDescent="0.3">
      <c r="A2401" t="s">
        <v>20552</v>
      </c>
      <c r="B2401" s="1">
        <v>45396</v>
      </c>
      <c r="C2401">
        <v>75291</v>
      </c>
      <c r="D2401" t="s">
        <v>1001</v>
      </c>
      <c r="E2401" t="s">
        <v>20553</v>
      </c>
      <c r="F2401" s="1">
        <v>45407</v>
      </c>
      <c r="G2401" t="s">
        <v>4953</v>
      </c>
    </row>
    <row r="2402" spans="1:7" x14ac:dyDescent="0.3">
      <c r="A2402" t="s">
        <v>20554</v>
      </c>
      <c r="B2402" s="1">
        <v>44824</v>
      </c>
      <c r="C2402">
        <v>64303</v>
      </c>
      <c r="D2402" t="s">
        <v>1001</v>
      </c>
      <c r="E2402" t="s">
        <v>20555</v>
      </c>
      <c r="F2402" s="1">
        <v>44907</v>
      </c>
      <c r="G2402" t="s">
        <v>4483</v>
      </c>
    </row>
    <row r="2403" spans="1:7" x14ac:dyDescent="0.3">
      <c r="A2403" t="s">
        <v>20556</v>
      </c>
      <c r="B2403" s="1">
        <v>44077</v>
      </c>
      <c r="C2403">
        <v>65423</v>
      </c>
      <c r="D2403" t="s">
        <v>6008</v>
      </c>
      <c r="E2403" t="s">
        <v>20557</v>
      </c>
      <c r="F2403" s="1">
        <v>44161</v>
      </c>
      <c r="G2403" t="s">
        <v>1631</v>
      </c>
    </row>
    <row r="2404" spans="1:7" x14ac:dyDescent="0.3">
      <c r="A2404" t="s">
        <v>7549</v>
      </c>
      <c r="B2404" s="1">
        <v>44597</v>
      </c>
      <c r="C2404">
        <v>13596</v>
      </c>
      <c r="D2404" t="s">
        <v>1001</v>
      </c>
      <c r="E2404" t="s">
        <v>7550</v>
      </c>
      <c r="F2404" s="1"/>
      <c r="G2404" t="s">
        <v>1873</v>
      </c>
    </row>
    <row r="2405" spans="1:7" x14ac:dyDescent="0.3">
      <c r="A2405" t="s">
        <v>20558</v>
      </c>
      <c r="B2405" s="1">
        <v>44734</v>
      </c>
      <c r="C2405">
        <v>35753</v>
      </c>
      <c r="D2405" t="s">
        <v>6013</v>
      </c>
      <c r="E2405" t="s">
        <v>20559</v>
      </c>
      <c r="F2405" s="1">
        <v>44760</v>
      </c>
      <c r="G2405" t="s">
        <v>4812</v>
      </c>
    </row>
    <row r="2406" spans="1:7" x14ac:dyDescent="0.3">
      <c r="A2406" t="s">
        <v>20560</v>
      </c>
      <c r="B2406" s="1">
        <v>45411</v>
      </c>
      <c r="C2406">
        <v>83033</v>
      </c>
      <c r="D2406" t="s">
        <v>6008</v>
      </c>
      <c r="E2406" t="s">
        <v>20561</v>
      </c>
      <c r="F2406" s="1">
        <v>45501</v>
      </c>
      <c r="G2406" t="s">
        <v>3970</v>
      </c>
    </row>
    <row r="2407" spans="1:7" x14ac:dyDescent="0.3">
      <c r="A2407" t="s">
        <v>20562</v>
      </c>
      <c r="B2407" s="1">
        <v>45265</v>
      </c>
      <c r="C2407">
        <v>3235</v>
      </c>
      <c r="D2407" t="s">
        <v>6013</v>
      </c>
      <c r="E2407" t="s">
        <v>20563</v>
      </c>
      <c r="F2407" s="1">
        <v>45339</v>
      </c>
      <c r="G2407" t="s">
        <v>1479</v>
      </c>
    </row>
    <row r="2408" spans="1:7" x14ac:dyDescent="0.3">
      <c r="A2408" t="s">
        <v>20564</v>
      </c>
      <c r="B2408" s="1">
        <v>43919</v>
      </c>
      <c r="C2408">
        <v>30415</v>
      </c>
      <c r="D2408" t="s">
        <v>6013</v>
      </c>
      <c r="E2408" t="s">
        <v>20565</v>
      </c>
      <c r="F2408" s="1">
        <v>43938</v>
      </c>
      <c r="G2408" t="s">
        <v>4230</v>
      </c>
    </row>
    <row r="2409" spans="1:7" x14ac:dyDescent="0.3">
      <c r="A2409" t="s">
        <v>7551</v>
      </c>
      <c r="B2409" s="1">
        <v>44268</v>
      </c>
      <c r="C2409">
        <v>75674</v>
      </c>
      <c r="D2409" t="s">
        <v>1001</v>
      </c>
      <c r="E2409" t="s">
        <v>7552</v>
      </c>
      <c r="F2409" s="1"/>
      <c r="G2409" t="s">
        <v>4956</v>
      </c>
    </row>
    <row r="2410" spans="1:7" x14ac:dyDescent="0.3">
      <c r="A2410" t="s">
        <v>20566</v>
      </c>
      <c r="B2410" s="1">
        <v>43947</v>
      </c>
      <c r="C2410">
        <v>51177</v>
      </c>
      <c r="D2410" t="s">
        <v>6013</v>
      </c>
      <c r="E2410" t="s">
        <v>20567</v>
      </c>
      <c r="F2410" s="1">
        <v>44008</v>
      </c>
      <c r="G2410" t="s">
        <v>1329</v>
      </c>
    </row>
    <row r="2411" spans="1:7" x14ac:dyDescent="0.3">
      <c r="A2411" t="s">
        <v>7553</v>
      </c>
      <c r="B2411" s="1">
        <v>44705</v>
      </c>
      <c r="C2411">
        <v>22047</v>
      </c>
      <c r="D2411" t="s">
        <v>1001</v>
      </c>
      <c r="E2411" t="s">
        <v>7554</v>
      </c>
      <c r="F2411" s="1"/>
      <c r="G2411" t="s">
        <v>4361</v>
      </c>
    </row>
    <row r="2412" spans="1:7" x14ac:dyDescent="0.3">
      <c r="A2412" t="s">
        <v>20568</v>
      </c>
      <c r="B2412" s="1">
        <v>44823</v>
      </c>
      <c r="C2412">
        <v>71706</v>
      </c>
      <c r="D2412" t="s">
        <v>6013</v>
      </c>
      <c r="E2412" t="s">
        <v>20569</v>
      </c>
      <c r="F2412" s="1">
        <v>44857</v>
      </c>
      <c r="G2412" t="s">
        <v>2583</v>
      </c>
    </row>
    <row r="2413" spans="1:7" x14ac:dyDescent="0.3">
      <c r="A2413" t="s">
        <v>20570</v>
      </c>
      <c r="B2413" s="1">
        <v>44102</v>
      </c>
      <c r="C2413">
        <v>66729</v>
      </c>
      <c r="D2413" t="s">
        <v>6008</v>
      </c>
      <c r="E2413" t="s">
        <v>20571</v>
      </c>
      <c r="F2413" s="1">
        <v>44156</v>
      </c>
      <c r="G2413" t="s">
        <v>2360</v>
      </c>
    </row>
    <row r="2414" spans="1:7" x14ac:dyDescent="0.3">
      <c r="A2414" t="s">
        <v>7555</v>
      </c>
      <c r="B2414" s="1">
        <v>45007</v>
      </c>
      <c r="C2414">
        <v>42315</v>
      </c>
      <c r="D2414" t="s">
        <v>6008</v>
      </c>
      <c r="E2414" t="s">
        <v>7556</v>
      </c>
      <c r="F2414" s="1"/>
      <c r="G2414" t="s">
        <v>4388</v>
      </c>
    </row>
    <row r="2415" spans="1:7" x14ac:dyDescent="0.3">
      <c r="A2415" t="s">
        <v>20572</v>
      </c>
      <c r="B2415" s="1">
        <v>44100</v>
      </c>
      <c r="C2415">
        <v>91185</v>
      </c>
      <c r="D2415" t="s">
        <v>6008</v>
      </c>
      <c r="E2415" t="s">
        <v>20573</v>
      </c>
      <c r="F2415" s="1">
        <v>44185</v>
      </c>
      <c r="G2415" t="s">
        <v>2041</v>
      </c>
    </row>
    <row r="2416" spans="1:7" x14ac:dyDescent="0.3">
      <c r="A2416" t="s">
        <v>7557</v>
      </c>
      <c r="B2416" s="1">
        <v>43842</v>
      </c>
      <c r="C2416">
        <v>99496</v>
      </c>
      <c r="D2416" t="s">
        <v>6008</v>
      </c>
      <c r="E2416" t="s">
        <v>7558</v>
      </c>
      <c r="F2416" s="1"/>
      <c r="G2416" t="s">
        <v>2415</v>
      </c>
    </row>
    <row r="2417" spans="1:7" x14ac:dyDescent="0.3">
      <c r="A2417" t="s">
        <v>7559</v>
      </c>
      <c r="B2417" s="1">
        <v>44510</v>
      </c>
      <c r="C2417">
        <v>3161</v>
      </c>
      <c r="D2417" t="s">
        <v>1001</v>
      </c>
      <c r="E2417" t="s">
        <v>7560</v>
      </c>
      <c r="F2417" s="1"/>
      <c r="G2417" t="s">
        <v>4617</v>
      </c>
    </row>
    <row r="2418" spans="1:7" x14ac:dyDescent="0.3">
      <c r="A2418" t="s">
        <v>20574</v>
      </c>
      <c r="B2418" s="1">
        <v>44742</v>
      </c>
      <c r="C2418">
        <v>84587</v>
      </c>
      <c r="D2418" t="s">
        <v>6008</v>
      </c>
      <c r="E2418" t="s">
        <v>20575</v>
      </c>
      <c r="F2418" s="1">
        <v>44765</v>
      </c>
      <c r="G2418" t="s">
        <v>2146</v>
      </c>
    </row>
    <row r="2419" spans="1:7" x14ac:dyDescent="0.3">
      <c r="A2419" t="s">
        <v>20576</v>
      </c>
      <c r="B2419" s="1">
        <v>45147</v>
      </c>
      <c r="C2419">
        <v>48918</v>
      </c>
      <c r="D2419" t="s">
        <v>6008</v>
      </c>
      <c r="E2419" t="s">
        <v>20577</v>
      </c>
      <c r="F2419" s="1">
        <v>45188</v>
      </c>
      <c r="G2419" t="s">
        <v>1651</v>
      </c>
    </row>
    <row r="2420" spans="1:7" x14ac:dyDescent="0.3">
      <c r="A2420" t="s">
        <v>20578</v>
      </c>
      <c r="B2420" s="1">
        <v>45450</v>
      </c>
      <c r="C2420">
        <v>34149</v>
      </c>
      <c r="D2420" t="s">
        <v>6008</v>
      </c>
      <c r="E2420" t="s">
        <v>20579</v>
      </c>
      <c r="F2420" s="1">
        <v>45529</v>
      </c>
      <c r="G2420" t="s">
        <v>2760</v>
      </c>
    </row>
    <row r="2421" spans="1:7" x14ac:dyDescent="0.3">
      <c r="A2421" t="s">
        <v>7561</v>
      </c>
      <c r="B2421" s="1">
        <v>44364</v>
      </c>
      <c r="C2421">
        <v>76531</v>
      </c>
      <c r="D2421" t="s">
        <v>6013</v>
      </c>
      <c r="E2421" t="s">
        <v>7562</v>
      </c>
      <c r="F2421" s="1"/>
      <c r="G2421" t="s">
        <v>4040</v>
      </c>
    </row>
    <row r="2422" spans="1:7" x14ac:dyDescent="0.3">
      <c r="A2422" t="s">
        <v>20580</v>
      </c>
      <c r="B2422" s="1">
        <v>45490</v>
      </c>
      <c r="C2422">
        <v>62036</v>
      </c>
      <c r="D2422" t="s">
        <v>1001</v>
      </c>
      <c r="E2422" t="s">
        <v>20581</v>
      </c>
      <c r="F2422" s="1">
        <v>45525</v>
      </c>
      <c r="G2422" t="s">
        <v>4109</v>
      </c>
    </row>
    <row r="2423" spans="1:7" x14ac:dyDescent="0.3">
      <c r="A2423" t="s">
        <v>20582</v>
      </c>
      <c r="B2423" s="1">
        <v>45041</v>
      </c>
      <c r="C2423">
        <v>25680</v>
      </c>
      <c r="D2423" t="s">
        <v>6013</v>
      </c>
      <c r="E2423" t="s">
        <v>20583</v>
      </c>
      <c r="F2423" s="1">
        <v>45115</v>
      </c>
      <c r="G2423" t="s">
        <v>2882</v>
      </c>
    </row>
    <row r="2424" spans="1:7" x14ac:dyDescent="0.3">
      <c r="A2424" t="s">
        <v>7563</v>
      </c>
      <c r="B2424" s="1">
        <v>43994</v>
      </c>
      <c r="C2424">
        <v>22505</v>
      </c>
      <c r="D2424" t="s">
        <v>6008</v>
      </c>
      <c r="E2424" t="s">
        <v>7564</v>
      </c>
      <c r="F2424" s="1"/>
      <c r="G2424" t="s">
        <v>3355</v>
      </c>
    </row>
    <row r="2425" spans="1:7" x14ac:dyDescent="0.3">
      <c r="A2425" t="s">
        <v>20584</v>
      </c>
      <c r="B2425" s="1">
        <v>44140</v>
      </c>
      <c r="C2425">
        <v>96100</v>
      </c>
      <c r="D2425" t="s">
        <v>6013</v>
      </c>
      <c r="E2425" t="s">
        <v>20585</v>
      </c>
      <c r="F2425" s="1">
        <v>44230</v>
      </c>
      <c r="G2425" t="s">
        <v>1118</v>
      </c>
    </row>
    <row r="2426" spans="1:7" x14ac:dyDescent="0.3">
      <c r="A2426" t="s">
        <v>20586</v>
      </c>
      <c r="B2426" s="1">
        <v>45099</v>
      </c>
      <c r="C2426">
        <v>4747</v>
      </c>
      <c r="D2426" t="s">
        <v>6013</v>
      </c>
      <c r="E2426" t="s">
        <v>20587</v>
      </c>
      <c r="F2426" s="1">
        <v>45160</v>
      </c>
      <c r="G2426" t="s">
        <v>2224</v>
      </c>
    </row>
    <row r="2427" spans="1:7" x14ac:dyDescent="0.3">
      <c r="A2427" t="s">
        <v>7565</v>
      </c>
      <c r="B2427" s="1">
        <v>45129</v>
      </c>
      <c r="C2427">
        <v>16197</v>
      </c>
      <c r="D2427" t="s">
        <v>6013</v>
      </c>
      <c r="E2427" t="s">
        <v>7566</v>
      </c>
      <c r="F2427" s="1"/>
      <c r="G2427" t="s">
        <v>1315</v>
      </c>
    </row>
    <row r="2428" spans="1:7" x14ac:dyDescent="0.3">
      <c r="A2428" t="s">
        <v>20588</v>
      </c>
      <c r="B2428" s="1">
        <v>44696</v>
      </c>
      <c r="C2428">
        <v>76813</v>
      </c>
      <c r="D2428" t="s">
        <v>6013</v>
      </c>
      <c r="E2428" t="s">
        <v>20589</v>
      </c>
      <c r="F2428" s="1">
        <v>44778</v>
      </c>
      <c r="G2428" t="s">
        <v>4411</v>
      </c>
    </row>
    <row r="2429" spans="1:7" x14ac:dyDescent="0.3">
      <c r="A2429" t="s">
        <v>7567</v>
      </c>
      <c r="B2429" s="1">
        <v>44154</v>
      </c>
      <c r="C2429">
        <v>84831</v>
      </c>
      <c r="D2429" t="s">
        <v>6013</v>
      </c>
      <c r="E2429" t="s">
        <v>7568</v>
      </c>
      <c r="F2429" s="1"/>
      <c r="G2429" t="s">
        <v>3408</v>
      </c>
    </row>
    <row r="2430" spans="1:7" x14ac:dyDescent="0.3">
      <c r="A2430" t="s">
        <v>20590</v>
      </c>
      <c r="B2430" s="1">
        <v>44889</v>
      </c>
      <c r="C2430">
        <v>31499</v>
      </c>
      <c r="D2430" t="s">
        <v>6008</v>
      </c>
      <c r="E2430" t="s">
        <v>20591</v>
      </c>
      <c r="F2430" s="1">
        <v>44932</v>
      </c>
      <c r="G2430" t="s">
        <v>3235</v>
      </c>
    </row>
    <row r="2431" spans="1:7" x14ac:dyDescent="0.3">
      <c r="A2431" t="s">
        <v>20592</v>
      </c>
      <c r="B2431" s="1">
        <v>45388</v>
      </c>
      <c r="C2431">
        <v>60579</v>
      </c>
      <c r="D2431" t="s">
        <v>6013</v>
      </c>
      <c r="E2431" t="s">
        <v>20593</v>
      </c>
      <c r="F2431" s="1">
        <v>45425</v>
      </c>
      <c r="G2431" t="s">
        <v>3594</v>
      </c>
    </row>
    <row r="2432" spans="1:7" x14ac:dyDescent="0.3">
      <c r="A2432" t="s">
        <v>20594</v>
      </c>
      <c r="B2432" s="1">
        <v>44864</v>
      </c>
      <c r="C2432">
        <v>44175</v>
      </c>
      <c r="D2432" t="s">
        <v>1001</v>
      </c>
      <c r="E2432" t="s">
        <v>20595</v>
      </c>
      <c r="F2432" s="1">
        <v>44928</v>
      </c>
      <c r="G2432" t="s">
        <v>5570</v>
      </c>
    </row>
    <row r="2433" spans="1:7" x14ac:dyDescent="0.3">
      <c r="A2433" t="s">
        <v>20596</v>
      </c>
      <c r="B2433" s="1">
        <v>43849</v>
      </c>
      <c r="C2433">
        <v>23237</v>
      </c>
      <c r="D2433" t="s">
        <v>1001</v>
      </c>
      <c r="E2433" t="s">
        <v>20597</v>
      </c>
      <c r="F2433" s="1">
        <v>43860</v>
      </c>
      <c r="G2433" t="s">
        <v>2390</v>
      </c>
    </row>
    <row r="2434" spans="1:7" x14ac:dyDescent="0.3">
      <c r="A2434" t="s">
        <v>20598</v>
      </c>
      <c r="B2434" s="1">
        <v>45589</v>
      </c>
      <c r="C2434">
        <v>71082</v>
      </c>
      <c r="D2434" t="s">
        <v>6013</v>
      </c>
      <c r="E2434" t="s">
        <v>20599</v>
      </c>
      <c r="F2434" s="1">
        <v>45618</v>
      </c>
      <c r="G2434" t="s">
        <v>4052</v>
      </c>
    </row>
    <row r="2435" spans="1:7" x14ac:dyDescent="0.3">
      <c r="A2435" t="s">
        <v>20600</v>
      </c>
      <c r="B2435" s="1">
        <v>44222</v>
      </c>
      <c r="C2435">
        <v>80778</v>
      </c>
      <c r="D2435" t="s">
        <v>6013</v>
      </c>
      <c r="E2435" t="s">
        <v>20601</v>
      </c>
      <c r="F2435" s="1">
        <v>44254</v>
      </c>
      <c r="G2435" t="s">
        <v>1420</v>
      </c>
    </row>
    <row r="2436" spans="1:7" x14ac:dyDescent="0.3">
      <c r="A2436" t="s">
        <v>20602</v>
      </c>
      <c r="B2436" s="1">
        <v>44506</v>
      </c>
      <c r="C2436">
        <v>32446</v>
      </c>
      <c r="D2436" t="s">
        <v>6013</v>
      </c>
      <c r="E2436" t="s">
        <v>20603</v>
      </c>
      <c r="F2436" s="1">
        <v>44532</v>
      </c>
      <c r="G2436" t="s">
        <v>5121</v>
      </c>
    </row>
    <row r="2437" spans="1:7" x14ac:dyDescent="0.3">
      <c r="A2437" t="s">
        <v>7569</v>
      </c>
      <c r="B2437" s="1">
        <v>44024</v>
      </c>
      <c r="C2437">
        <v>61785</v>
      </c>
      <c r="D2437" t="s">
        <v>6013</v>
      </c>
      <c r="E2437" t="s">
        <v>7570</v>
      </c>
      <c r="F2437" s="1"/>
      <c r="G2437" t="s">
        <v>4442</v>
      </c>
    </row>
    <row r="2438" spans="1:7" x14ac:dyDescent="0.3">
      <c r="A2438" t="s">
        <v>20604</v>
      </c>
      <c r="B2438" s="1">
        <v>43980</v>
      </c>
      <c r="C2438">
        <v>96695</v>
      </c>
      <c r="D2438" t="s">
        <v>6013</v>
      </c>
      <c r="E2438" t="s">
        <v>20605</v>
      </c>
      <c r="F2438" s="1">
        <v>44003</v>
      </c>
      <c r="G2438" t="s">
        <v>3280</v>
      </c>
    </row>
    <row r="2439" spans="1:7" x14ac:dyDescent="0.3">
      <c r="A2439" t="s">
        <v>20606</v>
      </c>
      <c r="B2439" s="1">
        <v>45643</v>
      </c>
      <c r="C2439">
        <v>74800</v>
      </c>
      <c r="D2439" t="s">
        <v>1001</v>
      </c>
      <c r="E2439" t="s">
        <v>20607</v>
      </c>
      <c r="F2439" s="1">
        <v>45683</v>
      </c>
      <c r="G2439" t="s">
        <v>5889</v>
      </c>
    </row>
    <row r="2440" spans="1:7" x14ac:dyDescent="0.3">
      <c r="A2440" t="s">
        <v>20608</v>
      </c>
      <c r="B2440" s="1">
        <v>45119</v>
      </c>
      <c r="C2440">
        <v>14880</v>
      </c>
      <c r="D2440" t="s">
        <v>6013</v>
      </c>
      <c r="E2440" t="s">
        <v>20609</v>
      </c>
      <c r="F2440" s="1">
        <v>45137</v>
      </c>
      <c r="G2440" t="s">
        <v>2296</v>
      </c>
    </row>
    <row r="2441" spans="1:7" x14ac:dyDescent="0.3">
      <c r="A2441" t="s">
        <v>20610</v>
      </c>
      <c r="B2441" s="1">
        <v>45306</v>
      </c>
      <c r="C2441">
        <v>62574</v>
      </c>
      <c r="D2441" t="s">
        <v>6008</v>
      </c>
      <c r="E2441" t="s">
        <v>20611</v>
      </c>
      <c r="F2441" s="1">
        <v>45327</v>
      </c>
      <c r="G2441" t="s">
        <v>5545</v>
      </c>
    </row>
    <row r="2442" spans="1:7" x14ac:dyDescent="0.3">
      <c r="A2442" t="s">
        <v>20612</v>
      </c>
      <c r="B2442" s="1">
        <v>44075</v>
      </c>
      <c r="C2442">
        <v>19428</v>
      </c>
      <c r="D2442" t="s">
        <v>6013</v>
      </c>
      <c r="E2442" t="s">
        <v>20613</v>
      </c>
      <c r="F2442" s="1">
        <v>44110</v>
      </c>
      <c r="G2442" t="s">
        <v>5471</v>
      </c>
    </row>
    <row r="2443" spans="1:7" x14ac:dyDescent="0.3">
      <c r="A2443" t="s">
        <v>20614</v>
      </c>
      <c r="B2443" s="1">
        <v>44960</v>
      </c>
      <c r="C2443">
        <v>23598</v>
      </c>
      <c r="D2443" t="s">
        <v>1001</v>
      </c>
      <c r="E2443" t="s">
        <v>20615</v>
      </c>
      <c r="F2443" s="1">
        <v>45046</v>
      </c>
      <c r="G2443" t="s">
        <v>1417</v>
      </c>
    </row>
    <row r="2444" spans="1:7" x14ac:dyDescent="0.3">
      <c r="A2444" t="s">
        <v>20616</v>
      </c>
      <c r="B2444" s="1">
        <v>43937</v>
      </c>
      <c r="C2444">
        <v>41364</v>
      </c>
      <c r="D2444" t="s">
        <v>6013</v>
      </c>
      <c r="E2444" t="s">
        <v>20617</v>
      </c>
      <c r="F2444" s="1">
        <v>43947</v>
      </c>
      <c r="G2444" t="s">
        <v>5001</v>
      </c>
    </row>
    <row r="2445" spans="1:7" x14ac:dyDescent="0.3">
      <c r="A2445" t="s">
        <v>7571</v>
      </c>
      <c r="B2445" s="1">
        <v>44484</v>
      </c>
      <c r="C2445">
        <v>69058</v>
      </c>
      <c r="D2445" t="s">
        <v>1001</v>
      </c>
      <c r="E2445" t="s">
        <v>7572</v>
      </c>
      <c r="F2445" s="1"/>
      <c r="G2445" t="s">
        <v>3230</v>
      </c>
    </row>
    <row r="2446" spans="1:7" x14ac:dyDescent="0.3">
      <c r="A2446" t="s">
        <v>20618</v>
      </c>
      <c r="B2446" s="1">
        <v>45392</v>
      </c>
      <c r="C2446">
        <v>46590</v>
      </c>
      <c r="D2446" t="s">
        <v>1001</v>
      </c>
      <c r="E2446" t="s">
        <v>20619</v>
      </c>
      <c r="F2446" s="1">
        <v>45451</v>
      </c>
      <c r="G2446" t="s">
        <v>2186</v>
      </c>
    </row>
    <row r="2447" spans="1:7" x14ac:dyDescent="0.3">
      <c r="A2447" t="s">
        <v>7573</v>
      </c>
      <c r="B2447" s="1">
        <v>43828</v>
      </c>
      <c r="C2447">
        <v>69795</v>
      </c>
      <c r="D2447" t="s">
        <v>6013</v>
      </c>
      <c r="E2447" t="s">
        <v>7574</v>
      </c>
      <c r="F2447" s="1"/>
      <c r="G2447" t="s">
        <v>3290</v>
      </c>
    </row>
    <row r="2448" spans="1:7" x14ac:dyDescent="0.3">
      <c r="A2448" t="s">
        <v>20620</v>
      </c>
      <c r="B2448" s="1">
        <v>43884</v>
      </c>
      <c r="C2448">
        <v>43085</v>
      </c>
      <c r="D2448" t="s">
        <v>6008</v>
      </c>
      <c r="E2448" t="s">
        <v>20621</v>
      </c>
      <c r="F2448" s="1">
        <v>43945</v>
      </c>
      <c r="G2448" t="s">
        <v>1674</v>
      </c>
    </row>
    <row r="2449" spans="1:7" x14ac:dyDescent="0.3">
      <c r="A2449" t="s">
        <v>20622</v>
      </c>
      <c r="B2449" s="1">
        <v>44849</v>
      </c>
      <c r="C2449">
        <v>64304</v>
      </c>
      <c r="D2449" t="s">
        <v>6013</v>
      </c>
      <c r="E2449" t="s">
        <v>20623</v>
      </c>
      <c r="F2449" s="1">
        <v>44879</v>
      </c>
      <c r="G2449" t="s">
        <v>4317</v>
      </c>
    </row>
    <row r="2450" spans="1:7" x14ac:dyDescent="0.3">
      <c r="A2450" t="s">
        <v>20624</v>
      </c>
      <c r="B2450" s="1">
        <v>44266</v>
      </c>
      <c r="C2450">
        <v>23011</v>
      </c>
      <c r="D2450" t="s">
        <v>1001</v>
      </c>
      <c r="E2450" t="s">
        <v>20625</v>
      </c>
      <c r="F2450" s="1">
        <v>44341</v>
      </c>
      <c r="G2450" t="s">
        <v>4191</v>
      </c>
    </row>
    <row r="2451" spans="1:7" x14ac:dyDescent="0.3">
      <c r="A2451" t="s">
        <v>20626</v>
      </c>
      <c r="B2451" s="1">
        <v>44381</v>
      </c>
      <c r="C2451">
        <v>59932</v>
      </c>
      <c r="D2451" t="s">
        <v>6013</v>
      </c>
      <c r="E2451" t="s">
        <v>20627</v>
      </c>
      <c r="F2451" s="1">
        <v>44470</v>
      </c>
      <c r="G2451" t="s">
        <v>2045</v>
      </c>
    </row>
    <row r="2452" spans="1:7" x14ac:dyDescent="0.3">
      <c r="A2452" t="s">
        <v>20628</v>
      </c>
      <c r="B2452" s="1">
        <v>44290</v>
      </c>
      <c r="C2452">
        <v>41799</v>
      </c>
      <c r="D2452" t="s">
        <v>6013</v>
      </c>
      <c r="E2452" t="s">
        <v>20629</v>
      </c>
      <c r="F2452" s="1">
        <v>44340</v>
      </c>
      <c r="G2452" t="s">
        <v>3160</v>
      </c>
    </row>
    <row r="2453" spans="1:7" x14ac:dyDescent="0.3">
      <c r="A2453" t="s">
        <v>7575</v>
      </c>
      <c r="B2453" s="1">
        <v>45137</v>
      </c>
      <c r="C2453">
        <v>74046</v>
      </c>
      <c r="D2453" t="s">
        <v>6008</v>
      </c>
      <c r="E2453" t="s">
        <v>7576</v>
      </c>
      <c r="F2453" s="1"/>
      <c r="G2453" t="s">
        <v>2004</v>
      </c>
    </row>
    <row r="2454" spans="1:7" x14ac:dyDescent="0.3">
      <c r="A2454" t="s">
        <v>20630</v>
      </c>
      <c r="B2454" s="1">
        <v>44890</v>
      </c>
      <c r="C2454">
        <v>89259</v>
      </c>
      <c r="D2454" t="s">
        <v>6008</v>
      </c>
      <c r="E2454" t="s">
        <v>20631</v>
      </c>
      <c r="F2454" s="1">
        <v>44963</v>
      </c>
      <c r="G2454" t="s">
        <v>1209</v>
      </c>
    </row>
    <row r="2455" spans="1:7" x14ac:dyDescent="0.3">
      <c r="A2455" t="s">
        <v>20632</v>
      </c>
      <c r="B2455" s="1">
        <v>44565</v>
      </c>
      <c r="C2455">
        <v>5513</v>
      </c>
      <c r="D2455" t="s">
        <v>1001</v>
      </c>
      <c r="E2455" t="s">
        <v>20633</v>
      </c>
      <c r="F2455" s="1">
        <v>44605</v>
      </c>
      <c r="G2455" t="s">
        <v>1099</v>
      </c>
    </row>
    <row r="2456" spans="1:7" x14ac:dyDescent="0.3">
      <c r="A2456" t="s">
        <v>20634</v>
      </c>
      <c r="B2456" s="1">
        <v>44850</v>
      </c>
      <c r="C2456">
        <v>30322</v>
      </c>
      <c r="D2456" t="s">
        <v>1001</v>
      </c>
      <c r="E2456" t="s">
        <v>20635</v>
      </c>
      <c r="F2456" s="1">
        <v>44889</v>
      </c>
      <c r="G2456" t="s">
        <v>5432</v>
      </c>
    </row>
    <row r="2457" spans="1:7" x14ac:dyDescent="0.3">
      <c r="A2457" t="s">
        <v>7577</v>
      </c>
      <c r="B2457" s="1">
        <v>44736</v>
      </c>
      <c r="C2457">
        <v>36003</v>
      </c>
      <c r="D2457" t="s">
        <v>6008</v>
      </c>
      <c r="E2457" t="s">
        <v>7578</v>
      </c>
      <c r="F2457" s="1"/>
      <c r="G2457" t="s">
        <v>2468</v>
      </c>
    </row>
    <row r="2458" spans="1:7" x14ac:dyDescent="0.3">
      <c r="A2458" t="s">
        <v>7579</v>
      </c>
      <c r="B2458" s="1">
        <v>43960</v>
      </c>
      <c r="C2458">
        <v>18181</v>
      </c>
      <c r="D2458" t="s">
        <v>1001</v>
      </c>
      <c r="E2458" t="s">
        <v>7580</v>
      </c>
      <c r="F2458" s="1"/>
      <c r="G2458" t="s">
        <v>2447</v>
      </c>
    </row>
    <row r="2459" spans="1:7" x14ac:dyDescent="0.3">
      <c r="A2459" t="s">
        <v>20636</v>
      </c>
      <c r="B2459" s="1">
        <v>45328</v>
      </c>
      <c r="C2459">
        <v>38489</v>
      </c>
      <c r="D2459" t="s">
        <v>6008</v>
      </c>
      <c r="E2459" t="s">
        <v>20637</v>
      </c>
      <c r="F2459" s="1">
        <v>45395</v>
      </c>
      <c r="G2459" t="s">
        <v>5493</v>
      </c>
    </row>
    <row r="2460" spans="1:7" x14ac:dyDescent="0.3">
      <c r="A2460" t="s">
        <v>20638</v>
      </c>
      <c r="B2460" s="1">
        <v>44140</v>
      </c>
      <c r="C2460">
        <v>89043</v>
      </c>
      <c r="D2460" t="s">
        <v>1001</v>
      </c>
      <c r="E2460" t="s">
        <v>20639</v>
      </c>
      <c r="F2460" s="1">
        <v>44161</v>
      </c>
      <c r="G2460" t="s">
        <v>3831</v>
      </c>
    </row>
    <row r="2461" spans="1:7" x14ac:dyDescent="0.3">
      <c r="A2461" t="s">
        <v>7581</v>
      </c>
      <c r="B2461" s="1">
        <v>45558</v>
      </c>
      <c r="C2461">
        <v>9940</v>
      </c>
      <c r="D2461" t="s">
        <v>6008</v>
      </c>
      <c r="E2461" t="s">
        <v>7582</v>
      </c>
      <c r="F2461" s="1"/>
      <c r="G2461" t="s">
        <v>5234</v>
      </c>
    </row>
    <row r="2462" spans="1:7" x14ac:dyDescent="0.3">
      <c r="A2462" t="s">
        <v>7583</v>
      </c>
      <c r="B2462" s="1">
        <v>44522</v>
      </c>
      <c r="C2462">
        <v>39712</v>
      </c>
      <c r="D2462" t="s">
        <v>6008</v>
      </c>
      <c r="E2462" t="s">
        <v>7584</v>
      </c>
      <c r="F2462" s="1"/>
      <c r="G2462" t="s">
        <v>2121</v>
      </c>
    </row>
    <row r="2463" spans="1:7" x14ac:dyDescent="0.3">
      <c r="A2463" t="s">
        <v>7585</v>
      </c>
      <c r="B2463" s="1">
        <v>45290</v>
      </c>
      <c r="C2463">
        <v>94901</v>
      </c>
      <c r="D2463" t="s">
        <v>6008</v>
      </c>
      <c r="E2463" t="s">
        <v>7586</v>
      </c>
      <c r="F2463" s="1"/>
      <c r="G2463" t="s">
        <v>2029</v>
      </c>
    </row>
    <row r="2464" spans="1:7" x14ac:dyDescent="0.3">
      <c r="A2464" t="s">
        <v>7587</v>
      </c>
      <c r="B2464" s="1">
        <v>44586</v>
      </c>
      <c r="C2464">
        <v>57637</v>
      </c>
      <c r="D2464" t="s">
        <v>6008</v>
      </c>
      <c r="E2464" t="s">
        <v>7588</v>
      </c>
      <c r="F2464" s="1"/>
      <c r="G2464" t="s">
        <v>3378</v>
      </c>
    </row>
    <row r="2465" spans="1:7" x14ac:dyDescent="0.3">
      <c r="A2465" t="s">
        <v>20640</v>
      </c>
      <c r="B2465" s="1">
        <v>45026</v>
      </c>
      <c r="C2465">
        <v>22253</v>
      </c>
      <c r="D2465" t="s">
        <v>6013</v>
      </c>
      <c r="E2465" t="s">
        <v>20641</v>
      </c>
      <c r="F2465" s="1">
        <v>45110</v>
      </c>
      <c r="G2465" t="s">
        <v>2427</v>
      </c>
    </row>
    <row r="2466" spans="1:7" x14ac:dyDescent="0.3">
      <c r="A2466" t="s">
        <v>20642</v>
      </c>
      <c r="B2466" s="1">
        <v>45394</v>
      </c>
      <c r="C2466">
        <v>8389</v>
      </c>
      <c r="D2466" t="s">
        <v>6013</v>
      </c>
      <c r="E2466" t="s">
        <v>20643</v>
      </c>
      <c r="F2466" s="1">
        <v>45406</v>
      </c>
      <c r="G2466" t="s">
        <v>3117</v>
      </c>
    </row>
    <row r="2467" spans="1:7" x14ac:dyDescent="0.3">
      <c r="A2467" t="s">
        <v>20644</v>
      </c>
      <c r="B2467" s="1">
        <v>43833</v>
      </c>
      <c r="C2467">
        <v>13648</v>
      </c>
      <c r="D2467" t="s">
        <v>6013</v>
      </c>
      <c r="E2467" t="s">
        <v>20645</v>
      </c>
      <c r="F2467" s="1">
        <v>43906</v>
      </c>
      <c r="G2467" t="s">
        <v>5560</v>
      </c>
    </row>
    <row r="2468" spans="1:7" x14ac:dyDescent="0.3">
      <c r="A2468" t="s">
        <v>7589</v>
      </c>
      <c r="B2468" s="1">
        <v>43990</v>
      </c>
      <c r="C2468">
        <v>38523</v>
      </c>
      <c r="D2468" t="s">
        <v>1001</v>
      </c>
      <c r="E2468" t="s">
        <v>7590</v>
      </c>
      <c r="F2468" s="1"/>
      <c r="G2468" t="s">
        <v>2939</v>
      </c>
    </row>
    <row r="2469" spans="1:7" x14ac:dyDescent="0.3">
      <c r="A2469" t="s">
        <v>7591</v>
      </c>
      <c r="B2469" s="1">
        <v>44164</v>
      </c>
      <c r="C2469">
        <v>81110</v>
      </c>
      <c r="D2469" t="s">
        <v>1001</v>
      </c>
      <c r="E2469" t="s">
        <v>7592</v>
      </c>
      <c r="F2469" s="1"/>
      <c r="G2469" t="s">
        <v>3938</v>
      </c>
    </row>
    <row r="2470" spans="1:7" x14ac:dyDescent="0.3">
      <c r="A2470" t="s">
        <v>7593</v>
      </c>
      <c r="B2470" s="1">
        <v>44785</v>
      </c>
      <c r="C2470">
        <v>26289</v>
      </c>
      <c r="D2470" t="s">
        <v>1001</v>
      </c>
      <c r="E2470" t="s">
        <v>7594</v>
      </c>
      <c r="F2470" s="1"/>
      <c r="G2470" t="s">
        <v>5112</v>
      </c>
    </row>
    <row r="2471" spans="1:7" x14ac:dyDescent="0.3">
      <c r="A2471" t="s">
        <v>7595</v>
      </c>
      <c r="B2471" s="1">
        <v>43959</v>
      </c>
      <c r="C2471">
        <v>30554</v>
      </c>
      <c r="D2471" t="s">
        <v>6013</v>
      </c>
      <c r="E2471" t="s">
        <v>7596</v>
      </c>
      <c r="F2471" s="1"/>
      <c r="G2471" t="s">
        <v>4995</v>
      </c>
    </row>
    <row r="2472" spans="1:7" x14ac:dyDescent="0.3">
      <c r="A2472" t="s">
        <v>20646</v>
      </c>
      <c r="B2472" s="1">
        <v>44424</v>
      </c>
      <c r="C2472">
        <v>51081</v>
      </c>
      <c r="D2472" t="s">
        <v>6008</v>
      </c>
      <c r="E2472" t="s">
        <v>20647</v>
      </c>
      <c r="F2472" s="1">
        <v>44481</v>
      </c>
      <c r="G2472" t="s">
        <v>1609</v>
      </c>
    </row>
    <row r="2473" spans="1:7" x14ac:dyDescent="0.3">
      <c r="A2473" t="s">
        <v>20648</v>
      </c>
      <c r="B2473" s="1">
        <v>43887</v>
      </c>
      <c r="C2473">
        <v>36557</v>
      </c>
      <c r="D2473" t="s">
        <v>1001</v>
      </c>
      <c r="E2473" t="s">
        <v>20649</v>
      </c>
      <c r="F2473" s="1">
        <v>43923</v>
      </c>
      <c r="G2473" t="s">
        <v>2957</v>
      </c>
    </row>
    <row r="2474" spans="1:7" x14ac:dyDescent="0.3">
      <c r="A2474" t="s">
        <v>20650</v>
      </c>
      <c r="B2474" s="1">
        <v>44804</v>
      </c>
      <c r="C2474">
        <v>11257</v>
      </c>
      <c r="D2474" t="s">
        <v>6008</v>
      </c>
      <c r="E2474" t="s">
        <v>20651</v>
      </c>
      <c r="F2474" s="1">
        <v>44843</v>
      </c>
      <c r="G2474" t="s">
        <v>3506</v>
      </c>
    </row>
    <row r="2475" spans="1:7" x14ac:dyDescent="0.3">
      <c r="A2475" t="s">
        <v>20652</v>
      </c>
      <c r="B2475" s="1">
        <v>44893</v>
      </c>
      <c r="C2475">
        <v>50189</v>
      </c>
      <c r="D2475" t="s">
        <v>6013</v>
      </c>
      <c r="E2475" t="s">
        <v>20653</v>
      </c>
      <c r="F2475" s="1">
        <v>44964</v>
      </c>
      <c r="G2475" t="s">
        <v>4602</v>
      </c>
    </row>
    <row r="2476" spans="1:7" x14ac:dyDescent="0.3">
      <c r="A2476" t="s">
        <v>20654</v>
      </c>
      <c r="B2476" s="1">
        <v>44859</v>
      </c>
      <c r="C2476">
        <v>5167</v>
      </c>
      <c r="D2476" t="s">
        <v>6008</v>
      </c>
      <c r="E2476" t="s">
        <v>20655</v>
      </c>
      <c r="F2476" s="1">
        <v>44919</v>
      </c>
      <c r="G2476" t="s">
        <v>1710</v>
      </c>
    </row>
    <row r="2477" spans="1:7" x14ac:dyDescent="0.3">
      <c r="A2477" t="s">
        <v>20656</v>
      </c>
      <c r="B2477" s="1">
        <v>44189</v>
      </c>
      <c r="C2477">
        <v>49199</v>
      </c>
      <c r="D2477" t="s">
        <v>6013</v>
      </c>
      <c r="E2477" t="s">
        <v>20657</v>
      </c>
      <c r="F2477" s="1">
        <v>44248</v>
      </c>
      <c r="G2477" t="s">
        <v>4547</v>
      </c>
    </row>
    <row r="2478" spans="1:7" x14ac:dyDescent="0.3">
      <c r="A2478" t="s">
        <v>7597</v>
      </c>
      <c r="B2478" s="1">
        <v>44268</v>
      </c>
      <c r="C2478">
        <v>42228</v>
      </c>
      <c r="D2478" t="s">
        <v>6013</v>
      </c>
      <c r="E2478" t="s">
        <v>7598</v>
      </c>
      <c r="F2478" s="1"/>
      <c r="G2478" t="s">
        <v>1973</v>
      </c>
    </row>
    <row r="2479" spans="1:7" x14ac:dyDescent="0.3">
      <c r="A2479" t="s">
        <v>7599</v>
      </c>
      <c r="B2479" s="1">
        <v>44721</v>
      </c>
      <c r="C2479">
        <v>31994</v>
      </c>
      <c r="D2479" t="s">
        <v>6013</v>
      </c>
      <c r="E2479" t="s">
        <v>7600</v>
      </c>
      <c r="F2479" s="1"/>
      <c r="G2479" t="s">
        <v>3265</v>
      </c>
    </row>
    <row r="2480" spans="1:7" x14ac:dyDescent="0.3">
      <c r="A2480" t="s">
        <v>7601</v>
      </c>
      <c r="B2480" s="1">
        <v>44042</v>
      </c>
      <c r="C2480">
        <v>41359</v>
      </c>
      <c r="D2480" t="s">
        <v>1001</v>
      </c>
      <c r="E2480" t="s">
        <v>7602</v>
      </c>
      <c r="F2480" s="1"/>
      <c r="G2480" t="s">
        <v>1591</v>
      </c>
    </row>
    <row r="2481" spans="1:7" x14ac:dyDescent="0.3">
      <c r="A2481" t="s">
        <v>7603</v>
      </c>
      <c r="B2481" s="1">
        <v>44390</v>
      </c>
      <c r="C2481">
        <v>39600</v>
      </c>
      <c r="D2481" t="s">
        <v>6008</v>
      </c>
      <c r="E2481" t="s">
        <v>7604</v>
      </c>
      <c r="F2481" s="1"/>
      <c r="G2481" t="s">
        <v>2561</v>
      </c>
    </row>
    <row r="2482" spans="1:7" x14ac:dyDescent="0.3">
      <c r="A2482" t="s">
        <v>20658</v>
      </c>
      <c r="B2482" s="1">
        <v>45407</v>
      </c>
      <c r="C2482">
        <v>35707</v>
      </c>
      <c r="D2482" t="s">
        <v>6008</v>
      </c>
      <c r="E2482" t="s">
        <v>20659</v>
      </c>
      <c r="F2482" s="1">
        <v>45468</v>
      </c>
      <c r="G2482" t="s">
        <v>2251</v>
      </c>
    </row>
    <row r="2483" spans="1:7" x14ac:dyDescent="0.3">
      <c r="A2483" t="s">
        <v>20660</v>
      </c>
      <c r="B2483" s="1">
        <v>45525</v>
      </c>
      <c r="C2483">
        <v>74259</v>
      </c>
      <c r="D2483" t="s">
        <v>1001</v>
      </c>
      <c r="E2483" t="s">
        <v>20661</v>
      </c>
      <c r="F2483" s="1">
        <v>45576</v>
      </c>
      <c r="G2483" t="s">
        <v>5678</v>
      </c>
    </row>
    <row r="2484" spans="1:7" x14ac:dyDescent="0.3">
      <c r="A2484" t="s">
        <v>7605</v>
      </c>
      <c r="B2484" s="1">
        <v>44962</v>
      </c>
      <c r="C2484">
        <v>71496</v>
      </c>
      <c r="D2484" t="s">
        <v>6013</v>
      </c>
      <c r="E2484" t="s">
        <v>7606</v>
      </c>
      <c r="F2484" s="1"/>
      <c r="G2484" t="s">
        <v>1271</v>
      </c>
    </row>
    <row r="2485" spans="1:7" x14ac:dyDescent="0.3">
      <c r="A2485" t="s">
        <v>20662</v>
      </c>
      <c r="B2485" s="1">
        <v>44465</v>
      </c>
      <c r="C2485">
        <v>29965</v>
      </c>
      <c r="D2485" t="s">
        <v>6013</v>
      </c>
      <c r="E2485" t="s">
        <v>20663</v>
      </c>
      <c r="F2485" s="1">
        <v>44477</v>
      </c>
      <c r="G2485" t="s">
        <v>4849</v>
      </c>
    </row>
    <row r="2486" spans="1:7" x14ac:dyDescent="0.3">
      <c r="A2486" t="s">
        <v>20664</v>
      </c>
      <c r="B2486" s="1">
        <v>45474</v>
      </c>
      <c r="C2486">
        <v>68973</v>
      </c>
      <c r="D2486" t="s">
        <v>6013</v>
      </c>
      <c r="E2486" t="s">
        <v>20665</v>
      </c>
      <c r="F2486" s="1">
        <v>45535</v>
      </c>
      <c r="G2486" t="s">
        <v>3580</v>
      </c>
    </row>
    <row r="2487" spans="1:7" x14ac:dyDescent="0.3">
      <c r="A2487" t="s">
        <v>7607</v>
      </c>
      <c r="B2487" s="1">
        <v>45249</v>
      </c>
      <c r="C2487">
        <v>79140</v>
      </c>
      <c r="D2487" t="s">
        <v>6008</v>
      </c>
      <c r="E2487" t="s">
        <v>7608</v>
      </c>
      <c r="F2487" s="1"/>
      <c r="G2487" t="s">
        <v>2614</v>
      </c>
    </row>
    <row r="2488" spans="1:7" x14ac:dyDescent="0.3">
      <c r="A2488" t="s">
        <v>7609</v>
      </c>
      <c r="B2488" s="1">
        <v>44696</v>
      </c>
      <c r="C2488">
        <v>9304</v>
      </c>
      <c r="D2488" t="s">
        <v>6013</v>
      </c>
      <c r="E2488" t="s">
        <v>7610</v>
      </c>
      <c r="F2488" s="1"/>
      <c r="G2488" t="s">
        <v>2659</v>
      </c>
    </row>
    <row r="2489" spans="1:7" x14ac:dyDescent="0.3">
      <c r="A2489" t="s">
        <v>20666</v>
      </c>
      <c r="B2489" s="1">
        <v>44384</v>
      </c>
      <c r="C2489">
        <v>42025</v>
      </c>
      <c r="D2489" t="s">
        <v>6013</v>
      </c>
      <c r="E2489" t="s">
        <v>20667</v>
      </c>
      <c r="F2489" s="1">
        <v>44465</v>
      </c>
      <c r="G2489" t="s">
        <v>1741</v>
      </c>
    </row>
    <row r="2490" spans="1:7" x14ac:dyDescent="0.3">
      <c r="A2490" t="s">
        <v>7611</v>
      </c>
      <c r="B2490" s="1">
        <v>45107</v>
      </c>
      <c r="C2490">
        <v>69523</v>
      </c>
      <c r="D2490" t="s">
        <v>6008</v>
      </c>
      <c r="E2490" t="s">
        <v>7612</v>
      </c>
      <c r="F2490" s="1"/>
      <c r="G2490" t="s">
        <v>1404</v>
      </c>
    </row>
    <row r="2491" spans="1:7" x14ac:dyDescent="0.3">
      <c r="A2491" t="s">
        <v>7613</v>
      </c>
      <c r="B2491" s="1">
        <v>44988</v>
      </c>
      <c r="C2491">
        <v>21695</v>
      </c>
      <c r="D2491" t="s">
        <v>6013</v>
      </c>
      <c r="E2491" t="s">
        <v>7614</v>
      </c>
      <c r="F2491" s="1"/>
      <c r="G2491" t="s">
        <v>5519</v>
      </c>
    </row>
    <row r="2492" spans="1:7" x14ac:dyDescent="0.3">
      <c r="A2492" t="s">
        <v>20668</v>
      </c>
      <c r="B2492" s="1">
        <v>44672</v>
      </c>
      <c r="C2492">
        <v>72991</v>
      </c>
      <c r="D2492" t="s">
        <v>6008</v>
      </c>
      <c r="E2492" t="s">
        <v>20669</v>
      </c>
      <c r="F2492" s="1">
        <v>44723</v>
      </c>
      <c r="G2492" t="s">
        <v>5181</v>
      </c>
    </row>
    <row r="2493" spans="1:7" x14ac:dyDescent="0.3">
      <c r="A2493" t="s">
        <v>20670</v>
      </c>
      <c r="B2493" s="1">
        <v>44210</v>
      </c>
      <c r="C2493">
        <v>84759</v>
      </c>
      <c r="D2493" t="s">
        <v>6013</v>
      </c>
      <c r="E2493" t="s">
        <v>20671</v>
      </c>
      <c r="F2493" s="1">
        <v>44240</v>
      </c>
      <c r="G2493" t="s">
        <v>2827</v>
      </c>
    </row>
    <row r="2494" spans="1:7" x14ac:dyDescent="0.3">
      <c r="A2494" t="s">
        <v>20672</v>
      </c>
      <c r="B2494" s="1">
        <v>43951</v>
      </c>
      <c r="C2494">
        <v>92123</v>
      </c>
      <c r="D2494" t="s">
        <v>6013</v>
      </c>
      <c r="E2494" t="s">
        <v>20673</v>
      </c>
      <c r="F2494" s="1">
        <v>43974</v>
      </c>
      <c r="G2494" t="s">
        <v>2731</v>
      </c>
    </row>
    <row r="2495" spans="1:7" x14ac:dyDescent="0.3">
      <c r="A2495" t="s">
        <v>20674</v>
      </c>
      <c r="B2495" s="1">
        <v>44822</v>
      </c>
      <c r="C2495">
        <v>64673</v>
      </c>
      <c r="D2495" t="s">
        <v>1001</v>
      </c>
      <c r="E2495" t="s">
        <v>20675</v>
      </c>
      <c r="F2495" s="1">
        <v>44911</v>
      </c>
      <c r="G2495" t="s">
        <v>2640</v>
      </c>
    </row>
    <row r="2496" spans="1:7" x14ac:dyDescent="0.3">
      <c r="A2496" t="s">
        <v>20676</v>
      </c>
      <c r="B2496" s="1">
        <v>45015</v>
      </c>
      <c r="C2496">
        <v>11955</v>
      </c>
      <c r="D2496" t="s">
        <v>6013</v>
      </c>
      <c r="E2496" t="s">
        <v>20677</v>
      </c>
      <c r="F2496" s="1">
        <v>45094</v>
      </c>
      <c r="G2496" t="s">
        <v>5186</v>
      </c>
    </row>
    <row r="2497" spans="1:7" x14ac:dyDescent="0.3">
      <c r="A2497" t="s">
        <v>20678</v>
      </c>
      <c r="B2497" s="1">
        <v>44036</v>
      </c>
      <c r="C2497">
        <v>17093</v>
      </c>
      <c r="D2497" t="s">
        <v>1001</v>
      </c>
      <c r="E2497" t="s">
        <v>20679</v>
      </c>
      <c r="F2497" s="1">
        <v>44123</v>
      </c>
      <c r="G2497" t="s">
        <v>5745</v>
      </c>
    </row>
    <row r="2498" spans="1:7" x14ac:dyDescent="0.3">
      <c r="A2498" t="s">
        <v>20680</v>
      </c>
      <c r="B2498" s="1">
        <v>45238</v>
      </c>
      <c r="C2498">
        <v>67844</v>
      </c>
      <c r="D2498" t="s">
        <v>1001</v>
      </c>
      <c r="E2498" t="s">
        <v>20681</v>
      </c>
      <c r="F2498" s="1">
        <v>45282</v>
      </c>
      <c r="G2498" t="s">
        <v>1258</v>
      </c>
    </row>
    <row r="2499" spans="1:7" x14ac:dyDescent="0.3">
      <c r="A2499" t="s">
        <v>20682</v>
      </c>
      <c r="B2499" s="1">
        <v>45555</v>
      </c>
      <c r="C2499">
        <v>3274</v>
      </c>
      <c r="D2499" t="s">
        <v>1001</v>
      </c>
      <c r="E2499" t="s">
        <v>20683</v>
      </c>
      <c r="F2499" s="1">
        <v>45592</v>
      </c>
      <c r="G2499" t="s">
        <v>5338</v>
      </c>
    </row>
    <row r="2500" spans="1:7" x14ac:dyDescent="0.3">
      <c r="A2500" t="s">
        <v>20684</v>
      </c>
      <c r="B2500" s="1">
        <v>44874</v>
      </c>
      <c r="C2500">
        <v>58957</v>
      </c>
      <c r="D2500" t="s">
        <v>1001</v>
      </c>
      <c r="E2500" t="s">
        <v>20685</v>
      </c>
      <c r="F2500" s="1">
        <v>44949</v>
      </c>
      <c r="G2500" t="s">
        <v>2721</v>
      </c>
    </row>
    <row r="2501" spans="1:7" x14ac:dyDescent="0.3">
      <c r="A2501" t="s">
        <v>20686</v>
      </c>
      <c r="B2501" s="1">
        <v>44658</v>
      </c>
      <c r="C2501">
        <v>7565</v>
      </c>
      <c r="D2501" t="s">
        <v>1001</v>
      </c>
      <c r="E2501" t="s">
        <v>20687</v>
      </c>
      <c r="F2501" s="1">
        <v>44700</v>
      </c>
      <c r="G2501" t="s">
        <v>3261</v>
      </c>
    </row>
    <row r="2502" spans="1:7" x14ac:dyDescent="0.3">
      <c r="A2502" t="s">
        <v>20688</v>
      </c>
      <c r="B2502" s="1">
        <v>45265</v>
      </c>
      <c r="C2502">
        <v>14183</v>
      </c>
      <c r="D2502" t="s">
        <v>6008</v>
      </c>
      <c r="E2502" t="s">
        <v>20689</v>
      </c>
      <c r="F2502" s="1">
        <v>45308</v>
      </c>
      <c r="G2502" t="s">
        <v>4652</v>
      </c>
    </row>
    <row r="2503" spans="1:7" x14ac:dyDescent="0.3">
      <c r="A2503" t="s">
        <v>20690</v>
      </c>
      <c r="B2503" s="1">
        <v>45516</v>
      </c>
      <c r="C2503">
        <v>32902</v>
      </c>
      <c r="D2503" t="s">
        <v>6013</v>
      </c>
      <c r="E2503" t="s">
        <v>20691</v>
      </c>
      <c r="F2503" s="1">
        <v>45585</v>
      </c>
      <c r="G2503" t="s">
        <v>1180</v>
      </c>
    </row>
    <row r="2504" spans="1:7" x14ac:dyDescent="0.3">
      <c r="A2504" t="s">
        <v>7615</v>
      </c>
      <c r="B2504" s="1">
        <v>44166</v>
      </c>
      <c r="C2504">
        <v>75813</v>
      </c>
      <c r="D2504" t="s">
        <v>6013</v>
      </c>
      <c r="E2504" t="s">
        <v>7616</v>
      </c>
      <c r="F2504" s="1"/>
      <c r="G2504" t="s">
        <v>3975</v>
      </c>
    </row>
    <row r="2505" spans="1:7" x14ac:dyDescent="0.3">
      <c r="A2505" t="s">
        <v>20692</v>
      </c>
      <c r="B2505" s="1">
        <v>43950</v>
      </c>
      <c r="C2505">
        <v>70495</v>
      </c>
      <c r="D2505" t="s">
        <v>6008</v>
      </c>
      <c r="E2505" t="s">
        <v>20693</v>
      </c>
      <c r="F2505" s="1">
        <v>44004</v>
      </c>
      <c r="G2505" t="s">
        <v>4391</v>
      </c>
    </row>
    <row r="2506" spans="1:7" x14ac:dyDescent="0.3">
      <c r="A2506" t="s">
        <v>20694</v>
      </c>
      <c r="B2506" s="1">
        <v>44770</v>
      </c>
      <c r="C2506">
        <v>88531</v>
      </c>
      <c r="D2506" t="s">
        <v>6008</v>
      </c>
      <c r="E2506" t="s">
        <v>20695</v>
      </c>
      <c r="F2506" s="1">
        <v>44849</v>
      </c>
      <c r="G2506" t="s">
        <v>2619</v>
      </c>
    </row>
    <row r="2507" spans="1:7" x14ac:dyDescent="0.3">
      <c r="A2507" t="s">
        <v>20696</v>
      </c>
      <c r="B2507" s="1">
        <v>44468</v>
      </c>
      <c r="C2507">
        <v>10313</v>
      </c>
      <c r="D2507" t="s">
        <v>1001</v>
      </c>
      <c r="E2507" t="s">
        <v>20697</v>
      </c>
      <c r="F2507" s="1">
        <v>44546</v>
      </c>
      <c r="G2507" t="s">
        <v>2620</v>
      </c>
    </row>
    <row r="2508" spans="1:7" x14ac:dyDescent="0.3">
      <c r="A2508" t="s">
        <v>20698</v>
      </c>
      <c r="B2508" s="1">
        <v>44130</v>
      </c>
      <c r="C2508">
        <v>99585</v>
      </c>
      <c r="D2508" t="s">
        <v>1001</v>
      </c>
      <c r="E2508" t="s">
        <v>20699</v>
      </c>
      <c r="F2508" s="1">
        <v>44168</v>
      </c>
      <c r="G2508" t="s">
        <v>1392</v>
      </c>
    </row>
    <row r="2509" spans="1:7" x14ac:dyDescent="0.3">
      <c r="A2509" t="s">
        <v>20700</v>
      </c>
      <c r="B2509" s="1">
        <v>44050</v>
      </c>
      <c r="C2509">
        <v>78974</v>
      </c>
      <c r="D2509" t="s">
        <v>6008</v>
      </c>
      <c r="E2509" t="s">
        <v>20701</v>
      </c>
      <c r="F2509" s="1">
        <v>44069</v>
      </c>
      <c r="G2509" t="s">
        <v>2145</v>
      </c>
    </row>
    <row r="2510" spans="1:7" x14ac:dyDescent="0.3">
      <c r="A2510" t="s">
        <v>20702</v>
      </c>
      <c r="B2510" s="1">
        <v>44495</v>
      </c>
      <c r="C2510">
        <v>88880</v>
      </c>
      <c r="D2510" t="s">
        <v>6013</v>
      </c>
      <c r="E2510" t="s">
        <v>20703</v>
      </c>
      <c r="F2510" s="1">
        <v>44513</v>
      </c>
      <c r="G2510" t="s">
        <v>1175</v>
      </c>
    </row>
    <row r="2511" spans="1:7" x14ac:dyDescent="0.3">
      <c r="A2511" t="s">
        <v>20704</v>
      </c>
      <c r="B2511" s="1">
        <v>44156</v>
      </c>
      <c r="C2511">
        <v>55155</v>
      </c>
      <c r="D2511" t="s">
        <v>6013</v>
      </c>
      <c r="E2511" t="s">
        <v>20705</v>
      </c>
      <c r="F2511" s="1">
        <v>44225</v>
      </c>
      <c r="G2511" t="s">
        <v>1386</v>
      </c>
    </row>
    <row r="2512" spans="1:7" x14ac:dyDescent="0.3">
      <c r="A2512" t="s">
        <v>7617</v>
      </c>
      <c r="B2512" s="1">
        <v>45262</v>
      </c>
      <c r="C2512">
        <v>27518</v>
      </c>
      <c r="D2512" t="s">
        <v>6013</v>
      </c>
      <c r="E2512" t="s">
        <v>7618</v>
      </c>
      <c r="F2512" s="1"/>
      <c r="G2512" t="s">
        <v>3028</v>
      </c>
    </row>
    <row r="2513" spans="1:7" x14ac:dyDescent="0.3">
      <c r="A2513" t="s">
        <v>20706</v>
      </c>
      <c r="B2513" s="1">
        <v>43829</v>
      </c>
      <c r="C2513">
        <v>69870</v>
      </c>
      <c r="D2513" t="s">
        <v>6008</v>
      </c>
      <c r="E2513" t="s">
        <v>20707</v>
      </c>
      <c r="F2513" s="1">
        <v>43905</v>
      </c>
      <c r="G2513" t="s">
        <v>5077</v>
      </c>
    </row>
    <row r="2514" spans="1:7" x14ac:dyDescent="0.3">
      <c r="A2514" t="s">
        <v>20708</v>
      </c>
      <c r="B2514" s="1">
        <v>44574</v>
      </c>
      <c r="C2514">
        <v>7942</v>
      </c>
      <c r="D2514" t="s">
        <v>1001</v>
      </c>
      <c r="E2514" t="s">
        <v>20709</v>
      </c>
      <c r="F2514" s="1">
        <v>44615</v>
      </c>
      <c r="G2514" t="s">
        <v>3274</v>
      </c>
    </row>
    <row r="2515" spans="1:7" x14ac:dyDescent="0.3">
      <c r="A2515" t="s">
        <v>7619</v>
      </c>
      <c r="B2515" s="1">
        <v>45598</v>
      </c>
      <c r="C2515">
        <v>75538</v>
      </c>
      <c r="D2515" t="s">
        <v>6008</v>
      </c>
      <c r="E2515" t="s">
        <v>7620</v>
      </c>
      <c r="F2515" s="1"/>
      <c r="G2515" t="s">
        <v>2000</v>
      </c>
    </row>
    <row r="2516" spans="1:7" x14ac:dyDescent="0.3">
      <c r="A2516" t="s">
        <v>7621</v>
      </c>
      <c r="B2516" s="1">
        <v>44072</v>
      </c>
      <c r="C2516">
        <v>97305</v>
      </c>
      <c r="D2516" t="s">
        <v>6013</v>
      </c>
      <c r="E2516" t="s">
        <v>7622</v>
      </c>
      <c r="F2516" s="1"/>
      <c r="G2516" t="s">
        <v>4386</v>
      </c>
    </row>
    <row r="2517" spans="1:7" x14ac:dyDescent="0.3">
      <c r="A2517" t="s">
        <v>20710</v>
      </c>
      <c r="B2517" s="1">
        <v>44279</v>
      </c>
      <c r="C2517">
        <v>57608</v>
      </c>
      <c r="D2517" t="s">
        <v>1001</v>
      </c>
      <c r="E2517" t="s">
        <v>20711</v>
      </c>
      <c r="F2517" s="1">
        <v>44289</v>
      </c>
      <c r="G2517" t="s">
        <v>5133</v>
      </c>
    </row>
    <row r="2518" spans="1:7" x14ac:dyDescent="0.3">
      <c r="A2518" t="s">
        <v>20712</v>
      </c>
      <c r="B2518" s="1">
        <v>44539</v>
      </c>
      <c r="C2518">
        <v>43913</v>
      </c>
      <c r="D2518" t="s">
        <v>6013</v>
      </c>
      <c r="E2518" t="s">
        <v>20713</v>
      </c>
      <c r="F2518" s="1">
        <v>44616</v>
      </c>
      <c r="G2518" t="s">
        <v>3637</v>
      </c>
    </row>
    <row r="2519" spans="1:7" x14ac:dyDescent="0.3">
      <c r="A2519" t="s">
        <v>20714</v>
      </c>
      <c r="B2519" s="1">
        <v>44850</v>
      </c>
      <c r="C2519">
        <v>89581</v>
      </c>
      <c r="D2519" t="s">
        <v>1001</v>
      </c>
      <c r="E2519" t="s">
        <v>20715</v>
      </c>
      <c r="F2519" s="1">
        <v>44907</v>
      </c>
      <c r="G2519" t="s">
        <v>2790</v>
      </c>
    </row>
    <row r="2520" spans="1:7" x14ac:dyDescent="0.3">
      <c r="A2520" t="s">
        <v>7623</v>
      </c>
      <c r="B2520" s="1">
        <v>45402</v>
      </c>
      <c r="C2520">
        <v>58334</v>
      </c>
      <c r="D2520" t="s">
        <v>6013</v>
      </c>
      <c r="E2520" t="s">
        <v>7624</v>
      </c>
      <c r="F2520" s="1"/>
      <c r="G2520" t="s">
        <v>5974</v>
      </c>
    </row>
    <row r="2521" spans="1:7" x14ac:dyDescent="0.3">
      <c r="A2521" t="s">
        <v>20716</v>
      </c>
      <c r="B2521" s="1">
        <v>44136</v>
      </c>
      <c r="C2521">
        <v>93350</v>
      </c>
      <c r="D2521" t="s">
        <v>6008</v>
      </c>
      <c r="E2521" t="s">
        <v>20717</v>
      </c>
      <c r="F2521" s="1">
        <v>44161</v>
      </c>
      <c r="G2521" t="s">
        <v>1220</v>
      </c>
    </row>
    <row r="2522" spans="1:7" x14ac:dyDescent="0.3">
      <c r="A2522" t="s">
        <v>20718</v>
      </c>
      <c r="B2522" s="1">
        <v>44904</v>
      </c>
      <c r="C2522">
        <v>67619</v>
      </c>
      <c r="D2522" t="s">
        <v>1001</v>
      </c>
      <c r="E2522" t="s">
        <v>20719</v>
      </c>
      <c r="F2522" s="1">
        <v>44916</v>
      </c>
      <c r="G2522" t="s">
        <v>4465</v>
      </c>
    </row>
    <row r="2523" spans="1:7" x14ac:dyDescent="0.3">
      <c r="A2523" t="s">
        <v>20720</v>
      </c>
      <c r="B2523" s="1">
        <v>45480</v>
      </c>
      <c r="C2523">
        <v>29391</v>
      </c>
      <c r="D2523" t="s">
        <v>6013</v>
      </c>
      <c r="E2523" t="s">
        <v>20721</v>
      </c>
      <c r="F2523" s="1">
        <v>45570</v>
      </c>
      <c r="G2523" t="s">
        <v>4787</v>
      </c>
    </row>
    <row r="2524" spans="1:7" x14ac:dyDescent="0.3">
      <c r="A2524" t="s">
        <v>20722</v>
      </c>
      <c r="B2524" s="1">
        <v>45262</v>
      </c>
      <c r="C2524">
        <v>88520</v>
      </c>
      <c r="D2524" t="s">
        <v>6013</v>
      </c>
      <c r="E2524" t="s">
        <v>20723</v>
      </c>
      <c r="F2524" s="1">
        <v>45338</v>
      </c>
      <c r="G2524" t="s">
        <v>4135</v>
      </c>
    </row>
    <row r="2525" spans="1:7" x14ac:dyDescent="0.3">
      <c r="A2525" t="s">
        <v>20724</v>
      </c>
      <c r="B2525" s="1">
        <v>44996</v>
      </c>
      <c r="C2525">
        <v>88083</v>
      </c>
      <c r="D2525" t="s">
        <v>1001</v>
      </c>
      <c r="E2525" t="s">
        <v>20725</v>
      </c>
      <c r="F2525" s="1">
        <v>45064</v>
      </c>
      <c r="G2525" t="s">
        <v>1532</v>
      </c>
    </row>
    <row r="2526" spans="1:7" x14ac:dyDescent="0.3">
      <c r="A2526" t="s">
        <v>7625</v>
      </c>
      <c r="B2526" s="1">
        <v>44679</v>
      </c>
      <c r="C2526">
        <v>19267</v>
      </c>
      <c r="D2526" t="s">
        <v>6008</v>
      </c>
      <c r="E2526" t="s">
        <v>7626</v>
      </c>
      <c r="F2526" s="1"/>
      <c r="G2526" t="s">
        <v>5824</v>
      </c>
    </row>
    <row r="2527" spans="1:7" x14ac:dyDescent="0.3">
      <c r="A2527" t="s">
        <v>7627</v>
      </c>
      <c r="B2527" s="1">
        <v>44353</v>
      </c>
      <c r="C2527">
        <v>23833</v>
      </c>
      <c r="D2527" t="s">
        <v>1001</v>
      </c>
      <c r="E2527" t="s">
        <v>7628</v>
      </c>
      <c r="F2527" s="1"/>
      <c r="G2527" t="s">
        <v>2417</v>
      </c>
    </row>
    <row r="2528" spans="1:7" x14ac:dyDescent="0.3">
      <c r="A2528" t="s">
        <v>7629</v>
      </c>
      <c r="B2528" s="1">
        <v>45024</v>
      </c>
      <c r="C2528">
        <v>70028</v>
      </c>
      <c r="D2528" t="s">
        <v>1001</v>
      </c>
      <c r="E2528" t="s">
        <v>7630</v>
      </c>
      <c r="F2528" s="1"/>
      <c r="G2528" t="s">
        <v>2538</v>
      </c>
    </row>
    <row r="2529" spans="1:7" x14ac:dyDescent="0.3">
      <c r="A2529" t="s">
        <v>20726</v>
      </c>
      <c r="B2529" s="1">
        <v>45041</v>
      </c>
      <c r="C2529">
        <v>2533</v>
      </c>
      <c r="D2529" t="s">
        <v>6013</v>
      </c>
      <c r="E2529" t="s">
        <v>20727</v>
      </c>
      <c r="F2529" s="1">
        <v>45070</v>
      </c>
      <c r="G2529" t="s">
        <v>4870</v>
      </c>
    </row>
    <row r="2530" spans="1:7" x14ac:dyDescent="0.3">
      <c r="A2530" t="s">
        <v>20728</v>
      </c>
      <c r="B2530" s="1">
        <v>44417</v>
      </c>
      <c r="C2530">
        <v>78370</v>
      </c>
      <c r="D2530" t="s">
        <v>1001</v>
      </c>
      <c r="E2530" t="s">
        <v>20729</v>
      </c>
      <c r="F2530" s="1">
        <v>44486</v>
      </c>
      <c r="G2530" t="s">
        <v>2908</v>
      </c>
    </row>
    <row r="2531" spans="1:7" x14ac:dyDescent="0.3">
      <c r="A2531" t="s">
        <v>7631</v>
      </c>
      <c r="B2531" s="1">
        <v>44608</v>
      </c>
      <c r="C2531">
        <v>32479</v>
      </c>
      <c r="D2531" t="s">
        <v>6013</v>
      </c>
      <c r="E2531" t="s">
        <v>7632</v>
      </c>
      <c r="F2531" s="1"/>
      <c r="G2531" t="s">
        <v>3952</v>
      </c>
    </row>
    <row r="2532" spans="1:7" x14ac:dyDescent="0.3">
      <c r="A2532" t="s">
        <v>20730</v>
      </c>
      <c r="B2532" s="1">
        <v>44273</v>
      </c>
      <c r="C2532">
        <v>52269</v>
      </c>
      <c r="D2532" t="s">
        <v>6008</v>
      </c>
      <c r="E2532" t="s">
        <v>20731</v>
      </c>
      <c r="F2532" s="1">
        <v>44300</v>
      </c>
      <c r="G2532" t="s">
        <v>3301</v>
      </c>
    </row>
    <row r="2533" spans="1:7" x14ac:dyDescent="0.3">
      <c r="A2533" t="s">
        <v>7633</v>
      </c>
      <c r="B2533" s="1">
        <v>44167</v>
      </c>
      <c r="C2533">
        <v>74112</v>
      </c>
      <c r="D2533" t="s">
        <v>6013</v>
      </c>
      <c r="E2533" t="s">
        <v>7634</v>
      </c>
      <c r="F2533" s="1"/>
      <c r="G2533" t="s">
        <v>3559</v>
      </c>
    </row>
    <row r="2534" spans="1:7" x14ac:dyDescent="0.3">
      <c r="A2534" t="s">
        <v>7635</v>
      </c>
      <c r="B2534" s="1">
        <v>44908</v>
      </c>
      <c r="C2534">
        <v>53050</v>
      </c>
      <c r="D2534" t="s">
        <v>6008</v>
      </c>
      <c r="E2534" t="s">
        <v>7636</v>
      </c>
      <c r="F2534" s="1"/>
      <c r="G2534" t="s">
        <v>4582</v>
      </c>
    </row>
    <row r="2535" spans="1:7" x14ac:dyDescent="0.3">
      <c r="A2535" t="s">
        <v>7637</v>
      </c>
      <c r="B2535" s="1">
        <v>43900</v>
      </c>
      <c r="C2535">
        <v>52719</v>
      </c>
      <c r="D2535" t="s">
        <v>1001</v>
      </c>
      <c r="E2535" t="s">
        <v>7638</v>
      </c>
      <c r="F2535" s="1"/>
      <c r="G2535" t="s">
        <v>4332</v>
      </c>
    </row>
    <row r="2536" spans="1:7" x14ac:dyDescent="0.3">
      <c r="A2536" t="s">
        <v>7639</v>
      </c>
      <c r="B2536" s="1">
        <v>45498</v>
      </c>
      <c r="C2536">
        <v>43974</v>
      </c>
      <c r="D2536" t="s">
        <v>6008</v>
      </c>
      <c r="E2536" t="s">
        <v>7640</v>
      </c>
      <c r="F2536" s="1"/>
      <c r="G2536" t="s">
        <v>1286</v>
      </c>
    </row>
    <row r="2537" spans="1:7" x14ac:dyDescent="0.3">
      <c r="A2537" t="s">
        <v>20732</v>
      </c>
      <c r="B2537" s="1">
        <v>45549</v>
      </c>
      <c r="C2537">
        <v>40343</v>
      </c>
      <c r="D2537" t="s">
        <v>1001</v>
      </c>
      <c r="E2537" t="s">
        <v>20733</v>
      </c>
      <c r="F2537" s="1">
        <v>45639</v>
      </c>
      <c r="G2537" t="s">
        <v>5350</v>
      </c>
    </row>
    <row r="2538" spans="1:7" x14ac:dyDescent="0.3">
      <c r="A2538" t="s">
        <v>7641</v>
      </c>
      <c r="B2538" s="1">
        <v>45451</v>
      </c>
      <c r="C2538">
        <v>84915</v>
      </c>
      <c r="D2538" t="s">
        <v>1001</v>
      </c>
      <c r="E2538" t="s">
        <v>7642</v>
      </c>
      <c r="F2538" s="1"/>
      <c r="G2538" t="s">
        <v>4712</v>
      </c>
    </row>
    <row r="2539" spans="1:7" x14ac:dyDescent="0.3">
      <c r="A2539" t="s">
        <v>20734</v>
      </c>
      <c r="B2539" s="1">
        <v>45366</v>
      </c>
      <c r="C2539">
        <v>45259</v>
      </c>
      <c r="D2539" t="s">
        <v>1001</v>
      </c>
      <c r="E2539" t="s">
        <v>20735</v>
      </c>
      <c r="F2539" s="1">
        <v>45431</v>
      </c>
      <c r="G2539" t="s">
        <v>4055</v>
      </c>
    </row>
    <row r="2540" spans="1:7" x14ac:dyDescent="0.3">
      <c r="A2540" t="s">
        <v>7643</v>
      </c>
      <c r="B2540" s="1">
        <v>43943</v>
      </c>
      <c r="C2540">
        <v>88442</v>
      </c>
      <c r="D2540" t="s">
        <v>1001</v>
      </c>
      <c r="E2540" t="s">
        <v>7644</v>
      </c>
      <c r="F2540" s="1"/>
      <c r="G2540" t="s">
        <v>2835</v>
      </c>
    </row>
    <row r="2541" spans="1:7" x14ac:dyDescent="0.3">
      <c r="A2541" t="s">
        <v>20736</v>
      </c>
      <c r="B2541" s="1">
        <v>45024</v>
      </c>
      <c r="C2541">
        <v>9535</v>
      </c>
      <c r="D2541" t="s">
        <v>1001</v>
      </c>
      <c r="E2541" t="s">
        <v>20737</v>
      </c>
      <c r="F2541" s="1">
        <v>45057</v>
      </c>
      <c r="G2541" t="s">
        <v>5053</v>
      </c>
    </row>
    <row r="2542" spans="1:7" x14ac:dyDescent="0.3">
      <c r="A2542" t="s">
        <v>20738</v>
      </c>
      <c r="B2542" s="1">
        <v>44921</v>
      </c>
      <c r="C2542">
        <v>67474</v>
      </c>
      <c r="D2542" t="s">
        <v>1001</v>
      </c>
      <c r="E2542" t="s">
        <v>20739</v>
      </c>
      <c r="F2542" s="1">
        <v>44985</v>
      </c>
      <c r="G2542" t="s">
        <v>2763</v>
      </c>
    </row>
    <row r="2543" spans="1:7" x14ac:dyDescent="0.3">
      <c r="A2543" t="s">
        <v>20740</v>
      </c>
      <c r="B2543" s="1">
        <v>45619</v>
      </c>
      <c r="C2543">
        <v>36790</v>
      </c>
      <c r="D2543" t="s">
        <v>6008</v>
      </c>
      <c r="E2543" t="s">
        <v>20741</v>
      </c>
      <c r="F2543" s="1">
        <v>45634</v>
      </c>
      <c r="G2543" t="s">
        <v>2436</v>
      </c>
    </row>
    <row r="2544" spans="1:7" x14ac:dyDescent="0.3">
      <c r="A2544" t="s">
        <v>20742</v>
      </c>
      <c r="B2544" s="1">
        <v>44396</v>
      </c>
      <c r="C2544">
        <v>57765</v>
      </c>
      <c r="D2544" t="s">
        <v>6008</v>
      </c>
      <c r="E2544" t="s">
        <v>20743</v>
      </c>
      <c r="F2544" s="1">
        <v>44463</v>
      </c>
      <c r="G2544" t="s">
        <v>3836</v>
      </c>
    </row>
    <row r="2545" spans="1:7" x14ac:dyDescent="0.3">
      <c r="A2545" t="s">
        <v>20744</v>
      </c>
      <c r="B2545" s="1">
        <v>44249</v>
      </c>
      <c r="C2545">
        <v>87751</v>
      </c>
      <c r="D2545" t="s">
        <v>1001</v>
      </c>
      <c r="E2545" t="s">
        <v>20745</v>
      </c>
      <c r="F2545" s="1">
        <v>44338</v>
      </c>
      <c r="G2545" t="s">
        <v>3381</v>
      </c>
    </row>
    <row r="2546" spans="1:7" x14ac:dyDescent="0.3">
      <c r="A2546" t="s">
        <v>20746</v>
      </c>
      <c r="B2546" s="1">
        <v>44974</v>
      </c>
      <c r="C2546">
        <v>78199</v>
      </c>
      <c r="D2546" t="s">
        <v>6013</v>
      </c>
      <c r="E2546" t="s">
        <v>20747</v>
      </c>
      <c r="F2546" s="1">
        <v>45024</v>
      </c>
      <c r="G2546" t="s">
        <v>4709</v>
      </c>
    </row>
    <row r="2547" spans="1:7" x14ac:dyDescent="0.3">
      <c r="A2547" t="s">
        <v>20748</v>
      </c>
      <c r="B2547" s="1">
        <v>45645</v>
      </c>
      <c r="C2547">
        <v>90610</v>
      </c>
      <c r="D2547" t="s">
        <v>6008</v>
      </c>
      <c r="E2547" t="s">
        <v>20749</v>
      </c>
      <c r="F2547" s="1">
        <v>45701</v>
      </c>
      <c r="G2547" t="s">
        <v>4050</v>
      </c>
    </row>
    <row r="2548" spans="1:7" x14ac:dyDescent="0.3">
      <c r="A2548" t="s">
        <v>20750</v>
      </c>
      <c r="B2548" s="1">
        <v>44545</v>
      </c>
      <c r="C2548">
        <v>80001</v>
      </c>
      <c r="D2548" t="s">
        <v>6013</v>
      </c>
      <c r="E2548" t="s">
        <v>20751</v>
      </c>
      <c r="F2548" s="1">
        <v>44570</v>
      </c>
      <c r="G2548" t="s">
        <v>2444</v>
      </c>
    </row>
    <row r="2549" spans="1:7" x14ac:dyDescent="0.3">
      <c r="A2549" t="s">
        <v>20752</v>
      </c>
      <c r="B2549" s="1">
        <v>44269</v>
      </c>
      <c r="C2549">
        <v>88174</v>
      </c>
      <c r="D2549" t="s">
        <v>6013</v>
      </c>
      <c r="E2549" t="s">
        <v>20753</v>
      </c>
      <c r="F2549" s="1">
        <v>44333</v>
      </c>
      <c r="G2549" t="s">
        <v>4221</v>
      </c>
    </row>
    <row r="2550" spans="1:7" x14ac:dyDescent="0.3">
      <c r="A2550" t="s">
        <v>7645</v>
      </c>
      <c r="B2550" s="1">
        <v>43947</v>
      </c>
      <c r="C2550">
        <v>63962</v>
      </c>
      <c r="D2550" t="s">
        <v>6013</v>
      </c>
      <c r="E2550" t="s">
        <v>7646</v>
      </c>
      <c r="F2550" s="1"/>
      <c r="G2550" t="s">
        <v>5268</v>
      </c>
    </row>
    <row r="2551" spans="1:7" x14ac:dyDescent="0.3">
      <c r="A2551" t="s">
        <v>7647</v>
      </c>
      <c r="B2551" s="1">
        <v>44617</v>
      </c>
      <c r="C2551">
        <v>74778</v>
      </c>
      <c r="D2551" t="s">
        <v>6008</v>
      </c>
      <c r="E2551" t="s">
        <v>7648</v>
      </c>
      <c r="F2551" s="1"/>
      <c r="G2551" t="s">
        <v>1512</v>
      </c>
    </row>
    <row r="2552" spans="1:7" x14ac:dyDescent="0.3">
      <c r="A2552" t="s">
        <v>7649</v>
      </c>
      <c r="B2552" s="1">
        <v>45115</v>
      </c>
      <c r="C2552">
        <v>85008</v>
      </c>
      <c r="D2552" t="s">
        <v>6008</v>
      </c>
      <c r="E2552" t="s">
        <v>7650</v>
      </c>
      <c r="F2552" s="1"/>
      <c r="G2552" t="s">
        <v>4081</v>
      </c>
    </row>
    <row r="2553" spans="1:7" x14ac:dyDescent="0.3">
      <c r="A2553" t="s">
        <v>20754</v>
      </c>
      <c r="B2553" s="1">
        <v>44770</v>
      </c>
      <c r="C2553">
        <v>49146</v>
      </c>
      <c r="D2553" t="s">
        <v>6008</v>
      </c>
      <c r="E2553" t="s">
        <v>20755</v>
      </c>
      <c r="F2553" s="1">
        <v>44837</v>
      </c>
      <c r="G2553" t="s">
        <v>4753</v>
      </c>
    </row>
    <row r="2554" spans="1:7" x14ac:dyDescent="0.3">
      <c r="A2554" t="s">
        <v>7651</v>
      </c>
      <c r="B2554" s="1">
        <v>45043</v>
      </c>
      <c r="C2554">
        <v>31501</v>
      </c>
      <c r="D2554" t="s">
        <v>6008</v>
      </c>
      <c r="E2554" t="s">
        <v>7652</v>
      </c>
      <c r="F2554" s="1"/>
      <c r="G2554" t="s">
        <v>3403</v>
      </c>
    </row>
    <row r="2555" spans="1:7" x14ac:dyDescent="0.3">
      <c r="A2555" t="s">
        <v>20756</v>
      </c>
      <c r="B2555" s="1">
        <v>44169</v>
      </c>
      <c r="C2555">
        <v>20995</v>
      </c>
      <c r="D2555" t="s">
        <v>6013</v>
      </c>
      <c r="E2555" t="s">
        <v>20757</v>
      </c>
      <c r="F2555" s="1">
        <v>44253</v>
      </c>
      <c r="G2555" t="s">
        <v>1362</v>
      </c>
    </row>
    <row r="2556" spans="1:7" x14ac:dyDescent="0.3">
      <c r="A2556" t="s">
        <v>20758</v>
      </c>
      <c r="B2556" s="1">
        <v>43901</v>
      </c>
      <c r="C2556">
        <v>60449</v>
      </c>
      <c r="D2556" t="s">
        <v>1001</v>
      </c>
      <c r="E2556" t="s">
        <v>20759</v>
      </c>
      <c r="F2556" s="1">
        <v>43965</v>
      </c>
      <c r="G2556" t="s">
        <v>2757</v>
      </c>
    </row>
    <row r="2557" spans="1:7" x14ac:dyDescent="0.3">
      <c r="A2557" t="s">
        <v>20760</v>
      </c>
      <c r="B2557" s="1">
        <v>44515</v>
      </c>
      <c r="C2557">
        <v>55131</v>
      </c>
      <c r="D2557" t="s">
        <v>1001</v>
      </c>
      <c r="E2557" t="s">
        <v>20761</v>
      </c>
      <c r="F2557" s="1">
        <v>44589</v>
      </c>
      <c r="G2557" t="s">
        <v>5316</v>
      </c>
    </row>
    <row r="2558" spans="1:7" x14ac:dyDescent="0.3">
      <c r="A2558" t="s">
        <v>20762</v>
      </c>
      <c r="B2558" s="1">
        <v>45640</v>
      </c>
      <c r="C2558">
        <v>26475</v>
      </c>
      <c r="D2558" t="s">
        <v>1001</v>
      </c>
      <c r="E2558" t="s">
        <v>20763</v>
      </c>
      <c r="F2558" s="1">
        <v>45652</v>
      </c>
      <c r="G2558" t="s">
        <v>2003</v>
      </c>
    </row>
    <row r="2559" spans="1:7" x14ac:dyDescent="0.3">
      <c r="A2559" t="s">
        <v>7653</v>
      </c>
      <c r="B2559" s="1">
        <v>45049</v>
      </c>
      <c r="C2559">
        <v>90984</v>
      </c>
      <c r="D2559" t="s">
        <v>6013</v>
      </c>
      <c r="E2559" t="s">
        <v>7654</v>
      </c>
      <c r="F2559" s="1"/>
      <c r="G2559" t="s">
        <v>2552</v>
      </c>
    </row>
    <row r="2560" spans="1:7" x14ac:dyDescent="0.3">
      <c r="A2560" t="s">
        <v>20764</v>
      </c>
      <c r="B2560" s="1">
        <v>44012</v>
      </c>
      <c r="C2560">
        <v>86174</v>
      </c>
      <c r="D2560" t="s">
        <v>6013</v>
      </c>
      <c r="E2560" t="s">
        <v>20765</v>
      </c>
      <c r="F2560" s="1">
        <v>44032</v>
      </c>
      <c r="G2560" t="s">
        <v>5660</v>
      </c>
    </row>
    <row r="2561" spans="1:7" x14ac:dyDescent="0.3">
      <c r="A2561" t="s">
        <v>20766</v>
      </c>
      <c r="B2561" s="1">
        <v>45507</v>
      </c>
      <c r="C2561">
        <v>23705</v>
      </c>
      <c r="D2561" t="s">
        <v>6013</v>
      </c>
      <c r="E2561" t="s">
        <v>20767</v>
      </c>
      <c r="F2561" s="1">
        <v>45550</v>
      </c>
      <c r="G2561" t="s">
        <v>3402</v>
      </c>
    </row>
    <row r="2562" spans="1:7" x14ac:dyDescent="0.3">
      <c r="A2562" t="s">
        <v>20768</v>
      </c>
      <c r="B2562" s="1">
        <v>44065</v>
      </c>
      <c r="C2562">
        <v>92642</v>
      </c>
      <c r="D2562" t="s">
        <v>1001</v>
      </c>
      <c r="E2562" t="s">
        <v>20769</v>
      </c>
      <c r="F2562" s="1">
        <v>44081</v>
      </c>
      <c r="G2562" t="s">
        <v>1664</v>
      </c>
    </row>
    <row r="2563" spans="1:7" x14ac:dyDescent="0.3">
      <c r="A2563" t="s">
        <v>20770</v>
      </c>
      <c r="B2563" s="1">
        <v>44081</v>
      </c>
      <c r="C2563">
        <v>5977</v>
      </c>
      <c r="D2563" t="s">
        <v>1001</v>
      </c>
      <c r="E2563" t="s">
        <v>20771</v>
      </c>
      <c r="F2563" s="1">
        <v>44120</v>
      </c>
      <c r="G2563" t="s">
        <v>1728</v>
      </c>
    </row>
    <row r="2564" spans="1:7" x14ac:dyDescent="0.3">
      <c r="A2564" t="s">
        <v>20772</v>
      </c>
      <c r="B2564" s="1">
        <v>45576</v>
      </c>
      <c r="C2564">
        <v>70895</v>
      </c>
      <c r="D2564" t="s">
        <v>6013</v>
      </c>
      <c r="E2564" t="s">
        <v>20773</v>
      </c>
      <c r="F2564" s="1">
        <v>45592</v>
      </c>
      <c r="G2564" t="s">
        <v>5078</v>
      </c>
    </row>
    <row r="2565" spans="1:7" x14ac:dyDescent="0.3">
      <c r="A2565" t="s">
        <v>20774</v>
      </c>
      <c r="B2565" s="1">
        <v>44545</v>
      </c>
      <c r="C2565">
        <v>57111</v>
      </c>
      <c r="D2565" t="s">
        <v>1001</v>
      </c>
      <c r="E2565" t="s">
        <v>20775</v>
      </c>
      <c r="F2565" s="1">
        <v>44585</v>
      </c>
      <c r="G2565" t="s">
        <v>1731</v>
      </c>
    </row>
    <row r="2566" spans="1:7" x14ac:dyDescent="0.3">
      <c r="A2566" t="s">
        <v>20776</v>
      </c>
      <c r="B2566" s="1">
        <v>45500</v>
      </c>
      <c r="C2566">
        <v>89754</v>
      </c>
      <c r="D2566" t="s">
        <v>6013</v>
      </c>
      <c r="E2566" t="s">
        <v>20777</v>
      </c>
      <c r="F2566" s="1">
        <v>45582</v>
      </c>
      <c r="G2566" t="s">
        <v>2743</v>
      </c>
    </row>
    <row r="2567" spans="1:7" x14ac:dyDescent="0.3">
      <c r="A2567" t="s">
        <v>7655</v>
      </c>
      <c r="B2567" s="1">
        <v>45465</v>
      </c>
      <c r="C2567">
        <v>81868</v>
      </c>
      <c r="D2567" t="s">
        <v>6008</v>
      </c>
      <c r="E2567" t="s">
        <v>7656</v>
      </c>
      <c r="F2567" s="1"/>
      <c r="G2567" t="s">
        <v>2349</v>
      </c>
    </row>
    <row r="2568" spans="1:7" x14ac:dyDescent="0.3">
      <c r="A2568" t="s">
        <v>20778</v>
      </c>
      <c r="B2568" s="1">
        <v>44357</v>
      </c>
      <c r="C2568">
        <v>88454</v>
      </c>
      <c r="D2568" t="s">
        <v>6008</v>
      </c>
      <c r="E2568" t="s">
        <v>20779</v>
      </c>
      <c r="F2568" s="1">
        <v>44421</v>
      </c>
      <c r="G2568" t="s">
        <v>1463</v>
      </c>
    </row>
    <row r="2569" spans="1:7" x14ac:dyDescent="0.3">
      <c r="A2569" t="s">
        <v>20780</v>
      </c>
      <c r="B2569" s="1">
        <v>44981</v>
      </c>
      <c r="C2569">
        <v>93102</v>
      </c>
      <c r="D2569" t="s">
        <v>6013</v>
      </c>
      <c r="E2569" t="s">
        <v>20781</v>
      </c>
      <c r="F2569" s="1">
        <v>45053</v>
      </c>
      <c r="G2569" t="s">
        <v>1821</v>
      </c>
    </row>
    <row r="2570" spans="1:7" x14ac:dyDescent="0.3">
      <c r="A2570" t="s">
        <v>20782</v>
      </c>
      <c r="B2570" s="1">
        <v>45203</v>
      </c>
      <c r="C2570">
        <v>84149</v>
      </c>
      <c r="D2570" t="s">
        <v>1001</v>
      </c>
      <c r="E2570" t="s">
        <v>20783</v>
      </c>
      <c r="F2570" s="1">
        <v>45252</v>
      </c>
      <c r="G2570" t="s">
        <v>1473</v>
      </c>
    </row>
    <row r="2571" spans="1:7" x14ac:dyDescent="0.3">
      <c r="A2571" t="s">
        <v>20784</v>
      </c>
      <c r="B2571" s="1">
        <v>45400</v>
      </c>
      <c r="C2571">
        <v>47076</v>
      </c>
      <c r="D2571" t="s">
        <v>1001</v>
      </c>
      <c r="E2571" t="s">
        <v>20785</v>
      </c>
      <c r="F2571" s="1">
        <v>45455</v>
      </c>
      <c r="G2571" t="s">
        <v>1558</v>
      </c>
    </row>
    <row r="2572" spans="1:7" x14ac:dyDescent="0.3">
      <c r="A2572" t="s">
        <v>20786</v>
      </c>
      <c r="B2572" s="1">
        <v>44936</v>
      </c>
      <c r="C2572">
        <v>16554</v>
      </c>
      <c r="D2572" t="s">
        <v>6008</v>
      </c>
      <c r="E2572" t="s">
        <v>20787</v>
      </c>
      <c r="F2572" s="1">
        <v>45011</v>
      </c>
      <c r="G2572" t="s">
        <v>4944</v>
      </c>
    </row>
    <row r="2573" spans="1:7" x14ac:dyDescent="0.3">
      <c r="A2573" t="s">
        <v>20788</v>
      </c>
      <c r="B2573" s="1">
        <v>44665</v>
      </c>
      <c r="C2573">
        <v>49894</v>
      </c>
      <c r="D2573" t="s">
        <v>6013</v>
      </c>
      <c r="E2573" t="s">
        <v>20789</v>
      </c>
      <c r="F2573" s="1">
        <v>44723</v>
      </c>
      <c r="G2573" t="s">
        <v>3192</v>
      </c>
    </row>
    <row r="2574" spans="1:7" x14ac:dyDescent="0.3">
      <c r="A2574" t="s">
        <v>20790</v>
      </c>
      <c r="B2574" s="1">
        <v>44203</v>
      </c>
      <c r="C2574">
        <v>22792</v>
      </c>
      <c r="D2574" t="s">
        <v>6008</v>
      </c>
      <c r="E2574" t="s">
        <v>20791</v>
      </c>
      <c r="F2574" s="1">
        <v>44217</v>
      </c>
      <c r="G2574" t="s">
        <v>3332</v>
      </c>
    </row>
    <row r="2575" spans="1:7" x14ac:dyDescent="0.3">
      <c r="A2575" t="s">
        <v>7657</v>
      </c>
      <c r="B2575" s="1">
        <v>45412</v>
      </c>
      <c r="C2575">
        <v>8859</v>
      </c>
      <c r="D2575" t="s">
        <v>6008</v>
      </c>
      <c r="E2575" t="s">
        <v>7658</v>
      </c>
      <c r="F2575" s="1"/>
      <c r="G2575" t="s">
        <v>4158</v>
      </c>
    </row>
    <row r="2576" spans="1:7" x14ac:dyDescent="0.3">
      <c r="A2576" t="s">
        <v>7659</v>
      </c>
      <c r="B2576" s="1">
        <v>44655</v>
      </c>
      <c r="C2576">
        <v>24643</v>
      </c>
      <c r="D2576" t="s">
        <v>6013</v>
      </c>
      <c r="E2576" t="s">
        <v>7660</v>
      </c>
      <c r="F2576" s="1"/>
      <c r="G2576" t="s">
        <v>2366</v>
      </c>
    </row>
    <row r="2577" spans="1:7" x14ac:dyDescent="0.3">
      <c r="A2577" t="s">
        <v>20792</v>
      </c>
      <c r="B2577" s="1">
        <v>44328</v>
      </c>
      <c r="C2577">
        <v>23908</v>
      </c>
      <c r="D2577" t="s">
        <v>1001</v>
      </c>
      <c r="E2577" t="s">
        <v>20793</v>
      </c>
      <c r="F2577" s="1">
        <v>44369</v>
      </c>
      <c r="G2577" t="s">
        <v>5892</v>
      </c>
    </row>
    <row r="2578" spans="1:7" x14ac:dyDescent="0.3">
      <c r="A2578" t="s">
        <v>7661</v>
      </c>
      <c r="B2578" s="1">
        <v>44803</v>
      </c>
      <c r="C2578">
        <v>93016</v>
      </c>
      <c r="D2578" t="s">
        <v>1001</v>
      </c>
      <c r="E2578" t="s">
        <v>7662</v>
      </c>
      <c r="F2578" s="1"/>
      <c r="G2578" t="s">
        <v>2051</v>
      </c>
    </row>
    <row r="2579" spans="1:7" x14ac:dyDescent="0.3">
      <c r="A2579" t="s">
        <v>20794</v>
      </c>
      <c r="B2579" s="1">
        <v>45495</v>
      </c>
      <c r="C2579">
        <v>44798</v>
      </c>
      <c r="D2579" t="s">
        <v>6013</v>
      </c>
      <c r="E2579" t="s">
        <v>20795</v>
      </c>
      <c r="F2579" s="1">
        <v>45564</v>
      </c>
      <c r="G2579" t="s">
        <v>2595</v>
      </c>
    </row>
    <row r="2580" spans="1:7" x14ac:dyDescent="0.3">
      <c r="A2580" t="s">
        <v>7663</v>
      </c>
      <c r="B2580" s="1">
        <v>44041</v>
      </c>
      <c r="C2580">
        <v>48934</v>
      </c>
      <c r="D2580" t="s">
        <v>6008</v>
      </c>
      <c r="E2580" t="s">
        <v>7664</v>
      </c>
      <c r="F2580" s="1"/>
      <c r="G2580" t="s">
        <v>4904</v>
      </c>
    </row>
    <row r="2581" spans="1:7" x14ac:dyDescent="0.3">
      <c r="A2581" t="s">
        <v>20796</v>
      </c>
      <c r="B2581" s="1">
        <v>45626</v>
      </c>
      <c r="C2581">
        <v>5894</v>
      </c>
      <c r="D2581" t="s">
        <v>6013</v>
      </c>
      <c r="E2581" t="s">
        <v>20797</v>
      </c>
      <c r="F2581" s="1">
        <v>45655</v>
      </c>
      <c r="G2581" t="s">
        <v>3989</v>
      </c>
    </row>
    <row r="2582" spans="1:7" x14ac:dyDescent="0.3">
      <c r="A2582" t="s">
        <v>20798</v>
      </c>
      <c r="B2582" s="1">
        <v>45648</v>
      </c>
      <c r="C2582">
        <v>75366</v>
      </c>
      <c r="D2582" t="s">
        <v>6008</v>
      </c>
      <c r="E2582" t="s">
        <v>20799</v>
      </c>
      <c r="F2582" s="1">
        <v>45718</v>
      </c>
      <c r="G2582" t="s">
        <v>5833</v>
      </c>
    </row>
    <row r="2583" spans="1:7" x14ac:dyDescent="0.3">
      <c r="A2583" t="s">
        <v>7665</v>
      </c>
      <c r="B2583" s="1">
        <v>44515</v>
      </c>
      <c r="C2583">
        <v>39191</v>
      </c>
      <c r="D2583" t="s">
        <v>1001</v>
      </c>
      <c r="E2583" t="s">
        <v>7666</v>
      </c>
      <c r="F2583" s="1"/>
      <c r="G2583" t="s">
        <v>4222</v>
      </c>
    </row>
    <row r="2584" spans="1:7" x14ac:dyDescent="0.3">
      <c r="A2584" t="s">
        <v>20800</v>
      </c>
      <c r="B2584" s="1">
        <v>44530</v>
      </c>
      <c r="C2584">
        <v>61917</v>
      </c>
      <c r="D2584" t="s">
        <v>1001</v>
      </c>
      <c r="E2584" t="s">
        <v>20801</v>
      </c>
      <c r="F2584" s="1">
        <v>44583</v>
      </c>
      <c r="G2584" t="s">
        <v>5837</v>
      </c>
    </row>
    <row r="2585" spans="1:7" x14ac:dyDescent="0.3">
      <c r="A2585" t="s">
        <v>7667</v>
      </c>
      <c r="B2585" s="1">
        <v>45602</v>
      </c>
      <c r="C2585">
        <v>18798</v>
      </c>
      <c r="D2585" t="s">
        <v>1001</v>
      </c>
      <c r="E2585" t="s">
        <v>7668</v>
      </c>
      <c r="F2585" s="1"/>
      <c r="G2585" t="s">
        <v>2842</v>
      </c>
    </row>
    <row r="2586" spans="1:7" x14ac:dyDescent="0.3">
      <c r="A2586" t="s">
        <v>20802</v>
      </c>
      <c r="B2586" s="1">
        <v>44102</v>
      </c>
      <c r="C2586">
        <v>65616</v>
      </c>
      <c r="D2586" t="s">
        <v>6008</v>
      </c>
      <c r="E2586" t="s">
        <v>20803</v>
      </c>
      <c r="F2586" s="1">
        <v>44150</v>
      </c>
      <c r="G2586" t="s">
        <v>4423</v>
      </c>
    </row>
    <row r="2587" spans="1:7" x14ac:dyDescent="0.3">
      <c r="A2587" t="s">
        <v>20804</v>
      </c>
      <c r="B2587" s="1">
        <v>45093</v>
      </c>
      <c r="C2587">
        <v>46529</v>
      </c>
      <c r="D2587" t="s">
        <v>6013</v>
      </c>
      <c r="E2587" t="s">
        <v>20805</v>
      </c>
      <c r="F2587" s="1">
        <v>45129</v>
      </c>
      <c r="G2587" t="s">
        <v>2329</v>
      </c>
    </row>
    <row r="2588" spans="1:7" x14ac:dyDescent="0.3">
      <c r="A2588" t="s">
        <v>7669</v>
      </c>
      <c r="B2588" s="1">
        <v>44105</v>
      </c>
      <c r="C2588">
        <v>57376</v>
      </c>
      <c r="D2588" t="s">
        <v>1001</v>
      </c>
      <c r="E2588" t="s">
        <v>7670</v>
      </c>
      <c r="F2588" s="1"/>
      <c r="G2588" t="s">
        <v>5005</v>
      </c>
    </row>
    <row r="2589" spans="1:7" x14ac:dyDescent="0.3">
      <c r="A2589" t="s">
        <v>20806</v>
      </c>
      <c r="B2589" s="1">
        <v>45265</v>
      </c>
      <c r="C2589">
        <v>54952</v>
      </c>
      <c r="D2589" t="s">
        <v>1001</v>
      </c>
      <c r="E2589" t="s">
        <v>20807</v>
      </c>
      <c r="F2589" s="1">
        <v>45329</v>
      </c>
      <c r="G2589" t="s">
        <v>5437</v>
      </c>
    </row>
    <row r="2590" spans="1:7" x14ac:dyDescent="0.3">
      <c r="A2590" t="s">
        <v>20808</v>
      </c>
      <c r="B2590" s="1">
        <v>44150</v>
      </c>
      <c r="C2590">
        <v>74923</v>
      </c>
      <c r="D2590" t="s">
        <v>6008</v>
      </c>
      <c r="E2590" t="s">
        <v>20809</v>
      </c>
      <c r="F2590" s="1">
        <v>44236</v>
      </c>
      <c r="G2590" t="s">
        <v>1156</v>
      </c>
    </row>
    <row r="2591" spans="1:7" x14ac:dyDescent="0.3">
      <c r="A2591" t="s">
        <v>20810</v>
      </c>
      <c r="B2591" s="1">
        <v>45508</v>
      </c>
      <c r="C2591">
        <v>81314</v>
      </c>
      <c r="D2591" t="s">
        <v>6008</v>
      </c>
      <c r="E2591" t="s">
        <v>20811</v>
      </c>
      <c r="F2591" s="1">
        <v>45593</v>
      </c>
      <c r="G2591" t="s">
        <v>2899</v>
      </c>
    </row>
    <row r="2592" spans="1:7" x14ac:dyDescent="0.3">
      <c r="A2592" t="s">
        <v>20812</v>
      </c>
      <c r="B2592" s="1">
        <v>45563</v>
      </c>
      <c r="C2592">
        <v>92863</v>
      </c>
      <c r="D2592" t="s">
        <v>6008</v>
      </c>
      <c r="E2592" t="s">
        <v>20813</v>
      </c>
      <c r="F2592" s="1">
        <v>45591</v>
      </c>
      <c r="G2592" t="s">
        <v>3027</v>
      </c>
    </row>
    <row r="2593" spans="1:7" x14ac:dyDescent="0.3">
      <c r="A2593" t="s">
        <v>20814</v>
      </c>
      <c r="B2593" s="1">
        <v>44124</v>
      </c>
      <c r="C2593">
        <v>11835</v>
      </c>
      <c r="D2593" t="s">
        <v>6008</v>
      </c>
      <c r="E2593" t="s">
        <v>20815</v>
      </c>
      <c r="F2593" s="1">
        <v>44151</v>
      </c>
      <c r="G2593" t="s">
        <v>5758</v>
      </c>
    </row>
    <row r="2594" spans="1:7" x14ac:dyDescent="0.3">
      <c r="A2594" t="s">
        <v>7671</v>
      </c>
      <c r="B2594" s="1">
        <v>45003</v>
      </c>
      <c r="C2594">
        <v>33113</v>
      </c>
      <c r="D2594" t="s">
        <v>6013</v>
      </c>
      <c r="E2594" t="s">
        <v>7672</v>
      </c>
      <c r="F2594" s="1"/>
      <c r="G2594" t="s">
        <v>1307</v>
      </c>
    </row>
    <row r="2595" spans="1:7" x14ac:dyDescent="0.3">
      <c r="A2595" t="s">
        <v>20816</v>
      </c>
      <c r="B2595" s="1">
        <v>44573</v>
      </c>
      <c r="C2595">
        <v>72206</v>
      </c>
      <c r="D2595" t="s">
        <v>6008</v>
      </c>
      <c r="E2595" t="s">
        <v>20817</v>
      </c>
      <c r="F2595" s="1">
        <v>44587</v>
      </c>
      <c r="G2595" t="s">
        <v>3740</v>
      </c>
    </row>
    <row r="2596" spans="1:7" x14ac:dyDescent="0.3">
      <c r="A2596" t="s">
        <v>7673</v>
      </c>
      <c r="B2596" s="1">
        <v>44341</v>
      </c>
      <c r="C2596">
        <v>61499</v>
      </c>
      <c r="D2596" t="s">
        <v>6008</v>
      </c>
      <c r="E2596" t="s">
        <v>7674</v>
      </c>
      <c r="F2596" s="1"/>
      <c r="G2596" t="s">
        <v>4260</v>
      </c>
    </row>
    <row r="2597" spans="1:7" x14ac:dyDescent="0.3">
      <c r="A2597" t="s">
        <v>20818</v>
      </c>
      <c r="B2597" s="1">
        <v>44331</v>
      </c>
      <c r="C2597">
        <v>85760</v>
      </c>
      <c r="D2597" t="s">
        <v>6008</v>
      </c>
      <c r="E2597" t="s">
        <v>20819</v>
      </c>
      <c r="F2597" s="1">
        <v>44376</v>
      </c>
      <c r="G2597" t="s">
        <v>1940</v>
      </c>
    </row>
    <row r="2598" spans="1:7" x14ac:dyDescent="0.3">
      <c r="A2598" t="s">
        <v>20820</v>
      </c>
      <c r="B2598" s="1">
        <v>44977</v>
      </c>
      <c r="C2598">
        <v>26761</v>
      </c>
      <c r="D2598" t="s">
        <v>6008</v>
      </c>
      <c r="E2598" t="s">
        <v>20821</v>
      </c>
      <c r="F2598" s="1">
        <v>45052</v>
      </c>
      <c r="G2598" t="s">
        <v>3866</v>
      </c>
    </row>
    <row r="2599" spans="1:7" x14ac:dyDescent="0.3">
      <c r="A2599" t="s">
        <v>20822</v>
      </c>
      <c r="B2599" s="1">
        <v>44435</v>
      </c>
      <c r="C2599">
        <v>95642</v>
      </c>
      <c r="D2599" t="s">
        <v>6013</v>
      </c>
      <c r="E2599" t="s">
        <v>20823</v>
      </c>
      <c r="F2599" s="1">
        <v>44472</v>
      </c>
      <c r="G2599" t="s">
        <v>5098</v>
      </c>
    </row>
    <row r="2600" spans="1:7" x14ac:dyDescent="0.3">
      <c r="A2600" t="s">
        <v>20824</v>
      </c>
      <c r="B2600" s="1">
        <v>44180</v>
      </c>
      <c r="C2600">
        <v>24259</v>
      </c>
      <c r="D2600" t="s">
        <v>6013</v>
      </c>
      <c r="E2600" t="s">
        <v>20825</v>
      </c>
      <c r="F2600" s="1">
        <v>44251</v>
      </c>
      <c r="G2600" t="s">
        <v>4071</v>
      </c>
    </row>
    <row r="2601" spans="1:7" x14ac:dyDescent="0.3">
      <c r="A2601" t="s">
        <v>20826</v>
      </c>
      <c r="B2601" s="1">
        <v>45244</v>
      </c>
      <c r="C2601">
        <v>97833</v>
      </c>
      <c r="D2601" t="s">
        <v>6008</v>
      </c>
      <c r="E2601" t="s">
        <v>20827</v>
      </c>
      <c r="F2601" s="1">
        <v>45262</v>
      </c>
      <c r="G2601" t="s">
        <v>4056</v>
      </c>
    </row>
    <row r="2602" spans="1:7" x14ac:dyDescent="0.3">
      <c r="A2602" t="s">
        <v>20828</v>
      </c>
      <c r="B2602" s="1">
        <v>44636</v>
      </c>
      <c r="C2602">
        <v>88644</v>
      </c>
      <c r="D2602" t="s">
        <v>1001</v>
      </c>
      <c r="E2602" t="s">
        <v>20829</v>
      </c>
      <c r="F2602" s="1">
        <v>44670</v>
      </c>
      <c r="G2602" t="s">
        <v>4597</v>
      </c>
    </row>
    <row r="2603" spans="1:7" x14ac:dyDescent="0.3">
      <c r="A2603" t="s">
        <v>20830</v>
      </c>
      <c r="B2603" s="1">
        <v>44462</v>
      </c>
      <c r="C2603">
        <v>27832</v>
      </c>
      <c r="D2603" t="s">
        <v>6008</v>
      </c>
      <c r="E2603" t="s">
        <v>20831</v>
      </c>
      <c r="F2603" s="1">
        <v>44473</v>
      </c>
      <c r="G2603" t="s">
        <v>4407</v>
      </c>
    </row>
    <row r="2604" spans="1:7" x14ac:dyDescent="0.3">
      <c r="A2604" t="s">
        <v>20832</v>
      </c>
      <c r="B2604" s="1">
        <v>45458</v>
      </c>
      <c r="C2604">
        <v>73358</v>
      </c>
      <c r="D2604" t="s">
        <v>6013</v>
      </c>
      <c r="E2604" t="s">
        <v>20833</v>
      </c>
      <c r="F2604" s="1">
        <v>45475</v>
      </c>
      <c r="G2604" t="s">
        <v>1497</v>
      </c>
    </row>
    <row r="2605" spans="1:7" x14ac:dyDescent="0.3">
      <c r="A2605" t="s">
        <v>20834</v>
      </c>
      <c r="B2605" s="1">
        <v>44453</v>
      </c>
      <c r="C2605">
        <v>60373</v>
      </c>
      <c r="D2605" t="s">
        <v>6013</v>
      </c>
      <c r="E2605" t="s">
        <v>20835</v>
      </c>
      <c r="F2605" s="1">
        <v>44514</v>
      </c>
      <c r="G2605" t="s">
        <v>5437</v>
      </c>
    </row>
    <row r="2606" spans="1:7" x14ac:dyDescent="0.3">
      <c r="A2606" t="s">
        <v>20836</v>
      </c>
      <c r="B2606" s="1">
        <v>44080</v>
      </c>
      <c r="C2606">
        <v>56923</v>
      </c>
      <c r="D2606" t="s">
        <v>1001</v>
      </c>
      <c r="E2606" t="s">
        <v>20837</v>
      </c>
      <c r="F2606" s="1">
        <v>44148</v>
      </c>
      <c r="G2606" t="s">
        <v>4738</v>
      </c>
    </row>
    <row r="2607" spans="1:7" x14ac:dyDescent="0.3">
      <c r="A2607" t="s">
        <v>7675</v>
      </c>
      <c r="B2607" s="1">
        <v>44311</v>
      </c>
      <c r="C2607">
        <v>72054</v>
      </c>
      <c r="D2607" t="s">
        <v>6013</v>
      </c>
      <c r="E2607" t="s">
        <v>7676</v>
      </c>
      <c r="F2607" s="1"/>
      <c r="G2607" t="s">
        <v>1208</v>
      </c>
    </row>
    <row r="2608" spans="1:7" x14ac:dyDescent="0.3">
      <c r="A2608" t="s">
        <v>7677</v>
      </c>
      <c r="B2608" s="1">
        <v>44664</v>
      </c>
      <c r="C2608">
        <v>71300</v>
      </c>
      <c r="D2608" t="s">
        <v>1001</v>
      </c>
      <c r="E2608" t="s">
        <v>7678</v>
      </c>
      <c r="F2608" s="1"/>
      <c r="G2608" t="s">
        <v>4278</v>
      </c>
    </row>
    <row r="2609" spans="1:7" x14ac:dyDescent="0.3">
      <c r="A2609" t="s">
        <v>7679</v>
      </c>
      <c r="B2609" s="1">
        <v>45388</v>
      </c>
      <c r="C2609">
        <v>51607</v>
      </c>
      <c r="D2609" t="s">
        <v>1001</v>
      </c>
      <c r="E2609" t="s">
        <v>7680</v>
      </c>
      <c r="F2609" s="1"/>
      <c r="G2609" t="s">
        <v>1756</v>
      </c>
    </row>
    <row r="2610" spans="1:7" x14ac:dyDescent="0.3">
      <c r="A2610" t="s">
        <v>20838</v>
      </c>
      <c r="B2610" s="1">
        <v>44526</v>
      </c>
      <c r="C2610">
        <v>41828</v>
      </c>
      <c r="D2610" t="s">
        <v>1001</v>
      </c>
      <c r="E2610" t="s">
        <v>20839</v>
      </c>
      <c r="F2610" s="1">
        <v>44594</v>
      </c>
      <c r="G2610" t="s">
        <v>3361</v>
      </c>
    </row>
    <row r="2611" spans="1:7" x14ac:dyDescent="0.3">
      <c r="A2611" t="s">
        <v>20840</v>
      </c>
      <c r="B2611" s="1">
        <v>44284</v>
      </c>
      <c r="C2611">
        <v>84365</v>
      </c>
      <c r="D2611" t="s">
        <v>1001</v>
      </c>
      <c r="E2611" t="s">
        <v>20841</v>
      </c>
      <c r="F2611" s="1">
        <v>44299</v>
      </c>
      <c r="G2611" t="s">
        <v>3549</v>
      </c>
    </row>
    <row r="2612" spans="1:7" x14ac:dyDescent="0.3">
      <c r="A2612" t="s">
        <v>20842</v>
      </c>
      <c r="B2612" s="1">
        <v>45158</v>
      </c>
      <c r="C2612">
        <v>71504</v>
      </c>
      <c r="D2612" t="s">
        <v>6008</v>
      </c>
      <c r="E2612" t="s">
        <v>20843</v>
      </c>
      <c r="F2612" s="1">
        <v>45191</v>
      </c>
      <c r="G2612" t="s">
        <v>5626</v>
      </c>
    </row>
    <row r="2613" spans="1:7" x14ac:dyDescent="0.3">
      <c r="A2613" t="s">
        <v>7681</v>
      </c>
      <c r="B2613" s="1">
        <v>45174</v>
      </c>
      <c r="C2613">
        <v>75110</v>
      </c>
      <c r="D2613" t="s">
        <v>6013</v>
      </c>
      <c r="E2613" t="s">
        <v>7682</v>
      </c>
      <c r="F2613" s="1"/>
      <c r="G2613" t="s">
        <v>1848</v>
      </c>
    </row>
    <row r="2614" spans="1:7" x14ac:dyDescent="0.3">
      <c r="A2614" t="s">
        <v>20844</v>
      </c>
      <c r="B2614" s="1">
        <v>45033</v>
      </c>
      <c r="C2614">
        <v>99365</v>
      </c>
      <c r="D2614" t="s">
        <v>6008</v>
      </c>
      <c r="E2614" t="s">
        <v>20845</v>
      </c>
      <c r="F2614" s="1">
        <v>45058</v>
      </c>
      <c r="G2614" t="s">
        <v>2466</v>
      </c>
    </row>
    <row r="2615" spans="1:7" x14ac:dyDescent="0.3">
      <c r="A2615" t="s">
        <v>20846</v>
      </c>
      <c r="B2615" s="1">
        <v>44504</v>
      </c>
      <c r="C2615">
        <v>17545</v>
      </c>
      <c r="D2615" t="s">
        <v>6013</v>
      </c>
      <c r="E2615" t="s">
        <v>20847</v>
      </c>
      <c r="F2615" s="1">
        <v>44568</v>
      </c>
      <c r="G2615" t="s">
        <v>5282</v>
      </c>
    </row>
    <row r="2616" spans="1:7" x14ac:dyDescent="0.3">
      <c r="A2616" t="s">
        <v>20848</v>
      </c>
      <c r="B2616" s="1">
        <v>44998</v>
      </c>
      <c r="C2616">
        <v>69851</v>
      </c>
      <c r="D2616" t="s">
        <v>1001</v>
      </c>
      <c r="E2616" t="s">
        <v>20849</v>
      </c>
      <c r="F2616" s="1">
        <v>45077</v>
      </c>
      <c r="G2616" t="s">
        <v>3441</v>
      </c>
    </row>
    <row r="2617" spans="1:7" x14ac:dyDescent="0.3">
      <c r="A2617" t="s">
        <v>20850</v>
      </c>
      <c r="B2617" s="1">
        <v>45101</v>
      </c>
      <c r="C2617">
        <v>99251</v>
      </c>
      <c r="D2617" t="s">
        <v>1001</v>
      </c>
      <c r="E2617" t="s">
        <v>20851</v>
      </c>
      <c r="F2617" s="1">
        <v>45141</v>
      </c>
      <c r="G2617" t="s">
        <v>2444</v>
      </c>
    </row>
    <row r="2618" spans="1:7" x14ac:dyDescent="0.3">
      <c r="A2618" t="s">
        <v>20852</v>
      </c>
      <c r="B2618" s="1">
        <v>45599</v>
      </c>
      <c r="C2618">
        <v>42518</v>
      </c>
      <c r="D2618" t="s">
        <v>1001</v>
      </c>
      <c r="E2618" t="s">
        <v>20853</v>
      </c>
      <c r="F2618" s="1">
        <v>45619</v>
      </c>
      <c r="G2618" t="s">
        <v>4250</v>
      </c>
    </row>
    <row r="2619" spans="1:7" x14ac:dyDescent="0.3">
      <c r="A2619" t="s">
        <v>20854</v>
      </c>
      <c r="B2619" s="1">
        <v>44820</v>
      </c>
      <c r="C2619">
        <v>62500</v>
      </c>
      <c r="D2619" t="s">
        <v>6013</v>
      </c>
      <c r="E2619" t="s">
        <v>20855</v>
      </c>
      <c r="F2619" s="1">
        <v>44859</v>
      </c>
      <c r="G2619" t="s">
        <v>2261</v>
      </c>
    </row>
    <row r="2620" spans="1:7" x14ac:dyDescent="0.3">
      <c r="A2620" t="s">
        <v>7683</v>
      </c>
      <c r="B2620" s="1">
        <v>44048</v>
      </c>
      <c r="C2620">
        <v>71504</v>
      </c>
      <c r="D2620" t="s">
        <v>1001</v>
      </c>
      <c r="E2620" t="s">
        <v>7684</v>
      </c>
      <c r="F2620" s="1"/>
      <c r="G2620" t="s">
        <v>3998</v>
      </c>
    </row>
    <row r="2621" spans="1:7" x14ac:dyDescent="0.3">
      <c r="A2621" t="s">
        <v>7685</v>
      </c>
      <c r="B2621" s="1">
        <v>45130</v>
      </c>
      <c r="C2621">
        <v>32004</v>
      </c>
      <c r="D2621" t="s">
        <v>1001</v>
      </c>
      <c r="E2621" t="s">
        <v>7686</v>
      </c>
      <c r="F2621" s="1"/>
      <c r="G2621" t="s">
        <v>1116</v>
      </c>
    </row>
    <row r="2622" spans="1:7" x14ac:dyDescent="0.3">
      <c r="A2622" t="s">
        <v>20856</v>
      </c>
      <c r="B2622" s="1">
        <v>44715</v>
      </c>
      <c r="C2622">
        <v>43715</v>
      </c>
      <c r="D2622" t="s">
        <v>6008</v>
      </c>
      <c r="E2622" t="s">
        <v>20857</v>
      </c>
      <c r="F2622" s="1">
        <v>44787</v>
      </c>
      <c r="G2622" t="s">
        <v>5171</v>
      </c>
    </row>
    <row r="2623" spans="1:7" x14ac:dyDescent="0.3">
      <c r="A2623" t="s">
        <v>7687</v>
      </c>
      <c r="B2623" s="1">
        <v>44823</v>
      </c>
      <c r="C2623">
        <v>52595</v>
      </c>
      <c r="D2623" t="s">
        <v>6013</v>
      </c>
      <c r="E2623" t="s">
        <v>7688</v>
      </c>
      <c r="F2623" s="1"/>
      <c r="G2623" t="s">
        <v>1195</v>
      </c>
    </row>
    <row r="2624" spans="1:7" x14ac:dyDescent="0.3">
      <c r="A2624" t="s">
        <v>7689</v>
      </c>
      <c r="B2624" s="1">
        <v>44429</v>
      </c>
      <c r="C2624">
        <v>46522</v>
      </c>
      <c r="D2624" t="s">
        <v>6008</v>
      </c>
      <c r="E2624" t="s">
        <v>7690</v>
      </c>
      <c r="F2624" s="1"/>
      <c r="G2624" t="s">
        <v>3388</v>
      </c>
    </row>
    <row r="2625" spans="1:7" x14ac:dyDescent="0.3">
      <c r="A2625" t="s">
        <v>20858</v>
      </c>
      <c r="B2625" s="1">
        <v>44014</v>
      </c>
      <c r="C2625">
        <v>41084</v>
      </c>
      <c r="D2625" t="s">
        <v>6013</v>
      </c>
      <c r="E2625" t="s">
        <v>20859</v>
      </c>
      <c r="F2625" s="1">
        <v>44098</v>
      </c>
      <c r="G2625" t="s">
        <v>5108</v>
      </c>
    </row>
    <row r="2626" spans="1:7" x14ac:dyDescent="0.3">
      <c r="A2626" t="s">
        <v>20860</v>
      </c>
      <c r="B2626" s="1">
        <v>44915</v>
      </c>
      <c r="C2626">
        <v>82790</v>
      </c>
      <c r="D2626" t="s">
        <v>6008</v>
      </c>
      <c r="E2626" t="s">
        <v>20861</v>
      </c>
      <c r="F2626" s="1">
        <v>44935</v>
      </c>
      <c r="G2626" t="s">
        <v>1816</v>
      </c>
    </row>
    <row r="2627" spans="1:7" x14ac:dyDescent="0.3">
      <c r="A2627" t="s">
        <v>20862</v>
      </c>
      <c r="B2627" s="1">
        <v>44200</v>
      </c>
      <c r="C2627">
        <v>3022</v>
      </c>
      <c r="D2627" t="s">
        <v>6008</v>
      </c>
      <c r="E2627" t="s">
        <v>20863</v>
      </c>
      <c r="F2627" s="1">
        <v>44261</v>
      </c>
      <c r="G2627" t="s">
        <v>5649</v>
      </c>
    </row>
    <row r="2628" spans="1:7" x14ac:dyDescent="0.3">
      <c r="A2628" t="s">
        <v>20864</v>
      </c>
      <c r="B2628" s="1">
        <v>44750</v>
      </c>
      <c r="C2628">
        <v>59258</v>
      </c>
      <c r="D2628" t="s">
        <v>6013</v>
      </c>
      <c r="E2628" t="s">
        <v>20865</v>
      </c>
      <c r="F2628" s="1">
        <v>44811</v>
      </c>
      <c r="G2628" t="s">
        <v>2792</v>
      </c>
    </row>
    <row r="2629" spans="1:7" x14ac:dyDescent="0.3">
      <c r="A2629" t="s">
        <v>7691</v>
      </c>
      <c r="B2629" s="1">
        <v>44820</v>
      </c>
      <c r="C2629">
        <v>34485</v>
      </c>
      <c r="D2629" t="s">
        <v>6008</v>
      </c>
      <c r="E2629" t="s">
        <v>7692</v>
      </c>
      <c r="F2629" s="1"/>
      <c r="G2629" t="s">
        <v>4479</v>
      </c>
    </row>
    <row r="2630" spans="1:7" x14ac:dyDescent="0.3">
      <c r="A2630" t="s">
        <v>7693</v>
      </c>
      <c r="B2630" s="1">
        <v>45341</v>
      </c>
      <c r="C2630">
        <v>2689</v>
      </c>
      <c r="D2630" t="s">
        <v>1001</v>
      </c>
      <c r="E2630" t="s">
        <v>7694</v>
      </c>
      <c r="F2630" s="1"/>
      <c r="G2630" t="s">
        <v>5854</v>
      </c>
    </row>
    <row r="2631" spans="1:7" x14ac:dyDescent="0.3">
      <c r="A2631" t="s">
        <v>20866</v>
      </c>
      <c r="B2631" s="1">
        <v>44691</v>
      </c>
      <c r="C2631">
        <v>54181</v>
      </c>
      <c r="D2631" t="s">
        <v>6013</v>
      </c>
      <c r="E2631" t="s">
        <v>20867</v>
      </c>
      <c r="F2631" s="1">
        <v>44720</v>
      </c>
      <c r="G2631" t="s">
        <v>2701</v>
      </c>
    </row>
    <row r="2632" spans="1:7" x14ac:dyDescent="0.3">
      <c r="A2632" t="s">
        <v>20868</v>
      </c>
      <c r="B2632" s="1">
        <v>44752</v>
      </c>
      <c r="C2632">
        <v>14843</v>
      </c>
      <c r="D2632" t="s">
        <v>1001</v>
      </c>
      <c r="E2632" t="s">
        <v>20869</v>
      </c>
      <c r="F2632" s="1">
        <v>44840</v>
      </c>
      <c r="G2632" t="s">
        <v>4497</v>
      </c>
    </row>
    <row r="2633" spans="1:7" x14ac:dyDescent="0.3">
      <c r="A2633" t="s">
        <v>20870</v>
      </c>
      <c r="B2633" s="1">
        <v>45390</v>
      </c>
      <c r="C2633">
        <v>15950</v>
      </c>
      <c r="D2633" t="s">
        <v>1001</v>
      </c>
      <c r="E2633" t="s">
        <v>20871</v>
      </c>
      <c r="F2633" s="1">
        <v>45463</v>
      </c>
      <c r="G2633" t="s">
        <v>3973</v>
      </c>
    </row>
    <row r="2634" spans="1:7" x14ac:dyDescent="0.3">
      <c r="A2634" t="s">
        <v>20872</v>
      </c>
      <c r="B2634" s="1">
        <v>45417</v>
      </c>
      <c r="C2634">
        <v>10716</v>
      </c>
      <c r="D2634" t="s">
        <v>6008</v>
      </c>
      <c r="E2634" t="s">
        <v>20873</v>
      </c>
      <c r="F2634" s="1">
        <v>45453</v>
      </c>
      <c r="G2634" t="s">
        <v>1591</v>
      </c>
    </row>
    <row r="2635" spans="1:7" x14ac:dyDescent="0.3">
      <c r="A2635" t="s">
        <v>20874</v>
      </c>
      <c r="B2635" s="1">
        <v>45151</v>
      </c>
      <c r="C2635">
        <v>49476</v>
      </c>
      <c r="D2635" t="s">
        <v>1001</v>
      </c>
      <c r="E2635" t="s">
        <v>20875</v>
      </c>
      <c r="F2635" s="1">
        <v>45238</v>
      </c>
      <c r="G2635" t="s">
        <v>1875</v>
      </c>
    </row>
    <row r="2636" spans="1:7" x14ac:dyDescent="0.3">
      <c r="A2636" t="s">
        <v>20876</v>
      </c>
      <c r="B2636" s="1">
        <v>45608</v>
      </c>
      <c r="C2636">
        <v>35276</v>
      </c>
      <c r="D2636" t="s">
        <v>6013</v>
      </c>
      <c r="E2636" t="s">
        <v>20877</v>
      </c>
      <c r="F2636" s="1">
        <v>45630</v>
      </c>
      <c r="G2636" t="s">
        <v>1809</v>
      </c>
    </row>
    <row r="2637" spans="1:7" x14ac:dyDescent="0.3">
      <c r="A2637" t="s">
        <v>20878</v>
      </c>
      <c r="B2637" s="1">
        <v>44986</v>
      </c>
      <c r="C2637">
        <v>66126</v>
      </c>
      <c r="D2637" t="s">
        <v>6013</v>
      </c>
      <c r="E2637" t="s">
        <v>20879</v>
      </c>
      <c r="F2637" s="1">
        <v>45022</v>
      </c>
      <c r="G2637" t="s">
        <v>1666</v>
      </c>
    </row>
    <row r="2638" spans="1:7" x14ac:dyDescent="0.3">
      <c r="A2638" t="s">
        <v>20880</v>
      </c>
      <c r="B2638" s="1">
        <v>44690</v>
      </c>
      <c r="C2638">
        <v>93072</v>
      </c>
      <c r="D2638" t="s">
        <v>1001</v>
      </c>
      <c r="E2638" t="s">
        <v>20881</v>
      </c>
      <c r="F2638" s="1">
        <v>44745</v>
      </c>
      <c r="G2638" t="s">
        <v>1797</v>
      </c>
    </row>
    <row r="2639" spans="1:7" x14ac:dyDescent="0.3">
      <c r="A2639" t="s">
        <v>20882</v>
      </c>
      <c r="B2639" s="1">
        <v>45458</v>
      </c>
      <c r="C2639">
        <v>19877</v>
      </c>
      <c r="D2639" t="s">
        <v>6013</v>
      </c>
      <c r="E2639" t="s">
        <v>20883</v>
      </c>
      <c r="F2639" s="1">
        <v>45546</v>
      </c>
      <c r="G2639" t="s">
        <v>2752</v>
      </c>
    </row>
    <row r="2640" spans="1:7" x14ac:dyDescent="0.3">
      <c r="A2640" t="s">
        <v>20884</v>
      </c>
      <c r="B2640" s="1">
        <v>43977</v>
      </c>
      <c r="C2640">
        <v>26423</v>
      </c>
      <c r="D2640" t="s">
        <v>1001</v>
      </c>
      <c r="E2640" t="s">
        <v>20885</v>
      </c>
      <c r="F2640" s="1">
        <v>44037</v>
      </c>
      <c r="G2640" t="s">
        <v>5569</v>
      </c>
    </row>
    <row r="2641" spans="1:7" x14ac:dyDescent="0.3">
      <c r="A2641" t="s">
        <v>7695</v>
      </c>
      <c r="B2641" s="1">
        <v>45378</v>
      </c>
      <c r="C2641">
        <v>31198</v>
      </c>
      <c r="D2641" t="s">
        <v>6013</v>
      </c>
      <c r="E2641" t="s">
        <v>7696</v>
      </c>
      <c r="F2641" s="1"/>
      <c r="G2641" t="s">
        <v>5630</v>
      </c>
    </row>
    <row r="2642" spans="1:7" x14ac:dyDescent="0.3">
      <c r="A2642" t="s">
        <v>20886</v>
      </c>
      <c r="B2642" s="1">
        <v>44334</v>
      </c>
      <c r="C2642">
        <v>5375</v>
      </c>
      <c r="D2642" t="s">
        <v>6008</v>
      </c>
      <c r="E2642" t="s">
        <v>20887</v>
      </c>
      <c r="F2642" s="1">
        <v>44351</v>
      </c>
      <c r="G2642" t="s">
        <v>3665</v>
      </c>
    </row>
    <row r="2643" spans="1:7" x14ac:dyDescent="0.3">
      <c r="A2643" t="s">
        <v>20888</v>
      </c>
      <c r="B2643" s="1">
        <v>44559</v>
      </c>
      <c r="C2643">
        <v>66498</v>
      </c>
      <c r="D2643" t="s">
        <v>1001</v>
      </c>
      <c r="E2643" t="s">
        <v>20889</v>
      </c>
      <c r="F2643" s="1">
        <v>44618</v>
      </c>
      <c r="G2643" t="s">
        <v>3156</v>
      </c>
    </row>
    <row r="2644" spans="1:7" x14ac:dyDescent="0.3">
      <c r="A2644" t="s">
        <v>20890</v>
      </c>
      <c r="B2644" s="1">
        <v>45443</v>
      </c>
      <c r="C2644">
        <v>49705</v>
      </c>
      <c r="D2644" t="s">
        <v>6008</v>
      </c>
      <c r="E2644" t="s">
        <v>20891</v>
      </c>
      <c r="F2644" s="1">
        <v>45511</v>
      </c>
      <c r="G2644" t="s">
        <v>4814</v>
      </c>
    </row>
    <row r="2645" spans="1:7" x14ac:dyDescent="0.3">
      <c r="A2645" t="s">
        <v>7697</v>
      </c>
      <c r="B2645" s="1">
        <v>45333</v>
      </c>
      <c r="C2645">
        <v>93377</v>
      </c>
      <c r="D2645" t="s">
        <v>6008</v>
      </c>
      <c r="E2645" t="s">
        <v>7698</v>
      </c>
      <c r="F2645" s="1"/>
      <c r="G2645" t="s">
        <v>2212</v>
      </c>
    </row>
    <row r="2646" spans="1:7" x14ac:dyDescent="0.3">
      <c r="A2646" t="s">
        <v>20892</v>
      </c>
      <c r="B2646" s="1">
        <v>44076</v>
      </c>
      <c r="C2646">
        <v>33798</v>
      </c>
      <c r="D2646" t="s">
        <v>1001</v>
      </c>
      <c r="E2646" t="s">
        <v>20893</v>
      </c>
      <c r="F2646" s="1">
        <v>44148</v>
      </c>
      <c r="G2646" t="s">
        <v>5737</v>
      </c>
    </row>
    <row r="2647" spans="1:7" x14ac:dyDescent="0.3">
      <c r="A2647" t="s">
        <v>20894</v>
      </c>
      <c r="B2647" s="1">
        <v>45164</v>
      </c>
      <c r="C2647">
        <v>18929</v>
      </c>
      <c r="D2647" t="s">
        <v>1001</v>
      </c>
      <c r="E2647" t="s">
        <v>20895</v>
      </c>
      <c r="F2647" s="1">
        <v>45202</v>
      </c>
      <c r="G2647" t="s">
        <v>4611</v>
      </c>
    </row>
    <row r="2648" spans="1:7" x14ac:dyDescent="0.3">
      <c r="A2648" t="s">
        <v>20896</v>
      </c>
      <c r="B2648" s="1">
        <v>44173</v>
      </c>
      <c r="C2648">
        <v>66567</v>
      </c>
      <c r="D2648" t="s">
        <v>1001</v>
      </c>
      <c r="E2648" t="s">
        <v>20897</v>
      </c>
      <c r="F2648" s="1">
        <v>44217</v>
      </c>
      <c r="G2648" t="s">
        <v>1901</v>
      </c>
    </row>
    <row r="2649" spans="1:7" x14ac:dyDescent="0.3">
      <c r="A2649" t="s">
        <v>7699</v>
      </c>
      <c r="B2649" s="1">
        <v>44244</v>
      </c>
      <c r="C2649">
        <v>79919</v>
      </c>
      <c r="D2649" t="s">
        <v>6008</v>
      </c>
      <c r="E2649" t="s">
        <v>7700</v>
      </c>
      <c r="F2649" s="1"/>
      <c r="G2649" t="s">
        <v>1734</v>
      </c>
    </row>
    <row r="2650" spans="1:7" x14ac:dyDescent="0.3">
      <c r="A2650" t="s">
        <v>20898</v>
      </c>
      <c r="B2650" s="1">
        <v>44398</v>
      </c>
      <c r="C2650">
        <v>4495</v>
      </c>
      <c r="D2650" t="s">
        <v>6008</v>
      </c>
      <c r="E2650" t="s">
        <v>20899</v>
      </c>
      <c r="F2650" s="1">
        <v>44460</v>
      </c>
      <c r="G2650" t="s">
        <v>3137</v>
      </c>
    </row>
    <row r="2651" spans="1:7" x14ac:dyDescent="0.3">
      <c r="A2651" t="s">
        <v>20900</v>
      </c>
      <c r="B2651" s="1">
        <v>44925</v>
      </c>
      <c r="C2651">
        <v>87456</v>
      </c>
      <c r="D2651" t="s">
        <v>1001</v>
      </c>
      <c r="E2651" t="s">
        <v>20901</v>
      </c>
      <c r="F2651" s="1">
        <v>44962</v>
      </c>
      <c r="G2651" t="s">
        <v>2010</v>
      </c>
    </row>
    <row r="2652" spans="1:7" x14ac:dyDescent="0.3">
      <c r="A2652" t="s">
        <v>20902</v>
      </c>
      <c r="B2652" s="1">
        <v>45380</v>
      </c>
      <c r="C2652">
        <v>56299</v>
      </c>
      <c r="D2652" t="s">
        <v>1001</v>
      </c>
      <c r="E2652" t="s">
        <v>20903</v>
      </c>
      <c r="F2652" s="1">
        <v>45394</v>
      </c>
      <c r="G2652" t="s">
        <v>5439</v>
      </c>
    </row>
    <row r="2653" spans="1:7" x14ac:dyDescent="0.3">
      <c r="A2653" t="s">
        <v>20904</v>
      </c>
      <c r="B2653" s="1">
        <v>44414</v>
      </c>
      <c r="C2653">
        <v>34595</v>
      </c>
      <c r="D2653" t="s">
        <v>6013</v>
      </c>
      <c r="E2653" t="s">
        <v>20905</v>
      </c>
      <c r="F2653" s="1">
        <v>44466</v>
      </c>
      <c r="G2653" t="s">
        <v>3602</v>
      </c>
    </row>
    <row r="2654" spans="1:7" x14ac:dyDescent="0.3">
      <c r="A2654" t="s">
        <v>7701</v>
      </c>
      <c r="B2654" s="1">
        <v>43967</v>
      </c>
      <c r="C2654">
        <v>57190</v>
      </c>
      <c r="D2654" t="s">
        <v>1001</v>
      </c>
      <c r="E2654" t="s">
        <v>7702</v>
      </c>
      <c r="F2654" s="1"/>
      <c r="G2654" t="s">
        <v>5754</v>
      </c>
    </row>
    <row r="2655" spans="1:7" x14ac:dyDescent="0.3">
      <c r="A2655" t="s">
        <v>7703</v>
      </c>
      <c r="B2655" s="1">
        <v>45247</v>
      </c>
      <c r="C2655">
        <v>17027</v>
      </c>
      <c r="D2655" t="s">
        <v>1001</v>
      </c>
      <c r="E2655" t="s">
        <v>7704</v>
      </c>
      <c r="F2655" s="1"/>
      <c r="G2655" t="s">
        <v>1603</v>
      </c>
    </row>
    <row r="2656" spans="1:7" x14ac:dyDescent="0.3">
      <c r="A2656" t="s">
        <v>20906</v>
      </c>
      <c r="B2656" s="1">
        <v>45242</v>
      </c>
      <c r="C2656">
        <v>38811</v>
      </c>
      <c r="D2656" t="s">
        <v>6013</v>
      </c>
      <c r="E2656" t="s">
        <v>20907</v>
      </c>
      <c r="F2656" s="1">
        <v>45278</v>
      </c>
      <c r="G2656" t="s">
        <v>2801</v>
      </c>
    </row>
    <row r="2657" spans="1:7" x14ac:dyDescent="0.3">
      <c r="A2657" t="s">
        <v>20908</v>
      </c>
      <c r="B2657" s="1">
        <v>45581</v>
      </c>
      <c r="C2657">
        <v>68087</v>
      </c>
      <c r="D2657" t="s">
        <v>6013</v>
      </c>
      <c r="E2657" t="s">
        <v>20909</v>
      </c>
      <c r="F2657" s="1">
        <v>45595</v>
      </c>
      <c r="G2657" t="s">
        <v>3771</v>
      </c>
    </row>
    <row r="2658" spans="1:7" x14ac:dyDescent="0.3">
      <c r="A2658" t="s">
        <v>7705</v>
      </c>
      <c r="B2658" s="1">
        <v>44159</v>
      </c>
      <c r="C2658">
        <v>30205</v>
      </c>
      <c r="D2658" t="s">
        <v>6008</v>
      </c>
      <c r="E2658" t="s">
        <v>7706</v>
      </c>
      <c r="F2658" s="1"/>
      <c r="G2658" t="s">
        <v>2286</v>
      </c>
    </row>
    <row r="2659" spans="1:7" x14ac:dyDescent="0.3">
      <c r="A2659" t="s">
        <v>20910</v>
      </c>
      <c r="B2659" s="1">
        <v>44557</v>
      </c>
      <c r="C2659">
        <v>91456</v>
      </c>
      <c r="D2659" t="s">
        <v>1001</v>
      </c>
      <c r="E2659" t="s">
        <v>20911</v>
      </c>
      <c r="F2659" s="1">
        <v>44577</v>
      </c>
      <c r="G2659" t="s">
        <v>1873</v>
      </c>
    </row>
    <row r="2660" spans="1:7" x14ac:dyDescent="0.3">
      <c r="A2660" t="s">
        <v>20912</v>
      </c>
      <c r="B2660" s="1">
        <v>44578</v>
      </c>
      <c r="C2660">
        <v>21641</v>
      </c>
      <c r="D2660" t="s">
        <v>6013</v>
      </c>
      <c r="E2660" t="s">
        <v>20913</v>
      </c>
      <c r="F2660" s="1">
        <v>44591</v>
      </c>
      <c r="G2660" t="s">
        <v>1631</v>
      </c>
    </row>
    <row r="2661" spans="1:7" x14ac:dyDescent="0.3">
      <c r="A2661" t="s">
        <v>20914</v>
      </c>
      <c r="B2661" s="1">
        <v>44723</v>
      </c>
      <c r="C2661">
        <v>62001</v>
      </c>
      <c r="D2661" t="s">
        <v>6008</v>
      </c>
      <c r="E2661" t="s">
        <v>20915</v>
      </c>
      <c r="F2661" s="1">
        <v>44777</v>
      </c>
      <c r="G2661" t="s">
        <v>1667</v>
      </c>
    </row>
    <row r="2662" spans="1:7" x14ac:dyDescent="0.3">
      <c r="A2662" t="s">
        <v>7707</v>
      </c>
      <c r="B2662" s="1">
        <v>45387</v>
      </c>
      <c r="C2662">
        <v>12405</v>
      </c>
      <c r="D2662" t="s">
        <v>6008</v>
      </c>
      <c r="E2662" t="s">
        <v>7708</v>
      </c>
      <c r="F2662" s="1"/>
      <c r="G2662" t="s">
        <v>1040</v>
      </c>
    </row>
    <row r="2663" spans="1:7" x14ac:dyDescent="0.3">
      <c r="A2663" t="s">
        <v>7709</v>
      </c>
      <c r="B2663" s="1">
        <v>44212</v>
      </c>
      <c r="C2663">
        <v>14658</v>
      </c>
      <c r="D2663" t="s">
        <v>6008</v>
      </c>
      <c r="E2663" t="s">
        <v>7710</v>
      </c>
      <c r="F2663" s="1"/>
      <c r="G2663" t="s">
        <v>1081</v>
      </c>
    </row>
    <row r="2664" spans="1:7" x14ac:dyDescent="0.3">
      <c r="A2664" t="s">
        <v>7711</v>
      </c>
      <c r="B2664" s="1">
        <v>44417</v>
      </c>
      <c r="C2664">
        <v>75733</v>
      </c>
      <c r="D2664" t="s">
        <v>6013</v>
      </c>
      <c r="E2664" t="s">
        <v>7712</v>
      </c>
      <c r="F2664" s="1"/>
      <c r="G2664" t="s">
        <v>1090</v>
      </c>
    </row>
    <row r="2665" spans="1:7" x14ac:dyDescent="0.3">
      <c r="A2665" t="s">
        <v>7713</v>
      </c>
      <c r="B2665" s="1">
        <v>44444</v>
      </c>
      <c r="C2665">
        <v>60004</v>
      </c>
      <c r="D2665" t="s">
        <v>6013</v>
      </c>
      <c r="E2665" t="s">
        <v>7714</v>
      </c>
      <c r="F2665" s="1"/>
      <c r="G2665" t="s">
        <v>5519</v>
      </c>
    </row>
    <row r="2666" spans="1:7" x14ac:dyDescent="0.3">
      <c r="A2666" t="s">
        <v>20916</v>
      </c>
      <c r="B2666" s="1">
        <v>44016</v>
      </c>
      <c r="C2666">
        <v>11744</v>
      </c>
      <c r="D2666" t="s">
        <v>6008</v>
      </c>
      <c r="E2666" t="s">
        <v>20917</v>
      </c>
      <c r="F2666" s="1">
        <v>44068</v>
      </c>
      <c r="G2666" t="s">
        <v>3248</v>
      </c>
    </row>
    <row r="2667" spans="1:7" x14ac:dyDescent="0.3">
      <c r="A2667" t="s">
        <v>20918</v>
      </c>
      <c r="B2667" s="1">
        <v>43884</v>
      </c>
      <c r="C2667">
        <v>52231</v>
      </c>
      <c r="D2667" t="s">
        <v>1001</v>
      </c>
      <c r="E2667" t="s">
        <v>20919</v>
      </c>
      <c r="F2667" s="1">
        <v>43915</v>
      </c>
      <c r="G2667" t="s">
        <v>5519</v>
      </c>
    </row>
    <row r="2668" spans="1:7" x14ac:dyDescent="0.3">
      <c r="A2668" t="s">
        <v>20920</v>
      </c>
      <c r="B2668" s="1">
        <v>45228</v>
      </c>
      <c r="C2668">
        <v>19586</v>
      </c>
      <c r="D2668" t="s">
        <v>6013</v>
      </c>
      <c r="E2668" t="s">
        <v>20921</v>
      </c>
      <c r="F2668" s="1">
        <v>45310</v>
      </c>
      <c r="G2668" t="s">
        <v>5640</v>
      </c>
    </row>
    <row r="2669" spans="1:7" x14ac:dyDescent="0.3">
      <c r="A2669" t="s">
        <v>20922</v>
      </c>
      <c r="B2669" s="1">
        <v>44129</v>
      </c>
      <c r="C2669">
        <v>37395</v>
      </c>
      <c r="D2669" t="s">
        <v>1001</v>
      </c>
      <c r="E2669" t="s">
        <v>20923</v>
      </c>
      <c r="F2669" s="1">
        <v>44200</v>
      </c>
      <c r="G2669" t="s">
        <v>5764</v>
      </c>
    </row>
    <row r="2670" spans="1:7" x14ac:dyDescent="0.3">
      <c r="A2670" t="s">
        <v>20924</v>
      </c>
      <c r="B2670" s="1">
        <v>44086</v>
      </c>
      <c r="C2670">
        <v>79928</v>
      </c>
      <c r="D2670" t="s">
        <v>6008</v>
      </c>
      <c r="E2670" t="s">
        <v>20925</v>
      </c>
      <c r="F2670" s="1">
        <v>44129</v>
      </c>
      <c r="G2670" t="s">
        <v>1823</v>
      </c>
    </row>
    <row r="2671" spans="1:7" x14ac:dyDescent="0.3">
      <c r="A2671" t="s">
        <v>20926</v>
      </c>
      <c r="B2671" s="1">
        <v>44976</v>
      </c>
      <c r="C2671">
        <v>80920</v>
      </c>
      <c r="D2671" t="s">
        <v>6008</v>
      </c>
      <c r="E2671" t="s">
        <v>20927</v>
      </c>
      <c r="F2671" s="1">
        <v>45004</v>
      </c>
      <c r="G2671" t="s">
        <v>5141</v>
      </c>
    </row>
    <row r="2672" spans="1:7" x14ac:dyDescent="0.3">
      <c r="A2672" t="s">
        <v>20928</v>
      </c>
      <c r="B2672" s="1">
        <v>44161</v>
      </c>
      <c r="C2672">
        <v>86708</v>
      </c>
      <c r="D2672" t="s">
        <v>6013</v>
      </c>
      <c r="E2672" t="s">
        <v>20929</v>
      </c>
      <c r="F2672" s="1">
        <v>44176</v>
      </c>
      <c r="G2672" t="s">
        <v>5673</v>
      </c>
    </row>
    <row r="2673" spans="1:7" x14ac:dyDescent="0.3">
      <c r="A2673" t="s">
        <v>20930</v>
      </c>
      <c r="B2673" s="1">
        <v>44560</v>
      </c>
      <c r="C2673">
        <v>40835</v>
      </c>
      <c r="D2673" t="s">
        <v>6008</v>
      </c>
      <c r="E2673" t="s">
        <v>20931</v>
      </c>
      <c r="F2673" s="1">
        <v>44648</v>
      </c>
      <c r="G2673" t="s">
        <v>3888</v>
      </c>
    </row>
    <row r="2674" spans="1:7" x14ac:dyDescent="0.3">
      <c r="A2674" t="s">
        <v>20932</v>
      </c>
      <c r="B2674" s="1">
        <v>45404</v>
      </c>
      <c r="C2674">
        <v>18475</v>
      </c>
      <c r="D2674" t="s">
        <v>1001</v>
      </c>
      <c r="E2674" t="s">
        <v>20933</v>
      </c>
      <c r="F2674" s="1">
        <v>45481</v>
      </c>
      <c r="G2674" t="s">
        <v>2577</v>
      </c>
    </row>
    <row r="2675" spans="1:7" x14ac:dyDescent="0.3">
      <c r="A2675" t="s">
        <v>20934</v>
      </c>
      <c r="B2675" s="1">
        <v>44976</v>
      </c>
      <c r="C2675">
        <v>55496</v>
      </c>
      <c r="D2675" t="s">
        <v>1001</v>
      </c>
      <c r="E2675" t="s">
        <v>20935</v>
      </c>
      <c r="F2675" s="1">
        <v>45030</v>
      </c>
      <c r="G2675" t="s">
        <v>5383</v>
      </c>
    </row>
    <row r="2676" spans="1:7" x14ac:dyDescent="0.3">
      <c r="A2676" t="s">
        <v>20936</v>
      </c>
      <c r="B2676" s="1">
        <v>44100</v>
      </c>
      <c r="C2676">
        <v>45920</v>
      </c>
      <c r="D2676" t="s">
        <v>1001</v>
      </c>
      <c r="E2676" t="s">
        <v>20937</v>
      </c>
      <c r="F2676" s="1">
        <v>44183</v>
      </c>
      <c r="G2676" t="s">
        <v>1218</v>
      </c>
    </row>
    <row r="2677" spans="1:7" x14ac:dyDescent="0.3">
      <c r="A2677" t="s">
        <v>7715</v>
      </c>
      <c r="B2677" s="1">
        <v>45091</v>
      </c>
      <c r="C2677">
        <v>3210</v>
      </c>
      <c r="D2677" t="s">
        <v>6008</v>
      </c>
      <c r="E2677" t="s">
        <v>7716</v>
      </c>
      <c r="F2677" s="1"/>
      <c r="G2677" t="s">
        <v>3820</v>
      </c>
    </row>
    <row r="2678" spans="1:7" x14ac:dyDescent="0.3">
      <c r="A2678" t="s">
        <v>20938</v>
      </c>
      <c r="B2678" s="1">
        <v>44781</v>
      </c>
      <c r="C2678">
        <v>50878</v>
      </c>
      <c r="D2678" t="s">
        <v>6008</v>
      </c>
      <c r="E2678" t="s">
        <v>20939</v>
      </c>
      <c r="F2678" s="1">
        <v>44818</v>
      </c>
      <c r="G2678" t="s">
        <v>5191</v>
      </c>
    </row>
    <row r="2679" spans="1:7" x14ac:dyDescent="0.3">
      <c r="A2679" t="s">
        <v>7717</v>
      </c>
      <c r="B2679" s="1">
        <v>45384</v>
      </c>
      <c r="C2679">
        <v>43062</v>
      </c>
      <c r="D2679" t="s">
        <v>6013</v>
      </c>
      <c r="E2679" t="s">
        <v>7718</v>
      </c>
      <c r="F2679" s="1"/>
      <c r="G2679" t="s">
        <v>5733</v>
      </c>
    </row>
    <row r="2680" spans="1:7" x14ac:dyDescent="0.3">
      <c r="A2680" t="s">
        <v>20940</v>
      </c>
      <c r="B2680" s="1">
        <v>45212</v>
      </c>
      <c r="C2680">
        <v>54226</v>
      </c>
      <c r="D2680" t="s">
        <v>6013</v>
      </c>
      <c r="E2680" t="s">
        <v>20941</v>
      </c>
      <c r="F2680" s="1">
        <v>45258</v>
      </c>
      <c r="G2680" t="s">
        <v>2648</v>
      </c>
    </row>
    <row r="2681" spans="1:7" x14ac:dyDescent="0.3">
      <c r="A2681" t="s">
        <v>7719</v>
      </c>
      <c r="B2681" s="1">
        <v>44031</v>
      </c>
      <c r="C2681">
        <v>85386</v>
      </c>
      <c r="D2681" t="s">
        <v>6008</v>
      </c>
      <c r="E2681" t="s">
        <v>7720</v>
      </c>
      <c r="F2681" s="1"/>
      <c r="G2681" t="s">
        <v>1092</v>
      </c>
    </row>
    <row r="2682" spans="1:7" x14ac:dyDescent="0.3">
      <c r="A2682" t="s">
        <v>20942</v>
      </c>
      <c r="B2682" s="1">
        <v>44223</v>
      </c>
      <c r="C2682">
        <v>23311</v>
      </c>
      <c r="D2682" t="s">
        <v>6008</v>
      </c>
      <c r="E2682" t="s">
        <v>20943</v>
      </c>
      <c r="F2682" s="1">
        <v>44313</v>
      </c>
      <c r="G2682" t="s">
        <v>5421</v>
      </c>
    </row>
    <row r="2683" spans="1:7" x14ac:dyDescent="0.3">
      <c r="A2683" t="s">
        <v>20944</v>
      </c>
      <c r="B2683" s="1">
        <v>44290</v>
      </c>
      <c r="C2683">
        <v>48217</v>
      </c>
      <c r="D2683" t="s">
        <v>1001</v>
      </c>
      <c r="E2683" t="s">
        <v>20945</v>
      </c>
      <c r="F2683" s="1">
        <v>44358</v>
      </c>
      <c r="G2683" t="s">
        <v>4009</v>
      </c>
    </row>
    <row r="2684" spans="1:7" x14ac:dyDescent="0.3">
      <c r="A2684" t="s">
        <v>20946</v>
      </c>
      <c r="B2684" s="1">
        <v>45087</v>
      </c>
      <c r="C2684">
        <v>35481</v>
      </c>
      <c r="D2684" t="s">
        <v>6008</v>
      </c>
      <c r="E2684" t="s">
        <v>20947</v>
      </c>
      <c r="F2684" s="1">
        <v>45118</v>
      </c>
      <c r="G2684" t="s">
        <v>2824</v>
      </c>
    </row>
    <row r="2685" spans="1:7" x14ac:dyDescent="0.3">
      <c r="A2685" t="s">
        <v>7721</v>
      </c>
      <c r="B2685" s="1">
        <v>45010</v>
      </c>
      <c r="C2685">
        <v>99313</v>
      </c>
      <c r="D2685" t="s">
        <v>6008</v>
      </c>
      <c r="E2685" t="s">
        <v>7722</v>
      </c>
      <c r="F2685" s="1"/>
      <c r="G2685" t="s">
        <v>4305</v>
      </c>
    </row>
    <row r="2686" spans="1:7" x14ac:dyDescent="0.3">
      <c r="A2686" t="s">
        <v>20948</v>
      </c>
      <c r="B2686" s="1">
        <v>45388</v>
      </c>
      <c r="C2686">
        <v>34735</v>
      </c>
      <c r="D2686" t="s">
        <v>1001</v>
      </c>
      <c r="E2686" t="s">
        <v>20949</v>
      </c>
      <c r="F2686" s="1">
        <v>45411</v>
      </c>
      <c r="G2686" t="s">
        <v>5471</v>
      </c>
    </row>
    <row r="2687" spans="1:7" x14ac:dyDescent="0.3">
      <c r="A2687" t="s">
        <v>20950</v>
      </c>
      <c r="B2687" s="1">
        <v>45546</v>
      </c>
      <c r="C2687">
        <v>88847</v>
      </c>
      <c r="D2687" t="s">
        <v>1001</v>
      </c>
      <c r="E2687" t="s">
        <v>20951</v>
      </c>
      <c r="F2687" s="1">
        <v>45562</v>
      </c>
      <c r="G2687" t="s">
        <v>5525</v>
      </c>
    </row>
    <row r="2688" spans="1:7" x14ac:dyDescent="0.3">
      <c r="A2688" t="s">
        <v>20952</v>
      </c>
      <c r="B2688" s="1">
        <v>45264</v>
      </c>
      <c r="C2688">
        <v>21997</v>
      </c>
      <c r="D2688" t="s">
        <v>6008</v>
      </c>
      <c r="E2688" t="s">
        <v>20953</v>
      </c>
      <c r="F2688" s="1">
        <v>45298</v>
      </c>
      <c r="G2688" t="s">
        <v>1019</v>
      </c>
    </row>
    <row r="2689" spans="1:7" x14ac:dyDescent="0.3">
      <c r="A2689" t="s">
        <v>20954</v>
      </c>
      <c r="B2689" s="1">
        <v>45410</v>
      </c>
      <c r="C2689">
        <v>99717</v>
      </c>
      <c r="D2689" t="s">
        <v>1001</v>
      </c>
      <c r="E2689" t="s">
        <v>20955</v>
      </c>
      <c r="F2689" s="1">
        <v>45444</v>
      </c>
      <c r="G2689" t="s">
        <v>3978</v>
      </c>
    </row>
    <row r="2690" spans="1:7" x14ac:dyDescent="0.3">
      <c r="A2690" t="s">
        <v>20956</v>
      </c>
      <c r="B2690" s="1">
        <v>44552</v>
      </c>
      <c r="C2690">
        <v>68461</v>
      </c>
      <c r="D2690" t="s">
        <v>6008</v>
      </c>
      <c r="E2690" t="s">
        <v>20957</v>
      </c>
      <c r="F2690" s="1">
        <v>44584</v>
      </c>
      <c r="G2690" t="s">
        <v>5062</v>
      </c>
    </row>
    <row r="2691" spans="1:7" x14ac:dyDescent="0.3">
      <c r="A2691" t="s">
        <v>20958</v>
      </c>
      <c r="B2691" s="1">
        <v>45648</v>
      </c>
      <c r="C2691">
        <v>94674</v>
      </c>
      <c r="D2691" t="s">
        <v>6013</v>
      </c>
      <c r="E2691" t="s">
        <v>20959</v>
      </c>
      <c r="F2691" s="1">
        <v>45721</v>
      </c>
      <c r="G2691" t="s">
        <v>2992</v>
      </c>
    </row>
    <row r="2692" spans="1:7" x14ac:dyDescent="0.3">
      <c r="A2692" t="s">
        <v>20960</v>
      </c>
      <c r="B2692" s="1">
        <v>45501</v>
      </c>
      <c r="C2692">
        <v>39837</v>
      </c>
      <c r="D2692" t="s">
        <v>6008</v>
      </c>
      <c r="E2692" t="s">
        <v>20961</v>
      </c>
      <c r="F2692" s="1">
        <v>45551</v>
      </c>
      <c r="G2692" t="s">
        <v>1435</v>
      </c>
    </row>
    <row r="2693" spans="1:7" x14ac:dyDescent="0.3">
      <c r="A2693" t="s">
        <v>20962</v>
      </c>
      <c r="B2693" s="1">
        <v>45048</v>
      </c>
      <c r="C2693">
        <v>57771</v>
      </c>
      <c r="D2693" t="s">
        <v>6008</v>
      </c>
      <c r="E2693" t="s">
        <v>20963</v>
      </c>
      <c r="F2693" s="1">
        <v>45097</v>
      </c>
      <c r="G2693" t="s">
        <v>5382</v>
      </c>
    </row>
    <row r="2694" spans="1:7" x14ac:dyDescent="0.3">
      <c r="A2694" t="s">
        <v>20964</v>
      </c>
      <c r="B2694" s="1">
        <v>44700</v>
      </c>
      <c r="C2694">
        <v>30031</v>
      </c>
      <c r="D2694" t="s">
        <v>6013</v>
      </c>
      <c r="E2694" t="s">
        <v>20965</v>
      </c>
      <c r="F2694" s="1">
        <v>44763</v>
      </c>
      <c r="G2694" t="s">
        <v>4564</v>
      </c>
    </row>
    <row r="2695" spans="1:7" x14ac:dyDescent="0.3">
      <c r="A2695" t="s">
        <v>20966</v>
      </c>
      <c r="B2695" s="1">
        <v>44468</v>
      </c>
      <c r="C2695">
        <v>87270</v>
      </c>
      <c r="D2695" t="s">
        <v>6013</v>
      </c>
      <c r="E2695" t="s">
        <v>20967</v>
      </c>
      <c r="F2695" s="1">
        <v>44503</v>
      </c>
      <c r="G2695" t="s">
        <v>3251</v>
      </c>
    </row>
    <row r="2696" spans="1:7" x14ac:dyDescent="0.3">
      <c r="A2696" t="s">
        <v>20968</v>
      </c>
      <c r="B2696" s="1">
        <v>44182</v>
      </c>
      <c r="C2696">
        <v>36765</v>
      </c>
      <c r="D2696" t="s">
        <v>6013</v>
      </c>
      <c r="E2696" t="s">
        <v>20969</v>
      </c>
      <c r="F2696" s="1">
        <v>44248</v>
      </c>
      <c r="G2696" t="s">
        <v>5164</v>
      </c>
    </row>
    <row r="2697" spans="1:7" x14ac:dyDescent="0.3">
      <c r="A2697" t="s">
        <v>20970</v>
      </c>
      <c r="B2697" s="1">
        <v>43994</v>
      </c>
      <c r="C2697">
        <v>53522</v>
      </c>
      <c r="D2697" t="s">
        <v>6013</v>
      </c>
      <c r="E2697" t="s">
        <v>20971</v>
      </c>
      <c r="F2697" s="1">
        <v>44023</v>
      </c>
      <c r="G2697" t="s">
        <v>3522</v>
      </c>
    </row>
    <row r="2698" spans="1:7" x14ac:dyDescent="0.3">
      <c r="A2698" t="s">
        <v>7723</v>
      </c>
      <c r="B2698" s="1">
        <v>44308</v>
      </c>
      <c r="C2698">
        <v>3700</v>
      </c>
      <c r="D2698" t="s">
        <v>1001</v>
      </c>
      <c r="E2698" t="s">
        <v>7724</v>
      </c>
      <c r="F2698" s="1"/>
      <c r="G2698" t="s">
        <v>2680</v>
      </c>
    </row>
    <row r="2699" spans="1:7" x14ac:dyDescent="0.3">
      <c r="A2699" t="s">
        <v>20972</v>
      </c>
      <c r="B2699" s="1">
        <v>43944</v>
      </c>
      <c r="C2699">
        <v>38363</v>
      </c>
      <c r="D2699" t="s">
        <v>6008</v>
      </c>
      <c r="E2699" t="s">
        <v>20973</v>
      </c>
      <c r="F2699" s="1">
        <v>43999</v>
      </c>
      <c r="G2699" t="s">
        <v>5145</v>
      </c>
    </row>
    <row r="2700" spans="1:7" x14ac:dyDescent="0.3">
      <c r="A2700" t="s">
        <v>7725</v>
      </c>
      <c r="B2700" s="1">
        <v>44131</v>
      </c>
      <c r="C2700">
        <v>67208</v>
      </c>
      <c r="D2700" t="s">
        <v>6008</v>
      </c>
      <c r="E2700" t="s">
        <v>7726</v>
      </c>
      <c r="F2700" s="1"/>
      <c r="G2700" t="s">
        <v>2024</v>
      </c>
    </row>
    <row r="2701" spans="1:7" x14ac:dyDescent="0.3">
      <c r="A2701" t="s">
        <v>7727</v>
      </c>
      <c r="B2701" s="1">
        <v>45245</v>
      </c>
      <c r="C2701">
        <v>51528</v>
      </c>
      <c r="D2701" t="s">
        <v>1001</v>
      </c>
      <c r="E2701" t="s">
        <v>7728</v>
      </c>
      <c r="F2701" s="1"/>
      <c r="G2701" t="s">
        <v>2350</v>
      </c>
    </row>
    <row r="2702" spans="1:7" x14ac:dyDescent="0.3">
      <c r="A2702" t="s">
        <v>20974</v>
      </c>
      <c r="B2702" s="1">
        <v>45555</v>
      </c>
      <c r="C2702">
        <v>20232</v>
      </c>
      <c r="D2702" t="s">
        <v>6008</v>
      </c>
      <c r="E2702" t="s">
        <v>20975</v>
      </c>
      <c r="F2702" s="1">
        <v>45576</v>
      </c>
      <c r="G2702" t="s">
        <v>5384</v>
      </c>
    </row>
    <row r="2703" spans="1:7" x14ac:dyDescent="0.3">
      <c r="A2703" t="s">
        <v>7729</v>
      </c>
      <c r="B2703" s="1">
        <v>44401</v>
      </c>
      <c r="C2703">
        <v>44614</v>
      </c>
      <c r="D2703" t="s">
        <v>1001</v>
      </c>
      <c r="E2703" t="s">
        <v>7730</v>
      </c>
      <c r="F2703" s="1"/>
      <c r="G2703" t="s">
        <v>5750</v>
      </c>
    </row>
    <row r="2704" spans="1:7" x14ac:dyDescent="0.3">
      <c r="A2704" t="s">
        <v>20976</v>
      </c>
      <c r="B2704" s="1">
        <v>44405</v>
      </c>
      <c r="C2704">
        <v>18136</v>
      </c>
      <c r="D2704" t="s">
        <v>1001</v>
      </c>
      <c r="E2704" t="s">
        <v>20977</v>
      </c>
      <c r="F2704" s="1">
        <v>44419</v>
      </c>
      <c r="G2704" t="s">
        <v>4874</v>
      </c>
    </row>
    <row r="2705" spans="1:7" x14ac:dyDescent="0.3">
      <c r="A2705" t="s">
        <v>20978</v>
      </c>
      <c r="B2705" s="1">
        <v>45501</v>
      </c>
      <c r="C2705">
        <v>1044</v>
      </c>
      <c r="D2705" t="s">
        <v>6008</v>
      </c>
      <c r="E2705" t="s">
        <v>20979</v>
      </c>
      <c r="F2705" s="1">
        <v>45523</v>
      </c>
      <c r="G2705" t="s">
        <v>1368</v>
      </c>
    </row>
    <row r="2706" spans="1:7" x14ac:dyDescent="0.3">
      <c r="A2706" t="s">
        <v>20980</v>
      </c>
      <c r="B2706" s="1">
        <v>44310</v>
      </c>
      <c r="C2706">
        <v>84253</v>
      </c>
      <c r="D2706" t="s">
        <v>6008</v>
      </c>
      <c r="E2706" t="s">
        <v>20981</v>
      </c>
      <c r="F2706" s="1">
        <v>44322</v>
      </c>
      <c r="G2706" t="s">
        <v>5875</v>
      </c>
    </row>
    <row r="2707" spans="1:7" x14ac:dyDescent="0.3">
      <c r="A2707" t="s">
        <v>20982</v>
      </c>
      <c r="B2707" s="1">
        <v>44869</v>
      </c>
      <c r="C2707">
        <v>17675</v>
      </c>
      <c r="D2707" t="s">
        <v>6013</v>
      </c>
      <c r="E2707" t="s">
        <v>20983</v>
      </c>
      <c r="F2707" s="1">
        <v>44918</v>
      </c>
      <c r="G2707" t="s">
        <v>4934</v>
      </c>
    </row>
    <row r="2708" spans="1:7" x14ac:dyDescent="0.3">
      <c r="A2708" t="s">
        <v>20984</v>
      </c>
      <c r="B2708" s="1">
        <v>45590</v>
      </c>
      <c r="C2708">
        <v>98527</v>
      </c>
      <c r="D2708" t="s">
        <v>6013</v>
      </c>
      <c r="E2708" t="s">
        <v>20985</v>
      </c>
      <c r="F2708" s="1">
        <v>45634</v>
      </c>
      <c r="G2708" t="s">
        <v>1948</v>
      </c>
    </row>
    <row r="2709" spans="1:7" x14ac:dyDescent="0.3">
      <c r="A2709" t="s">
        <v>20986</v>
      </c>
      <c r="B2709" s="1">
        <v>44045</v>
      </c>
      <c r="C2709">
        <v>59480</v>
      </c>
      <c r="D2709" t="s">
        <v>1001</v>
      </c>
      <c r="E2709" t="s">
        <v>20987</v>
      </c>
      <c r="F2709" s="1">
        <v>44121</v>
      </c>
      <c r="G2709" t="s">
        <v>1171</v>
      </c>
    </row>
    <row r="2710" spans="1:7" x14ac:dyDescent="0.3">
      <c r="A2710" t="s">
        <v>20988</v>
      </c>
      <c r="B2710" s="1">
        <v>45287</v>
      </c>
      <c r="C2710">
        <v>29217</v>
      </c>
      <c r="D2710" t="s">
        <v>1001</v>
      </c>
      <c r="E2710" t="s">
        <v>20989</v>
      </c>
      <c r="F2710" s="1">
        <v>45344</v>
      </c>
      <c r="G2710" t="s">
        <v>5818</v>
      </c>
    </row>
    <row r="2711" spans="1:7" x14ac:dyDescent="0.3">
      <c r="A2711" t="s">
        <v>20990</v>
      </c>
      <c r="B2711" s="1">
        <v>44913</v>
      </c>
      <c r="C2711">
        <v>4118</v>
      </c>
      <c r="D2711" t="s">
        <v>1001</v>
      </c>
      <c r="E2711" t="s">
        <v>20991</v>
      </c>
      <c r="F2711" s="1">
        <v>44970</v>
      </c>
      <c r="G2711" t="s">
        <v>4489</v>
      </c>
    </row>
    <row r="2712" spans="1:7" x14ac:dyDescent="0.3">
      <c r="A2712" t="s">
        <v>7731</v>
      </c>
      <c r="B2712" s="1">
        <v>43960</v>
      </c>
      <c r="C2712">
        <v>37503</v>
      </c>
      <c r="D2712" t="s">
        <v>6008</v>
      </c>
      <c r="E2712" t="s">
        <v>7732</v>
      </c>
      <c r="F2712" s="1"/>
      <c r="G2712" t="s">
        <v>2700</v>
      </c>
    </row>
    <row r="2713" spans="1:7" x14ac:dyDescent="0.3">
      <c r="A2713" t="s">
        <v>20992</v>
      </c>
      <c r="B2713" s="1">
        <v>44782</v>
      </c>
      <c r="C2713">
        <v>33383</v>
      </c>
      <c r="D2713" t="s">
        <v>6013</v>
      </c>
      <c r="E2713" t="s">
        <v>20993</v>
      </c>
      <c r="F2713" s="1">
        <v>44807</v>
      </c>
      <c r="G2713" t="s">
        <v>5819</v>
      </c>
    </row>
    <row r="2714" spans="1:7" x14ac:dyDescent="0.3">
      <c r="A2714" t="s">
        <v>20994</v>
      </c>
      <c r="B2714" s="1">
        <v>44816</v>
      </c>
      <c r="C2714">
        <v>33313</v>
      </c>
      <c r="D2714" t="s">
        <v>6013</v>
      </c>
      <c r="E2714" t="s">
        <v>20995</v>
      </c>
      <c r="F2714" s="1">
        <v>44886</v>
      </c>
      <c r="G2714" t="s">
        <v>4053</v>
      </c>
    </row>
    <row r="2715" spans="1:7" x14ac:dyDescent="0.3">
      <c r="A2715" t="s">
        <v>20996</v>
      </c>
      <c r="B2715" s="1">
        <v>44551</v>
      </c>
      <c r="C2715">
        <v>16833</v>
      </c>
      <c r="D2715" t="s">
        <v>1001</v>
      </c>
      <c r="E2715" t="s">
        <v>20997</v>
      </c>
      <c r="F2715" s="1">
        <v>44594</v>
      </c>
      <c r="G2715" t="s">
        <v>3157</v>
      </c>
    </row>
    <row r="2716" spans="1:7" x14ac:dyDescent="0.3">
      <c r="A2716" t="s">
        <v>7733</v>
      </c>
      <c r="B2716" s="1">
        <v>44155</v>
      </c>
      <c r="C2716">
        <v>69993</v>
      </c>
      <c r="D2716" t="s">
        <v>1001</v>
      </c>
      <c r="E2716" t="s">
        <v>7734</v>
      </c>
      <c r="F2716" s="1"/>
      <c r="G2716" t="s">
        <v>1425</v>
      </c>
    </row>
    <row r="2717" spans="1:7" x14ac:dyDescent="0.3">
      <c r="A2717" t="s">
        <v>20998</v>
      </c>
      <c r="B2717" s="1">
        <v>43853</v>
      </c>
      <c r="C2717">
        <v>2587</v>
      </c>
      <c r="D2717" t="s">
        <v>1001</v>
      </c>
      <c r="E2717" t="s">
        <v>20999</v>
      </c>
      <c r="F2717" s="1">
        <v>43915</v>
      </c>
      <c r="G2717" t="s">
        <v>1248</v>
      </c>
    </row>
    <row r="2718" spans="1:7" x14ac:dyDescent="0.3">
      <c r="A2718" t="s">
        <v>21000</v>
      </c>
      <c r="B2718" s="1">
        <v>45313</v>
      </c>
      <c r="C2718">
        <v>38972</v>
      </c>
      <c r="D2718" t="s">
        <v>6013</v>
      </c>
      <c r="E2718" t="s">
        <v>21001</v>
      </c>
      <c r="F2718" s="1">
        <v>45340</v>
      </c>
      <c r="G2718" t="s">
        <v>4312</v>
      </c>
    </row>
    <row r="2719" spans="1:7" x14ac:dyDescent="0.3">
      <c r="A2719" t="s">
        <v>21002</v>
      </c>
      <c r="B2719" s="1">
        <v>45622</v>
      </c>
      <c r="C2719">
        <v>60830</v>
      </c>
      <c r="D2719" t="s">
        <v>1001</v>
      </c>
      <c r="E2719" t="s">
        <v>21003</v>
      </c>
      <c r="F2719" s="1">
        <v>45695</v>
      </c>
      <c r="G2719" t="s">
        <v>1567</v>
      </c>
    </row>
    <row r="2720" spans="1:7" x14ac:dyDescent="0.3">
      <c r="A2720" t="s">
        <v>21004</v>
      </c>
      <c r="B2720" s="1">
        <v>44747</v>
      </c>
      <c r="C2720">
        <v>6893</v>
      </c>
      <c r="D2720" t="s">
        <v>6013</v>
      </c>
      <c r="E2720" t="s">
        <v>21005</v>
      </c>
      <c r="F2720" s="1">
        <v>44757</v>
      </c>
      <c r="G2720" t="s">
        <v>1068</v>
      </c>
    </row>
    <row r="2721" spans="1:7" x14ac:dyDescent="0.3">
      <c r="A2721" t="s">
        <v>7735</v>
      </c>
      <c r="B2721" s="1">
        <v>45161</v>
      </c>
      <c r="C2721">
        <v>32560</v>
      </c>
      <c r="D2721" t="s">
        <v>6008</v>
      </c>
      <c r="E2721" t="s">
        <v>7736</v>
      </c>
      <c r="F2721" s="1"/>
      <c r="G2721" t="s">
        <v>3453</v>
      </c>
    </row>
    <row r="2722" spans="1:7" x14ac:dyDescent="0.3">
      <c r="A2722" t="s">
        <v>21006</v>
      </c>
      <c r="B2722" s="1">
        <v>45394</v>
      </c>
      <c r="C2722">
        <v>61798</v>
      </c>
      <c r="D2722" t="s">
        <v>1001</v>
      </c>
      <c r="E2722" t="s">
        <v>21007</v>
      </c>
      <c r="F2722" s="1">
        <v>45452</v>
      </c>
      <c r="G2722" t="s">
        <v>3635</v>
      </c>
    </row>
    <row r="2723" spans="1:7" x14ac:dyDescent="0.3">
      <c r="A2723" t="s">
        <v>21008</v>
      </c>
      <c r="B2723" s="1">
        <v>45063</v>
      </c>
      <c r="C2723">
        <v>23384</v>
      </c>
      <c r="D2723" t="s">
        <v>1001</v>
      </c>
      <c r="E2723" t="s">
        <v>21009</v>
      </c>
      <c r="F2723" s="1">
        <v>45106</v>
      </c>
      <c r="G2723" t="s">
        <v>5362</v>
      </c>
    </row>
    <row r="2724" spans="1:7" x14ac:dyDescent="0.3">
      <c r="A2724" t="s">
        <v>21010</v>
      </c>
      <c r="B2724" s="1">
        <v>45460</v>
      </c>
      <c r="C2724">
        <v>34918</v>
      </c>
      <c r="D2724" t="s">
        <v>1001</v>
      </c>
      <c r="E2724" t="s">
        <v>21011</v>
      </c>
      <c r="F2724" s="1">
        <v>45505</v>
      </c>
      <c r="G2724" t="s">
        <v>1519</v>
      </c>
    </row>
    <row r="2725" spans="1:7" x14ac:dyDescent="0.3">
      <c r="A2725" t="s">
        <v>7737</v>
      </c>
      <c r="B2725" s="1">
        <v>45018</v>
      </c>
      <c r="C2725">
        <v>74162</v>
      </c>
      <c r="D2725" t="s">
        <v>6008</v>
      </c>
      <c r="E2725" t="s">
        <v>7738</v>
      </c>
      <c r="F2725" s="1"/>
      <c r="G2725" t="s">
        <v>2849</v>
      </c>
    </row>
    <row r="2726" spans="1:7" x14ac:dyDescent="0.3">
      <c r="A2726" t="s">
        <v>21012</v>
      </c>
      <c r="B2726" s="1">
        <v>45623</v>
      </c>
      <c r="C2726">
        <v>20191</v>
      </c>
      <c r="D2726" t="s">
        <v>6008</v>
      </c>
      <c r="E2726" t="s">
        <v>21013</v>
      </c>
      <c r="F2726" s="1">
        <v>45708</v>
      </c>
      <c r="G2726" t="s">
        <v>2798</v>
      </c>
    </row>
    <row r="2727" spans="1:7" x14ac:dyDescent="0.3">
      <c r="A2727" t="s">
        <v>21014</v>
      </c>
      <c r="B2727" s="1">
        <v>44279</v>
      </c>
      <c r="C2727">
        <v>94472</v>
      </c>
      <c r="D2727" t="s">
        <v>6013</v>
      </c>
      <c r="E2727" t="s">
        <v>21015</v>
      </c>
      <c r="F2727" s="1">
        <v>44335</v>
      </c>
      <c r="G2727" t="s">
        <v>2121</v>
      </c>
    </row>
    <row r="2728" spans="1:7" x14ac:dyDescent="0.3">
      <c r="A2728" t="s">
        <v>21016</v>
      </c>
      <c r="B2728" s="1">
        <v>45128</v>
      </c>
      <c r="C2728">
        <v>65131</v>
      </c>
      <c r="D2728" t="s">
        <v>6013</v>
      </c>
      <c r="E2728" t="s">
        <v>21017</v>
      </c>
      <c r="F2728" s="1">
        <v>45159</v>
      </c>
      <c r="G2728" t="s">
        <v>5695</v>
      </c>
    </row>
    <row r="2729" spans="1:7" x14ac:dyDescent="0.3">
      <c r="A2729" t="s">
        <v>21018</v>
      </c>
      <c r="B2729" s="1">
        <v>43903</v>
      </c>
      <c r="C2729">
        <v>44432</v>
      </c>
      <c r="D2729" t="s">
        <v>1001</v>
      </c>
      <c r="E2729" t="s">
        <v>21019</v>
      </c>
      <c r="F2729" s="1">
        <v>43921</v>
      </c>
      <c r="G2729" t="s">
        <v>5999</v>
      </c>
    </row>
    <row r="2730" spans="1:7" x14ac:dyDescent="0.3">
      <c r="A2730" t="s">
        <v>7739</v>
      </c>
      <c r="B2730" s="1">
        <v>44356</v>
      </c>
      <c r="C2730">
        <v>14521</v>
      </c>
      <c r="D2730" t="s">
        <v>6013</v>
      </c>
      <c r="E2730" t="s">
        <v>7740</v>
      </c>
      <c r="F2730" s="1"/>
      <c r="G2730" t="s">
        <v>5611</v>
      </c>
    </row>
    <row r="2731" spans="1:7" x14ac:dyDescent="0.3">
      <c r="A2731" t="s">
        <v>7741</v>
      </c>
      <c r="B2731" s="1">
        <v>45546</v>
      </c>
      <c r="C2731">
        <v>94236</v>
      </c>
      <c r="D2731" t="s">
        <v>1001</v>
      </c>
      <c r="E2731" t="s">
        <v>7742</v>
      </c>
      <c r="F2731" s="1"/>
      <c r="G2731" t="s">
        <v>1511</v>
      </c>
    </row>
    <row r="2732" spans="1:7" x14ac:dyDescent="0.3">
      <c r="A2732" t="s">
        <v>21020</v>
      </c>
      <c r="B2732" s="1">
        <v>45383</v>
      </c>
      <c r="C2732">
        <v>41143</v>
      </c>
      <c r="D2732" t="s">
        <v>6013</v>
      </c>
      <c r="E2732" t="s">
        <v>21021</v>
      </c>
      <c r="F2732" s="1">
        <v>45457</v>
      </c>
      <c r="G2732" t="s">
        <v>3508</v>
      </c>
    </row>
    <row r="2733" spans="1:7" x14ac:dyDescent="0.3">
      <c r="A2733" t="s">
        <v>7743</v>
      </c>
      <c r="B2733" s="1">
        <v>44897</v>
      </c>
      <c r="C2733">
        <v>55840</v>
      </c>
      <c r="D2733" t="s">
        <v>1001</v>
      </c>
      <c r="E2733" t="s">
        <v>7744</v>
      </c>
      <c r="F2733" s="1"/>
      <c r="G2733" t="s">
        <v>3281</v>
      </c>
    </row>
    <row r="2734" spans="1:7" x14ac:dyDescent="0.3">
      <c r="A2734" t="s">
        <v>7745</v>
      </c>
      <c r="B2734" s="1">
        <v>45262</v>
      </c>
      <c r="C2734">
        <v>71580</v>
      </c>
      <c r="D2734" t="s">
        <v>6008</v>
      </c>
      <c r="E2734" t="s">
        <v>7746</v>
      </c>
      <c r="F2734" s="1"/>
      <c r="G2734" t="s">
        <v>2495</v>
      </c>
    </row>
    <row r="2735" spans="1:7" x14ac:dyDescent="0.3">
      <c r="A2735" t="s">
        <v>21022</v>
      </c>
      <c r="B2735" s="1">
        <v>43925</v>
      </c>
      <c r="C2735">
        <v>5639</v>
      </c>
      <c r="D2735" t="s">
        <v>6013</v>
      </c>
      <c r="E2735" t="s">
        <v>21023</v>
      </c>
      <c r="F2735" s="1">
        <v>43962</v>
      </c>
      <c r="G2735" t="s">
        <v>2096</v>
      </c>
    </row>
    <row r="2736" spans="1:7" x14ac:dyDescent="0.3">
      <c r="A2736" t="s">
        <v>21024</v>
      </c>
      <c r="B2736" s="1">
        <v>44284</v>
      </c>
      <c r="C2736">
        <v>40369</v>
      </c>
      <c r="D2736" t="s">
        <v>6013</v>
      </c>
      <c r="E2736" t="s">
        <v>21025</v>
      </c>
      <c r="F2736" s="1">
        <v>44337</v>
      </c>
      <c r="G2736" t="s">
        <v>3419</v>
      </c>
    </row>
    <row r="2737" spans="1:7" x14ac:dyDescent="0.3">
      <c r="A2737" t="s">
        <v>7747</v>
      </c>
      <c r="B2737" s="1">
        <v>45611</v>
      </c>
      <c r="C2737">
        <v>48810</v>
      </c>
      <c r="D2737" t="s">
        <v>1001</v>
      </c>
      <c r="E2737" t="s">
        <v>7748</v>
      </c>
      <c r="F2737" s="1"/>
      <c r="G2737" t="s">
        <v>4176</v>
      </c>
    </row>
    <row r="2738" spans="1:7" x14ac:dyDescent="0.3">
      <c r="A2738" t="s">
        <v>21026</v>
      </c>
      <c r="B2738" s="1">
        <v>45020</v>
      </c>
      <c r="C2738">
        <v>14682</v>
      </c>
      <c r="D2738" t="s">
        <v>6008</v>
      </c>
      <c r="E2738" t="s">
        <v>21027</v>
      </c>
      <c r="F2738" s="1">
        <v>45044</v>
      </c>
      <c r="G2738" t="s">
        <v>3779</v>
      </c>
    </row>
    <row r="2739" spans="1:7" x14ac:dyDescent="0.3">
      <c r="A2739" t="s">
        <v>21028</v>
      </c>
      <c r="B2739" s="1">
        <v>45561</v>
      </c>
      <c r="C2739">
        <v>37168</v>
      </c>
      <c r="D2739" t="s">
        <v>1001</v>
      </c>
      <c r="E2739" t="s">
        <v>21029</v>
      </c>
      <c r="F2739" s="1">
        <v>45598</v>
      </c>
      <c r="G2739" t="s">
        <v>3936</v>
      </c>
    </row>
    <row r="2740" spans="1:7" x14ac:dyDescent="0.3">
      <c r="A2740" t="s">
        <v>21030</v>
      </c>
      <c r="B2740" s="1">
        <v>45239</v>
      </c>
      <c r="C2740">
        <v>8037</v>
      </c>
      <c r="D2740" t="s">
        <v>6013</v>
      </c>
      <c r="E2740" t="s">
        <v>21031</v>
      </c>
      <c r="F2740" s="1">
        <v>45329</v>
      </c>
      <c r="G2740" t="s">
        <v>2349</v>
      </c>
    </row>
    <row r="2741" spans="1:7" x14ac:dyDescent="0.3">
      <c r="A2741" t="s">
        <v>7749</v>
      </c>
      <c r="B2741" s="1">
        <v>45568</v>
      </c>
      <c r="C2741">
        <v>41106</v>
      </c>
      <c r="D2741" t="s">
        <v>6008</v>
      </c>
      <c r="E2741" t="s">
        <v>7750</v>
      </c>
      <c r="F2741" s="1"/>
      <c r="G2741" t="s">
        <v>4961</v>
      </c>
    </row>
    <row r="2742" spans="1:7" x14ac:dyDescent="0.3">
      <c r="A2742" t="s">
        <v>7751</v>
      </c>
      <c r="B2742" s="1">
        <v>45474</v>
      </c>
      <c r="C2742">
        <v>17959</v>
      </c>
      <c r="D2742" t="s">
        <v>6008</v>
      </c>
      <c r="E2742" t="s">
        <v>7752</v>
      </c>
      <c r="F2742" s="1"/>
      <c r="G2742" t="s">
        <v>5102</v>
      </c>
    </row>
    <row r="2743" spans="1:7" x14ac:dyDescent="0.3">
      <c r="A2743" t="s">
        <v>21032</v>
      </c>
      <c r="B2743" s="1">
        <v>45138</v>
      </c>
      <c r="C2743">
        <v>55978</v>
      </c>
      <c r="D2743" t="s">
        <v>6013</v>
      </c>
      <c r="E2743" t="s">
        <v>21033</v>
      </c>
      <c r="F2743" s="1">
        <v>45225</v>
      </c>
      <c r="G2743" t="s">
        <v>3855</v>
      </c>
    </row>
    <row r="2744" spans="1:7" x14ac:dyDescent="0.3">
      <c r="A2744" t="s">
        <v>21034</v>
      </c>
      <c r="B2744" s="1">
        <v>44162</v>
      </c>
      <c r="C2744">
        <v>54584</v>
      </c>
      <c r="D2744" t="s">
        <v>6008</v>
      </c>
      <c r="E2744" t="s">
        <v>21035</v>
      </c>
      <c r="F2744" s="1">
        <v>44232</v>
      </c>
      <c r="G2744" t="s">
        <v>2246</v>
      </c>
    </row>
    <row r="2745" spans="1:7" x14ac:dyDescent="0.3">
      <c r="A2745" t="s">
        <v>21036</v>
      </c>
      <c r="B2745" s="1">
        <v>44649</v>
      </c>
      <c r="C2745">
        <v>36087</v>
      </c>
      <c r="D2745" t="s">
        <v>1001</v>
      </c>
      <c r="E2745" t="s">
        <v>21037</v>
      </c>
      <c r="F2745" s="1">
        <v>44690</v>
      </c>
      <c r="G2745" t="s">
        <v>4512</v>
      </c>
    </row>
    <row r="2746" spans="1:7" x14ac:dyDescent="0.3">
      <c r="A2746" t="s">
        <v>21038</v>
      </c>
      <c r="B2746" s="1">
        <v>45570</v>
      </c>
      <c r="C2746">
        <v>80506</v>
      </c>
      <c r="D2746" t="s">
        <v>6013</v>
      </c>
      <c r="E2746" t="s">
        <v>21039</v>
      </c>
      <c r="F2746" s="1">
        <v>45634</v>
      </c>
      <c r="G2746" t="s">
        <v>4109</v>
      </c>
    </row>
    <row r="2747" spans="1:7" x14ac:dyDescent="0.3">
      <c r="A2747" t="s">
        <v>7753</v>
      </c>
      <c r="B2747" s="1">
        <v>44369</v>
      </c>
      <c r="C2747">
        <v>19035</v>
      </c>
      <c r="D2747" t="s">
        <v>1001</v>
      </c>
      <c r="E2747" t="s">
        <v>7754</v>
      </c>
      <c r="F2747" s="1"/>
      <c r="G2747" t="s">
        <v>5338</v>
      </c>
    </row>
    <row r="2748" spans="1:7" x14ac:dyDescent="0.3">
      <c r="A2748" t="s">
        <v>21040</v>
      </c>
      <c r="B2748" s="1">
        <v>43826</v>
      </c>
      <c r="C2748">
        <v>29256</v>
      </c>
      <c r="D2748" t="s">
        <v>1001</v>
      </c>
      <c r="E2748" t="s">
        <v>21041</v>
      </c>
      <c r="F2748" s="1">
        <v>43901</v>
      </c>
      <c r="G2748" t="s">
        <v>1686</v>
      </c>
    </row>
    <row r="2749" spans="1:7" x14ac:dyDescent="0.3">
      <c r="A2749" t="s">
        <v>21042</v>
      </c>
      <c r="B2749" s="1">
        <v>44261</v>
      </c>
      <c r="C2749">
        <v>33263</v>
      </c>
      <c r="D2749" t="s">
        <v>1001</v>
      </c>
      <c r="E2749" t="s">
        <v>21043</v>
      </c>
      <c r="F2749" s="1">
        <v>44306</v>
      </c>
      <c r="G2749" t="s">
        <v>1700</v>
      </c>
    </row>
    <row r="2750" spans="1:7" x14ac:dyDescent="0.3">
      <c r="A2750" t="s">
        <v>21044</v>
      </c>
      <c r="B2750" s="1">
        <v>44389</v>
      </c>
      <c r="C2750">
        <v>54370</v>
      </c>
      <c r="D2750" t="s">
        <v>6013</v>
      </c>
      <c r="E2750" t="s">
        <v>21045</v>
      </c>
      <c r="F2750" s="1">
        <v>44435</v>
      </c>
      <c r="G2750" t="s">
        <v>5388</v>
      </c>
    </row>
    <row r="2751" spans="1:7" x14ac:dyDescent="0.3">
      <c r="A2751" t="s">
        <v>21046</v>
      </c>
      <c r="B2751" s="1">
        <v>44032</v>
      </c>
      <c r="C2751">
        <v>32429</v>
      </c>
      <c r="D2751" t="s">
        <v>1001</v>
      </c>
      <c r="E2751" t="s">
        <v>21047</v>
      </c>
      <c r="F2751" s="1">
        <v>44111</v>
      </c>
      <c r="G2751" t="s">
        <v>4509</v>
      </c>
    </row>
    <row r="2752" spans="1:7" x14ac:dyDescent="0.3">
      <c r="A2752" t="s">
        <v>7755</v>
      </c>
      <c r="B2752" s="1">
        <v>43946</v>
      </c>
      <c r="C2752">
        <v>54469</v>
      </c>
      <c r="D2752" t="s">
        <v>6008</v>
      </c>
      <c r="E2752" t="s">
        <v>7756</v>
      </c>
      <c r="F2752" s="1"/>
      <c r="G2752" t="s">
        <v>2269</v>
      </c>
    </row>
    <row r="2753" spans="1:7" x14ac:dyDescent="0.3">
      <c r="A2753" t="s">
        <v>21048</v>
      </c>
      <c r="B2753" s="1">
        <v>44652</v>
      </c>
      <c r="C2753">
        <v>65044</v>
      </c>
      <c r="D2753" t="s">
        <v>6008</v>
      </c>
      <c r="E2753" t="s">
        <v>21049</v>
      </c>
      <c r="F2753" s="1">
        <v>44732</v>
      </c>
      <c r="G2753" t="s">
        <v>1429</v>
      </c>
    </row>
    <row r="2754" spans="1:7" x14ac:dyDescent="0.3">
      <c r="A2754" t="s">
        <v>21050</v>
      </c>
      <c r="B2754" s="1">
        <v>44922</v>
      </c>
      <c r="C2754">
        <v>94713</v>
      </c>
      <c r="D2754" t="s">
        <v>6013</v>
      </c>
      <c r="E2754" t="s">
        <v>21051</v>
      </c>
      <c r="F2754" s="1">
        <v>44946</v>
      </c>
      <c r="G2754" t="s">
        <v>5905</v>
      </c>
    </row>
    <row r="2755" spans="1:7" x14ac:dyDescent="0.3">
      <c r="A2755" t="s">
        <v>7757</v>
      </c>
      <c r="B2755" s="1">
        <v>45097</v>
      </c>
      <c r="C2755">
        <v>8402</v>
      </c>
      <c r="D2755" t="s">
        <v>6008</v>
      </c>
      <c r="E2755" t="s">
        <v>7758</v>
      </c>
      <c r="F2755" s="1"/>
      <c r="G2755" t="s">
        <v>3769</v>
      </c>
    </row>
    <row r="2756" spans="1:7" x14ac:dyDescent="0.3">
      <c r="A2756" t="s">
        <v>21052</v>
      </c>
      <c r="B2756" s="1">
        <v>44716</v>
      </c>
      <c r="C2756">
        <v>27900</v>
      </c>
      <c r="D2756" t="s">
        <v>1001</v>
      </c>
      <c r="E2756" t="s">
        <v>21053</v>
      </c>
      <c r="F2756" s="1">
        <v>44767</v>
      </c>
      <c r="G2756" t="s">
        <v>5411</v>
      </c>
    </row>
    <row r="2757" spans="1:7" x14ac:dyDescent="0.3">
      <c r="A2757" t="s">
        <v>21054</v>
      </c>
      <c r="B2757" s="1">
        <v>44395</v>
      </c>
      <c r="C2757">
        <v>21460</v>
      </c>
      <c r="D2757" t="s">
        <v>6008</v>
      </c>
      <c r="E2757" t="s">
        <v>21055</v>
      </c>
      <c r="F2757" s="1">
        <v>44415</v>
      </c>
      <c r="G2757" t="s">
        <v>2971</v>
      </c>
    </row>
    <row r="2758" spans="1:7" x14ac:dyDescent="0.3">
      <c r="A2758" t="s">
        <v>21056</v>
      </c>
      <c r="B2758" s="1">
        <v>45141</v>
      </c>
      <c r="C2758">
        <v>99794</v>
      </c>
      <c r="D2758" t="s">
        <v>6008</v>
      </c>
      <c r="E2758" t="s">
        <v>21057</v>
      </c>
      <c r="F2758" s="1">
        <v>45201</v>
      </c>
      <c r="G2758" t="s">
        <v>3327</v>
      </c>
    </row>
    <row r="2759" spans="1:7" x14ac:dyDescent="0.3">
      <c r="A2759" t="s">
        <v>7759</v>
      </c>
      <c r="B2759" s="1">
        <v>44162</v>
      </c>
      <c r="C2759">
        <v>53314</v>
      </c>
      <c r="D2759" t="s">
        <v>6013</v>
      </c>
      <c r="E2759" t="s">
        <v>7760</v>
      </c>
      <c r="F2759" s="1"/>
      <c r="G2759" t="s">
        <v>4258</v>
      </c>
    </row>
    <row r="2760" spans="1:7" x14ac:dyDescent="0.3">
      <c r="A2760" t="s">
        <v>21058</v>
      </c>
      <c r="B2760" s="1">
        <v>45078</v>
      </c>
      <c r="C2760">
        <v>34247</v>
      </c>
      <c r="D2760" t="s">
        <v>6008</v>
      </c>
      <c r="E2760" t="s">
        <v>21059</v>
      </c>
      <c r="F2760" s="1">
        <v>45166</v>
      </c>
      <c r="G2760" t="s">
        <v>3483</v>
      </c>
    </row>
    <row r="2761" spans="1:7" x14ac:dyDescent="0.3">
      <c r="A2761" t="s">
        <v>21060</v>
      </c>
      <c r="B2761" s="1">
        <v>45434</v>
      </c>
      <c r="C2761">
        <v>10097</v>
      </c>
      <c r="D2761" t="s">
        <v>6008</v>
      </c>
      <c r="E2761" t="s">
        <v>21061</v>
      </c>
      <c r="F2761" s="1">
        <v>45487</v>
      </c>
      <c r="G2761" t="s">
        <v>5696</v>
      </c>
    </row>
    <row r="2762" spans="1:7" x14ac:dyDescent="0.3">
      <c r="A2762" t="s">
        <v>21062</v>
      </c>
      <c r="B2762" s="1">
        <v>44892</v>
      </c>
      <c r="C2762">
        <v>47770</v>
      </c>
      <c r="D2762" t="s">
        <v>6013</v>
      </c>
      <c r="E2762" t="s">
        <v>21063</v>
      </c>
      <c r="F2762" s="1">
        <v>44920</v>
      </c>
      <c r="G2762" t="s">
        <v>1292</v>
      </c>
    </row>
    <row r="2763" spans="1:7" x14ac:dyDescent="0.3">
      <c r="A2763" t="s">
        <v>7761</v>
      </c>
      <c r="B2763" s="1">
        <v>45132</v>
      </c>
      <c r="C2763">
        <v>40364</v>
      </c>
      <c r="D2763" t="s">
        <v>6008</v>
      </c>
      <c r="E2763" t="s">
        <v>7762</v>
      </c>
      <c r="F2763" s="1"/>
      <c r="G2763" t="s">
        <v>4365</v>
      </c>
    </row>
    <row r="2764" spans="1:7" x14ac:dyDescent="0.3">
      <c r="A2764" t="s">
        <v>21064</v>
      </c>
      <c r="B2764" s="1">
        <v>44980</v>
      </c>
      <c r="C2764">
        <v>59555</v>
      </c>
      <c r="D2764" t="s">
        <v>1001</v>
      </c>
      <c r="E2764" t="s">
        <v>21065</v>
      </c>
      <c r="F2764" s="1">
        <v>45027</v>
      </c>
      <c r="G2764" t="s">
        <v>5539</v>
      </c>
    </row>
    <row r="2765" spans="1:7" x14ac:dyDescent="0.3">
      <c r="A2765" t="s">
        <v>21066</v>
      </c>
      <c r="B2765" s="1">
        <v>44768</v>
      </c>
      <c r="C2765">
        <v>29188</v>
      </c>
      <c r="D2765" t="s">
        <v>6013</v>
      </c>
      <c r="E2765" t="s">
        <v>21067</v>
      </c>
      <c r="F2765" s="1">
        <v>44813</v>
      </c>
      <c r="G2765" t="s">
        <v>2709</v>
      </c>
    </row>
    <row r="2766" spans="1:7" x14ac:dyDescent="0.3">
      <c r="A2766" t="s">
        <v>21068</v>
      </c>
      <c r="B2766" s="1">
        <v>45189</v>
      </c>
      <c r="C2766">
        <v>44744</v>
      </c>
      <c r="D2766" t="s">
        <v>6008</v>
      </c>
      <c r="E2766" t="s">
        <v>21069</v>
      </c>
      <c r="F2766" s="1">
        <v>45218</v>
      </c>
      <c r="G2766" t="s">
        <v>2331</v>
      </c>
    </row>
    <row r="2767" spans="1:7" x14ac:dyDescent="0.3">
      <c r="A2767" t="s">
        <v>21070</v>
      </c>
      <c r="B2767" s="1">
        <v>44040</v>
      </c>
      <c r="C2767">
        <v>43589</v>
      </c>
      <c r="D2767" t="s">
        <v>6008</v>
      </c>
      <c r="E2767" t="s">
        <v>21071</v>
      </c>
      <c r="F2767" s="1">
        <v>44056</v>
      </c>
      <c r="G2767" t="s">
        <v>4130</v>
      </c>
    </row>
    <row r="2768" spans="1:7" x14ac:dyDescent="0.3">
      <c r="A2768" t="s">
        <v>21072</v>
      </c>
      <c r="B2768" s="1">
        <v>44609</v>
      </c>
      <c r="C2768">
        <v>32587</v>
      </c>
      <c r="D2768" t="s">
        <v>6013</v>
      </c>
      <c r="E2768" t="s">
        <v>21073</v>
      </c>
      <c r="F2768" s="1">
        <v>44640</v>
      </c>
      <c r="G2768" t="s">
        <v>5759</v>
      </c>
    </row>
    <row r="2769" spans="1:7" x14ac:dyDescent="0.3">
      <c r="A2769" t="s">
        <v>21074</v>
      </c>
      <c r="B2769" s="1">
        <v>45238</v>
      </c>
      <c r="C2769">
        <v>91614</v>
      </c>
      <c r="D2769" t="s">
        <v>6008</v>
      </c>
      <c r="E2769" t="s">
        <v>21075</v>
      </c>
      <c r="F2769" s="1">
        <v>45283</v>
      </c>
      <c r="G2769" t="s">
        <v>1259</v>
      </c>
    </row>
    <row r="2770" spans="1:7" x14ac:dyDescent="0.3">
      <c r="A2770" t="s">
        <v>21076</v>
      </c>
      <c r="B2770" s="1">
        <v>44978</v>
      </c>
      <c r="C2770">
        <v>53657</v>
      </c>
      <c r="D2770" t="s">
        <v>6008</v>
      </c>
      <c r="E2770" t="s">
        <v>21077</v>
      </c>
      <c r="F2770" s="1">
        <v>45023</v>
      </c>
      <c r="G2770" t="s">
        <v>1840</v>
      </c>
    </row>
    <row r="2771" spans="1:7" x14ac:dyDescent="0.3">
      <c r="A2771" t="s">
        <v>21078</v>
      </c>
      <c r="B2771" s="1">
        <v>45184</v>
      </c>
      <c r="C2771">
        <v>7306</v>
      </c>
      <c r="D2771" t="s">
        <v>6013</v>
      </c>
      <c r="E2771" t="s">
        <v>21079</v>
      </c>
      <c r="F2771" s="1">
        <v>45259</v>
      </c>
      <c r="G2771" t="s">
        <v>3198</v>
      </c>
    </row>
    <row r="2772" spans="1:7" x14ac:dyDescent="0.3">
      <c r="A2772" t="s">
        <v>21080</v>
      </c>
      <c r="B2772" s="1">
        <v>45058</v>
      </c>
      <c r="C2772">
        <v>25894</v>
      </c>
      <c r="D2772" t="s">
        <v>1001</v>
      </c>
      <c r="E2772" t="s">
        <v>21081</v>
      </c>
      <c r="F2772" s="1">
        <v>45119</v>
      </c>
      <c r="G2772" t="s">
        <v>5232</v>
      </c>
    </row>
    <row r="2773" spans="1:7" x14ac:dyDescent="0.3">
      <c r="A2773" t="s">
        <v>21082</v>
      </c>
      <c r="B2773" s="1">
        <v>44983</v>
      </c>
      <c r="C2773">
        <v>75916</v>
      </c>
      <c r="D2773" t="s">
        <v>1001</v>
      </c>
      <c r="E2773" t="s">
        <v>21083</v>
      </c>
      <c r="F2773" s="1">
        <v>45045</v>
      </c>
      <c r="G2773" t="s">
        <v>2592</v>
      </c>
    </row>
    <row r="2774" spans="1:7" x14ac:dyDescent="0.3">
      <c r="A2774" t="s">
        <v>21084</v>
      </c>
      <c r="B2774" s="1">
        <v>44670</v>
      </c>
      <c r="C2774">
        <v>10623</v>
      </c>
      <c r="D2774" t="s">
        <v>6013</v>
      </c>
      <c r="E2774" t="s">
        <v>21085</v>
      </c>
      <c r="F2774" s="1">
        <v>44757</v>
      </c>
      <c r="G2774" t="s">
        <v>1774</v>
      </c>
    </row>
    <row r="2775" spans="1:7" x14ac:dyDescent="0.3">
      <c r="A2775" t="s">
        <v>21086</v>
      </c>
      <c r="B2775" s="1">
        <v>44591</v>
      </c>
      <c r="C2775">
        <v>14318</v>
      </c>
      <c r="D2775" t="s">
        <v>6013</v>
      </c>
      <c r="E2775" t="s">
        <v>21087</v>
      </c>
      <c r="F2775" s="1">
        <v>44672</v>
      </c>
      <c r="G2775" t="s">
        <v>4921</v>
      </c>
    </row>
    <row r="2776" spans="1:7" x14ac:dyDescent="0.3">
      <c r="A2776" t="s">
        <v>21088</v>
      </c>
      <c r="B2776" s="1">
        <v>44291</v>
      </c>
      <c r="C2776">
        <v>6026</v>
      </c>
      <c r="D2776" t="s">
        <v>6008</v>
      </c>
      <c r="E2776" t="s">
        <v>21089</v>
      </c>
      <c r="F2776" s="1">
        <v>44316</v>
      </c>
      <c r="G2776" t="s">
        <v>1980</v>
      </c>
    </row>
    <row r="2777" spans="1:7" x14ac:dyDescent="0.3">
      <c r="A2777" t="s">
        <v>7763</v>
      </c>
      <c r="B2777" s="1">
        <v>45198</v>
      </c>
      <c r="C2777">
        <v>93792</v>
      </c>
      <c r="D2777" t="s">
        <v>6013</v>
      </c>
      <c r="E2777" t="s">
        <v>7764</v>
      </c>
      <c r="F2777" s="1"/>
      <c r="G2777" t="s">
        <v>5762</v>
      </c>
    </row>
    <row r="2778" spans="1:7" x14ac:dyDescent="0.3">
      <c r="A2778" t="s">
        <v>21090</v>
      </c>
      <c r="B2778" s="1">
        <v>45331</v>
      </c>
      <c r="C2778">
        <v>20062</v>
      </c>
      <c r="D2778" t="s">
        <v>1001</v>
      </c>
      <c r="E2778" t="s">
        <v>21091</v>
      </c>
      <c r="F2778" s="1">
        <v>45372</v>
      </c>
      <c r="G2778" t="s">
        <v>4460</v>
      </c>
    </row>
    <row r="2779" spans="1:7" x14ac:dyDescent="0.3">
      <c r="A2779" t="s">
        <v>21092</v>
      </c>
      <c r="B2779" s="1">
        <v>44899</v>
      </c>
      <c r="C2779">
        <v>60846</v>
      </c>
      <c r="D2779" t="s">
        <v>6008</v>
      </c>
      <c r="E2779" t="s">
        <v>21093</v>
      </c>
      <c r="F2779" s="1">
        <v>44981</v>
      </c>
      <c r="G2779" t="s">
        <v>5896</v>
      </c>
    </row>
    <row r="2780" spans="1:7" x14ac:dyDescent="0.3">
      <c r="A2780" t="s">
        <v>21094</v>
      </c>
      <c r="B2780" s="1">
        <v>45151</v>
      </c>
      <c r="C2780">
        <v>42706</v>
      </c>
      <c r="D2780" t="s">
        <v>6013</v>
      </c>
      <c r="E2780" t="s">
        <v>21095</v>
      </c>
      <c r="F2780" s="1">
        <v>45182</v>
      </c>
      <c r="G2780" t="s">
        <v>1371</v>
      </c>
    </row>
    <row r="2781" spans="1:7" x14ac:dyDescent="0.3">
      <c r="A2781" t="s">
        <v>21096</v>
      </c>
      <c r="B2781" s="1">
        <v>44872</v>
      </c>
      <c r="C2781">
        <v>13829</v>
      </c>
      <c r="D2781" t="s">
        <v>6013</v>
      </c>
      <c r="E2781" t="s">
        <v>21097</v>
      </c>
      <c r="F2781" s="1">
        <v>44917</v>
      </c>
      <c r="G2781" t="s">
        <v>1081</v>
      </c>
    </row>
    <row r="2782" spans="1:7" x14ac:dyDescent="0.3">
      <c r="A2782" t="s">
        <v>21098</v>
      </c>
      <c r="B2782" s="1">
        <v>45071</v>
      </c>
      <c r="C2782">
        <v>40007</v>
      </c>
      <c r="D2782" t="s">
        <v>1001</v>
      </c>
      <c r="E2782" t="s">
        <v>21099</v>
      </c>
      <c r="F2782" s="1">
        <v>45140</v>
      </c>
      <c r="G2782" t="s">
        <v>4004</v>
      </c>
    </row>
    <row r="2783" spans="1:7" x14ac:dyDescent="0.3">
      <c r="A2783" t="s">
        <v>7765</v>
      </c>
      <c r="B2783" s="1">
        <v>44108</v>
      </c>
      <c r="C2783">
        <v>56259</v>
      </c>
      <c r="D2783" t="s">
        <v>6008</v>
      </c>
      <c r="E2783" t="s">
        <v>7766</v>
      </c>
      <c r="F2783" s="1"/>
      <c r="G2783" t="s">
        <v>3112</v>
      </c>
    </row>
    <row r="2784" spans="1:7" x14ac:dyDescent="0.3">
      <c r="A2784" t="s">
        <v>21100</v>
      </c>
      <c r="B2784" s="1">
        <v>44724</v>
      </c>
      <c r="C2784">
        <v>43131</v>
      </c>
      <c r="D2784" t="s">
        <v>6013</v>
      </c>
      <c r="E2784" t="s">
        <v>21101</v>
      </c>
      <c r="F2784" s="1">
        <v>44804</v>
      </c>
      <c r="G2784" t="s">
        <v>3427</v>
      </c>
    </row>
    <row r="2785" spans="1:7" x14ac:dyDescent="0.3">
      <c r="A2785" t="s">
        <v>21102</v>
      </c>
      <c r="B2785" s="1">
        <v>44585</v>
      </c>
      <c r="C2785">
        <v>35055</v>
      </c>
      <c r="D2785" t="s">
        <v>6008</v>
      </c>
      <c r="E2785" t="s">
        <v>21103</v>
      </c>
      <c r="F2785" s="1">
        <v>44607</v>
      </c>
      <c r="G2785" t="s">
        <v>1724</v>
      </c>
    </row>
    <row r="2786" spans="1:7" x14ac:dyDescent="0.3">
      <c r="A2786" t="s">
        <v>21104</v>
      </c>
      <c r="B2786" s="1">
        <v>45052</v>
      </c>
      <c r="C2786">
        <v>83835</v>
      </c>
      <c r="D2786" t="s">
        <v>6013</v>
      </c>
      <c r="E2786" t="s">
        <v>21105</v>
      </c>
      <c r="F2786" s="1">
        <v>45068</v>
      </c>
      <c r="G2786" t="s">
        <v>3708</v>
      </c>
    </row>
    <row r="2787" spans="1:7" x14ac:dyDescent="0.3">
      <c r="A2787" t="s">
        <v>7767</v>
      </c>
      <c r="B2787" s="1">
        <v>44404</v>
      </c>
      <c r="C2787">
        <v>94808</v>
      </c>
      <c r="D2787" t="s">
        <v>6013</v>
      </c>
      <c r="E2787" t="s">
        <v>7768</v>
      </c>
      <c r="F2787" s="1"/>
      <c r="G2787" t="s">
        <v>3548</v>
      </c>
    </row>
    <row r="2788" spans="1:7" x14ac:dyDescent="0.3">
      <c r="A2788" t="s">
        <v>21106</v>
      </c>
      <c r="B2788" s="1">
        <v>45211</v>
      </c>
      <c r="C2788">
        <v>22779</v>
      </c>
      <c r="D2788" t="s">
        <v>1001</v>
      </c>
      <c r="E2788" t="s">
        <v>21107</v>
      </c>
      <c r="F2788" s="1">
        <v>45269</v>
      </c>
      <c r="G2788" t="s">
        <v>3529</v>
      </c>
    </row>
    <row r="2789" spans="1:7" x14ac:dyDescent="0.3">
      <c r="A2789" t="s">
        <v>7769</v>
      </c>
      <c r="B2789" s="1">
        <v>45043</v>
      </c>
      <c r="C2789">
        <v>21630</v>
      </c>
      <c r="D2789" t="s">
        <v>6013</v>
      </c>
      <c r="E2789" t="s">
        <v>7770</v>
      </c>
      <c r="F2789" s="1"/>
      <c r="G2789" t="s">
        <v>4506</v>
      </c>
    </row>
    <row r="2790" spans="1:7" x14ac:dyDescent="0.3">
      <c r="A2790" t="s">
        <v>21108</v>
      </c>
      <c r="B2790" s="1">
        <v>45069</v>
      </c>
      <c r="C2790">
        <v>56374</v>
      </c>
      <c r="D2790" t="s">
        <v>6013</v>
      </c>
      <c r="E2790" t="s">
        <v>21109</v>
      </c>
      <c r="F2790" s="1">
        <v>45107</v>
      </c>
      <c r="G2790" t="s">
        <v>2344</v>
      </c>
    </row>
    <row r="2791" spans="1:7" x14ac:dyDescent="0.3">
      <c r="A2791" t="s">
        <v>21110</v>
      </c>
      <c r="B2791" s="1">
        <v>44749</v>
      </c>
      <c r="C2791">
        <v>75166</v>
      </c>
      <c r="D2791" t="s">
        <v>6013</v>
      </c>
      <c r="E2791" t="s">
        <v>21111</v>
      </c>
      <c r="F2791" s="1">
        <v>44762</v>
      </c>
      <c r="G2791" t="s">
        <v>4438</v>
      </c>
    </row>
    <row r="2792" spans="1:7" x14ac:dyDescent="0.3">
      <c r="A2792" t="s">
        <v>21112</v>
      </c>
      <c r="B2792" s="1">
        <v>44859</v>
      </c>
      <c r="C2792">
        <v>95345</v>
      </c>
      <c r="D2792" t="s">
        <v>6013</v>
      </c>
      <c r="E2792" t="s">
        <v>21113</v>
      </c>
      <c r="F2792" s="1">
        <v>44885</v>
      </c>
      <c r="G2792" t="s">
        <v>5804</v>
      </c>
    </row>
    <row r="2793" spans="1:7" x14ac:dyDescent="0.3">
      <c r="A2793" t="s">
        <v>7771</v>
      </c>
      <c r="B2793" s="1">
        <v>45057</v>
      </c>
      <c r="C2793">
        <v>98189</v>
      </c>
      <c r="D2793" t="s">
        <v>6013</v>
      </c>
      <c r="E2793" t="s">
        <v>7772</v>
      </c>
      <c r="F2793" s="1"/>
      <c r="G2793" t="s">
        <v>3168</v>
      </c>
    </row>
    <row r="2794" spans="1:7" x14ac:dyDescent="0.3">
      <c r="A2794" t="s">
        <v>21114</v>
      </c>
      <c r="B2794" s="1">
        <v>44385</v>
      </c>
      <c r="C2794">
        <v>92157</v>
      </c>
      <c r="D2794" t="s">
        <v>6013</v>
      </c>
      <c r="E2794" t="s">
        <v>21115</v>
      </c>
      <c r="F2794" s="1">
        <v>44472</v>
      </c>
      <c r="G2794" t="s">
        <v>5827</v>
      </c>
    </row>
    <row r="2795" spans="1:7" x14ac:dyDescent="0.3">
      <c r="A2795" t="s">
        <v>21116</v>
      </c>
      <c r="B2795" s="1">
        <v>44680</v>
      </c>
      <c r="C2795">
        <v>14702</v>
      </c>
      <c r="D2795" t="s">
        <v>6008</v>
      </c>
      <c r="E2795" t="s">
        <v>21117</v>
      </c>
      <c r="F2795" s="1">
        <v>44704</v>
      </c>
      <c r="G2795" t="s">
        <v>2452</v>
      </c>
    </row>
    <row r="2796" spans="1:7" x14ac:dyDescent="0.3">
      <c r="A2796" t="s">
        <v>21118</v>
      </c>
      <c r="B2796" s="1">
        <v>44669</v>
      </c>
      <c r="C2796">
        <v>57551</v>
      </c>
      <c r="D2796" t="s">
        <v>1001</v>
      </c>
      <c r="E2796" t="s">
        <v>21119</v>
      </c>
      <c r="F2796" s="1">
        <v>44691</v>
      </c>
      <c r="G2796" t="s">
        <v>2692</v>
      </c>
    </row>
    <row r="2797" spans="1:7" x14ac:dyDescent="0.3">
      <c r="A2797" t="s">
        <v>21120</v>
      </c>
      <c r="B2797" s="1">
        <v>44861</v>
      </c>
      <c r="C2797">
        <v>82363</v>
      </c>
      <c r="D2797" t="s">
        <v>1001</v>
      </c>
      <c r="E2797" t="s">
        <v>21121</v>
      </c>
      <c r="F2797" s="1">
        <v>44887</v>
      </c>
      <c r="G2797" t="s">
        <v>4463</v>
      </c>
    </row>
    <row r="2798" spans="1:7" x14ac:dyDescent="0.3">
      <c r="A2798" t="s">
        <v>21122</v>
      </c>
      <c r="B2798" s="1">
        <v>44468</v>
      </c>
      <c r="C2798">
        <v>52480</v>
      </c>
      <c r="D2798" t="s">
        <v>6008</v>
      </c>
      <c r="E2798" t="s">
        <v>21123</v>
      </c>
      <c r="F2798" s="1">
        <v>44487</v>
      </c>
      <c r="G2798" t="s">
        <v>4208</v>
      </c>
    </row>
    <row r="2799" spans="1:7" x14ac:dyDescent="0.3">
      <c r="A2799" t="s">
        <v>21124</v>
      </c>
      <c r="B2799" s="1">
        <v>44420</v>
      </c>
      <c r="C2799">
        <v>93819</v>
      </c>
      <c r="D2799" t="s">
        <v>1001</v>
      </c>
      <c r="E2799" t="s">
        <v>21125</v>
      </c>
      <c r="F2799" s="1">
        <v>44451</v>
      </c>
      <c r="G2799" t="s">
        <v>4133</v>
      </c>
    </row>
    <row r="2800" spans="1:7" x14ac:dyDescent="0.3">
      <c r="A2800" t="s">
        <v>21126</v>
      </c>
      <c r="B2800" s="1">
        <v>44063</v>
      </c>
      <c r="C2800">
        <v>58623</v>
      </c>
      <c r="D2800" t="s">
        <v>6013</v>
      </c>
      <c r="E2800" t="s">
        <v>21127</v>
      </c>
      <c r="F2800" s="1">
        <v>44078</v>
      </c>
      <c r="G2800" t="s">
        <v>4044</v>
      </c>
    </row>
    <row r="2801" spans="1:7" x14ac:dyDescent="0.3">
      <c r="A2801" t="s">
        <v>7773</v>
      </c>
      <c r="B2801" s="1">
        <v>45096</v>
      </c>
      <c r="C2801">
        <v>30678</v>
      </c>
      <c r="D2801" t="s">
        <v>6008</v>
      </c>
      <c r="E2801" t="s">
        <v>7774</v>
      </c>
      <c r="F2801" s="1"/>
      <c r="G2801" t="s">
        <v>5790</v>
      </c>
    </row>
    <row r="2802" spans="1:7" x14ac:dyDescent="0.3">
      <c r="A2802" t="s">
        <v>7775</v>
      </c>
      <c r="B2802" s="1">
        <v>44281</v>
      </c>
      <c r="C2802">
        <v>45920</v>
      </c>
      <c r="D2802" t="s">
        <v>6008</v>
      </c>
      <c r="E2802" t="s">
        <v>7776</v>
      </c>
      <c r="F2802" s="1"/>
      <c r="G2802" t="s">
        <v>5541</v>
      </c>
    </row>
    <row r="2803" spans="1:7" x14ac:dyDescent="0.3">
      <c r="A2803" t="s">
        <v>7777</v>
      </c>
      <c r="B2803" s="1">
        <v>44982</v>
      </c>
      <c r="C2803">
        <v>85149</v>
      </c>
      <c r="D2803" t="s">
        <v>6008</v>
      </c>
      <c r="E2803" t="s">
        <v>7778</v>
      </c>
      <c r="F2803" s="1"/>
      <c r="G2803" t="s">
        <v>3074</v>
      </c>
    </row>
    <row r="2804" spans="1:7" x14ac:dyDescent="0.3">
      <c r="A2804" t="s">
        <v>21128</v>
      </c>
      <c r="B2804" s="1">
        <v>43856</v>
      </c>
      <c r="C2804">
        <v>12552</v>
      </c>
      <c r="D2804" t="s">
        <v>6008</v>
      </c>
      <c r="E2804" t="s">
        <v>21129</v>
      </c>
      <c r="F2804" s="1">
        <v>43930</v>
      </c>
      <c r="G2804" t="s">
        <v>3699</v>
      </c>
    </row>
    <row r="2805" spans="1:7" x14ac:dyDescent="0.3">
      <c r="A2805" t="s">
        <v>7779</v>
      </c>
      <c r="B2805" s="1">
        <v>44112</v>
      </c>
      <c r="C2805">
        <v>94592</v>
      </c>
      <c r="D2805" t="s">
        <v>6013</v>
      </c>
      <c r="E2805" t="s">
        <v>7780</v>
      </c>
      <c r="F2805" s="1"/>
      <c r="G2805" t="s">
        <v>2897</v>
      </c>
    </row>
    <row r="2806" spans="1:7" x14ac:dyDescent="0.3">
      <c r="A2806" t="s">
        <v>21130</v>
      </c>
      <c r="B2806" s="1">
        <v>44674</v>
      </c>
      <c r="C2806">
        <v>83823</v>
      </c>
      <c r="D2806" t="s">
        <v>6013</v>
      </c>
      <c r="E2806" t="s">
        <v>21131</v>
      </c>
      <c r="F2806" s="1">
        <v>44731</v>
      </c>
      <c r="G2806" t="s">
        <v>5649</v>
      </c>
    </row>
    <row r="2807" spans="1:7" x14ac:dyDescent="0.3">
      <c r="A2807" t="s">
        <v>21132</v>
      </c>
      <c r="B2807" s="1">
        <v>44780</v>
      </c>
      <c r="C2807">
        <v>28971</v>
      </c>
      <c r="D2807" t="s">
        <v>6008</v>
      </c>
      <c r="E2807" t="s">
        <v>21133</v>
      </c>
      <c r="F2807" s="1">
        <v>44793</v>
      </c>
      <c r="G2807" t="s">
        <v>5219</v>
      </c>
    </row>
    <row r="2808" spans="1:7" x14ac:dyDescent="0.3">
      <c r="A2808" t="s">
        <v>21134</v>
      </c>
      <c r="B2808" s="1">
        <v>45493</v>
      </c>
      <c r="C2808">
        <v>72340</v>
      </c>
      <c r="D2808" t="s">
        <v>6008</v>
      </c>
      <c r="E2808" t="s">
        <v>21135</v>
      </c>
      <c r="F2808" s="1">
        <v>45557</v>
      </c>
      <c r="G2808" t="s">
        <v>4936</v>
      </c>
    </row>
    <row r="2809" spans="1:7" x14ac:dyDescent="0.3">
      <c r="A2809" t="s">
        <v>21136</v>
      </c>
      <c r="B2809" s="1">
        <v>44797</v>
      </c>
      <c r="C2809">
        <v>80722</v>
      </c>
      <c r="D2809" t="s">
        <v>1001</v>
      </c>
      <c r="E2809" t="s">
        <v>21137</v>
      </c>
      <c r="F2809" s="1">
        <v>44848</v>
      </c>
      <c r="G2809" t="s">
        <v>5703</v>
      </c>
    </row>
    <row r="2810" spans="1:7" x14ac:dyDescent="0.3">
      <c r="A2810" t="s">
        <v>21138</v>
      </c>
      <c r="B2810" s="1">
        <v>44001</v>
      </c>
      <c r="C2810">
        <v>98580</v>
      </c>
      <c r="D2810" t="s">
        <v>6013</v>
      </c>
      <c r="E2810" t="s">
        <v>21139</v>
      </c>
      <c r="F2810" s="1">
        <v>44072</v>
      </c>
      <c r="G2810" t="s">
        <v>1116</v>
      </c>
    </row>
    <row r="2811" spans="1:7" x14ac:dyDescent="0.3">
      <c r="A2811" t="s">
        <v>21140</v>
      </c>
      <c r="B2811" s="1">
        <v>43988</v>
      </c>
      <c r="C2811">
        <v>33236</v>
      </c>
      <c r="D2811" t="s">
        <v>1001</v>
      </c>
      <c r="E2811" t="s">
        <v>21141</v>
      </c>
      <c r="F2811" s="1">
        <v>44046</v>
      </c>
      <c r="G2811" t="s">
        <v>2786</v>
      </c>
    </row>
    <row r="2812" spans="1:7" x14ac:dyDescent="0.3">
      <c r="A2812" t="s">
        <v>21142</v>
      </c>
      <c r="B2812" s="1">
        <v>45546</v>
      </c>
      <c r="C2812">
        <v>52427</v>
      </c>
      <c r="D2812" t="s">
        <v>6008</v>
      </c>
      <c r="E2812" t="s">
        <v>21143</v>
      </c>
      <c r="F2812" s="1">
        <v>45588</v>
      </c>
      <c r="G2812" t="s">
        <v>3552</v>
      </c>
    </row>
    <row r="2813" spans="1:7" x14ac:dyDescent="0.3">
      <c r="A2813" t="s">
        <v>21144</v>
      </c>
      <c r="B2813" s="1">
        <v>44091</v>
      </c>
      <c r="C2813">
        <v>30775</v>
      </c>
      <c r="D2813" t="s">
        <v>6013</v>
      </c>
      <c r="E2813" t="s">
        <v>21145</v>
      </c>
      <c r="F2813" s="1">
        <v>44135</v>
      </c>
      <c r="G2813" t="s">
        <v>3466</v>
      </c>
    </row>
    <row r="2814" spans="1:7" x14ac:dyDescent="0.3">
      <c r="A2814" t="s">
        <v>7781</v>
      </c>
      <c r="B2814" s="1">
        <v>44329</v>
      </c>
      <c r="C2814">
        <v>25642</v>
      </c>
      <c r="D2814" t="s">
        <v>1001</v>
      </c>
      <c r="E2814" t="s">
        <v>7782</v>
      </c>
      <c r="F2814" s="1"/>
      <c r="G2814" t="s">
        <v>3722</v>
      </c>
    </row>
    <row r="2815" spans="1:7" x14ac:dyDescent="0.3">
      <c r="A2815" t="s">
        <v>21146</v>
      </c>
      <c r="B2815" s="1">
        <v>44055</v>
      </c>
      <c r="C2815">
        <v>67961</v>
      </c>
      <c r="D2815" t="s">
        <v>6008</v>
      </c>
      <c r="E2815" t="s">
        <v>21147</v>
      </c>
      <c r="F2815" s="1">
        <v>44113</v>
      </c>
      <c r="G2815" t="s">
        <v>4224</v>
      </c>
    </row>
    <row r="2816" spans="1:7" x14ac:dyDescent="0.3">
      <c r="A2816" t="s">
        <v>21148</v>
      </c>
      <c r="B2816" s="1">
        <v>44681</v>
      </c>
      <c r="C2816">
        <v>75873</v>
      </c>
      <c r="D2816" t="s">
        <v>1001</v>
      </c>
      <c r="E2816" t="s">
        <v>21149</v>
      </c>
      <c r="F2816" s="1">
        <v>44725</v>
      </c>
      <c r="G2816" t="s">
        <v>2989</v>
      </c>
    </row>
    <row r="2817" spans="1:7" x14ac:dyDescent="0.3">
      <c r="A2817" t="s">
        <v>21150</v>
      </c>
      <c r="B2817" s="1">
        <v>44916</v>
      </c>
      <c r="C2817">
        <v>26498</v>
      </c>
      <c r="D2817" t="s">
        <v>1001</v>
      </c>
      <c r="E2817" t="s">
        <v>21151</v>
      </c>
      <c r="F2817" s="1">
        <v>44957</v>
      </c>
      <c r="G2817" t="s">
        <v>1452</v>
      </c>
    </row>
    <row r="2818" spans="1:7" x14ac:dyDescent="0.3">
      <c r="A2818" t="s">
        <v>21152</v>
      </c>
      <c r="B2818" s="1">
        <v>44052</v>
      </c>
      <c r="C2818">
        <v>29467</v>
      </c>
      <c r="D2818" t="s">
        <v>1001</v>
      </c>
      <c r="E2818" t="s">
        <v>21153</v>
      </c>
      <c r="F2818" s="1">
        <v>44139</v>
      </c>
      <c r="G2818" t="s">
        <v>5997</v>
      </c>
    </row>
    <row r="2819" spans="1:7" x14ac:dyDescent="0.3">
      <c r="A2819" t="s">
        <v>7783</v>
      </c>
      <c r="B2819" s="1">
        <v>45295</v>
      </c>
      <c r="C2819">
        <v>73064</v>
      </c>
      <c r="D2819" t="s">
        <v>6008</v>
      </c>
      <c r="E2819" t="s">
        <v>7784</v>
      </c>
      <c r="F2819" s="1"/>
      <c r="G2819" t="s">
        <v>4131</v>
      </c>
    </row>
    <row r="2820" spans="1:7" x14ac:dyDescent="0.3">
      <c r="A2820" t="s">
        <v>21154</v>
      </c>
      <c r="B2820" s="1">
        <v>44885</v>
      </c>
      <c r="C2820">
        <v>24437</v>
      </c>
      <c r="D2820" t="s">
        <v>6008</v>
      </c>
      <c r="E2820" t="s">
        <v>21155</v>
      </c>
      <c r="F2820" s="1">
        <v>44966</v>
      </c>
      <c r="G2820" t="s">
        <v>3054</v>
      </c>
    </row>
    <row r="2821" spans="1:7" x14ac:dyDescent="0.3">
      <c r="A2821" t="s">
        <v>21156</v>
      </c>
      <c r="B2821" s="1">
        <v>44161</v>
      </c>
      <c r="C2821">
        <v>56164</v>
      </c>
      <c r="D2821" t="s">
        <v>6008</v>
      </c>
      <c r="E2821" t="s">
        <v>21157</v>
      </c>
      <c r="F2821" s="1">
        <v>44251</v>
      </c>
      <c r="G2821" t="s">
        <v>5139</v>
      </c>
    </row>
    <row r="2822" spans="1:7" x14ac:dyDescent="0.3">
      <c r="A2822" t="s">
        <v>21158</v>
      </c>
      <c r="B2822" s="1">
        <v>44360</v>
      </c>
      <c r="C2822">
        <v>34224</v>
      </c>
      <c r="D2822" t="s">
        <v>1001</v>
      </c>
      <c r="E2822" t="s">
        <v>21159</v>
      </c>
      <c r="F2822" s="1">
        <v>44417</v>
      </c>
      <c r="G2822" t="s">
        <v>2235</v>
      </c>
    </row>
    <row r="2823" spans="1:7" x14ac:dyDescent="0.3">
      <c r="A2823" t="s">
        <v>7785</v>
      </c>
      <c r="B2823" s="1">
        <v>44630</v>
      </c>
      <c r="C2823">
        <v>45928</v>
      </c>
      <c r="D2823" t="s">
        <v>6013</v>
      </c>
      <c r="E2823" t="s">
        <v>7786</v>
      </c>
      <c r="F2823" s="1"/>
      <c r="G2823" t="s">
        <v>3366</v>
      </c>
    </row>
    <row r="2824" spans="1:7" x14ac:dyDescent="0.3">
      <c r="A2824" t="s">
        <v>21160</v>
      </c>
      <c r="B2824" s="1">
        <v>44154</v>
      </c>
      <c r="C2824">
        <v>63554</v>
      </c>
      <c r="D2824" t="s">
        <v>6013</v>
      </c>
      <c r="E2824" t="s">
        <v>21161</v>
      </c>
      <c r="F2824" s="1">
        <v>44168</v>
      </c>
      <c r="G2824" t="s">
        <v>3070</v>
      </c>
    </row>
    <row r="2825" spans="1:7" x14ac:dyDescent="0.3">
      <c r="A2825" t="s">
        <v>7787</v>
      </c>
      <c r="B2825" s="1">
        <v>44907</v>
      </c>
      <c r="C2825">
        <v>58962</v>
      </c>
      <c r="D2825" t="s">
        <v>1001</v>
      </c>
      <c r="E2825" t="s">
        <v>7788</v>
      </c>
      <c r="F2825" s="1"/>
      <c r="G2825" t="s">
        <v>5045</v>
      </c>
    </row>
    <row r="2826" spans="1:7" x14ac:dyDescent="0.3">
      <c r="A2826" t="s">
        <v>21162</v>
      </c>
      <c r="B2826" s="1">
        <v>44899</v>
      </c>
      <c r="C2826">
        <v>80172</v>
      </c>
      <c r="D2826" t="s">
        <v>1001</v>
      </c>
      <c r="E2826" t="s">
        <v>21163</v>
      </c>
      <c r="F2826" s="1">
        <v>44988</v>
      </c>
      <c r="G2826" t="s">
        <v>1647</v>
      </c>
    </row>
    <row r="2827" spans="1:7" x14ac:dyDescent="0.3">
      <c r="A2827" t="s">
        <v>7789</v>
      </c>
      <c r="B2827" s="1">
        <v>45140</v>
      </c>
      <c r="C2827">
        <v>9518</v>
      </c>
      <c r="D2827" t="s">
        <v>1001</v>
      </c>
      <c r="E2827" t="s">
        <v>7790</v>
      </c>
      <c r="F2827" s="1"/>
      <c r="G2827" t="s">
        <v>5936</v>
      </c>
    </row>
    <row r="2828" spans="1:7" x14ac:dyDescent="0.3">
      <c r="A2828" t="s">
        <v>21164</v>
      </c>
      <c r="B2828" s="1">
        <v>45288</v>
      </c>
      <c r="C2828">
        <v>77592</v>
      </c>
      <c r="D2828" t="s">
        <v>1001</v>
      </c>
      <c r="E2828" t="s">
        <v>21165</v>
      </c>
      <c r="F2828" s="1">
        <v>45360</v>
      </c>
      <c r="G2828" t="s">
        <v>1999</v>
      </c>
    </row>
    <row r="2829" spans="1:7" x14ac:dyDescent="0.3">
      <c r="A2829" t="s">
        <v>7791</v>
      </c>
      <c r="B2829" s="1">
        <v>44417</v>
      </c>
      <c r="C2829">
        <v>5244</v>
      </c>
      <c r="D2829" t="s">
        <v>1001</v>
      </c>
      <c r="E2829" t="s">
        <v>7792</v>
      </c>
      <c r="F2829" s="1"/>
      <c r="G2829" t="s">
        <v>3407</v>
      </c>
    </row>
    <row r="2830" spans="1:7" x14ac:dyDescent="0.3">
      <c r="A2830" t="s">
        <v>7793</v>
      </c>
      <c r="B2830" s="1">
        <v>43846</v>
      </c>
      <c r="C2830">
        <v>17156</v>
      </c>
      <c r="D2830" t="s">
        <v>1001</v>
      </c>
      <c r="E2830" t="s">
        <v>7794</v>
      </c>
      <c r="F2830" s="1"/>
      <c r="G2830" t="s">
        <v>5885</v>
      </c>
    </row>
    <row r="2831" spans="1:7" x14ac:dyDescent="0.3">
      <c r="A2831" t="s">
        <v>21166</v>
      </c>
      <c r="B2831" s="1">
        <v>44667</v>
      </c>
      <c r="C2831">
        <v>65740</v>
      </c>
      <c r="D2831" t="s">
        <v>1001</v>
      </c>
      <c r="E2831" t="s">
        <v>21167</v>
      </c>
      <c r="F2831" s="1">
        <v>44677</v>
      </c>
      <c r="G2831" t="s">
        <v>3775</v>
      </c>
    </row>
    <row r="2832" spans="1:7" x14ac:dyDescent="0.3">
      <c r="A2832" t="s">
        <v>21168</v>
      </c>
      <c r="B2832" s="1">
        <v>45214</v>
      </c>
      <c r="C2832">
        <v>34728</v>
      </c>
      <c r="D2832" t="s">
        <v>6013</v>
      </c>
      <c r="E2832" t="s">
        <v>21169</v>
      </c>
      <c r="F2832" s="1">
        <v>45286</v>
      </c>
      <c r="G2832" t="s">
        <v>1578</v>
      </c>
    </row>
    <row r="2833" spans="1:7" x14ac:dyDescent="0.3">
      <c r="A2833" t="s">
        <v>7795</v>
      </c>
      <c r="B2833" s="1">
        <v>43826</v>
      </c>
      <c r="C2833">
        <v>84957</v>
      </c>
      <c r="D2833" t="s">
        <v>1001</v>
      </c>
      <c r="E2833" t="s">
        <v>7796</v>
      </c>
      <c r="F2833" s="1"/>
      <c r="G2833" t="s">
        <v>5724</v>
      </c>
    </row>
    <row r="2834" spans="1:7" x14ac:dyDescent="0.3">
      <c r="A2834" t="s">
        <v>21170</v>
      </c>
      <c r="B2834" s="1">
        <v>44418</v>
      </c>
      <c r="C2834">
        <v>35611</v>
      </c>
      <c r="D2834" t="s">
        <v>6008</v>
      </c>
      <c r="E2834" t="s">
        <v>21171</v>
      </c>
      <c r="F2834" s="1">
        <v>44433</v>
      </c>
      <c r="G2834" t="s">
        <v>1070</v>
      </c>
    </row>
    <row r="2835" spans="1:7" x14ac:dyDescent="0.3">
      <c r="A2835" t="s">
        <v>21172</v>
      </c>
      <c r="B2835" s="1">
        <v>45526</v>
      </c>
      <c r="C2835">
        <v>16639</v>
      </c>
      <c r="D2835" t="s">
        <v>1001</v>
      </c>
      <c r="E2835" t="s">
        <v>21173</v>
      </c>
      <c r="F2835" s="1">
        <v>45594</v>
      </c>
      <c r="G2835" t="s">
        <v>2920</v>
      </c>
    </row>
    <row r="2836" spans="1:7" x14ac:dyDescent="0.3">
      <c r="A2836" t="s">
        <v>21174</v>
      </c>
      <c r="B2836" s="1">
        <v>43942</v>
      </c>
      <c r="C2836">
        <v>73828</v>
      </c>
      <c r="D2836" t="s">
        <v>6008</v>
      </c>
      <c r="E2836" t="s">
        <v>21175</v>
      </c>
      <c r="F2836" s="1">
        <v>43975</v>
      </c>
      <c r="G2836" t="s">
        <v>2780</v>
      </c>
    </row>
    <row r="2837" spans="1:7" x14ac:dyDescent="0.3">
      <c r="A2837" t="s">
        <v>21176</v>
      </c>
      <c r="B2837" s="1">
        <v>43959</v>
      </c>
      <c r="C2837">
        <v>26674</v>
      </c>
      <c r="D2837" t="s">
        <v>1001</v>
      </c>
      <c r="E2837" t="s">
        <v>21177</v>
      </c>
      <c r="F2837" s="1">
        <v>43971</v>
      </c>
      <c r="G2837" t="s">
        <v>3575</v>
      </c>
    </row>
    <row r="2838" spans="1:7" x14ac:dyDescent="0.3">
      <c r="A2838" t="s">
        <v>21178</v>
      </c>
      <c r="B2838" s="1">
        <v>44644</v>
      </c>
      <c r="C2838">
        <v>25904</v>
      </c>
      <c r="D2838" t="s">
        <v>6008</v>
      </c>
      <c r="E2838" t="s">
        <v>21179</v>
      </c>
      <c r="F2838" s="1">
        <v>44712</v>
      </c>
      <c r="G2838" t="s">
        <v>4952</v>
      </c>
    </row>
    <row r="2839" spans="1:7" x14ac:dyDescent="0.3">
      <c r="A2839" t="s">
        <v>21180</v>
      </c>
      <c r="B2839" s="1">
        <v>45065</v>
      </c>
      <c r="C2839">
        <v>58554</v>
      </c>
      <c r="D2839" t="s">
        <v>6013</v>
      </c>
      <c r="E2839" t="s">
        <v>21181</v>
      </c>
      <c r="F2839" s="1">
        <v>45075</v>
      </c>
      <c r="G2839" t="s">
        <v>3298</v>
      </c>
    </row>
    <row r="2840" spans="1:7" x14ac:dyDescent="0.3">
      <c r="A2840" t="s">
        <v>7797</v>
      </c>
      <c r="B2840" s="1">
        <v>43956</v>
      </c>
      <c r="C2840">
        <v>60193</v>
      </c>
      <c r="D2840" t="s">
        <v>6008</v>
      </c>
      <c r="E2840" t="s">
        <v>7798</v>
      </c>
      <c r="F2840" s="1"/>
      <c r="G2840" t="s">
        <v>3237</v>
      </c>
    </row>
    <row r="2841" spans="1:7" x14ac:dyDescent="0.3">
      <c r="A2841" t="s">
        <v>21182</v>
      </c>
      <c r="B2841" s="1">
        <v>44721</v>
      </c>
      <c r="C2841">
        <v>97668</v>
      </c>
      <c r="D2841" t="s">
        <v>1001</v>
      </c>
      <c r="E2841" t="s">
        <v>21183</v>
      </c>
      <c r="F2841" s="1">
        <v>44749</v>
      </c>
      <c r="G2841" t="s">
        <v>3100</v>
      </c>
    </row>
    <row r="2842" spans="1:7" x14ac:dyDescent="0.3">
      <c r="A2842" t="s">
        <v>21184</v>
      </c>
      <c r="B2842" s="1">
        <v>44544</v>
      </c>
      <c r="C2842">
        <v>28388</v>
      </c>
      <c r="D2842" t="s">
        <v>1001</v>
      </c>
      <c r="E2842" t="s">
        <v>21185</v>
      </c>
      <c r="F2842" s="1">
        <v>44600</v>
      </c>
      <c r="G2842" t="s">
        <v>5605</v>
      </c>
    </row>
    <row r="2843" spans="1:7" x14ac:dyDescent="0.3">
      <c r="A2843" t="s">
        <v>21186</v>
      </c>
      <c r="B2843" s="1">
        <v>44744</v>
      </c>
      <c r="C2843">
        <v>52667</v>
      </c>
      <c r="D2843" t="s">
        <v>1001</v>
      </c>
      <c r="E2843" t="s">
        <v>21187</v>
      </c>
      <c r="F2843" s="1">
        <v>44778</v>
      </c>
      <c r="G2843" t="s">
        <v>1336</v>
      </c>
    </row>
    <row r="2844" spans="1:7" x14ac:dyDescent="0.3">
      <c r="A2844" t="s">
        <v>21188</v>
      </c>
      <c r="B2844" s="1">
        <v>44453</v>
      </c>
      <c r="C2844">
        <v>76907</v>
      </c>
      <c r="D2844" t="s">
        <v>6008</v>
      </c>
      <c r="E2844" t="s">
        <v>21189</v>
      </c>
      <c r="F2844" s="1">
        <v>44534</v>
      </c>
      <c r="G2844" t="s">
        <v>5887</v>
      </c>
    </row>
    <row r="2845" spans="1:7" x14ac:dyDescent="0.3">
      <c r="A2845" t="s">
        <v>21190</v>
      </c>
      <c r="B2845" s="1">
        <v>45008</v>
      </c>
      <c r="C2845">
        <v>69698</v>
      </c>
      <c r="D2845" t="s">
        <v>6008</v>
      </c>
      <c r="E2845" t="s">
        <v>21191</v>
      </c>
      <c r="F2845" s="1">
        <v>45083</v>
      </c>
      <c r="G2845" t="s">
        <v>1415</v>
      </c>
    </row>
    <row r="2846" spans="1:7" x14ac:dyDescent="0.3">
      <c r="A2846" t="s">
        <v>21192</v>
      </c>
      <c r="B2846" s="1">
        <v>44311</v>
      </c>
      <c r="C2846">
        <v>29852</v>
      </c>
      <c r="D2846" t="s">
        <v>6008</v>
      </c>
      <c r="E2846" t="s">
        <v>21193</v>
      </c>
      <c r="F2846" s="1">
        <v>44330</v>
      </c>
      <c r="G2846" t="s">
        <v>1914</v>
      </c>
    </row>
    <row r="2847" spans="1:7" x14ac:dyDescent="0.3">
      <c r="A2847" t="s">
        <v>7799</v>
      </c>
      <c r="B2847" s="1">
        <v>44813</v>
      </c>
      <c r="C2847">
        <v>88797</v>
      </c>
      <c r="D2847" t="s">
        <v>6013</v>
      </c>
      <c r="E2847" t="s">
        <v>7800</v>
      </c>
      <c r="F2847" s="1"/>
      <c r="G2847" t="s">
        <v>3237</v>
      </c>
    </row>
    <row r="2848" spans="1:7" x14ac:dyDescent="0.3">
      <c r="A2848" t="s">
        <v>21194</v>
      </c>
      <c r="B2848" s="1">
        <v>45524</v>
      </c>
      <c r="C2848">
        <v>39053</v>
      </c>
      <c r="D2848" t="s">
        <v>6013</v>
      </c>
      <c r="E2848" t="s">
        <v>21195</v>
      </c>
      <c r="F2848" s="1">
        <v>45574</v>
      </c>
      <c r="G2848" t="s">
        <v>5100</v>
      </c>
    </row>
    <row r="2849" spans="1:7" x14ac:dyDescent="0.3">
      <c r="A2849" t="s">
        <v>21196</v>
      </c>
      <c r="B2849" s="1">
        <v>45570</v>
      </c>
      <c r="C2849">
        <v>50022</v>
      </c>
      <c r="D2849" t="s">
        <v>1001</v>
      </c>
      <c r="E2849" t="s">
        <v>21197</v>
      </c>
      <c r="F2849" s="1">
        <v>45584</v>
      </c>
      <c r="G2849" t="s">
        <v>1040</v>
      </c>
    </row>
    <row r="2850" spans="1:7" x14ac:dyDescent="0.3">
      <c r="A2850" t="s">
        <v>21198</v>
      </c>
      <c r="B2850" s="1">
        <v>43949</v>
      </c>
      <c r="C2850">
        <v>84357</v>
      </c>
      <c r="D2850" t="s">
        <v>6013</v>
      </c>
      <c r="E2850" t="s">
        <v>21199</v>
      </c>
      <c r="F2850" s="1">
        <v>43976</v>
      </c>
      <c r="G2850" t="s">
        <v>1243</v>
      </c>
    </row>
    <row r="2851" spans="1:7" x14ac:dyDescent="0.3">
      <c r="A2851" t="s">
        <v>21200</v>
      </c>
      <c r="B2851" s="1">
        <v>45106</v>
      </c>
      <c r="C2851">
        <v>48449</v>
      </c>
      <c r="D2851" t="s">
        <v>6008</v>
      </c>
      <c r="E2851" t="s">
        <v>21201</v>
      </c>
      <c r="F2851" s="1">
        <v>45134</v>
      </c>
      <c r="G2851" t="s">
        <v>4617</v>
      </c>
    </row>
    <row r="2852" spans="1:7" x14ac:dyDescent="0.3">
      <c r="A2852" t="s">
        <v>21202</v>
      </c>
      <c r="B2852" s="1">
        <v>45246</v>
      </c>
      <c r="C2852">
        <v>99095</v>
      </c>
      <c r="D2852" t="s">
        <v>1001</v>
      </c>
      <c r="E2852" t="s">
        <v>21203</v>
      </c>
      <c r="F2852" s="1">
        <v>45308</v>
      </c>
      <c r="G2852" t="s">
        <v>5482</v>
      </c>
    </row>
    <row r="2853" spans="1:7" x14ac:dyDescent="0.3">
      <c r="A2853" t="s">
        <v>21204</v>
      </c>
      <c r="B2853" s="1">
        <v>44899</v>
      </c>
      <c r="C2853">
        <v>97161</v>
      </c>
      <c r="D2853" t="s">
        <v>1001</v>
      </c>
      <c r="E2853" t="s">
        <v>21205</v>
      </c>
      <c r="F2853" s="1">
        <v>44950</v>
      </c>
      <c r="G2853" t="s">
        <v>5881</v>
      </c>
    </row>
    <row r="2854" spans="1:7" x14ac:dyDescent="0.3">
      <c r="A2854" t="s">
        <v>21206</v>
      </c>
      <c r="B2854" s="1">
        <v>45259</v>
      </c>
      <c r="C2854">
        <v>85936</v>
      </c>
      <c r="D2854" t="s">
        <v>6008</v>
      </c>
      <c r="E2854" t="s">
        <v>21207</v>
      </c>
      <c r="F2854" s="1">
        <v>45324</v>
      </c>
      <c r="G2854" t="s">
        <v>2957</v>
      </c>
    </row>
    <row r="2855" spans="1:7" x14ac:dyDescent="0.3">
      <c r="A2855" t="s">
        <v>21208</v>
      </c>
      <c r="B2855" s="1">
        <v>45214</v>
      </c>
      <c r="C2855">
        <v>71115</v>
      </c>
      <c r="D2855" t="s">
        <v>1001</v>
      </c>
      <c r="E2855" t="s">
        <v>21209</v>
      </c>
      <c r="F2855" s="1">
        <v>45226</v>
      </c>
      <c r="G2855" t="s">
        <v>2086</v>
      </c>
    </row>
    <row r="2856" spans="1:7" x14ac:dyDescent="0.3">
      <c r="A2856" t="s">
        <v>21210</v>
      </c>
      <c r="B2856" s="1">
        <v>44618</v>
      </c>
      <c r="C2856">
        <v>91453</v>
      </c>
      <c r="D2856" t="s">
        <v>6008</v>
      </c>
      <c r="E2856" t="s">
        <v>21211</v>
      </c>
      <c r="F2856" s="1">
        <v>44690</v>
      </c>
      <c r="G2856" t="s">
        <v>3063</v>
      </c>
    </row>
    <row r="2857" spans="1:7" x14ac:dyDescent="0.3">
      <c r="A2857" t="s">
        <v>21212</v>
      </c>
      <c r="B2857" s="1">
        <v>44093</v>
      </c>
      <c r="C2857">
        <v>77065</v>
      </c>
      <c r="D2857" t="s">
        <v>6008</v>
      </c>
      <c r="E2857" t="s">
        <v>21213</v>
      </c>
      <c r="F2857" s="1">
        <v>44154</v>
      </c>
      <c r="G2857" t="s">
        <v>5234</v>
      </c>
    </row>
    <row r="2858" spans="1:7" x14ac:dyDescent="0.3">
      <c r="A2858" t="s">
        <v>21214</v>
      </c>
      <c r="B2858" s="1">
        <v>44820</v>
      </c>
      <c r="C2858">
        <v>7917</v>
      </c>
      <c r="D2858" t="s">
        <v>1001</v>
      </c>
      <c r="E2858" t="s">
        <v>21215</v>
      </c>
      <c r="F2858" s="1">
        <v>44896</v>
      </c>
      <c r="G2858" t="s">
        <v>4545</v>
      </c>
    </row>
    <row r="2859" spans="1:7" x14ac:dyDescent="0.3">
      <c r="A2859" t="s">
        <v>7801</v>
      </c>
      <c r="B2859" s="1">
        <v>44819</v>
      </c>
      <c r="C2859">
        <v>64556</v>
      </c>
      <c r="D2859" t="s">
        <v>6008</v>
      </c>
      <c r="E2859" t="s">
        <v>7802</v>
      </c>
      <c r="F2859" s="1"/>
      <c r="G2859" t="s">
        <v>1385</v>
      </c>
    </row>
    <row r="2860" spans="1:7" x14ac:dyDescent="0.3">
      <c r="A2860" t="s">
        <v>7803</v>
      </c>
      <c r="B2860" s="1">
        <v>45404</v>
      </c>
      <c r="C2860">
        <v>66735</v>
      </c>
      <c r="D2860" t="s">
        <v>1001</v>
      </c>
      <c r="E2860" t="s">
        <v>7804</v>
      </c>
      <c r="F2860" s="1"/>
      <c r="G2860" t="s">
        <v>3907</v>
      </c>
    </row>
    <row r="2861" spans="1:7" x14ac:dyDescent="0.3">
      <c r="A2861" t="s">
        <v>21216</v>
      </c>
      <c r="B2861" s="1">
        <v>44653</v>
      </c>
      <c r="C2861">
        <v>8863</v>
      </c>
      <c r="D2861" t="s">
        <v>6013</v>
      </c>
      <c r="E2861" t="s">
        <v>21217</v>
      </c>
      <c r="F2861" s="1">
        <v>44669</v>
      </c>
      <c r="G2861" t="s">
        <v>1221</v>
      </c>
    </row>
    <row r="2862" spans="1:7" x14ac:dyDescent="0.3">
      <c r="A2862" t="s">
        <v>21218</v>
      </c>
      <c r="B2862" s="1">
        <v>43856</v>
      </c>
      <c r="C2862">
        <v>28479</v>
      </c>
      <c r="D2862" t="s">
        <v>6013</v>
      </c>
      <c r="E2862" t="s">
        <v>21219</v>
      </c>
      <c r="F2862" s="1">
        <v>43871</v>
      </c>
      <c r="G2862" t="s">
        <v>4319</v>
      </c>
    </row>
    <row r="2863" spans="1:7" x14ac:dyDescent="0.3">
      <c r="A2863" t="s">
        <v>21220</v>
      </c>
      <c r="B2863" s="1">
        <v>44223</v>
      </c>
      <c r="C2863">
        <v>92746</v>
      </c>
      <c r="D2863" t="s">
        <v>6008</v>
      </c>
      <c r="E2863" t="s">
        <v>21221</v>
      </c>
      <c r="F2863" s="1">
        <v>44297</v>
      </c>
      <c r="G2863" t="s">
        <v>3180</v>
      </c>
    </row>
    <row r="2864" spans="1:7" x14ac:dyDescent="0.3">
      <c r="A2864" t="s">
        <v>21222</v>
      </c>
      <c r="B2864" s="1">
        <v>44727</v>
      </c>
      <c r="C2864">
        <v>19585</v>
      </c>
      <c r="D2864" t="s">
        <v>6008</v>
      </c>
      <c r="E2864" t="s">
        <v>21223</v>
      </c>
      <c r="F2864" s="1">
        <v>44812</v>
      </c>
      <c r="G2864" t="s">
        <v>1388</v>
      </c>
    </row>
    <row r="2865" spans="1:7" x14ac:dyDescent="0.3">
      <c r="A2865" t="s">
        <v>21224</v>
      </c>
      <c r="B2865" s="1">
        <v>45107</v>
      </c>
      <c r="C2865">
        <v>91219</v>
      </c>
      <c r="D2865" t="s">
        <v>6013</v>
      </c>
      <c r="E2865" t="s">
        <v>21225</v>
      </c>
      <c r="F2865" s="1">
        <v>45128</v>
      </c>
      <c r="G2865" t="s">
        <v>4411</v>
      </c>
    </row>
    <row r="2866" spans="1:7" x14ac:dyDescent="0.3">
      <c r="A2866" t="s">
        <v>7805</v>
      </c>
      <c r="B2866" s="1">
        <v>45044</v>
      </c>
      <c r="C2866">
        <v>99648</v>
      </c>
      <c r="D2866" t="s">
        <v>1001</v>
      </c>
      <c r="E2866" t="s">
        <v>7806</v>
      </c>
      <c r="F2866" s="1"/>
      <c r="G2866" t="s">
        <v>5935</v>
      </c>
    </row>
    <row r="2867" spans="1:7" x14ac:dyDescent="0.3">
      <c r="A2867" t="s">
        <v>7807</v>
      </c>
      <c r="B2867" s="1">
        <v>45639</v>
      </c>
      <c r="C2867">
        <v>47985</v>
      </c>
      <c r="D2867" t="s">
        <v>6013</v>
      </c>
      <c r="E2867" t="s">
        <v>7808</v>
      </c>
      <c r="F2867" s="1"/>
      <c r="G2867" t="s">
        <v>3931</v>
      </c>
    </row>
    <row r="2868" spans="1:7" x14ac:dyDescent="0.3">
      <c r="A2868" t="s">
        <v>7809</v>
      </c>
      <c r="B2868" s="1">
        <v>43941</v>
      </c>
      <c r="C2868">
        <v>66211</v>
      </c>
      <c r="D2868" t="s">
        <v>6013</v>
      </c>
      <c r="E2868" t="s">
        <v>7810</v>
      </c>
      <c r="F2868" s="1"/>
      <c r="G2868" t="s">
        <v>4754</v>
      </c>
    </row>
    <row r="2869" spans="1:7" x14ac:dyDescent="0.3">
      <c r="A2869" t="s">
        <v>21226</v>
      </c>
      <c r="B2869" s="1">
        <v>44288</v>
      </c>
      <c r="C2869">
        <v>75620</v>
      </c>
      <c r="D2869" t="s">
        <v>6013</v>
      </c>
      <c r="E2869" t="s">
        <v>21227</v>
      </c>
      <c r="F2869" s="1">
        <v>44375</v>
      </c>
      <c r="G2869" t="s">
        <v>3502</v>
      </c>
    </row>
    <row r="2870" spans="1:7" x14ac:dyDescent="0.3">
      <c r="A2870" t="s">
        <v>21228</v>
      </c>
      <c r="B2870" s="1">
        <v>44691</v>
      </c>
      <c r="C2870">
        <v>18120</v>
      </c>
      <c r="D2870" t="s">
        <v>6008</v>
      </c>
      <c r="E2870" t="s">
        <v>21229</v>
      </c>
      <c r="F2870" s="1">
        <v>44721</v>
      </c>
      <c r="G2870" t="s">
        <v>3298</v>
      </c>
    </row>
    <row r="2871" spans="1:7" x14ac:dyDescent="0.3">
      <c r="A2871" t="s">
        <v>21230</v>
      </c>
      <c r="B2871" s="1">
        <v>44968</v>
      </c>
      <c r="C2871">
        <v>59636</v>
      </c>
      <c r="D2871" t="s">
        <v>1001</v>
      </c>
      <c r="E2871" t="s">
        <v>21231</v>
      </c>
      <c r="F2871" s="1">
        <v>45012</v>
      </c>
      <c r="G2871" t="s">
        <v>3818</v>
      </c>
    </row>
    <row r="2872" spans="1:7" x14ac:dyDescent="0.3">
      <c r="A2872" t="s">
        <v>21232</v>
      </c>
      <c r="B2872" s="1">
        <v>44112</v>
      </c>
      <c r="C2872">
        <v>82267</v>
      </c>
      <c r="D2872" t="s">
        <v>1001</v>
      </c>
      <c r="E2872" t="s">
        <v>21233</v>
      </c>
      <c r="F2872" s="1">
        <v>44170</v>
      </c>
      <c r="G2872" t="s">
        <v>5933</v>
      </c>
    </row>
    <row r="2873" spans="1:7" x14ac:dyDescent="0.3">
      <c r="A2873" t="s">
        <v>21234</v>
      </c>
      <c r="B2873" s="1">
        <v>45385</v>
      </c>
      <c r="C2873">
        <v>38738</v>
      </c>
      <c r="D2873" t="s">
        <v>6008</v>
      </c>
      <c r="E2873" t="s">
        <v>21235</v>
      </c>
      <c r="F2873" s="1">
        <v>45431</v>
      </c>
      <c r="G2873" t="s">
        <v>4083</v>
      </c>
    </row>
    <row r="2874" spans="1:7" x14ac:dyDescent="0.3">
      <c r="A2874" t="s">
        <v>21236</v>
      </c>
      <c r="B2874" s="1">
        <v>44571</v>
      </c>
      <c r="C2874">
        <v>42493</v>
      </c>
      <c r="D2874" t="s">
        <v>6008</v>
      </c>
      <c r="E2874" t="s">
        <v>21237</v>
      </c>
      <c r="F2874" s="1">
        <v>44587</v>
      </c>
      <c r="G2874" t="s">
        <v>4611</v>
      </c>
    </row>
    <row r="2875" spans="1:7" x14ac:dyDescent="0.3">
      <c r="A2875" t="s">
        <v>21238</v>
      </c>
      <c r="B2875" s="1">
        <v>45214</v>
      </c>
      <c r="C2875">
        <v>88206</v>
      </c>
      <c r="D2875" t="s">
        <v>1001</v>
      </c>
      <c r="E2875" t="s">
        <v>21239</v>
      </c>
      <c r="F2875" s="1">
        <v>45300</v>
      </c>
      <c r="G2875" t="s">
        <v>1145</v>
      </c>
    </row>
    <row r="2876" spans="1:7" x14ac:dyDescent="0.3">
      <c r="A2876" t="s">
        <v>21240</v>
      </c>
      <c r="B2876" s="1">
        <v>44129</v>
      </c>
      <c r="C2876">
        <v>22542</v>
      </c>
      <c r="D2876" t="s">
        <v>1001</v>
      </c>
      <c r="E2876" t="s">
        <v>21241</v>
      </c>
      <c r="F2876" s="1">
        <v>44197</v>
      </c>
      <c r="G2876" t="s">
        <v>3121</v>
      </c>
    </row>
    <row r="2877" spans="1:7" x14ac:dyDescent="0.3">
      <c r="A2877" t="s">
        <v>21242</v>
      </c>
      <c r="B2877" s="1">
        <v>45429</v>
      </c>
      <c r="C2877">
        <v>18190</v>
      </c>
      <c r="D2877" t="s">
        <v>6013</v>
      </c>
      <c r="E2877" t="s">
        <v>21243</v>
      </c>
      <c r="F2877" s="1">
        <v>45457</v>
      </c>
      <c r="G2877" t="s">
        <v>1157</v>
      </c>
    </row>
    <row r="2878" spans="1:7" x14ac:dyDescent="0.3">
      <c r="A2878" t="s">
        <v>21244</v>
      </c>
      <c r="B2878" s="1">
        <v>45338</v>
      </c>
      <c r="C2878">
        <v>62609</v>
      </c>
      <c r="D2878" t="s">
        <v>1001</v>
      </c>
      <c r="E2878" t="s">
        <v>21245</v>
      </c>
      <c r="F2878" s="1">
        <v>45374</v>
      </c>
      <c r="G2878" t="s">
        <v>3356</v>
      </c>
    </row>
    <row r="2879" spans="1:7" x14ac:dyDescent="0.3">
      <c r="A2879" t="s">
        <v>21246</v>
      </c>
      <c r="B2879" s="1">
        <v>43897</v>
      </c>
      <c r="C2879">
        <v>12112</v>
      </c>
      <c r="D2879" t="s">
        <v>6008</v>
      </c>
      <c r="E2879" t="s">
        <v>21247</v>
      </c>
      <c r="F2879" s="1">
        <v>43907</v>
      </c>
      <c r="G2879" t="s">
        <v>3799</v>
      </c>
    </row>
    <row r="2880" spans="1:7" x14ac:dyDescent="0.3">
      <c r="A2880" t="s">
        <v>21248</v>
      </c>
      <c r="B2880" s="1">
        <v>44082</v>
      </c>
      <c r="C2880">
        <v>47958</v>
      </c>
      <c r="D2880" t="s">
        <v>1001</v>
      </c>
      <c r="E2880" t="s">
        <v>21249</v>
      </c>
      <c r="F2880" s="1">
        <v>44165</v>
      </c>
      <c r="G2880" t="s">
        <v>2920</v>
      </c>
    </row>
    <row r="2881" spans="1:7" x14ac:dyDescent="0.3">
      <c r="A2881" t="s">
        <v>21250</v>
      </c>
      <c r="B2881" s="1">
        <v>44859</v>
      </c>
      <c r="C2881">
        <v>42162</v>
      </c>
      <c r="D2881" t="s">
        <v>1001</v>
      </c>
      <c r="E2881" t="s">
        <v>21251</v>
      </c>
      <c r="F2881" s="1">
        <v>44925</v>
      </c>
      <c r="G2881" t="s">
        <v>3719</v>
      </c>
    </row>
    <row r="2882" spans="1:7" x14ac:dyDescent="0.3">
      <c r="A2882" t="s">
        <v>7811</v>
      </c>
      <c r="B2882" s="1">
        <v>44328</v>
      </c>
      <c r="C2882">
        <v>76482</v>
      </c>
      <c r="D2882" t="s">
        <v>6008</v>
      </c>
      <c r="E2882" t="s">
        <v>7812</v>
      </c>
      <c r="F2882" s="1"/>
      <c r="G2882" t="s">
        <v>1298</v>
      </c>
    </row>
    <row r="2883" spans="1:7" x14ac:dyDescent="0.3">
      <c r="A2883" t="s">
        <v>21252</v>
      </c>
      <c r="B2883" s="1">
        <v>45027</v>
      </c>
      <c r="C2883">
        <v>86742</v>
      </c>
      <c r="D2883" t="s">
        <v>1001</v>
      </c>
      <c r="E2883" t="s">
        <v>21253</v>
      </c>
      <c r="F2883" s="1">
        <v>45103</v>
      </c>
      <c r="G2883" t="s">
        <v>1489</v>
      </c>
    </row>
    <row r="2884" spans="1:7" x14ac:dyDescent="0.3">
      <c r="A2884" t="s">
        <v>21254</v>
      </c>
      <c r="B2884" s="1">
        <v>45593</v>
      </c>
      <c r="C2884">
        <v>76866</v>
      </c>
      <c r="D2884" t="s">
        <v>6013</v>
      </c>
      <c r="E2884" t="s">
        <v>21255</v>
      </c>
      <c r="F2884" s="1">
        <v>45623</v>
      </c>
      <c r="G2884" t="s">
        <v>5241</v>
      </c>
    </row>
    <row r="2885" spans="1:7" x14ac:dyDescent="0.3">
      <c r="A2885" t="s">
        <v>21256</v>
      </c>
      <c r="B2885" s="1">
        <v>44748</v>
      </c>
      <c r="C2885">
        <v>40435</v>
      </c>
      <c r="D2885" t="s">
        <v>6013</v>
      </c>
      <c r="E2885" t="s">
        <v>21257</v>
      </c>
      <c r="F2885" s="1">
        <v>44776</v>
      </c>
      <c r="G2885" t="s">
        <v>5803</v>
      </c>
    </row>
    <row r="2886" spans="1:7" x14ac:dyDescent="0.3">
      <c r="A2886" t="s">
        <v>21258</v>
      </c>
      <c r="B2886" s="1">
        <v>43955</v>
      </c>
      <c r="C2886">
        <v>45264</v>
      </c>
      <c r="D2886" t="s">
        <v>1001</v>
      </c>
      <c r="E2886" t="s">
        <v>21259</v>
      </c>
      <c r="F2886" s="1">
        <v>44006</v>
      </c>
      <c r="G2886" t="s">
        <v>2873</v>
      </c>
    </row>
    <row r="2887" spans="1:7" x14ac:dyDescent="0.3">
      <c r="A2887" t="s">
        <v>21260</v>
      </c>
      <c r="B2887" s="1">
        <v>44032</v>
      </c>
      <c r="C2887">
        <v>18751</v>
      </c>
      <c r="D2887" t="s">
        <v>6008</v>
      </c>
      <c r="E2887" t="s">
        <v>21261</v>
      </c>
      <c r="F2887" s="1">
        <v>44094</v>
      </c>
      <c r="G2887" t="s">
        <v>5886</v>
      </c>
    </row>
    <row r="2888" spans="1:7" x14ac:dyDescent="0.3">
      <c r="A2888" t="s">
        <v>21262</v>
      </c>
      <c r="B2888" s="1">
        <v>44637</v>
      </c>
      <c r="C2888">
        <v>79323</v>
      </c>
      <c r="D2888" t="s">
        <v>1001</v>
      </c>
      <c r="E2888" t="s">
        <v>21263</v>
      </c>
      <c r="F2888" s="1">
        <v>44674</v>
      </c>
      <c r="G2888" t="s">
        <v>3646</v>
      </c>
    </row>
    <row r="2889" spans="1:7" x14ac:dyDescent="0.3">
      <c r="A2889" t="s">
        <v>21264</v>
      </c>
      <c r="B2889" s="1">
        <v>45566</v>
      </c>
      <c r="C2889">
        <v>43097</v>
      </c>
      <c r="D2889" t="s">
        <v>6013</v>
      </c>
      <c r="E2889" t="s">
        <v>21265</v>
      </c>
      <c r="F2889" s="1">
        <v>45613</v>
      </c>
      <c r="G2889" t="s">
        <v>1022</v>
      </c>
    </row>
    <row r="2890" spans="1:7" x14ac:dyDescent="0.3">
      <c r="A2890" t="s">
        <v>21266</v>
      </c>
      <c r="B2890" s="1">
        <v>44730</v>
      </c>
      <c r="C2890">
        <v>41528</v>
      </c>
      <c r="D2890" t="s">
        <v>1001</v>
      </c>
      <c r="E2890" t="s">
        <v>21267</v>
      </c>
      <c r="F2890" s="1">
        <v>44784</v>
      </c>
      <c r="G2890" t="s">
        <v>5434</v>
      </c>
    </row>
    <row r="2891" spans="1:7" x14ac:dyDescent="0.3">
      <c r="A2891" t="s">
        <v>21268</v>
      </c>
      <c r="B2891" s="1">
        <v>44174</v>
      </c>
      <c r="C2891">
        <v>70406</v>
      </c>
      <c r="D2891" t="s">
        <v>1001</v>
      </c>
      <c r="E2891" t="s">
        <v>21269</v>
      </c>
      <c r="F2891" s="1">
        <v>44191</v>
      </c>
      <c r="G2891" t="s">
        <v>5553</v>
      </c>
    </row>
    <row r="2892" spans="1:7" x14ac:dyDescent="0.3">
      <c r="A2892" t="s">
        <v>21270</v>
      </c>
      <c r="B2892" s="1">
        <v>44243</v>
      </c>
      <c r="C2892">
        <v>95545</v>
      </c>
      <c r="D2892" t="s">
        <v>6008</v>
      </c>
      <c r="E2892" t="s">
        <v>21271</v>
      </c>
      <c r="F2892" s="1">
        <v>44268</v>
      </c>
      <c r="G2892" t="s">
        <v>5479</v>
      </c>
    </row>
    <row r="2893" spans="1:7" x14ac:dyDescent="0.3">
      <c r="A2893" t="s">
        <v>21272</v>
      </c>
      <c r="B2893" s="1">
        <v>45632</v>
      </c>
      <c r="C2893">
        <v>37929</v>
      </c>
      <c r="D2893" t="s">
        <v>1001</v>
      </c>
      <c r="E2893" t="s">
        <v>21273</v>
      </c>
      <c r="F2893" s="1">
        <v>45668</v>
      </c>
      <c r="G2893" t="s">
        <v>1111</v>
      </c>
    </row>
    <row r="2894" spans="1:7" x14ac:dyDescent="0.3">
      <c r="A2894" t="s">
        <v>21274</v>
      </c>
      <c r="B2894" s="1">
        <v>44671</v>
      </c>
      <c r="C2894">
        <v>35727</v>
      </c>
      <c r="D2894" t="s">
        <v>6008</v>
      </c>
      <c r="E2894" t="s">
        <v>21275</v>
      </c>
      <c r="F2894" s="1">
        <v>44692</v>
      </c>
      <c r="G2894" t="s">
        <v>3928</v>
      </c>
    </row>
    <row r="2895" spans="1:7" x14ac:dyDescent="0.3">
      <c r="A2895" t="s">
        <v>21276</v>
      </c>
      <c r="B2895" s="1">
        <v>44663</v>
      </c>
      <c r="C2895">
        <v>53260</v>
      </c>
      <c r="D2895" t="s">
        <v>6008</v>
      </c>
      <c r="E2895" t="s">
        <v>21277</v>
      </c>
      <c r="F2895" s="1">
        <v>44750</v>
      </c>
      <c r="G2895" t="s">
        <v>1752</v>
      </c>
    </row>
    <row r="2896" spans="1:7" x14ac:dyDescent="0.3">
      <c r="A2896" t="s">
        <v>7813</v>
      </c>
      <c r="B2896" s="1">
        <v>43832</v>
      </c>
      <c r="C2896">
        <v>96792</v>
      </c>
      <c r="D2896" t="s">
        <v>6008</v>
      </c>
      <c r="E2896" t="s">
        <v>7814</v>
      </c>
      <c r="F2896" s="1"/>
      <c r="G2896" t="s">
        <v>1745</v>
      </c>
    </row>
    <row r="2897" spans="1:7" x14ac:dyDescent="0.3">
      <c r="A2897" t="s">
        <v>21278</v>
      </c>
      <c r="B2897" s="1">
        <v>43950</v>
      </c>
      <c r="C2897">
        <v>42039</v>
      </c>
      <c r="D2897" t="s">
        <v>1001</v>
      </c>
      <c r="E2897" t="s">
        <v>21279</v>
      </c>
      <c r="F2897" s="1">
        <v>43981</v>
      </c>
      <c r="G2897" t="s">
        <v>3202</v>
      </c>
    </row>
    <row r="2898" spans="1:7" x14ac:dyDescent="0.3">
      <c r="A2898" t="s">
        <v>21280</v>
      </c>
      <c r="B2898" s="1">
        <v>45323</v>
      </c>
      <c r="C2898">
        <v>95164</v>
      </c>
      <c r="D2898" t="s">
        <v>1001</v>
      </c>
      <c r="E2898" t="s">
        <v>21281</v>
      </c>
      <c r="F2898" s="1">
        <v>45393</v>
      </c>
      <c r="G2898" t="s">
        <v>4737</v>
      </c>
    </row>
    <row r="2899" spans="1:7" x14ac:dyDescent="0.3">
      <c r="A2899" t="s">
        <v>21282</v>
      </c>
      <c r="B2899" s="1">
        <v>45485</v>
      </c>
      <c r="C2899">
        <v>45199</v>
      </c>
      <c r="D2899" t="s">
        <v>1001</v>
      </c>
      <c r="E2899" t="s">
        <v>21283</v>
      </c>
      <c r="F2899" s="1">
        <v>45545</v>
      </c>
      <c r="G2899" t="s">
        <v>5109</v>
      </c>
    </row>
    <row r="2900" spans="1:7" x14ac:dyDescent="0.3">
      <c r="A2900" t="s">
        <v>21284</v>
      </c>
      <c r="B2900" s="1">
        <v>45274</v>
      </c>
      <c r="C2900">
        <v>39568</v>
      </c>
      <c r="D2900" t="s">
        <v>6013</v>
      </c>
      <c r="E2900" t="s">
        <v>21285</v>
      </c>
      <c r="F2900" s="1">
        <v>45342</v>
      </c>
      <c r="G2900" t="s">
        <v>1598</v>
      </c>
    </row>
    <row r="2901" spans="1:7" x14ac:dyDescent="0.3">
      <c r="A2901" t="s">
        <v>21286</v>
      </c>
      <c r="B2901" s="1">
        <v>44750</v>
      </c>
      <c r="C2901">
        <v>40102</v>
      </c>
      <c r="D2901" t="s">
        <v>1001</v>
      </c>
      <c r="E2901" t="s">
        <v>21287</v>
      </c>
      <c r="F2901" s="1">
        <v>44785</v>
      </c>
      <c r="G2901" t="s">
        <v>2533</v>
      </c>
    </row>
    <row r="2902" spans="1:7" x14ac:dyDescent="0.3">
      <c r="A2902" t="s">
        <v>21288</v>
      </c>
      <c r="B2902" s="1">
        <v>44540</v>
      </c>
      <c r="C2902">
        <v>5734</v>
      </c>
      <c r="D2902" t="s">
        <v>6008</v>
      </c>
      <c r="E2902" t="s">
        <v>21289</v>
      </c>
      <c r="F2902" s="1">
        <v>44563</v>
      </c>
      <c r="G2902" t="s">
        <v>5538</v>
      </c>
    </row>
    <row r="2903" spans="1:7" x14ac:dyDescent="0.3">
      <c r="A2903" t="s">
        <v>21290</v>
      </c>
      <c r="B2903" s="1">
        <v>45271</v>
      </c>
      <c r="C2903">
        <v>31224</v>
      </c>
      <c r="D2903" t="s">
        <v>6008</v>
      </c>
      <c r="E2903" t="s">
        <v>21291</v>
      </c>
      <c r="F2903" s="1">
        <v>45336</v>
      </c>
      <c r="G2903" t="s">
        <v>2338</v>
      </c>
    </row>
    <row r="2904" spans="1:7" x14ac:dyDescent="0.3">
      <c r="A2904" t="s">
        <v>21292</v>
      </c>
      <c r="B2904" s="1">
        <v>45396</v>
      </c>
      <c r="C2904">
        <v>45009</v>
      </c>
      <c r="D2904" t="s">
        <v>1001</v>
      </c>
      <c r="E2904" t="s">
        <v>21293</v>
      </c>
      <c r="F2904" s="1">
        <v>45436</v>
      </c>
      <c r="G2904" t="s">
        <v>2546</v>
      </c>
    </row>
    <row r="2905" spans="1:7" x14ac:dyDescent="0.3">
      <c r="A2905" t="s">
        <v>21294</v>
      </c>
      <c r="B2905" s="1">
        <v>44459</v>
      </c>
      <c r="C2905">
        <v>25575</v>
      </c>
      <c r="D2905" t="s">
        <v>6008</v>
      </c>
      <c r="E2905" t="s">
        <v>21295</v>
      </c>
      <c r="F2905" s="1">
        <v>44472</v>
      </c>
      <c r="G2905" t="s">
        <v>1525</v>
      </c>
    </row>
    <row r="2906" spans="1:7" x14ac:dyDescent="0.3">
      <c r="A2906" t="s">
        <v>7815</v>
      </c>
      <c r="B2906" s="1">
        <v>45273</v>
      </c>
      <c r="C2906">
        <v>49081</v>
      </c>
      <c r="D2906" t="s">
        <v>6008</v>
      </c>
      <c r="E2906" t="s">
        <v>7816</v>
      </c>
      <c r="F2906" s="1"/>
      <c r="G2906" t="s">
        <v>4759</v>
      </c>
    </row>
    <row r="2907" spans="1:7" x14ac:dyDescent="0.3">
      <c r="A2907" t="s">
        <v>21296</v>
      </c>
      <c r="B2907" s="1">
        <v>44095</v>
      </c>
      <c r="C2907">
        <v>31967</v>
      </c>
      <c r="D2907" t="s">
        <v>6008</v>
      </c>
      <c r="E2907" t="s">
        <v>21297</v>
      </c>
      <c r="F2907" s="1">
        <v>44148</v>
      </c>
      <c r="G2907" t="s">
        <v>5126</v>
      </c>
    </row>
    <row r="2908" spans="1:7" x14ac:dyDescent="0.3">
      <c r="A2908" t="s">
        <v>21298</v>
      </c>
      <c r="B2908" s="1">
        <v>44829</v>
      </c>
      <c r="C2908">
        <v>30009</v>
      </c>
      <c r="D2908" t="s">
        <v>1001</v>
      </c>
      <c r="E2908" t="s">
        <v>21299</v>
      </c>
      <c r="F2908" s="1">
        <v>44907</v>
      </c>
      <c r="G2908" t="s">
        <v>2384</v>
      </c>
    </row>
    <row r="2909" spans="1:7" x14ac:dyDescent="0.3">
      <c r="A2909" t="s">
        <v>21300</v>
      </c>
      <c r="B2909" s="1">
        <v>45098</v>
      </c>
      <c r="C2909">
        <v>12473</v>
      </c>
      <c r="D2909" t="s">
        <v>6008</v>
      </c>
      <c r="E2909" t="s">
        <v>21301</v>
      </c>
      <c r="F2909" s="1">
        <v>45125</v>
      </c>
      <c r="G2909" t="s">
        <v>4946</v>
      </c>
    </row>
    <row r="2910" spans="1:7" x14ac:dyDescent="0.3">
      <c r="A2910" t="s">
        <v>21302</v>
      </c>
      <c r="B2910" s="1">
        <v>45001</v>
      </c>
      <c r="C2910">
        <v>17370</v>
      </c>
      <c r="D2910" t="s">
        <v>1001</v>
      </c>
      <c r="E2910" t="s">
        <v>21303</v>
      </c>
      <c r="F2910" s="1">
        <v>45024</v>
      </c>
      <c r="G2910" t="s">
        <v>2122</v>
      </c>
    </row>
    <row r="2911" spans="1:7" x14ac:dyDescent="0.3">
      <c r="A2911" t="s">
        <v>21304</v>
      </c>
      <c r="B2911" s="1">
        <v>44145</v>
      </c>
      <c r="C2911">
        <v>60996</v>
      </c>
      <c r="D2911" t="s">
        <v>6008</v>
      </c>
      <c r="E2911" t="s">
        <v>21305</v>
      </c>
      <c r="F2911" s="1">
        <v>44221</v>
      </c>
      <c r="G2911" t="s">
        <v>5756</v>
      </c>
    </row>
    <row r="2912" spans="1:7" x14ac:dyDescent="0.3">
      <c r="A2912" t="s">
        <v>21306</v>
      </c>
      <c r="B2912" s="1">
        <v>44624</v>
      </c>
      <c r="C2912">
        <v>16720</v>
      </c>
      <c r="D2912" t="s">
        <v>6008</v>
      </c>
      <c r="E2912" t="s">
        <v>21307</v>
      </c>
      <c r="F2912" s="1">
        <v>44642</v>
      </c>
      <c r="G2912" t="s">
        <v>2406</v>
      </c>
    </row>
    <row r="2913" spans="1:7" x14ac:dyDescent="0.3">
      <c r="A2913" t="s">
        <v>21308</v>
      </c>
      <c r="B2913" s="1">
        <v>44671</v>
      </c>
      <c r="C2913">
        <v>8216</v>
      </c>
      <c r="D2913" t="s">
        <v>6008</v>
      </c>
      <c r="E2913" t="s">
        <v>21309</v>
      </c>
      <c r="F2913" s="1">
        <v>44717</v>
      </c>
      <c r="G2913" t="s">
        <v>1581</v>
      </c>
    </row>
    <row r="2914" spans="1:7" x14ac:dyDescent="0.3">
      <c r="A2914" t="s">
        <v>21310</v>
      </c>
      <c r="B2914" s="1">
        <v>44438</v>
      </c>
      <c r="C2914">
        <v>24296</v>
      </c>
      <c r="D2914" t="s">
        <v>1001</v>
      </c>
      <c r="E2914" t="s">
        <v>21311</v>
      </c>
      <c r="F2914" s="1">
        <v>44523</v>
      </c>
      <c r="G2914" t="s">
        <v>2890</v>
      </c>
    </row>
    <row r="2915" spans="1:7" x14ac:dyDescent="0.3">
      <c r="A2915" t="s">
        <v>21312</v>
      </c>
      <c r="B2915" s="1">
        <v>44678</v>
      </c>
      <c r="C2915">
        <v>57433</v>
      </c>
      <c r="D2915" t="s">
        <v>6008</v>
      </c>
      <c r="E2915" t="s">
        <v>21313</v>
      </c>
      <c r="F2915" s="1">
        <v>44756</v>
      </c>
      <c r="G2915" t="s">
        <v>3435</v>
      </c>
    </row>
    <row r="2916" spans="1:7" x14ac:dyDescent="0.3">
      <c r="A2916" t="s">
        <v>7817</v>
      </c>
      <c r="B2916" s="1">
        <v>44167</v>
      </c>
      <c r="C2916">
        <v>64905</v>
      </c>
      <c r="D2916" t="s">
        <v>6013</v>
      </c>
      <c r="E2916" t="s">
        <v>7818</v>
      </c>
      <c r="F2916" s="1"/>
      <c r="G2916" t="s">
        <v>4939</v>
      </c>
    </row>
    <row r="2917" spans="1:7" x14ac:dyDescent="0.3">
      <c r="A2917" t="s">
        <v>7819</v>
      </c>
      <c r="B2917" s="1">
        <v>45281</v>
      </c>
      <c r="C2917">
        <v>77500</v>
      </c>
      <c r="D2917" t="s">
        <v>6013</v>
      </c>
      <c r="E2917" t="s">
        <v>7820</v>
      </c>
      <c r="F2917" s="1"/>
      <c r="G2917" t="s">
        <v>3784</v>
      </c>
    </row>
    <row r="2918" spans="1:7" x14ac:dyDescent="0.3">
      <c r="A2918" t="s">
        <v>21314</v>
      </c>
      <c r="B2918" s="1">
        <v>44731</v>
      </c>
      <c r="C2918">
        <v>30556</v>
      </c>
      <c r="D2918" t="s">
        <v>1001</v>
      </c>
      <c r="E2918" t="s">
        <v>21315</v>
      </c>
      <c r="F2918" s="1">
        <v>44814</v>
      </c>
      <c r="G2918" t="s">
        <v>1048</v>
      </c>
    </row>
    <row r="2919" spans="1:7" x14ac:dyDescent="0.3">
      <c r="A2919" t="s">
        <v>21316</v>
      </c>
      <c r="B2919" s="1">
        <v>45449</v>
      </c>
      <c r="C2919">
        <v>38756</v>
      </c>
      <c r="D2919" t="s">
        <v>1001</v>
      </c>
      <c r="E2919" t="s">
        <v>21317</v>
      </c>
      <c r="F2919" s="1">
        <v>45533</v>
      </c>
      <c r="G2919" t="s">
        <v>1300</v>
      </c>
    </row>
    <row r="2920" spans="1:7" x14ac:dyDescent="0.3">
      <c r="A2920" t="s">
        <v>21318</v>
      </c>
      <c r="B2920" s="1">
        <v>44470</v>
      </c>
      <c r="C2920">
        <v>48971</v>
      </c>
      <c r="D2920" t="s">
        <v>6013</v>
      </c>
      <c r="E2920" t="s">
        <v>21319</v>
      </c>
      <c r="F2920" s="1">
        <v>44553</v>
      </c>
      <c r="G2920" t="s">
        <v>4328</v>
      </c>
    </row>
    <row r="2921" spans="1:7" x14ac:dyDescent="0.3">
      <c r="A2921" t="s">
        <v>7821</v>
      </c>
      <c r="B2921" s="1">
        <v>43966</v>
      </c>
      <c r="C2921">
        <v>68648</v>
      </c>
      <c r="D2921" t="s">
        <v>1001</v>
      </c>
      <c r="E2921" t="s">
        <v>7822</v>
      </c>
      <c r="F2921" s="1"/>
      <c r="G2921" t="s">
        <v>4655</v>
      </c>
    </row>
    <row r="2922" spans="1:7" x14ac:dyDescent="0.3">
      <c r="A2922" t="s">
        <v>21320</v>
      </c>
      <c r="B2922" s="1">
        <v>43918</v>
      </c>
      <c r="C2922">
        <v>94851</v>
      </c>
      <c r="D2922" t="s">
        <v>6008</v>
      </c>
      <c r="E2922" t="s">
        <v>21321</v>
      </c>
      <c r="F2922" s="1">
        <v>43991</v>
      </c>
      <c r="G2922" t="s">
        <v>2179</v>
      </c>
    </row>
    <row r="2923" spans="1:7" x14ac:dyDescent="0.3">
      <c r="A2923" t="s">
        <v>7823</v>
      </c>
      <c r="B2923" s="1">
        <v>44425</v>
      </c>
      <c r="C2923">
        <v>23055</v>
      </c>
      <c r="D2923" t="s">
        <v>6008</v>
      </c>
      <c r="E2923" t="s">
        <v>7824</v>
      </c>
      <c r="F2923" s="1"/>
      <c r="G2923" t="s">
        <v>2602</v>
      </c>
    </row>
    <row r="2924" spans="1:7" x14ac:dyDescent="0.3">
      <c r="A2924" t="s">
        <v>21322</v>
      </c>
      <c r="B2924" s="1">
        <v>44134</v>
      </c>
      <c r="C2924">
        <v>38252</v>
      </c>
      <c r="D2924" t="s">
        <v>6008</v>
      </c>
      <c r="E2924" t="s">
        <v>21323</v>
      </c>
      <c r="F2924" s="1">
        <v>44196</v>
      </c>
      <c r="G2924" t="s">
        <v>1634</v>
      </c>
    </row>
    <row r="2925" spans="1:7" x14ac:dyDescent="0.3">
      <c r="A2925" t="s">
        <v>7825</v>
      </c>
      <c r="B2925" s="1">
        <v>44366</v>
      </c>
      <c r="C2925">
        <v>88064</v>
      </c>
      <c r="D2925" t="s">
        <v>6008</v>
      </c>
      <c r="E2925" t="s">
        <v>7826</v>
      </c>
      <c r="F2925" s="1"/>
      <c r="G2925" t="s">
        <v>2005</v>
      </c>
    </row>
    <row r="2926" spans="1:7" x14ac:dyDescent="0.3">
      <c r="A2926" t="s">
        <v>7827</v>
      </c>
      <c r="B2926" s="1">
        <v>44381</v>
      </c>
      <c r="C2926">
        <v>23922</v>
      </c>
      <c r="D2926" t="s">
        <v>6013</v>
      </c>
      <c r="E2926" t="s">
        <v>7828</v>
      </c>
      <c r="F2926" s="1"/>
      <c r="G2926" t="s">
        <v>3729</v>
      </c>
    </row>
    <row r="2927" spans="1:7" x14ac:dyDescent="0.3">
      <c r="A2927" t="s">
        <v>21324</v>
      </c>
      <c r="B2927" s="1">
        <v>44196</v>
      </c>
      <c r="C2927">
        <v>91503</v>
      </c>
      <c r="D2927" t="s">
        <v>6008</v>
      </c>
      <c r="E2927" t="s">
        <v>21325</v>
      </c>
      <c r="F2927" s="1">
        <v>44260</v>
      </c>
      <c r="G2927" t="s">
        <v>4291</v>
      </c>
    </row>
    <row r="2928" spans="1:7" x14ac:dyDescent="0.3">
      <c r="A2928" t="s">
        <v>21326</v>
      </c>
      <c r="B2928" s="1">
        <v>44922</v>
      </c>
      <c r="C2928">
        <v>59907</v>
      </c>
      <c r="D2928" t="s">
        <v>1001</v>
      </c>
      <c r="E2928" t="s">
        <v>21327</v>
      </c>
      <c r="F2928" s="1">
        <v>44986</v>
      </c>
      <c r="G2928" t="s">
        <v>1626</v>
      </c>
    </row>
    <row r="2929" spans="1:7" x14ac:dyDescent="0.3">
      <c r="A2929" t="s">
        <v>21328</v>
      </c>
      <c r="B2929" s="1">
        <v>45353</v>
      </c>
      <c r="C2929">
        <v>4110</v>
      </c>
      <c r="D2929" t="s">
        <v>6008</v>
      </c>
      <c r="E2929" t="s">
        <v>21329</v>
      </c>
      <c r="F2929" s="1">
        <v>45436</v>
      </c>
      <c r="G2929" t="s">
        <v>2833</v>
      </c>
    </row>
    <row r="2930" spans="1:7" x14ac:dyDescent="0.3">
      <c r="A2930" t="s">
        <v>7829</v>
      </c>
      <c r="B2930" s="1">
        <v>44961</v>
      </c>
      <c r="C2930">
        <v>3256</v>
      </c>
      <c r="D2930" t="s">
        <v>1001</v>
      </c>
      <c r="E2930" t="s">
        <v>7830</v>
      </c>
      <c r="F2930" s="1"/>
      <c r="G2930" t="s">
        <v>2494</v>
      </c>
    </row>
    <row r="2931" spans="1:7" x14ac:dyDescent="0.3">
      <c r="A2931" t="s">
        <v>7831</v>
      </c>
      <c r="B2931" s="1">
        <v>44383</v>
      </c>
      <c r="C2931">
        <v>89823</v>
      </c>
      <c r="D2931" t="s">
        <v>1001</v>
      </c>
      <c r="E2931" t="s">
        <v>7832</v>
      </c>
      <c r="F2931" s="1"/>
      <c r="G2931" t="s">
        <v>3766</v>
      </c>
    </row>
    <row r="2932" spans="1:7" x14ac:dyDescent="0.3">
      <c r="A2932" t="s">
        <v>21330</v>
      </c>
      <c r="B2932" s="1">
        <v>45590</v>
      </c>
      <c r="C2932">
        <v>17070</v>
      </c>
      <c r="D2932" t="s">
        <v>6008</v>
      </c>
      <c r="E2932" t="s">
        <v>21331</v>
      </c>
      <c r="F2932" s="1">
        <v>45634</v>
      </c>
      <c r="G2932" t="s">
        <v>1105</v>
      </c>
    </row>
    <row r="2933" spans="1:7" x14ac:dyDescent="0.3">
      <c r="A2933" t="s">
        <v>7833</v>
      </c>
      <c r="B2933" s="1">
        <v>45550</v>
      </c>
      <c r="C2933">
        <v>41496</v>
      </c>
      <c r="D2933" t="s">
        <v>6013</v>
      </c>
      <c r="E2933" t="s">
        <v>7834</v>
      </c>
      <c r="F2933" s="1"/>
      <c r="G2933" t="s">
        <v>1405</v>
      </c>
    </row>
    <row r="2934" spans="1:7" x14ac:dyDescent="0.3">
      <c r="A2934" t="s">
        <v>7835</v>
      </c>
      <c r="B2934" s="1">
        <v>45274</v>
      </c>
      <c r="C2934">
        <v>30263</v>
      </c>
      <c r="D2934" t="s">
        <v>1001</v>
      </c>
      <c r="E2934" t="s">
        <v>7836</v>
      </c>
      <c r="F2934" s="1"/>
      <c r="G2934" t="s">
        <v>5528</v>
      </c>
    </row>
    <row r="2935" spans="1:7" x14ac:dyDescent="0.3">
      <c r="A2935" t="s">
        <v>21332</v>
      </c>
      <c r="B2935" s="1">
        <v>44938</v>
      </c>
      <c r="C2935">
        <v>91207</v>
      </c>
      <c r="D2935" t="s">
        <v>6008</v>
      </c>
      <c r="E2935" t="s">
        <v>21333</v>
      </c>
      <c r="F2935" s="1">
        <v>45022</v>
      </c>
      <c r="G2935" t="s">
        <v>1708</v>
      </c>
    </row>
    <row r="2936" spans="1:7" x14ac:dyDescent="0.3">
      <c r="A2936" t="s">
        <v>21334</v>
      </c>
      <c r="B2936" s="1">
        <v>43867</v>
      </c>
      <c r="C2936">
        <v>59795</v>
      </c>
      <c r="D2936" t="s">
        <v>1001</v>
      </c>
      <c r="E2936" t="s">
        <v>21335</v>
      </c>
      <c r="F2936" s="1">
        <v>43945</v>
      </c>
      <c r="G2936" t="s">
        <v>5618</v>
      </c>
    </row>
    <row r="2937" spans="1:7" x14ac:dyDescent="0.3">
      <c r="A2937" t="s">
        <v>21336</v>
      </c>
      <c r="B2937" s="1">
        <v>44214</v>
      </c>
      <c r="C2937">
        <v>2708</v>
      </c>
      <c r="D2937" t="s">
        <v>1001</v>
      </c>
      <c r="E2937" t="s">
        <v>21337</v>
      </c>
      <c r="F2937" s="1">
        <v>44271</v>
      </c>
      <c r="G2937" t="s">
        <v>1223</v>
      </c>
    </row>
    <row r="2938" spans="1:7" x14ac:dyDescent="0.3">
      <c r="A2938" t="s">
        <v>21338</v>
      </c>
      <c r="B2938" s="1">
        <v>44955</v>
      </c>
      <c r="C2938">
        <v>7070</v>
      </c>
      <c r="D2938" t="s">
        <v>1001</v>
      </c>
      <c r="E2938" t="s">
        <v>21339</v>
      </c>
      <c r="F2938" s="1">
        <v>44994</v>
      </c>
      <c r="G2938" t="s">
        <v>5618</v>
      </c>
    </row>
    <row r="2939" spans="1:7" x14ac:dyDescent="0.3">
      <c r="A2939" t="s">
        <v>21340</v>
      </c>
      <c r="B2939" s="1">
        <v>44100</v>
      </c>
      <c r="C2939">
        <v>79256</v>
      </c>
      <c r="D2939" t="s">
        <v>6008</v>
      </c>
      <c r="E2939" t="s">
        <v>21341</v>
      </c>
      <c r="F2939" s="1">
        <v>44190</v>
      </c>
      <c r="G2939" t="s">
        <v>3334</v>
      </c>
    </row>
    <row r="2940" spans="1:7" x14ac:dyDescent="0.3">
      <c r="A2940" t="s">
        <v>21342</v>
      </c>
      <c r="B2940" s="1">
        <v>45578</v>
      </c>
      <c r="C2940">
        <v>75375</v>
      </c>
      <c r="D2940" t="s">
        <v>6013</v>
      </c>
      <c r="E2940" t="s">
        <v>21343</v>
      </c>
      <c r="F2940" s="1">
        <v>45654</v>
      </c>
      <c r="G2940" t="s">
        <v>1085</v>
      </c>
    </row>
    <row r="2941" spans="1:7" x14ac:dyDescent="0.3">
      <c r="A2941" t="s">
        <v>21344</v>
      </c>
      <c r="B2941" s="1">
        <v>45082</v>
      </c>
      <c r="C2941">
        <v>51499</v>
      </c>
      <c r="D2941" t="s">
        <v>1001</v>
      </c>
      <c r="E2941" t="s">
        <v>21345</v>
      </c>
      <c r="F2941" s="1">
        <v>45164</v>
      </c>
      <c r="G2941" t="s">
        <v>2288</v>
      </c>
    </row>
    <row r="2942" spans="1:7" x14ac:dyDescent="0.3">
      <c r="A2942" t="s">
        <v>21346</v>
      </c>
      <c r="B2942" s="1">
        <v>45192</v>
      </c>
      <c r="C2942">
        <v>37139</v>
      </c>
      <c r="D2942" t="s">
        <v>6013</v>
      </c>
      <c r="E2942" t="s">
        <v>21347</v>
      </c>
      <c r="F2942" s="1">
        <v>45212</v>
      </c>
      <c r="G2942" t="s">
        <v>4003</v>
      </c>
    </row>
    <row r="2943" spans="1:7" x14ac:dyDescent="0.3">
      <c r="A2943" t="s">
        <v>21348</v>
      </c>
      <c r="B2943" s="1">
        <v>44757</v>
      </c>
      <c r="C2943">
        <v>4518</v>
      </c>
      <c r="D2943" t="s">
        <v>1001</v>
      </c>
      <c r="E2943" t="s">
        <v>21349</v>
      </c>
      <c r="F2943" s="1">
        <v>44821</v>
      </c>
      <c r="G2943" t="s">
        <v>1875</v>
      </c>
    </row>
    <row r="2944" spans="1:7" x14ac:dyDescent="0.3">
      <c r="A2944" t="s">
        <v>21350</v>
      </c>
      <c r="B2944" s="1">
        <v>44812</v>
      </c>
      <c r="C2944">
        <v>21369</v>
      </c>
      <c r="D2944" t="s">
        <v>1001</v>
      </c>
      <c r="E2944" t="s">
        <v>21351</v>
      </c>
      <c r="F2944" s="1">
        <v>44872</v>
      </c>
      <c r="G2944" t="s">
        <v>3217</v>
      </c>
    </row>
    <row r="2945" spans="1:7" x14ac:dyDescent="0.3">
      <c r="A2945" t="s">
        <v>21352</v>
      </c>
      <c r="B2945" s="1">
        <v>44475</v>
      </c>
      <c r="C2945">
        <v>96074</v>
      </c>
      <c r="D2945" t="s">
        <v>1001</v>
      </c>
      <c r="E2945" t="s">
        <v>21353</v>
      </c>
      <c r="F2945" s="1">
        <v>44518</v>
      </c>
      <c r="G2945" t="s">
        <v>4564</v>
      </c>
    </row>
    <row r="2946" spans="1:7" x14ac:dyDescent="0.3">
      <c r="A2946" t="s">
        <v>21354</v>
      </c>
      <c r="B2946" s="1">
        <v>44103</v>
      </c>
      <c r="C2946">
        <v>73052</v>
      </c>
      <c r="D2946" t="s">
        <v>6013</v>
      </c>
      <c r="E2946" t="s">
        <v>21355</v>
      </c>
      <c r="F2946" s="1">
        <v>44138</v>
      </c>
      <c r="G2946" t="s">
        <v>2764</v>
      </c>
    </row>
    <row r="2947" spans="1:7" x14ac:dyDescent="0.3">
      <c r="A2947" t="s">
        <v>21356</v>
      </c>
      <c r="B2947" s="1">
        <v>44530</v>
      </c>
      <c r="C2947">
        <v>29237</v>
      </c>
      <c r="D2947" t="s">
        <v>6008</v>
      </c>
      <c r="E2947" t="s">
        <v>21357</v>
      </c>
      <c r="F2947" s="1">
        <v>44596</v>
      </c>
      <c r="G2947" t="s">
        <v>3750</v>
      </c>
    </row>
    <row r="2948" spans="1:7" x14ac:dyDescent="0.3">
      <c r="A2948" t="s">
        <v>7837</v>
      </c>
      <c r="B2948" s="1">
        <v>45305</v>
      </c>
      <c r="C2948">
        <v>70275</v>
      </c>
      <c r="D2948" t="s">
        <v>1001</v>
      </c>
      <c r="E2948" t="s">
        <v>7838</v>
      </c>
      <c r="F2948" s="1"/>
      <c r="G2948" t="s">
        <v>2600</v>
      </c>
    </row>
    <row r="2949" spans="1:7" x14ac:dyDescent="0.3">
      <c r="A2949" t="s">
        <v>21358</v>
      </c>
      <c r="B2949" s="1">
        <v>44074</v>
      </c>
      <c r="C2949">
        <v>57891</v>
      </c>
      <c r="D2949" t="s">
        <v>6008</v>
      </c>
      <c r="E2949" t="s">
        <v>21359</v>
      </c>
      <c r="F2949" s="1">
        <v>44107</v>
      </c>
      <c r="G2949" t="s">
        <v>4031</v>
      </c>
    </row>
    <row r="2950" spans="1:7" x14ac:dyDescent="0.3">
      <c r="A2950" t="s">
        <v>21360</v>
      </c>
      <c r="B2950" s="1">
        <v>44617</v>
      </c>
      <c r="C2950">
        <v>38003</v>
      </c>
      <c r="D2950" t="s">
        <v>6008</v>
      </c>
      <c r="E2950" t="s">
        <v>21361</v>
      </c>
      <c r="F2950" s="1">
        <v>44651</v>
      </c>
      <c r="G2950" t="s">
        <v>4834</v>
      </c>
    </row>
    <row r="2951" spans="1:7" x14ac:dyDescent="0.3">
      <c r="A2951" t="s">
        <v>21362</v>
      </c>
      <c r="B2951" s="1">
        <v>44875</v>
      </c>
      <c r="C2951">
        <v>73880</v>
      </c>
      <c r="D2951" t="s">
        <v>6013</v>
      </c>
      <c r="E2951" t="s">
        <v>21363</v>
      </c>
      <c r="F2951" s="1">
        <v>44915</v>
      </c>
      <c r="G2951" t="s">
        <v>3571</v>
      </c>
    </row>
    <row r="2952" spans="1:7" x14ac:dyDescent="0.3">
      <c r="A2952" t="s">
        <v>7839</v>
      </c>
      <c r="B2952" s="1">
        <v>44371</v>
      </c>
      <c r="C2952">
        <v>53563</v>
      </c>
      <c r="D2952" t="s">
        <v>6013</v>
      </c>
      <c r="E2952" t="s">
        <v>7840</v>
      </c>
      <c r="F2952" s="1"/>
      <c r="G2952" t="s">
        <v>5946</v>
      </c>
    </row>
    <row r="2953" spans="1:7" x14ac:dyDescent="0.3">
      <c r="A2953" t="s">
        <v>21364</v>
      </c>
      <c r="B2953" s="1">
        <v>43890</v>
      </c>
      <c r="C2953">
        <v>74721</v>
      </c>
      <c r="D2953" t="s">
        <v>1001</v>
      </c>
      <c r="E2953" t="s">
        <v>21365</v>
      </c>
      <c r="F2953" s="1">
        <v>43960</v>
      </c>
      <c r="G2953" t="s">
        <v>1058</v>
      </c>
    </row>
    <row r="2954" spans="1:7" x14ac:dyDescent="0.3">
      <c r="A2954" t="s">
        <v>21366</v>
      </c>
      <c r="B2954" s="1">
        <v>44584</v>
      </c>
      <c r="C2954">
        <v>52372</v>
      </c>
      <c r="D2954" t="s">
        <v>6008</v>
      </c>
      <c r="E2954" t="s">
        <v>21367</v>
      </c>
      <c r="F2954" s="1">
        <v>44649</v>
      </c>
      <c r="G2954" t="s">
        <v>3573</v>
      </c>
    </row>
    <row r="2955" spans="1:7" x14ac:dyDescent="0.3">
      <c r="A2955" t="s">
        <v>7841</v>
      </c>
      <c r="B2955" s="1">
        <v>44446</v>
      </c>
      <c r="C2955">
        <v>34344</v>
      </c>
      <c r="D2955" t="s">
        <v>6013</v>
      </c>
      <c r="E2955" t="s">
        <v>7842</v>
      </c>
      <c r="F2955" s="1"/>
      <c r="G2955" t="s">
        <v>3692</v>
      </c>
    </row>
    <row r="2956" spans="1:7" x14ac:dyDescent="0.3">
      <c r="A2956" t="s">
        <v>21368</v>
      </c>
      <c r="B2956" s="1">
        <v>45168</v>
      </c>
      <c r="C2956">
        <v>56601</v>
      </c>
      <c r="D2956" t="s">
        <v>6013</v>
      </c>
      <c r="E2956" t="s">
        <v>21369</v>
      </c>
      <c r="F2956" s="1">
        <v>45232</v>
      </c>
      <c r="G2956" t="s">
        <v>4390</v>
      </c>
    </row>
    <row r="2957" spans="1:7" x14ac:dyDescent="0.3">
      <c r="A2957" t="s">
        <v>21370</v>
      </c>
      <c r="B2957" s="1">
        <v>44568</v>
      </c>
      <c r="C2957">
        <v>86721</v>
      </c>
      <c r="D2957" t="s">
        <v>6008</v>
      </c>
      <c r="E2957" t="s">
        <v>21371</v>
      </c>
      <c r="F2957" s="1">
        <v>44616</v>
      </c>
      <c r="G2957" t="s">
        <v>1521</v>
      </c>
    </row>
    <row r="2958" spans="1:7" x14ac:dyDescent="0.3">
      <c r="A2958" t="s">
        <v>21372</v>
      </c>
      <c r="B2958" s="1">
        <v>44082</v>
      </c>
      <c r="C2958">
        <v>97267</v>
      </c>
      <c r="D2958" t="s">
        <v>1001</v>
      </c>
      <c r="E2958" t="s">
        <v>21373</v>
      </c>
      <c r="F2958" s="1">
        <v>44169</v>
      </c>
      <c r="G2958" t="s">
        <v>3331</v>
      </c>
    </row>
    <row r="2959" spans="1:7" x14ac:dyDescent="0.3">
      <c r="A2959" t="s">
        <v>21374</v>
      </c>
      <c r="B2959" s="1">
        <v>43857</v>
      </c>
      <c r="C2959">
        <v>94919</v>
      </c>
      <c r="D2959" t="s">
        <v>6008</v>
      </c>
      <c r="E2959" t="s">
        <v>21375</v>
      </c>
      <c r="F2959" s="1">
        <v>43938</v>
      </c>
      <c r="G2959" t="s">
        <v>2566</v>
      </c>
    </row>
    <row r="2960" spans="1:7" x14ac:dyDescent="0.3">
      <c r="A2960" t="s">
        <v>21376</v>
      </c>
      <c r="B2960" s="1">
        <v>45526</v>
      </c>
      <c r="C2960">
        <v>24306</v>
      </c>
      <c r="D2960" t="s">
        <v>6013</v>
      </c>
      <c r="E2960" t="s">
        <v>21377</v>
      </c>
      <c r="F2960" s="1">
        <v>45553</v>
      </c>
      <c r="G2960" t="s">
        <v>3896</v>
      </c>
    </row>
    <row r="2961" spans="1:7" x14ac:dyDescent="0.3">
      <c r="A2961" t="s">
        <v>7843</v>
      </c>
      <c r="B2961" s="1">
        <v>45341</v>
      </c>
      <c r="C2961">
        <v>36195</v>
      </c>
      <c r="D2961" t="s">
        <v>6013</v>
      </c>
      <c r="E2961" t="s">
        <v>7844</v>
      </c>
      <c r="F2961" s="1"/>
      <c r="G2961" t="s">
        <v>1350</v>
      </c>
    </row>
    <row r="2962" spans="1:7" x14ac:dyDescent="0.3">
      <c r="A2962" t="s">
        <v>21378</v>
      </c>
      <c r="B2962" s="1">
        <v>45519</v>
      </c>
      <c r="C2962">
        <v>87707</v>
      </c>
      <c r="D2962" t="s">
        <v>6013</v>
      </c>
      <c r="E2962" t="s">
        <v>21379</v>
      </c>
      <c r="F2962" s="1">
        <v>45581</v>
      </c>
      <c r="G2962" t="s">
        <v>5239</v>
      </c>
    </row>
    <row r="2963" spans="1:7" x14ac:dyDescent="0.3">
      <c r="A2963" t="s">
        <v>21380</v>
      </c>
      <c r="B2963" s="1">
        <v>45384</v>
      </c>
      <c r="C2963">
        <v>79421</v>
      </c>
      <c r="D2963" t="s">
        <v>1001</v>
      </c>
      <c r="E2963" t="s">
        <v>21381</v>
      </c>
      <c r="F2963" s="1">
        <v>45400</v>
      </c>
      <c r="G2963" t="s">
        <v>5820</v>
      </c>
    </row>
    <row r="2964" spans="1:7" x14ac:dyDescent="0.3">
      <c r="A2964" t="s">
        <v>21382</v>
      </c>
      <c r="B2964" s="1">
        <v>44399</v>
      </c>
      <c r="C2964">
        <v>78286</v>
      </c>
      <c r="D2964" t="s">
        <v>6013</v>
      </c>
      <c r="E2964" t="s">
        <v>21383</v>
      </c>
      <c r="F2964" s="1">
        <v>44419</v>
      </c>
      <c r="G2964" t="s">
        <v>1873</v>
      </c>
    </row>
    <row r="2965" spans="1:7" x14ac:dyDescent="0.3">
      <c r="A2965" t="s">
        <v>21384</v>
      </c>
      <c r="B2965" s="1">
        <v>44146</v>
      </c>
      <c r="C2965">
        <v>9906</v>
      </c>
      <c r="D2965" t="s">
        <v>6013</v>
      </c>
      <c r="E2965" t="s">
        <v>21385</v>
      </c>
      <c r="F2965" s="1">
        <v>44225</v>
      </c>
      <c r="G2965" t="s">
        <v>4697</v>
      </c>
    </row>
    <row r="2966" spans="1:7" x14ac:dyDescent="0.3">
      <c r="A2966" t="s">
        <v>21386</v>
      </c>
      <c r="B2966" s="1">
        <v>44636</v>
      </c>
      <c r="C2966">
        <v>82669</v>
      </c>
      <c r="D2966" t="s">
        <v>1001</v>
      </c>
      <c r="E2966" t="s">
        <v>21387</v>
      </c>
      <c r="F2966" s="1">
        <v>44698</v>
      </c>
      <c r="G2966" t="s">
        <v>5412</v>
      </c>
    </row>
    <row r="2967" spans="1:7" x14ac:dyDescent="0.3">
      <c r="A2967" t="s">
        <v>21388</v>
      </c>
      <c r="B2967" s="1">
        <v>44584</v>
      </c>
      <c r="C2967">
        <v>25928</v>
      </c>
      <c r="D2967" t="s">
        <v>1001</v>
      </c>
      <c r="E2967" t="s">
        <v>21389</v>
      </c>
      <c r="F2967" s="1">
        <v>44664</v>
      </c>
      <c r="G2967" t="s">
        <v>1181</v>
      </c>
    </row>
    <row r="2968" spans="1:7" x14ac:dyDescent="0.3">
      <c r="A2968" t="s">
        <v>7845</v>
      </c>
      <c r="B2968" s="1">
        <v>44235</v>
      </c>
      <c r="C2968">
        <v>83452</v>
      </c>
      <c r="D2968" t="s">
        <v>1001</v>
      </c>
      <c r="E2968" t="s">
        <v>7846</v>
      </c>
      <c r="F2968" s="1"/>
      <c r="G2968" t="s">
        <v>5342</v>
      </c>
    </row>
    <row r="2969" spans="1:7" x14ac:dyDescent="0.3">
      <c r="A2969" t="s">
        <v>7847</v>
      </c>
      <c r="B2969" s="1">
        <v>43977</v>
      </c>
      <c r="C2969">
        <v>52745</v>
      </c>
      <c r="D2969" t="s">
        <v>6008</v>
      </c>
      <c r="E2969" t="s">
        <v>7848</v>
      </c>
      <c r="F2969" s="1"/>
      <c r="G2969" t="s">
        <v>4668</v>
      </c>
    </row>
    <row r="2970" spans="1:7" x14ac:dyDescent="0.3">
      <c r="A2970" t="s">
        <v>21390</v>
      </c>
      <c r="B2970" s="1">
        <v>45196</v>
      </c>
      <c r="C2970">
        <v>60962</v>
      </c>
      <c r="D2970" t="s">
        <v>6008</v>
      </c>
      <c r="E2970" t="s">
        <v>21391</v>
      </c>
      <c r="F2970" s="1">
        <v>45256</v>
      </c>
      <c r="G2970" t="s">
        <v>4224</v>
      </c>
    </row>
    <row r="2971" spans="1:7" x14ac:dyDescent="0.3">
      <c r="A2971" t="s">
        <v>21392</v>
      </c>
      <c r="B2971" s="1">
        <v>45453</v>
      </c>
      <c r="C2971">
        <v>21629</v>
      </c>
      <c r="D2971" t="s">
        <v>6013</v>
      </c>
      <c r="E2971" t="s">
        <v>21393</v>
      </c>
      <c r="F2971" s="1">
        <v>45520</v>
      </c>
      <c r="G2971" t="s">
        <v>5944</v>
      </c>
    </row>
    <row r="2972" spans="1:7" x14ac:dyDescent="0.3">
      <c r="A2972" t="s">
        <v>21394</v>
      </c>
      <c r="B2972" s="1">
        <v>45514</v>
      </c>
      <c r="C2972">
        <v>51322</v>
      </c>
      <c r="D2972" t="s">
        <v>6013</v>
      </c>
      <c r="E2972" t="s">
        <v>21395</v>
      </c>
      <c r="F2972" s="1">
        <v>45595</v>
      </c>
      <c r="G2972" t="s">
        <v>1020</v>
      </c>
    </row>
    <row r="2973" spans="1:7" x14ac:dyDescent="0.3">
      <c r="A2973" t="s">
        <v>7849</v>
      </c>
      <c r="B2973" s="1">
        <v>44724</v>
      </c>
      <c r="C2973">
        <v>52286</v>
      </c>
      <c r="D2973" t="s">
        <v>6013</v>
      </c>
      <c r="E2973" t="s">
        <v>7850</v>
      </c>
      <c r="F2973" s="1"/>
      <c r="G2973" t="s">
        <v>5548</v>
      </c>
    </row>
    <row r="2974" spans="1:7" x14ac:dyDescent="0.3">
      <c r="A2974" t="s">
        <v>21396</v>
      </c>
      <c r="B2974" s="1">
        <v>44876</v>
      </c>
      <c r="C2974">
        <v>97098</v>
      </c>
      <c r="D2974" t="s">
        <v>6008</v>
      </c>
      <c r="E2974" t="s">
        <v>21397</v>
      </c>
      <c r="F2974" s="1">
        <v>44932</v>
      </c>
      <c r="G2974" t="s">
        <v>2261</v>
      </c>
    </row>
    <row r="2975" spans="1:7" x14ac:dyDescent="0.3">
      <c r="A2975" t="s">
        <v>21398</v>
      </c>
      <c r="B2975" s="1">
        <v>44966</v>
      </c>
      <c r="C2975">
        <v>96229</v>
      </c>
      <c r="D2975" t="s">
        <v>6013</v>
      </c>
      <c r="E2975" t="s">
        <v>21399</v>
      </c>
      <c r="F2975" s="1">
        <v>45004</v>
      </c>
      <c r="G2975" t="s">
        <v>1076</v>
      </c>
    </row>
    <row r="2976" spans="1:7" x14ac:dyDescent="0.3">
      <c r="A2976" t="s">
        <v>21400</v>
      </c>
      <c r="B2976" s="1">
        <v>44774</v>
      </c>
      <c r="C2976">
        <v>90940</v>
      </c>
      <c r="D2976" t="s">
        <v>6013</v>
      </c>
      <c r="E2976" t="s">
        <v>21401</v>
      </c>
      <c r="F2976" s="1">
        <v>44797</v>
      </c>
      <c r="G2976" t="s">
        <v>4649</v>
      </c>
    </row>
    <row r="2977" spans="1:7" x14ac:dyDescent="0.3">
      <c r="A2977" t="s">
        <v>21402</v>
      </c>
      <c r="B2977" s="1">
        <v>44272</v>
      </c>
      <c r="C2977">
        <v>50140</v>
      </c>
      <c r="D2977" t="s">
        <v>6008</v>
      </c>
      <c r="E2977" t="s">
        <v>21403</v>
      </c>
      <c r="F2977" s="1">
        <v>44340</v>
      </c>
      <c r="G2977" t="s">
        <v>4035</v>
      </c>
    </row>
    <row r="2978" spans="1:7" x14ac:dyDescent="0.3">
      <c r="A2978" t="s">
        <v>7851</v>
      </c>
      <c r="B2978" s="1">
        <v>45469</v>
      </c>
      <c r="C2978">
        <v>27971</v>
      </c>
      <c r="D2978" t="s">
        <v>6013</v>
      </c>
      <c r="E2978" t="s">
        <v>7852</v>
      </c>
      <c r="F2978" s="1"/>
      <c r="G2978" t="s">
        <v>3698</v>
      </c>
    </row>
    <row r="2979" spans="1:7" x14ac:dyDescent="0.3">
      <c r="A2979" t="s">
        <v>7853</v>
      </c>
      <c r="B2979" s="1">
        <v>45471</v>
      </c>
      <c r="C2979">
        <v>79178</v>
      </c>
      <c r="D2979" t="s">
        <v>6013</v>
      </c>
      <c r="E2979" t="s">
        <v>7854</v>
      </c>
      <c r="F2979" s="1"/>
      <c r="G2979" t="s">
        <v>1698</v>
      </c>
    </row>
    <row r="2980" spans="1:7" x14ac:dyDescent="0.3">
      <c r="A2980" t="s">
        <v>7855</v>
      </c>
      <c r="B2980" s="1">
        <v>44375</v>
      </c>
      <c r="C2980">
        <v>27244</v>
      </c>
      <c r="D2980" t="s">
        <v>6013</v>
      </c>
      <c r="E2980" t="s">
        <v>7856</v>
      </c>
      <c r="F2980" s="1"/>
      <c r="G2980" t="s">
        <v>3198</v>
      </c>
    </row>
    <row r="2981" spans="1:7" x14ac:dyDescent="0.3">
      <c r="A2981" t="s">
        <v>7857</v>
      </c>
      <c r="B2981" s="1">
        <v>45094</v>
      </c>
      <c r="C2981">
        <v>30355</v>
      </c>
      <c r="D2981" t="s">
        <v>6008</v>
      </c>
      <c r="E2981" t="s">
        <v>7858</v>
      </c>
      <c r="F2981" s="1"/>
      <c r="G2981" t="s">
        <v>5249</v>
      </c>
    </row>
    <row r="2982" spans="1:7" x14ac:dyDescent="0.3">
      <c r="A2982" t="s">
        <v>21404</v>
      </c>
      <c r="B2982" s="1">
        <v>45056</v>
      </c>
      <c r="C2982">
        <v>98867</v>
      </c>
      <c r="D2982" t="s">
        <v>6013</v>
      </c>
      <c r="E2982" t="s">
        <v>21405</v>
      </c>
      <c r="F2982" s="1">
        <v>45138</v>
      </c>
      <c r="G2982" t="s">
        <v>4223</v>
      </c>
    </row>
    <row r="2983" spans="1:7" x14ac:dyDescent="0.3">
      <c r="A2983" t="s">
        <v>21406</v>
      </c>
      <c r="B2983" s="1">
        <v>45083</v>
      </c>
      <c r="C2983">
        <v>76642</v>
      </c>
      <c r="D2983" t="s">
        <v>6013</v>
      </c>
      <c r="E2983" t="s">
        <v>21407</v>
      </c>
      <c r="F2983" s="1">
        <v>45121</v>
      </c>
      <c r="G2983" t="s">
        <v>1162</v>
      </c>
    </row>
    <row r="2984" spans="1:7" x14ac:dyDescent="0.3">
      <c r="A2984" t="s">
        <v>21408</v>
      </c>
      <c r="B2984" s="1">
        <v>44204</v>
      </c>
      <c r="C2984">
        <v>13338</v>
      </c>
      <c r="D2984" t="s">
        <v>6008</v>
      </c>
      <c r="E2984" t="s">
        <v>21409</v>
      </c>
      <c r="F2984" s="1">
        <v>44258</v>
      </c>
      <c r="G2984" t="s">
        <v>3787</v>
      </c>
    </row>
    <row r="2985" spans="1:7" x14ac:dyDescent="0.3">
      <c r="A2985" t="s">
        <v>7859</v>
      </c>
      <c r="B2985" s="1">
        <v>43868</v>
      </c>
      <c r="C2985">
        <v>51388</v>
      </c>
      <c r="D2985" t="s">
        <v>6008</v>
      </c>
      <c r="E2985" t="s">
        <v>7860</v>
      </c>
      <c r="F2985" s="1"/>
      <c r="G2985" t="s">
        <v>3754</v>
      </c>
    </row>
    <row r="2986" spans="1:7" x14ac:dyDescent="0.3">
      <c r="A2986" t="s">
        <v>7861</v>
      </c>
      <c r="B2986" s="1">
        <v>44659</v>
      </c>
      <c r="C2986">
        <v>25198</v>
      </c>
      <c r="D2986" t="s">
        <v>6008</v>
      </c>
      <c r="E2986" t="s">
        <v>7862</v>
      </c>
      <c r="F2986" s="1"/>
      <c r="G2986" t="s">
        <v>1293</v>
      </c>
    </row>
    <row r="2987" spans="1:7" x14ac:dyDescent="0.3">
      <c r="A2987" t="s">
        <v>7863</v>
      </c>
      <c r="B2987" s="1">
        <v>44828</v>
      </c>
      <c r="C2987">
        <v>37598</v>
      </c>
      <c r="D2987" t="s">
        <v>6008</v>
      </c>
      <c r="E2987" t="s">
        <v>7864</v>
      </c>
      <c r="F2987" s="1"/>
      <c r="G2987" t="s">
        <v>4421</v>
      </c>
    </row>
    <row r="2988" spans="1:7" x14ac:dyDescent="0.3">
      <c r="A2988" t="s">
        <v>21410</v>
      </c>
      <c r="B2988" s="1">
        <v>44493</v>
      </c>
      <c r="C2988">
        <v>15170</v>
      </c>
      <c r="D2988" t="s">
        <v>1001</v>
      </c>
      <c r="E2988" t="s">
        <v>21411</v>
      </c>
      <c r="F2988" s="1">
        <v>44515</v>
      </c>
      <c r="G2988" t="s">
        <v>2311</v>
      </c>
    </row>
    <row r="2989" spans="1:7" x14ac:dyDescent="0.3">
      <c r="A2989" t="s">
        <v>7865</v>
      </c>
      <c r="B2989" s="1">
        <v>44777</v>
      </c>
      <c r="C2989">
        <v>2360</v>
      </c>
      <c r="D2989" t="s">
        <v>1001</v>
      </c>
      <c r="E2989" t="s">
        <v>7866</v>
      </c>
      <c r="F2989" s="1"/>
      <c r="G2989" t="s">
        <v>5434</v>
      </c>
    </row>
    <row r="2990" spans="1:7" x14ac:dyDescent="0.3">
      <c r="A2990" t="s">
        <v>21412</v>
      </c>
      <c r="B2990" s="1">
        <v>44048</v>
      </c>
      <c r="C2990">
        <v>89591</v>
      </c>
      <c r="D2990" t="s">
        <v>6008</v>
      </c>
      <c r="E2990" t="s">
        <v>21413</v>
      </c>
      <c r="F2990" s="1">
        <v>44096</v>
      </c>
      <c r="G2990" t="s">
        <v>1381</v>
      </c>
    </row>
    <row r="2991" spans="1:7" x14ac:dyDescent="0.3">
      <c r="A2991" t="s">
        <v>21414</v>
      </c>
      <c r="B2991" s="1">
        <v>44615</v>
      </c>
      <c r="C2991">
        <v>98515</v>
      </c>
      <c r="D2991" t="s">
        <v>6013</v>
      </c>
      <c r="E2991" t="s">
        <v>21415</v>
      </c>
      <c r="F2991" s="1">
        <v>44664</v>
      </c>
      <c r="G2991" t="s">
        <v>4612</v>
      </c>
    </row>
    <row r="2992" spans="1:7" x14ac:dyDescent="0.3">
      <c r="A2992" t="s">
        <v>21416</v>
      </c>
      <c r="B2992" s="1">
        <v>44104</v>
      </c>
      <c r="C2992">
        <v>7227</v>
      </c>
      <c r="D2992" t="s">
        <v>6008</v>
      </c>
      <c r="E2992" t="s">
        <v>21417</v>
      </c>
      <c r="F2992" s="1">
        <v>44179</v>
      </c>
      <c r="G2992" t="s">
        <v>5350</v>
      </c>
    </row>
    <row r="2993" spans="1:7" x14ac:dyDescent="0.3">
      <c r="A2993" t="s">
        <v>21418</v>
      </c>
      <c r="B2993" s="1">
        <v>44906</v>
      </c>
      <c r="C2993">
        <v>32724</v>
      </c>
      <c r="D2993" t="s">
        <v>1001</v>
      </c>
      <c r="E2993" t="s">
        <v>21419</v>
      </c>
      <c r="F2993" s="1">
        <v>44947</v>
      </c>
      <c r="G2993" t="s">
        <v>1347</v>
      </c>
    </row>
    <row r="2994" spans="1:7" x14ac:dyDescent="0.3">
      <c r="A2994" t="s">
        <v>7867</v>
      </c>
      <c r="B2994" s="1">
        <v>44955</v>
      </c>
      <c r="C2994">
        <v>17731</v>
      </c>
      <c r="D2994" t="s">
        <v>6008</v>
      </c>
      <c r="E2994" t="s">
        <v>7868</v>
      </c>
      <c r="F2994" s="1"/>
      <c r="G2994" t="s">
        <v>2036</v>
      </c>
    </row>
    <row r="2995" spans="1:7" x14ac:dyDescent="0.3">
      <c r="A2995" t="s">
        <v>7869</v>
      </c>
      <c r="B2995" s="1">
        <v>45643</v>
      </c>
      <c r="C2995">
        <v>58920</v>
      </c>
      <c r="D2995" t="s">
        <v>1001</v>
      </c>
      <c r="E2995" t="s">
        <v>7870</v>
      </c>
      <c r="F2995" s="1"/>
      <c r="G2995" t="s">
        <v>2896</v>
      </c>
    </row>
    <row r="2996" spans="1:7" x14ac:dyDescent="0.3">
      <c r="A2996" t="s">
        <v>21420</v>
      </c>
      <c r="B2996" s="1">
        <v>43969</v>
      </c>
      <c r="C2996">
        <v>12152</v>
      </c>
      <c r="D2996" t="s">
        <v>6013</v>
      </c>
      <c r="E2996" t="s">
        <v>21421</v>
      </c>
      <c r="F2996" s="1">
        <v>44011</v>
      </c>
      <c r="G2996" t="s">
        <v>4066</v>
      </c>
    </row>
    <row r="2997" spans="1:7" x14ac:dyDescent="0.3">
      <c r="A2997" t="s">
        <v>21422</v>
      </c>
      <c r="B2997" s="1">
        <v>45440</v>
      </c>
      <c r="C2997">
        <v>99867</v>
      </c>
      <c r="D2997" t="s">
        <v>6013</v>
      </c>
      <c r="E2997" t="s">
        <v>21423</v>
      </c>
      <c r="F2997" s="1">
        <v>45494</v>
      </c>
      <c r="G2997" t="s">
        <v>2737</v>
      </c>
    </row>
    <row r="2998" spans="1:7" x14ac:dyDescent="0.3">
      <c r="A2998" t="s">
        <v>21424</v>
      </c>
      <c r="B2998" s="1">
        <v>45077</v>
      </c>
      <c r="C2998">
        <v>99024</v>
      </c>
      <c r="D2998" t="s">
        <v>6008</v>
      </c>
      <c r="E2998" t="s">
        <v>21425</v>
      </c>
      <c r="F2998" s="1">
        <v>45163</v>
      </c>
      <c r="G2998" t="s">
        <v>3058</v>
      </c>
    </row>
    <row r="2999" spans="1:7" x14ac:dyDescent="0.3">
      <c r="A2999" t="s">
        <v>21426</v>
      </c>
      <c r="B2999" s="1">
        <v>44001</v>
      </c>
      <c r="C2999">
        <v>92943</v>
      </c>
      <c r="D2999" t="s">
        <v>6008</v>
      </c>
      <c r="E2999" t="s">
        <v>21427</v>
      </c>
      <c r="F2999" s="1">
        <v>44071</v>
      </c>
      <c r="G2999" t="s">
        <v>1524</v>
      </c>
    </row>
    <row r="3000" spans="1:7" x14ac:dyDescent="0.3">
      <c r="A3000" t="s">
        <v>21428</v>
      </c>
      <c r="B3000" s="1">
        <v>43862</v>
      </c>
      <c r="C3000">
        <v>6949</v>
      </c>
      <c r="D3000" t="s">
        <v>1001</v>
      </c>
      <c r="E3000" t="s">
        <v>21429</v>
      </c>
      <c r="F3000" s="1">
        <v>43874</v>
      </c>
      <c r="G3000" t="s">
        <v>4351</v>
      </c>
    </row>
    <row r="3001" spans="1:7" x14ac:dyDescent="0.3">
      <c r="A3001" t="s">
        <v>21430</v>
      </c>
      <c r="B3001" s="1">
        <v>45020</v>
      </c>
      <c r="C3001">
        <v>48848</v>
      </c>
      <c r="D3001" t="s">
        <v>6013</v>
      </c>
      <c r="E3001" t="s">
        <v>21431</v>
      </c>
      <c r="F3001" s="1">
        <v>45036</v>
      </c>
      <c r="G3001" t="s">
        <v>4347</v>
      </c>
    </row>
    <row r="3002" spans="1:7" x14ac:dyDescent="0.3">
      <c r="A3002" t="s">
        <v>7871</v>
      </c>
      <c r="B3002" s="1">
        <v>45343</v>
      </c>
      <c r="C3002">
        <v>78652</v>
      </c>
      <c r="D3002" t="s">
        <v>1001</v>
      </c>
      <c r="E3002" t="s">
        <v>7872</v>
      </c>
      <c r="F3002" s="1"/>
      <c r="G3002" t="s">
        <v>3526</v>
      </c>
    </row>
    <row r="3003" spans="1:7" x14ac:dyDescent="0.3">
      <c r="A3003" t="s">
        <v>7873</v>
      </c>
      <c r="B3003" s="1">
        <v>44774</v>
      </c>
      <c r="C3003">
        <v>2540</v>
      </c>
      <c r="D3003" t="s">
        <v>1001</v>
      </c>
      <c r="E3003" t="s">
        <v>7874</v>
      </c>
      <c r="F3003" s="1"/>
      <c r="G3003" t="s">
        <v>1840</v>
      </c>
    </row>
    <row r="3004" spans="1:7" x14ac:dyDescent="0.3">
      <c r="A3004" t="s">
        <v>7875</v>
      </c>
      <c r="B3004" s="1">
        <v>44179</v>
      </c>
      <c r="C3004">
        <v>10174</v>
      </c>
      <c r="D3004" t="s">
        <v>6013</v>
      </c>
      <c r="E3004" t="s">
        <v>7876</v>
      </c>
      <c r="F3004" s="1"/>
      <c r="G3004" t="s">
        <v>2280</v>
      </c>
    </row>
    <row r="3005" spans="1:7" x14ac:dyDescent="0.3">
      <c r="A3005" t="s">
        <v>21432</v>
      </c>
      <c r="B3005" s="1">
        <v>44331</v>
      </c>
      <c r="C3005">
        <v>67723</v>
      </c>
      <c r="D3005" t="s">
        <v>1001</v>
      </c>
      <c r="E3005" t="s">
        <v>21433</v>
      </c>
      <c r="F3005" s="1">
        <v>44413</v>
      </c>
      <c r="G3005" t="s">
        <v>5498</v>
      </c>
    </row>
    <row r="3006" spans="1:7" x14ac:dyDescent="0.3">
      <c r="A3006" t="s">
        <v>21434</v>
      </c>
      <c r="B3006" s="1">
        <v>44407</v>
      </c>
      <c r="C3006">
        <v>46673</v>
      </c>
      <c r="D3006" t="s">
        <v>6013</v>
      </c>
      <c r="E3006" t="s">
        <v>21435</v>
      </c>
      <c r="F3006" s="1">
        <v>44422</v>
      </c>
      <c r="G3006" t="s">
        <v>4586</v>
      </c>
    </row>
    <row r="3007" spans="1:7" x14ac:dyDescent="0.3">
      <c r="A3007" t="s">
        <v>21436</v>
      </c>
      <c r="B3007" s="1">
        <v>45334</v>
      </c>
      <c r="C3007">
        <v>60875</v>
      </c>
      <c r="D3007" t="s">
        <v>6008</v>
      </c>
      <c r="E3007" t="s">
        <v>21437</v>
      </c>
      <c r="F3007" s="1">
        <v>45382</v>
      </c>
      <c r="G3007" t="s">
        <v>3954</v>
      </c>
    </row>
    <row r="3008" spans="1:7" x14ac:dyDescent="0.3">
      <c r="A3008" t="s">
        <v>21438</v>
      </c>
      <c r="B3008" s="1">
        <v>45486</v>
      </c>
      <c r="C3008">
        <v>33950</v>
      </c>
      <c r="D3008" t="s">
        <v>1001</v>
      </c>
      <c r="E3008" t="s">
        <v>21439</v>
      </c>
      <c r="F3008" s="1">
        <v>45553</v>
      </c>
      <c r="G3008" t="s">
        <v>1077</v>
      </c>
    </row>
    <row r="3009" spans="1:7" x14ac:dyDescent="0.3">
      <c r="A3009" t="s">
        <v>7877</v>
      </c>
      <c r="B3009" s="1">
        <v>44288</v>
      </c>
      <c r="C3009">
        <v>34944</v>
      </c>
      <c r="D3009" t="s">
        <v>6013</v>
      </c>
      <c r="E3009" t="s">
        <v>7878</v>
      </c>
      <c r="F3009" s="1"/>
      <c r="G3009" t="s">
        <v>5368</v>
      </c>
    </row>
    <row r="3010" spans="1:7" x14ac:dyDescent="0.3">
      <c r="A3010" t="s">
        <v>7879</v>
      </c>
      <c r="B3010" s="1">
        <v>45552</v>
      </c>
      <c r="C3010">
        <v>23324</v>
      </c>
      <c r="D3010" t="s">
        <v>6008</v>
      </c>
      <c r="E3010" t="s">
        <v>7880</v>
      </c>
      <c r="F3010" s="1"/>
      <c r="G3010" t="s">
        <v>1781</v>
      </c>
    </row>
    <row r="3011" spans="1:7" x14ac:dyDescent="0.3">
      <c r="A3011" t="s">
        <v>21440</v>
      </c>
      <c r="B3011" s="1">
        <v>45399</v>
      </c>
      <c r="C3011">
        <v>99252</v>
      </c>
      <c r="D3011" t="s">
        <v>6008</v>
      </c>
      <c r="E3011" t="s">
        <v>21441</v>
      </c>
      <c r="F3011" s="1">
        <v>45468</v>
      </c>
      <c r="G3011" t="s">
        <v>4140</v>
      </c>
    </row>
    <row r="3012" spans="1:7" x14ac:dyDescent="0.3">
      <c r="A3012" t="s">
        <v>7881</v>
      </c>
      <c r="B3012" s="1">
        <v>45542</v>
      </c>
      <c r="C3012">
        <v>26450</v>
      </c>
      <c r="D3012" t="s">
        <v>6008</v>
      </c>
      <c r="E3012" t="s">
        <v>7882</v>
      </c>
      <c r="F3012" s="1"/>
      <c r="G3012" t="s">
        <v>3685</v>
      </c>
    </row>
    <row r="3013" spans="1:7" x14ac:dyDescent="0.3">
      <c r="A3013" t="s">
        <v>21442</v>
      </c>
      <c r="B3013" s="1">
        <v>43881</v>
      </c>
      <c r="C3013">
        <v>85522</v>
      </c>
      <c r="D3013" t="s">
        <v>6008</v>
      </c>
      <c r="E3013" t="s">
        <v>21443</v>
      </c>
      <c r="F3013" s="1">
        <v>43947</v>
      </c>
      <c r="G3013" t="s">
        <v>2023</v>
      </c>
    </row>
    <row r="3014" spans="1:7" x14ac:dyDescent="0.3">
      <c r="A3014" t="s">
        <v>21444</v>
      </c>
      <c r="B3014" s="1">
        <v>44463</v>
      </c>
      <c r="C3014">
        <v>32638</v>
      </c>
      <c r="D3014" t="s">
        <v>6008</v>
      </c>
      <c r="E3014" t="s">
        <v>21445</v>
      </c>
      <c r="F3014" s="1">
        <v>44542</v>
      </c>
      <c r="G3014" t="s">
        <v>3822</v>
      </c>
    </row>
    <row r="3015" spans="1:7" x14ac:dyDescent="0.3">
      <c r="A3015" t="s">
        <v>21446</v>
      </c>
      <c r="B3015" s="1">
        <v>45217</v>
      </c>
      <c r="C3015">
        <v>77335</v>
      </c>
      <c r="D3015" t="s">
        <v>1001</v>
      </c>
      <c r="E3015" t="s">
        <v>21447</v>
      </c>
      <c r="F3015" s="1">
        <v>45261</v>
      </c>
      <c r="G3015" t="s">
        <v>2480</v>
      </c>
    </row>
    <row r="3016" spans="1:7" x14ac:dyDescent="0.3">
      <c r="A3016" t="s">
        <v>21448</v>
      </c>
      <c r="B3016" s="1">
        <v>44996</v>
      </c>
      <c r="C3016">
        <v>73515</v>
      </c>
      <c r="D3016" t="s">
        <v>6008</v>
      </c>
      <c r="E3016" t="s">
        <v>21449</v>
      </c>
      <c r="F3016" s="1">
        <v>45056</v>
      </c>
      <c r="G3016" t="s">
        <v>1745</v>
      </c>
    </row>
    <row r="3017" spans="1:7" x14ac:dyDescent="0.3">
      <c r="A3017" t="s">
        <v>7883</v>
      </c>
      <c r="B3017" s="1">
        <v>43991</v>
      </c>
      <c r="C3017">
        <v>29492</v>
      </c>
      <c r="D3017" t="s">
        <v>6008</v>
      </c>
      <c r="E3017" t="s">
        <v>7884</v>
      </c>
      <c r="F3017" s="1"/>
      <c r="G3017" t="s">
        <v>5027</v>
      </c>
    </row>
    <row r="3018" spans="1:7" x14ac:dyDescent="0.3">
      <c r="A3018" t="s">
        <v>21450</v>
      </c>
      <c r="B3018" s="1">
        <v>44203</v>
      </c>
      <c r="C3018">
        <v>21453</v>
      </c>
      <c r="D3018" t="s">
        <v>6008</v>
      </c>
      <c r="E3018" t="s">
        <v>21451</v>
      </c>
      <c r="F3018" s="1">
        <v>44260</v>
      </c>
      <c r="G3018" t="s">
        <v>4015</v>
      </c>
    </row>
    <row r="3019" spans="1:7" x14ac:dyDescent="0.3">
      <c r="A3019" t="s">
        <v>21452</v>
      </c>
      <c r="B3019" s="1">
        <v>43891</v>
      </c>
      <c r="C3019">
        <v>22539</v>
      </c>
      <c r="D3019" t="s">
        <v>6013</v>
      </c>
      <c r="E3019" t="s">
        <v>21453</v>
      </c>
      <c r="F3019" s="1">
        <v>43958</v>
      </c>
      <c r="G3019" t="s">
        <v>3548</v>
      </c>
    </row>
    <row r="3020" spans="1:7" x14ac:dyDescent="0.3">
      <c r="A3020" t="s">
        <v>21454</v>
      </c>
      <c r="B3020" s="1">
        <v>44283</v>
      </c>
      <c r="C3020">
        <v>25511</v>
      </c>
      <c r="D3020" t="s">
        <v>1001</v>
      </c>
      <c r="E3020" t="s">
        <v>21455</v>
      </c>
      <c r="F3020" s="1">
        <v>44298</v>
      </c>
      <c r="G3020" t="s">
        <v>4914</v>
      </c>
    </row>
    <row r="3021" spans="1:7" x14ac:dyDescent="0.3">
      <c r="A3021" t="s">
        <v>21456</v>
      </c>
      <c r="B3021" s="1">
        <v>45602</v>
      </c>
      <c r="C3021">
        <v>55391</v>
      </c>
      <c r="D3021" t="s">
        <v>1001</v>
      </c>
      <c r="E3021" t="s">
        <v>21457</v>
      </c>
      <c r="F3021" s="1">
        <v>45656</v>
      </c>
      <c r="G3021" t="s">
        <v>4947</v>
      </c>
    </row>
    <row r="3022" spans="1:7" x14ac:dyDescent="0.3">
      <c r="A3022" t="s">
        <v>21458</v>
      </c>
      <c r="B3022" s="1">
        <v>44093</v>
      </c>
      <c r="C3022">
        <v>7857</v>
      </c>
      <c r="D3022" t="s">
        <v>1001</v>
      </c>
      <c r="E3022" t="s">
        <v>21459</v>
      </c>
      <c r="F3022" s="1">
        <v>44173</v>
      </c>
      <c r="G3022" t="s">
        <v>2988</v>
      </c>
    </row>
    <row r="3023" spans="1:7" x14ac:dyDescent="0.3">
      <c r="A3023" t="s">
        <v>21460</v>
      </c>
      <c r="B3023" s="1">
        <v>45166</v>
      </c>
      <c r="C3023">
        <v>19399</v>
      </c>
      <c r="D3023" t="s">
        <v>6008</v>
      </c>
      <c r="E3023" t="s">
        <v>21461</v>
      </c>
      <c r="F3023" s="1">
        <v>45212</v>
      </c>
      <c r="G3023" t="s">
        <v>2472</v>
      </c>
    </row>
    <row r="3024" spans="1:7" x14ac:dyDescent="0.3">
      <c r="A3024" t="s">
        <v>21462</v>
      </c>
      <c r="B3024" s="1">
        <v>44146</v>
      </c>
      <c r="C3024">
        <v>90832</v>
      </c>
      <c r="D3024" t="s">
        <v>6013</v>
      </c>
      <c r="E3024" t="s">
        <v>21463</v>
      </c>
      <c r="F3024" s="1">
        <v>44214</v>
      </c>
      <c r="G3024" t="s">
        <v>2735</v>
      </c>
    </row>
    <row r="3025" spans="1:7" x14ac:dyDescent="0.3">
      <c r="A3025" t="s">
        <v>7885</v>
      </c>
      <c r="B3025" s="1">
        <v>44845</v>
      </c>
      <c r="C3025">
        <v>96904</v>
      </c>
      <c r="D3025" t="s">
        <v>6013</v>
      </c>
      <c r="E3025" t="s">
        <v>7886</v>
      </c>
      <c r="F3025" s="1"/>
      <c r="G3025" t="s">
        <v>3487</v>
      </c>
    </row>
    <row r="3026" spans="1:7" x14ac:dyDescent="0.3">
      <c r="A3026" t="s">
        <v>21464</v>
      </c>
      <c r="B3026" s="1">
        <v>44491</v>
      </c>
      <c r="C3026">
        <v>85295</v>
      </c>
      <c r="D3026" t="s">
        <v>6008</v>
      </c>
      <c r="E3026" t="s">
        <v>21465</v>
      </c>
      <c r="F3026" s="1">
        <v>44534</v>
      </c>
      <c r="G3026" t="s">
        <v>1501</v>
      </c>
    </row>
    <row r="3027" spans="1:7" x14ac:dyDescent="0.3">
      <c r="A3027" t="s">
        <v>21466</v>
      </c>
      <c r="B3027" s="1">
        <v>45336</v>
      </c>
      <c r="C3027">
        <v>54318</v>
      </c>
      <c r="D3027" t="s">
        <v>6013</v>
      </c>
      <c r="E3027" t="s">
        <v>21467</v>
      </c>
      <c r="F3027" s="1">
        <v>45413</v>
      </c>
      <c r="G3027" t="s">
        <v>3202</v>
      </c>
    </row>
    <row r="3028" spans="1:7" x14ac:dyDescent="0.3">
      <c r="A3028" t="s">
        <v>21468</v>
      </c>
      <c r="B3028" s="1">
        <v>44689</v>
      </c>
      <c r="C3028">
        <v>76245</v>
      </c>
      <c r="D3028" t="s">
        <v>6013</v>
      </c>
      <c r="E3028" t="s">
        <v>21469</v>
      </c>
      <c r="F3028" s="1">
        <v>44779</v>
      </c>
      <c r="G3028" t="s">
        <v>2700</v>
      </c>
    </row>
    <row r="3029" spans="1:7" x14ac:dyDescent="0.3">
      <c r="A3029" t="s">
        <v>7887</v>
      </c>
      <c r="B3029" s="1">
        <v>45600</v>
      </c>
      <c r="C3029">
        <v>52783</v>
      </c>
      <c r="D3029" t="s">
        <v>6008</v>
      </c>
      <c r="E3029" t="s">
        <v>7888</v>
      </c>
      <c r="F3029" s="1"/>
      <c r="G3029" t="s">
        <v>4627</v>
      </c>
    </row>
    <row r="3030" spans="1:7" x14ac:dyDescent="0.3">
      <c r="A3030" t="s">
        <v>21470</v>
      </c>
      <c r="B3030" s="1">
        <v>44212</v>
      </c>
      <c r="C3030">
        <v>93088</v>
      </c>
      <c r="D3030" t="s">
        <v>6008</v>
      </c>
      <c r="E3030" t="s">
        <v>21471</v>
      </c>
      <c r="F3030" s="1">
        <v>44297</v>
      </c>
      <c r="G3030" t="s">
        <v>4174</v>
      </c>
    </row>
    <row r="3031" spans="1:7" x14ac:dyDescent="0.3">
      <c r="A3031" t="s">
        <v>7889</v>
      </c>
      <c r="B3031" s="1">
        <v>44935</v>
      </c>
      <c r="C3031">
        <v>3191</v>
      </c>
      <c r="D3031" t="s">
        <v>6008</v>
      </c>
      <c r="E3031" t="s">
        <v>7890</v>
      </c>
      <c r="F3031" s="1"/>
      <c r="G3031" t="s">
        <v>2138</v>
      </c>
    </row>
    <row r="3032" spans="1:7" x14ac:dyDescent="0.3">
      <c r="A3032" t="s">
        <v>21472</v>
      </c>
      <c r="B3032" s="1">
        <v>44024</v>
      </c>
      <c r="C3032">
        <v>26448</v>
      </c>
      <c r="D3032" t="s">
        <v>1001</v>
      </c>
      <c r="E3032" t="s">
        <v>21473</v>
      </c>
      <c r="F3032" s="1">
        <v>44074</v>
      </c>
      <c r="G3032" t="s">
        <v>3334</v>
      </c>
    </row>
    <row r="3033" spans="1:7" x14ac:dyDescent="0.3">
      <c r="A3033" t="s">
        <v>7891</v>
      </c>
      <c r="B3033" s="1">
        <v>44793</v>
      </c>
      <c r="C3033">
        <v>34146</v>
      </c>
      <c r="D3033" t="s">
        <v>6008</v>
      </c>
      <c r="E3033" t="s">
        <v>7892</v>
      </c>
      <c r="F3033" s="1"/>
      <c r="G3033" t="s">
        <v>1202</v>
      </c>
    </row>
    <row r="3034" spans="1:7" x14ac:dyDescent="0.3">
      <c r="A3034" t="s">
        <v>21474</v>
      </c>
      <c r="B3034" s="1">
        <v>44168</v>
      </c>
      <c r="C3034">
        <v>20818</v>
      </c>
      <c r="D3034" t="s">
        <v>1001</v>
      </c>
      <c r="E3034" t="s">
        <v>21475</v>
      </c>
      <c r="F3034" s="1">
        <v>44257</v>
      </c>
      <c r="G3034" t="s">
        <v>5813</v>
      </c>
    </row>
    <row r="3035" spans="1:7" x14ac:dyDescent="0.3">
      <c r="A3035" t="s">
        <v>21476</v>
      </c>
      <c r="B3035" s="1">
        <v>45300</v>
      </c>
      <c r="C3035">
        <v>25865</v>
      </c>
      <c r="D3035" t="s">
        <v>1001</v>
      </c>
      <c r="E3035" t="s">
        <v>21477</v>
      </c>
      <c r="F3035" s="1">
        <v>45348</v>
      </c>
      <c r="G3035" t="s">
        <v>2802</v>
      </c>
    </row>
    <row r="3036" spans="1:7" x14ac:dyDescent="0.3">
      <c r="A3036" t="s">
        <v>21478</v>
      </c>
      <c r="B3036" s="1">
        <v>45362</v>
      </c>
      <c r="C3036">
        <v>49421</v>
      </c>
      <c r="D3036" t="s">
        <v>6013</v>
      </c>
      <c r="E3036" t="s">
        <v>21479</v>
      </c>
      <c r="F3036" s="1">
        <v>45401</v>
      </c>
      <c r="G3036" t="s">
        <v>3923</v>
      </c>
    </row>
    <row r="3037" spans="1:7" x14ac:dyDescent="0.3">
      <c r="A3037" t="s">
        <v>7893</v>
      </c>
      <c r="B3037" s="1">
        <v>45065</v>
      </c>
      <c r="C3037">
        <v>58520</v>
      </c>
      <c r="D3037" t="s">
        <v>6013</v>
      </c>
      <c r="E3037" t="s">
        <v>7894</v>
      </c>
      <c r="F3037" s="1"/>
      <c r="G3037" t="s">
        <v>4941</v>
      </c>
    </row>
    <row r="3038" spans="1:7" x14ac:dyDescent="0.3">
      <c r="A3038" t="s">
        <v>21480</v>
      </c>
      <c r="B3038" s="1">
        <v>44314</v>
      </c>
      <c r="C3038">
        <v>99635</v>
      </c>
      <c r="D3038" t="s">
        <v>6008</v>
      </c>
      <c r="E3038" t="s">
        <v>21481</v>
      </c>
      <c r="F3038" s="1">
        <v>44336</v>
      </c>
      <c r="G3038" t="s">
        <v>2039</v>
      </c>
    </row>
    <row r="3039" spans="1:7" x14ac:dyDescent="0.3">
      <c r="A3039" t="s">
        <v>21482</v>
      </c>
      <c r="B3039" s="1">
        <v>44059</v>
      </c>
      <c r="C3039">
        <v>65369</v>
      </c>
      <c r="D3039" t="s">
        <v>1001</v>
      </c>
      <c r="E3039" t="s">
        <v>21483</v>
      </c>
      <c r="F3039" s="1">
        <v>44093</v>
      </c>
      <c r="G3039" t="s">
        <v>5830</v>
      </c>
    </row>
    <row r="3040" spans="1:7" x14ac:dyDescent="0.3">
      <c r="A3040" t="s">
        <v>21484</v>
      </c>
      <c r="B3040" s="1">
        <v>45152</v>
      </c>
      <c r="C3040">
        <v>77471</v>
      </c>
      <c r="D3040" t="s">
        <v>6013</v>
      </c>
      <c r="E3040" t="s">
        <v>21485</v>
      </c>
      <c r="F3040" s="1">
        <v>45191</v>
      </c>
      <c r="G3040" t="s">
        <v>4052</v>
      </c>
    </row>
    <row r="3041" spans="1:7" x14ac:dyDescent="0.3">
      <c r="A3041" t="s">
        <v>21486</v>
      </c>
      <c r="B3041" s="1">
        <v>44617</v>
      </c>
      <c r="C3041">
        <v>14280</v>
      </c>
      <c r="D3041" t="s">
        <v>6013</v>
      </c>
      <c r="E3041" t="s">
        <v>21487</v>
      </c>
      <c r="F3041" s="1">
        <v>44636</v>
      </c>
      <c r="G3041" t="s">
        <v>5407</v>
      </c>
    </row>
    <row r="3042" spans="1:7" x14ac:dyDescent="0.3">
      <c r="A3042" t="s">
        <v>21488</v>
      </c>
      <c r="B3042" s="1">
        <v>45044</v>
      </c>
      <c r="C3042">
        <v>14888</v>
      </c>
      <c r="D3042" t="s">
        <v>6013</v>
      </c>
      <c r="E3042" t="s">
        <v>21489</v>
      </c>
      <c r="F3042" s="1">
        <v>45092</v>
      </c>
      <c r="G3042" t="s">
        <v>3750</v>
      </c>
    </row>
    <row r="3043" spans="1:7" x14ac:dyDescent="0.3">
      <c r="A3043" t="s">
        <v>21490</v>
      </c>
      <c r="B3043" s="1">
        <v>43933</v>
      </c>
      <c r="C3043">
        <v>6252</v>
      </c>
      <c r="D3043" t="s">
        <v>1001</v>
      </c>
      <c r="E3043" t="s">
        <v>21491</v>
      </c>
      <c r="F3043" s="1">
        <v>44002</v>
      </c>
      <c r="G3043" t="s">
        <v>3659</v>
      </c>
    </row>
    <row r="3044" spans="1:7" x14ac:dyDescent="0.3">
      <c r="A3044" t="s">
        <v>21492</v>
      </c>
      <c r="B3044" s="1">
        <v>44600</v>
      </c>
      <c r="C3044">
        <v>13608</v>
      </c>
      <c r="D3044" t="s">
        <v>6008</v>
      </c>
      <c r="E3044" t="s">
        <v>21493</v>
      </c>
      <c r="F3044" s="1">
        <v>44621</v>
      </c>
      <c r="G3044" t="s">
        <v>5679</v>
      </c>
    </row>
    <row r="3045" spans="1:7" x14ac:dyDescent="0.3">
      <c r="A3045" t="s">
        <v>21494</v>
      </c>
      <c r="B3045" s="1">
        <v>45339</v>
      </c>
      <c r="C3045">
        <v>10798</v>
      </c>
      <c r="D3045" t="s">
        <v>6008</v>
      </c>
      <c r="E3045" t="s">
        <v>21495</v>
      </c>
      <c r="F3045" s="1">
        <v>45356</v>
      </c>
      <c r="G3045" t="s">
        <v>3337</v>
      </c>
    </row>
    <row r="3046" spans="1:7" x14ac:dyDescent="0.3">
      <c r="A3046" t="s">
        <v>21496</v>
      </c>
      <c r="B3046" s="1">
        <v>44966</v>
      </c>
      <c r="C3046">
        <v>37008</v>
      </c>
      <c r="D3046" t="s">
        <v>6008</v>
      </c>
      <c r="E3046" t="s">
        <v>21497</v>
      </c>
      <c r="F3046" s="1">
        <v>45044</v>
      </c>
      <c r="G3046" t="s">
        <v>3057</v>
      </c>
    </row>
    <row r="3047" spans="1:7" x14ac:dyDescent="0.3">
      <c r="A3047" t="s">
        <v>7895</v>
      </c>
      <c r="B3047" s="1">
        <v>45403</v>
      </c>
      <c r="C3047">
        <v>77449</v>
      </c>
      <c r="D3047" t="s">
        <v>6013</v>
      </c>
      <c r="E3047" t="s">
        <v>7896</v>
      </c>
      <c r="F3047" s="1"/>
      <c r="G3047" t="s">
        <v>5136</v>
      </c>
    </row>
    <row r="3048" spans="1:7" x14ac:dyDescent="0.3">
      <c r="A3048" t="s">
        <v>7897</v>
      </c>
      <c r="B3048" s="1">
        <v>44982</v>
      </c>
      <c r="C3048">
        <v>67289</v>
      </c>
      <c r="D3048" t="s">
        <v>6013</v>
      </c>
      <c r="E3048" t="s">
        <v>7898</v>
      </c>
      <c r="F3048" s="1"/>
      <c r="G3048" t="s">
        <v>3590</v>
      </c>
    </row>
    <row r="3049" spans="1:7" x14ac:dyDescent="0.3">
      <c r="A3049" t="s">
        <v>21498</v>
      </c>
      <c r="B3049" s="1">
        <v>44177</v>
      </c>
      <c r="C3049">
        <v>29965</v>
      </c>
      <c r="D3049" t="s">
        <v>6013</v>
      </c>
      <c r="E3049" t="s">
        <v>21499</v>
      </c>
      <c r="F3049" s="1">
        <v>44255</v>
      </c>
      <c r="G3049" t="s">
        <v>5653</v>
      </c>
    </row>
    <row r="3050" spans="1:7" x14ac:dyDescent="0.3">
      <c r="A3050" t="s">
        <v>21500</v>
      </c>
      <c r="B3050" s="1">
        <v>45285</v>
      </c>
      <c r="C3050">
        <v>50762</v>
      </c>
      <c r="D3050" t="s">
        <v>1001</v>
      </c>
      <c r="E3050" t="s">
        <v>21501</v>
      </c>
      <c r="F3050" s="1">
        <v>45306</v>
      </c>
      <c r="G3050" t="s">
        <v>1854</v>
      </c>
    </row>
    <row r="3051" spans="1:7" x14ac:dyDescent="0.3">
      <c r="A3051" t="s">
        <v>7899</v>
      </c>
      <c r="B3051" s="1">
        <v>45550</v>
      </c>
      <c r="C3051">
        <v>63665</v>
      </c>
      <c r="D3051" t="s">
        <v>6008</v>
      </c>
      <c r="E3051" t="s">
        <v>7900</v>
      </c>
      <c r="F3051" s="1"/>
      <c r="G3051" t="s">
        <v>3966</v>
      </c>
    </row>
    <row r="3052" spans="1:7" x14ac:dyDescent="0.3">
      <c r="A3052" t="s">
        <v>21502</v>
      </c>
      <c r="B3052" s="1">
        <v>44893</v>
      </c>
      <c r="C3052">
        <v>17705</v>
      </c>
      <c r="D3052" t="s">
        <v>1001</v>
      </c>
      <c r="E3052" t="s">
        <v>21503</v>
      </c>
      <c r="F3052" s="1">
        <v>44971</v>
      </c>
      <c r="G3052" t="s">
        <v>3389</v>
      </c>
    </row>
    <row r="3053" spans="1:7" x14ac:dyDescent="0.3">
      <c r="A3053" t="s">
        <v>21504</v>
      </c>
      <c r="B3053" s="1">
        <v>45386</v>
      </c>
      <c r="C3053">
        <v>65857</v>
      </c>
      <c r="D3053" t="s">
        <v>6013</v>
      </c>
      <c r="E3053" t="s">
        <v>21505</v>
      </c>
      <c r="F3053" s="1">
        <v>45429</v>
      </c>
      <c r="G3053" t="s">
        <v>1635</v>
      </c>
    </row>
    <row r="3054" spans="1:7" x14ac:dyDescent="0.3">
      <c r="A3054" t="s">
        <v>21506</v>
      </c>
      <c r="B3054" s="1">
        <v>44561</v>
      </c>
      <c r="C3054">
        <v>33689</v>
      </c>
      <c r="D3054" t="s">
        <v>6008</v>
      </c>
      <c r="E3054" t="s">
        <v>21507</v>
      </c>
      <c r="F3054" s="1">
        <v>44615</v>
      </c>
      <c r="G3054" t="s">
        <v>1611</v>
      </c>
    </row>
    <row r="3055" spans="1:7" x14ac:dyDescent="0.3">
      <c r="A3055" t="s">
        <v>21508</v>
      </c>
      <c r="B3055" s="1">
        <v>45008</v>
      </c>
      <c r="C3055">
        <v>21482</v>
      </c>
      <c r="D3055" t="s">
        <v>6013</v>
      </c>
      <c r="E3055" t="s">
        <v>21509</v>
      </c>
      <c r="F3055" s="1">
        <v>45023</v>
      </c>
      <c r="G3055" t="s">
        <v>4059</v>
      </c>
    </row>
    <row r="3056" spans="1:7" x14ac:dyDescent="0.3">
      <c r="A3056" t="s">
        <v>21510</v>
      </c>
      <c r="B3056" s="1">
        <v>44408</v>
      </c>
      <c r="C3056">
        <v>97697</v>
      </c>
      <c r="D3056" t="s">
        <v>6013</v>
      </c>
      <c r="E3056" t="s">
        <v>21511</v>
      </c>
      <c r="F3056" s="1">
        <v>44484</v>
      </c>
      <c r="G3056" t="s">
        <v>2051</v>
      </c>
    </row>
    <row r="3057" spans="1:7" x14ac:dyDescent="0.3">
      <c r="A3057" t="s">
        <v>21512</v>
      </c>
      <c r="B3057" s="1">
        <v>44612</v>
      </c>
      <c r="C3057">
        <v>80772</v>
      </c>
      <c r="D3057" t="s">
        <v>1001</v>
      </c>
      <c r="E3057" t="s">
        <v>21513</v>
      </c>
      <c r="F3057" s="1">
        <v>44638</v>
      </c>
      <c r="G3057" t="s">
        <v>1448</v>
      </c>
    </row>
    <row r="3058" spans="1:7" x14ac:dyDescent="0.3">
      <c r="A3058" t="s">
        <v>21514</v>
      </c>
      <c r="B3058" s="1">
        <v>44512</v>
      </c>
      <c r="C3058">
        <v>19378</v>
      </c>
      <c r="D3058" t="s">
        <v>1001</v>
      </c>
      <c r="E3058" t="s">
        <v>21515</v>
      </c>
      <c r="F3058" s="1">
        <v>44587</v>
      </c>
      <c r="G3058" t="s">
        <v>2302</v>
      </c>
    </row>
    <row r="3059" spans="1:7" x14ac:dyDescent="0.3">
      <c r="A3059" t="s">
        <v>21516</v>
      </c>
      <c r="B3059" s="1">
        <v>45407</v>
      </c>
      <c r="C3059">
        <v>98767</v>
      </c>
      <c r="D3059" t="s">
        <v>6008</v>
      </c>
      <c r="E3059" t="s">
        <v>21517</v>
      </c>
      <c r="F3059" s="1">
        <v>45492</v>
      </c>
      <c r="G3059" t="s">
        <v>3938</v>
      </c>
    </row>
    <row r="3060" spans="1:7" x14ac:dyDescent="0.3">
      <c r="A3060" t="s">
        <v>7901</v>
      </c>
      <c r="B3060" s="1">
        <v>44801</v>
      </c>
      <c r="C3060">
        <v>31310</v>
      </c>
      <c r="D3060" t="s">
        <v>1001</v>
      </c>
      <c r="E3060" t="s">
        <v>7902</v>
      </c>
      <c r="F3060" s="1"/>
      <c r="G3060" t="s">
        <v>1766</v>
      </c>
    </row>
    <row r="3061" spans="1:7" x14ac:dyDescent="0.3">
      <c r="A3061" t="s">
        <v>7903</v>
      </c>
      <c r="B3061" s="1">
        <v>44793</v>
      </c>
      <c r="C3061">
        <v>52617</v>
      </c>
      <c r="D3061" t="s">
        <v>1001</v>
      </c>
      <c r="E3061" t="s">
        <v>7904</v>
      </c>
      <c r="F3061" s="1"/>
      <c r="G3061" t="s">
        <v>4932</v>
      </c>
    </row>
    <row r="3062" spans="1:7" x14ac:dyDescent="0.3">
      <c r="A3062" t="s">
        <v>21518</v>
      </c>
      <c r="B3062" s="1">
        <v>45108</v>
      </c>
      <c r="C3062">
        <v>68088</v>
      </c>
      <c r="D3062" t="s">
        <v>6013</v>
      </c>
      <c r="E3062" t="s">
        <v>21519</v>
      </c>
      <c r="F3062" s="1">
        <v>45172</v>
      </c>
      <c r="G3062" t="s">
        <v>4518</v>
      </c>
    </row>
    <row r="3063" spans="1:7" x14ac:dyDescent="0.3">
      <c r="A3063" t="s">
        <v>21520</v>
      </c>
      <c r="B3063" s="1">
        <v>44557</v>
      </c>
      <c r="C3063">
        <v>24120</v>
      </c>
      <c r="D3063" t="s">
        <v>6013</v>
      </c>
      <c r="E3063" t="s">
        <v>21521</v>
      </c>
      <c r="F3063" s="1">
        <v>44601</v>
      </c>
      <c r="G3063" t="s">
        <v>2691</v>
      </c>
    </row>
    <row r="3064" spans="1:7" x14ac:dyDescent="0.3">
      <c r="A3064" t="s">
        <v>21522</v>
      </c>
      <c r="B3064" s="1">
        <v>45170</v>
      </c>
      <c r="C3064">
        <v>28418</v>
      </c>
      <c r="D3064" t="s">
        <v>6008</v>
      </c>
      <c r="E3064" t="s">
        <v>21523</v>
      </c>
      <c r="F3064" s="1">
        <v>45250</v>
      </c>
      <c r="G3064" t="s">
        <v>2239</v>
      </c>
    </row>
    <row r="3065" spans="1:7" x14ac:dyDescent="0.3">
      <c r="A3065" t="s">
        <v>7905</v>
      </c>
      <c r="B3065" s="1">
        <v>43837</v>
      </c>
      <c r="C3065">
        <v>28952</v>
      </c>
      <c r="D3065" t="s">
        <v>6008</v>
      </c>
      <c r="E3065" t="s">
        <v>7906</v>
      </c>
      <c r="F3065" s="1"/>
      <c r="G3065" t="s">
        <v>1152</v>
      </c>
    </row>
    <row r="3066" spans="1:7" x14ac:dyDescent="0.3">
      <c r="A3066" t="s">
        <v>21524</v>
      </c>
      <c r="B3066" s="1">
        <v>44698</v>
      </c>
      <c r="C3066">
        <v>13333</v>
      </c>
      <c r="D3066" t="s">
        <v>6013</v>
      </c>
      <c r="E3066" t="s">
        <v>21525</v>
      </c>
      <c r="F3066" s="1">
        <v>44731</v>
      </c>
      <c r="G3066" t="s">
        <v>2212</v>
      </c>
    </row>
    <row r="3067" spans="1:7" x14ac:dyDescent="0.3">
      <c r="A3067" t="s">
        <v>21526</v>
      </c>
      <c r="B3067" s="1">
        <v>44216</v>
      </c>
      <c r="C3067">
        <v>61127</v>
      </c>
      <c r="D3067" t="s">
        <v>6013</v>
      </c>
      <c r="E3067" t="s">
        <v>21527</v>
      </c>
      <c r="F3067" s="1">
        <v>44278</v>
      </c>
      <c r="G3067" t="s">
        <v>1572</v>
      </c>
    </row>
    <row r="3068" spans="1:7" x14ac:dyDescent="0.3">
      <c r="A3068" t="s">
        <v>21528</v>
      </c>
      <c r="B3068" s="1">
        <v>45460</v>
      </c>
      <c r="C3068">
        <v>85164</v>
      </c>
      <c r="D3068" t="s">
        <v>1001</v>
      </c>
      <c r="E3068" t="s">
        <v>21529</v>
      </c>
      <c r="F3068" s="1">
        <v>45473</v>
      </c>
      <c r="G3068" t="s">
        <v>3847</v>
      </c>
    </row>
    <row r="3069" spans="1:7" x14ac:dyDescent="0.3">
      <c r="A3069" t="s">
        <v>7907</v>
      </c>
      <c r="B3069" s="1">
        <v>43907</v>
      </c>
      <c r="C3069">
        <v>35945</v>
      </c>
      <c r="D3069" t="s">
        <v>1001</v>
      </c>
      <c r="E3069" t="s">
        <v>7908</v>
      </c>
      <c r="F3069" s="1"/>
      <c r="G3069" t="s">
        <v>2971</v>
      </c>
    </row>
    <row r="3070" spans="1:7" x14ac:dyDescent="0.3">
      <c r="A3070" t="s">
        <v>21530</v>
      </c>
      <c r="B3070" s="1">
        <v>45187</v>
      </c>
      <c r="C3070">
        <v>17847</v>
      </c>
      <c r="D3070" t="s">
        <v>6013</v>
      </c>
      <c r="E3070" t="s">
        <v>21531</v>
      </c>
      <c r="F3070" s="1">
        <v>45218</v>
      </c>
      <c r="G3070" t="s">
        <v>4077</v>
      </c>
    </row>
    <row r="3071" spans="1:7" x14ac:dyDescent="0.3">
      <c r="A3071" t="s">
        <v>7909</v>
      </c>
      <c r="B3071" s="1">
        <v>44546</v>
      </c>
      <c r="C3071">
        <v>3850</v>
      </c>
      <c r="D3071" t="s">
        <v>1001</v>
      </c>
      <c r="E3071" t="s">
        <v>7910</v>
      </c>
      <c r="F3071" s="1"/>
      <c r="G3071" t="s">
        <v>1532</v>
      </c>
    </row>
    <row r="3072" spans="1:7" x14ac:dyDescent="0.3">
      <c r="A3072" t="s">
        <v>21532</v>
      </c>
      <c r="B3072" s="1">
        <v>44500</v>
      </c>
      <c r="C3072">
        <v>54047</v>
      </c>
      <c r="D3072" t="s">
        <v>1001</v>
      </c>
      <c r="E3072" t="s">
        <v>21533</v>
      </c>
      <c r="F3072" s="1">
        <v>44513</v>
      </c>
      <c r="G3072" t="s">
        <v>4211</v>
      </c>
    </row>
    <row r="3073" spans="1:7" x14ac:dyDescent="0.3">
      <c r="A3073" t="s">
        <v>7911</v>
      </c>
      <c r="B3073" s="1">
        <v>44867</v>
      </c>
      <c r="C3073">
        <v>85011</v>
      </c>
      <c r="D3073" t="s">
        <v>6008</v>
      </c>
      <c r="E3073" t="s">
        <v>7912</v>
      </c>
      <c r="F3073" s="1"/>
      <c r="G3073" t="s">
        <v>2543</v>
      </c>
    </row>
    <row r="3074" spans="1:7" x14ac:dyDescent="0.3">
      <c r="A3074" t="s">
        <v>7913</v>
      </c>
      <c r="B3074" s="1">
        <v>44757</v>
      </c>
      <c r="C3074">
        <v>91014</v>
      </c>
      <c r="D3074" t="s">
        <v>1001</v>
      </c>
      <c r="E3074" t="s">
        <v>7914</v>
      </c>
      <c r="F3074" s="1"/>
      <c r="G3074" t="s">
        <v>4203</v>
      </c>
    </row>
    <row r="3075" spans="1:7" x14ac:dyDescent="0.3">
      <c r="A3075" t="s">
        <v>7915</v>
      </c>
      <c r="B3075" s="1">
        <v>45179</v>
      </c>
      <c r="C3075">
        <v>47086</v>
      </c>
      <c r="D3075" t="s">
        <v>1001</v>
      </c>
      <c r="E3075" t="s">
        <v>7916</v>
      </c>
      <c r="F3075" s="1"/>
      <c r="G3075" t="s">
        <v>5091</v>
      </c>
    </row>
    <row r="3076" spans="1:7" x14ac:dyDescent="0.3">
      <c r="A3076" t="s">
        <v>7917</v>
      </c>
      <c r="B3076" s="1">
        <v>43863</v>
      </c>
      <c r="C3076">
        <v>43035</v>
      </c>
      <c r="D3076" t="s">
        <v>1001</v>
      </c>
      <c r="E3076" t="s">
        <v>7918</v>
      </c>
      <c r="F3076" s="1"/>
      <c r="G3076" t="s">
        <v>3777</v>
      </c>
    </row>
    <row r="3077" spans="1:7" x14ac:dyDescent="0.3">
      <c r="A3077" t="s">
        <v>21534</v>
      </c>
      <c r="B3077" s="1">
        <v>44129</v>
      </c>
      <c r="C3077">
        <v>2010</v>
      </c>
      <c r="D3077" t="s">
        <v>6008</v>
      </c>
      <c r="E3077" t="s">
        <v>21535</v>
      </c>
      <c r="F3077" s="1">
        <v>44147</v>
      </c>
      <c r="G3077" t="s">
        <v>3219</v>
      </c>
    </row>
    <row r="3078" spans="1:7" x14ac:dyDescent="0.3">
      <c r="A3078" t="s">
        <v>21536</v>
      </c>
      <c r="B3078" s="1">
        <v>44305</v>
      </c>
      <c r="C3078">
        <v>1862</v>
      </c>
      <c r="D3078" t="s">
        <v>6013</v>
      </c>
      <c r="E3078" t="s">
        <v>21537</v>
      </c>
      <c r="F3078" s="1">
        <v>44334</v>
      </c>
      <c r="G3078" t="s">
        <v>3704</v>
      </c>
    </row>
    <row r="3079" spans="1:7" x14ac:dyDescent="0.3">
      <c r="A3079" t="s">
        <v>21538</v>
      </c>
      <c r="B3079" s="1">
        <v>44183</v>
      </c>
      <c r="C3079">
        <v>42567</v>
      </c>
      <c r="D3079" t="s">
        <v>6008</v>
      </c>
      <c r="E3079" t="s">
        <v>21539</v>
      </c>
      <c r="F3079" s="1">
        <v>44262</v>
      </c>
      <c r="G3079" t="s">
        <v>2619</v>
      </c>
    </row>
    <row r="3080" spans="1:7" x14ac:dyDescent="0.3">
      <c r="A3080" t="s">
        <v>21540</v>
      </c>
      <c r="B3080" s="1">
        <v>45599</v>
      </c>
      <c r="C3080">
        <v>75263</v>
      </c>
      <c r="D3080" t="s">
        <v>6008</v>
      </c>
      <c r="E3080" t="s">
        <v>21541</v>
      </c>
      <c r="F3080" s="1">
        <v>45644</v>
      </c>
      <c r="G3080" t="s">
        <v>4186</v>
      </c>
    </row>
    <row r="3081" spans="1:7" x14ac:dyDescent="0.3">
      <c r="A3081" t="s">
        <v>21542</v>
      </c>
      <c r="B3081" s="1">
        <v>44588</v>
      </c>
      <c r="C3081">
        <v>46683</v>
      </c>
      <c r="D3081" t="s">
        <v>6008</v>
      </c>
      <c r="E3081" t="s">
        <v>21543</v>
      </c>
      <c r="F3081" s="1">
        <v>44607</v>
      </c>
      <c r="G3081" t="s">
        <v>1813</v>
      </c>
    </row>
    <row r="3082" spans="1:7" x14ac:dyDescent="0.3">
      <c r="A3082" t="s">
        <v>21544</v>
      </c>
      <c r="B3082" s="1">
        <v>44609</v>
      </c>
      <c r="C3082">
        <v>94353</v>
      </c>
      <c r="D3082" t="s">
        <v>6008</v>
      </c>
      <c r="E3082" t="s">
        <v>21545</v>
      </c>
      <c r="F3082" s="1">
        <v>44696</v>
      </c>
      <c r="G3082" t="s">
        <v>4461</v>
      </c>
    </row>
    <row r="3083" spans="1:7" x14ac:dyDescent="0.3">
      <c r="A3083" t="s">
        <v>21546</v>
      </c>
      <c r="B3083" s="1">
        <v>44264</v>
      </c>
      <c r="C3083">
        <v>80026</v>
      </c>
      <c r="D3083" t="s">
        <v>6008</v>
      </c>
      <c r="E3083" t="s">
        <v>21547</v>
      </c>
      <c r="F3083" s="1">
        <v>44274</v>
      </c>
      <c r="G3083" t="s">
        <v>3939</v>
      </c>
    </row>
    <row r="3084" spans="1:7" x14ac:dyDescent="0.3">
      <c r="A3084" t="s">
        <v>7919</v>
      </c>
      <c r="B3084" s="1">
        <v>44744</v>
      </c>
      <c r="C3084">
        <v>78595</v>
      </c>
      <c r="D3084" t="s">
        <v>6013</v>
      </c>
      <c r="E3084" t="s">
        <v>7920</v>
      </c>
      <c r="F3084" s="1"/>
      <c r="G3084" t="s">
        <v>1240</v>
      </c>
    </row>
    <row r="3085" spans="1:7" x14ac:dyDescent="0.3">
      <c r="A3085" t="s">
        <v>7921</v>
      </c>
      <c r="B3085" s="1">
        <v>45522</v>
      </c>
      <c r="C3085">
        <v>79704</v>
      </c>
      <c r="D3085" t="s">
        <v>1001</v>
      </c>
      <c r="E3085" t="s">
        <v>7922</v>
      </c>
      <c r="F3085" s="1"/>
      <c r="G3085" t="s">
        <v>3075</v>
      </c>
    </row>
    <row r="3086" spans="1:7" x14ac:dyDescent="0.3">
      <c r="A3086" t="s">
        <v>21548</v>
      </c>
      <c r="B3086" s="1">
        <v>45633</v>
      </c>
      <c r="C3086">
        <v>80983</v>
      </c>
      <c r="D3086" t="s">
        <v>6008</v>
      </c>
      <c r="E3086" t="s">
        <v>21549</v>
      </c>
      <c r="F3086" s="1">
        <v>45671</v>
      </c>
      <c r="G3086" t="s">
        <v>5853</v>
      </c>
    </row>
    <row r="3087" spans="1:7" x14ac:dyDescent="0.3">
      <c r="A3087" t="s">
        <v>7923</v>
      </c>
      <c r="B3087" s="1">
        <v>43845</v>
      </c>
      <c r="C3087">
        <v>42332</v>
      </c>
      <c r="D3087" t="s">
        <v>6013</v>
      </c>
      <c r="E3087" t="s">
        <v>7924</v>
      </c>
      <c r="F3087" s="1"/>
      <c r="G3087" t="s">
        <v>1539</v>
      </c>
    </row>
    <row r="3088" spans="1:7" x14ac:dyDescent="0.3">
      <c r="A3088" t="s">
        <v>7925</v>
      </c>
      <c r="B3088" s="1">
        <v>44432</v>
      </c>
      <c r="C3088">
        <v>71729</v>
      </c>
      <c r="D3088" t="s">
        <v>6013</v>
      </c>
      <c r="E3088" t="s">
        <v>7926</v>
      </c>
      <c r="F3088" s="1"/>
      <c r="G3088" t="s">
        <v>5082</v>
      </c>
    </row>
    <row r="3089" spans="1:7" x14ac:dyDescent="0.3">
      <c r="A3089" t="s">
        <v>21550</v>
      </c>
      <c r="B3089" s="1">
        <v>45009</v>
      </c>
      <c r="C3089">
        <v>70515</v>
      </c>
      <c r="D3089" t="s">
        <v>6008</v>
      </c>
      <c r="E3089" t="s">
        <v>21551</v>
      </c>
      <c r="F3089" s="1">
        <v>45038</v>
      </c>
      <c r="G3089" t="s">
        <v>1429</v>
      </c>
    </row>
    <row r="3090" spans="1:7" x14ac:dyDescent="0.3">
      <c r="A3090" t="s">
        <v>7927</v>
      </c>
      <c r="B3090" s="1">
        <v>44651</v>
      </c>
      <c r="C3090">
        <v>90951</v>
      </c>
      <c r="D3090" t="s">
        <v>1001</v>
      </c>
      <c r="E3090" t="s">
        <v>7928</v>
      </c>
      <c r="F3090" s="1"/>
      <c r="G3090" t="s">
        <v>5739</v>
      </c>
    </row>
    <row r="3091" spans="1:7" x14ac:dyDescent="0.3">
      <c r="A3091" t="s">
        <v>21552</v>
      </c>
      <c r="B3091" s="1">
        <v>44947</v>
      </c>
      <c r="C3091">
        <v>13325</v>
      </c>
      <c r="D3091" t="s">
        <v>1001</v>
      </c>
      <c r="E3091" t="s">
        <v>21553</v>
      </c>
      <c r="F3091" s="1">
        <v>44984</v>
      </c>
      <c r="G3091" t="s">
        <v>5427</v>
      </c>
    </row>
    <row r="3092" spans="1:7" x14ac:dyDescent="0.3">
      <c r="A3092" t="s">
        <v>21554</v>
      </c>
      <c r="B3092" s="1">
        <v>44021</v>
      </c>
      <c r="C3092">
        <v>97490</v>
      </c>
      <c r="D3092" t="s">
        <v>1001</v>
      </c>
      <c r="E3092" t="s">
        <v>21555</v>
      </c>
      <c r="F3092" s="1">
        <v>44080</v>
      </c>
      <c r="G3092" t="s">
        <v>5256</v>
      </c>
    </row>
    <row r="3093" spans="1:7" x14ac:dyDescent="0.3">
      <c r="A3093" t="s">
        <v>21556</v>
      </c>
      <c r="B3093" s="1">
        <v>44900</v>
      </c>
      <c r="C3093">
        <v>69741</v>
      </c>
      <c r="D3093" t="s">
        <v>1001</v>
      </c>
      <c r="E3093" t="s">
        <v>21557</v>
      </c>
      <c r="F3093" s="1">
        <v>44970</v>
      </c>
      <c r="G3093" t="s">
        <v>3944</v>
      </c>
    </row>
    <row r="3094" spans="1:7" x14ac:dyDescent="0.3">
      <c r="A3094" t="s">
        <v>7929</v>
      </c>
      <c r="B3094" s="1">
        <v>44767</v>
      </c>
      <c r="C3094">
        <v>29443</v>
      </c>
      <c r="D3094" t="s">
        <v>1001</v>
      </c>
      <c r="E3094" t="s">
        <v>7930</v>
      </c>
      <c r="F3094" s="1"/>
      <c r="G3094" t="s">
        <v>2801</v>
      </c>
    </row>
    <row r="3095" spans="1:7" x14ac:dyDescent="0.3">
      <c r="A3095" t="s">
        <v>7931</v>
      </c>
      <c r="B3095" s="1">
        <v>44038</v>
      </c>
      <c r="C3095">
        <v>64095</v>
      </c>
      <c r="D3095" t="s">
        <v>6013</v>
      </c>
      <c r="E3095" t="s">
        <v>7932</v>
      </c>
      <c r="F3095" s="1"/>
      <c r="G3095" t="s">
        <v>4227</v>
      </c>
    </row>
    <row r="3096" spans="1:7" x14ac:dyDescent="0.3">
      <c r="A3096" t="s">
        <v>21558</v>
      </c>
      <c r="B3096" s="1">
        <v>44785</v>
      </c>
      <c r="C3096">
        <v>4794</v>
      </c>
      <c r="D3096" t="s">
        <v>6013</v>
      </c>
      <c r="E3096" t="s">
        <v>21559</v>
      </c>
      <c r="F3096" s="1">
        <v>44839</v>
      </c>
      <c r="G3096" t="s">
        <v>5823</v>
      </c>
    </row>
    <row r="3097" spans="1:7" x14ac:dyDescent="0.3">
      <c r="A3097" t="s">
        <v>21560</v>
      </c>
      <c r="B3097" s="1">
        <v>44232</v>
      </c>
      <c r="C3097">
        <v>78766</v>
      </c>
      <c r="D3097" t="s">
        <v>1001</v>
      </c>
      <c r="E3097" t="s">
        <v>21561</v>
      </c>
      <c r="F3097" s="1">
        <v>44285</v>
      </c>
      <c r="G3097" t="s">
        <v>2903</v>
      </c>
    </row>
    <row r="3098" spans="1:7" x14ac:dyDescent="0.3">
      <c r="A3098" t="s">
        <v>21562</v>
      </c>
      <c r="B3098" s="1">
        <v>45556</v>
      </c>
      <c r="C3098">
        <v>33427</v>
      </c>
      <c r="D3098" t="s">
        <v>1001</v>
      </c>
      <c r="E3098" t="s">
        <v>21563</v>
      </c>
      <c r="F3098" s="1">
        <v>45601</v>
      </c>
      <c r="G3098" t="s">
        <v>1106</v>
      </c>
    </row>
    <row r="3099" spans="1:7" x14ac:dyDescent="0.3">
      <c r="A3099" t="s">
        <v>7933</v>
      </c>
      <c r="B3099" s="1">
        <v>44483</v>
      </c>
      <c r="C3099">
        <v>53381</v>
      </c>
      <c r="D3099" t="s">
        <v>6013</v>
      </c>
      <c r="E3099" t="s">
        <v>7934</v>
      </c>
      <c r="F3099" s="1"/>
      <c r="G3099" t="s">
        <v>4994</v>
      </c>
    </row>
    <row r="3100" spans="1:7" x14ac:dyDescent="0.3">
      <c r="A3100" t="s">
        <v>21564</v>
      </c>
      <c r="B3100" s="1">
        <v>44964</v>
      </c>
      <c r="C3100">
        <v>64489</v>
      </c>
      <c r="D3100" t="s">
        <v>1001</v>
      </c>
      <c r="E3100" t="s">
        <v>21565</v>
      </c>
      <c r="F3100" s="1">
        <v>45028</v>
      </c>
      <c r="G3100" t="s">
        <v>4565</v>
      </c>
    </row>
    <row r="3101" spans="1:7" x14ac:dyDescent="0.3">
      <c r="A3101" t="s">
        <v>7935</v>
      </c>
      <c r="B3101" s="1">
        <v>45319</v>
      </c>
      <c r="C3101">
        <v>62482</v>
      </c>
      <c r="D3101" t="s">
        <v>6013</v>
      </c>
      <c r="E3101" t="s">
        <v>7936</v>
      </c>
      <c r="F3101" s="1"/>
      <c r="G3101" t="s">
        <v>1747</v>
      </c>
    </row>
    <row r="3102" spans="1:7" x14ac:dyDescent="0.3">
      <c r="A3102" t="s">
        <v>21566</v>
      </c>
      <c r="B3102" s="1">
        <v>44990</v>
      </c>
      <c r="C3102">
        <v>79480</v>
      </c>
      <c r="D3102" t="s">
        <v>6013</v>
      </c>
      <c r="E3102" t="s">
        <v>21567</v>
      </c>
      <c r="F3102" s="1">
        <v>45067</v>
      </c>
      <c r="G3102" t="s">
        <v>5908</v>
      </c>
    </row>
    <row r="3103" spans="1:7" x14ac:dyDescent="0.3">
      <c r="A3103" t="s">
        <v>7937</v>
      </c>
      <c r="B3103" s="1">
        <v>45278</v>
      </c>
      <c r="C3103">
        <v>2910</v>
      </c>
      <c r="D3103" t="s">
        <v>6013</v>
      </c>
      <c r="E3103" t="s">
        <v>7938</v>
      </c>
      <c r="F3103" s="1"/>
      <c r="G3103" t="s">
        <v>1586</v>
      </c>
    </row>
    <row r="3104" spans="1:7" x14ac:dyDescent="0.3">
      <c r="A3104" t="s">
        <v>21568</v>
      </c>
      <c r="B3104" s="1">
        <v>44621</v>
      </c>
      <c r="C3104">
        <v>89450</v>
      </c>
      <c r="D3104" t="s">
        <v>6013</v>
      </c>
      <c r="E3104" t="s">
        <v>21569</v>
      </c>
      <c r="F3104" s="1">
        <v>44680</v>
      </c>
      <c r="G3104" t="s">
        <v>5681</v>
      </c>
    </row>
    <row r="3105" spans="1:7" x14ac:dyDescent="0.3">
      <c r="A3105" t="s">
        <v>21570</v>
      </c>
      <c r="B3105" s="1">
        <v>44979</v>
      </c>
      <c r="C3105">
        <v>80567</v>
      </c>
      <c r="D3105" t="s">
        <v>6008</v>
      </c>
      <c r="E3105" t="s">
        <v>21571</v>
      </c>
      <c r="F3105" s="1">
        <v>45040</v>
      </c>
      <c r="G3105" t="s">
        <v>3255</v>
      </c>
    </row>
    <row r="3106" spans="1:7" x14ac:dyDescent="0.3">
      <c r="A3106" t="s">
        <v>21572</v>
      </c>
      <c r="B3106" s="1">
        <v>45467</v>
      </c>
      <c r="C3106">
        <v>16424</v>
      </c>
      <c r="D3106" t="s">
        <v>1001</v>
      </c>
      <c r="E3106" t="s">
        <v>21573</v>
      </c>
      <c r="F3106" s="1">
        <v>45542</v>
      </c>
      <c r="G3106" t="s">
        <v>2157</v>
      </c>
    </row>
    <row r="3107" spans="1:7" x14ac:dyDescent="0.3">
      <c r="A3107" t="s">
        <v>21574</v>
      </c>
      <c r="B3107" s="1">
        <v>44006</v>
      </c>
      <c r="C3107">
        <v>95417</v>
      </c>
      <c r="D3107" t="s">
        <v>6013</v>
      </c>
      <c r="E3107" t="s">
        <v>21575</v>
      </c>
      <c r="F3107" s="1">
        <v>44073</v>
      </c>
      <c r="G3107" t="s">
        <v>4437</v>
      </c>
    </row>
    <row r="3108" spans="1:7" x14ac:dyDescent="0.3">
      <c r="A3108" t="s">
        <v>21576</v>
      </c>
      <c r="B3108" s="1">
        <v>44607</v>
      </c>
      <c r="C3108">
        <v>72267</v>
      </c>
      <c r="D3108" t="s">
        <v>6013</v>
      </c>
      <c r="E3108" t="s">
        <v>21577</v>
      </c>
      <c r="F3108" s="1">
        <v>44627</v>
      </c>
      <c r="G3108" t="s">
        <v>3237</v>
      </c>
    </row>
    <row r="3109" spans="1:7" x14ac:dyDescent="0.3">
      <c r="A3109" t="s">
        <v>7939</v>
      </c>
      <c r="B3109" s="1">
        <v>44821</v>
      </c>
      <c r="C3109">
        <v>55825</v>
      </c>
      <c r="D3109" t="s">
        <v>6008</v>
      </c>
      <c r="E3109" t="s">
        <v>7940</v>
      </c>
      <c r="F3109" s="1"/>
      <c r="G3109" t="s">
        <v>3688</v>
      </c>
    </row>
    <row r="3110" spans="1:7" x14ac:dyDescent="0.3">
      <c r="A3110" t="s">
        <v>7941</v>
      </c>
      <c r="B3110" s="1">
        <v>44364</v>
      </c>
      <c r="C3110">
        <v>87404</v>
      </c>
      <c r="D3110" t="s">
        <v>6008</v>
      </c>
      <c r="E3110" t="s">
        <v>7942</v>
      </c>
      <c r="F3110" s="1"/>
      <c r="G3110" t="s">
        <v>2823</v>
      </c>
    </row>
    <row r="3111" spans="1:7" x14ac:dyDescent="0.3">
      <c r="A3111" t="s">
        <v>7943</v>
      </c>
      <c r="B3111" s="1">
        <v>45091</v>
      </c>
      <c r="C3111">
        <v>74528</v>
      </c>
      <c r="D3111" t="s">
        <v>6013</v>
      </c>
      <c r="E3111" t="s">
        <v>7944</v>
      </c>
      <c r="F3111" s="1"/>
      <c r="G3111" t="s">
        <v>1116</v>
      </c>
    </row>
    <row r="3112" spans="1:7" x14ac:dyDescent="0.3">
      <c r="A3112" t="s">
        <v>21578</v>
      </c>
      <c r="B3112" s="1">
        <v>44880</v>
      </c>
      <c r="C3112">
        <v>35319</v>
      </c>
      <c r="D3112" t="s">
        <v>6008</v>
      </c>
      <c r="E3112" t="s">
        <v>21579</v>
      </c>
      <c r="F3112" s="1">
        <v>44900</v>
      </c>
      <c r="G3112" t="s">
        <v>5441</v>
      </c>
    </row>
    <row r="3113" spans="1:7" x14ac:dyDescent="0.3">
      <c r="A3113" t="s">
        <v>21580</v>
      </c>
      <c r="B3113" s="1">
        <v>45360</v>
      </c>
      <c r="C3113">
        <v>86306</v>
      </c>
      <c r="D3113" t="s">
        <v>6008</v>
      </c>
      <c r="E3113" t="s">
        <v>21581</v>
      </c>
      <c r="F3113" s="1">
        <v>45441</v>
      </c>
      <c r="G3113" t="s">
        <v>4300</v>
      </c>
    </row>
    <row r="3114" spans="1:7" x14ac:dyDescent="0.3">
      <c r="A3114" t="s">
        <v>21582</v>
      </c>
      <c r="B3114" s="1">
        <v>44757</v>
      </c>
      <c r="C3114">
        <v>68500</v>
      </c>
      <c r="D3114" t="s">
        <v>1001</v>
      </c>
      <c r="E3114" t="s">
        <v>21583</v>
      </c>
      <c r="F3114" s="1">
        <v>44790</v>
      </c>
      <c r="G3114" t="s">
        <v>1111</v>
      </c>
    </row>
    <row r="3115" spans="1:7" x14ac:dyDescent="0.3">
      <c r="A3115" t="s">
        <v>21584</v>
      </c>
      <c r="B3115" s="1">
        <v>45027</v>
      </c>
      <c r="C3115">
        <v>90372</v>
      </c>
      <c r="D3115" t="s">
        <v>6008</v>
      </c>
      <c r="E3115" t="s">
        <v>21585</v>
      </c>
      <c r="F3115" s="1">
        <v>45112</v>
      </c>
      <c r="G3115" t="s">
        <v>2297</v>
      </c>
    </row>
    <row r="3116" spans="1:7" x14ac:dyDescent="0.3">
      <c r="A3116" t="s">
        <v>21586</v>
      </c>
      <c r="B3116" s="1">
        <v>44801</v>
      </c>
      <c r="C3116">
        <v>67032</v>
      </c>
      <c r="D3116" t="s">
        <v>1001</v>
      </c>
      <c r="E3116" t="s">
        <v>21587</v>
      </c>
      <c r="F3116" s="1">
        <v>44815</v>
      </c>
      <c r="G3116" t="s">
        <v>2234</v>
      </c>
    </row>
    <row r="3117" spans="1:7" x14ac:dyDescent="0.3">
      <c r="A3117" t="s">
        <v>7945</v>
      </c>
      <c r="B3117" s="1">
        <v>45213</v>
      </c>
      <c r="C3117">
        <v>62462</v>
      </c>
      <c r="D3117" t="s">
        <v>1001</v>
      </c>
      <c r="E3117" t="s">
        <v>7946</v>
      </c>
      <c r="F3117" s="1"/>
      <c r="G3117" t="s">
        <v>5534</v>
      </c>
    </row>
    <row r="3118" spans="1:7" x14ac:dyDescent="0.3">
      <c r="A3118" t="s">
        <v>21588</v>
      </c>
      <c r="B3118" s="1">
        <v>45296</v>
      </c>
      <c r="C3118">
        <v>97780</v>
      </c>
      <c r="D3118" t="s">
        <v>6013</v>
      </c>
      <c r="E3118" t="s">
        <v>21589</v>
      </c>
      <c r="F3118" s="1">
        <v>45380</v>
      </c>
      <c r="G3118" t="s">
        <v>3200</v>
      </c>
    </row>
    <row r="3119" spans="1:7" x14ac:dyDescent="0.3">
      <c r="A3119" t="s">
        <v>21590</v>
      </c>
      <c r="B3119" s="1">
        <v>45409</v>
      </c>
      <c r="C3119">
        <v>15154</v>
      </c>
      <c r="D3119" t="s">
        <v>6013</v>
      </c>
      <c r="E3119" t="s">
        <v>21591</v>
      </c>
      <c r="F3119" s="1">
        <v>45480</v>
      </c>
      <c r="G3119" t="s">
        <v>4677</v>
      </c>
    </row>
    <row r="3120" spans="1:7" x14ac:dyDescent="0.3">
      <c r="A3120" t="s">
        <v>21592</v>
      </c>
      <c r="B3120" s="1">
        <v>44028</v>
      </c>
      <c r="C3120">
        <v>71705</v>
      </c>
      <c r="D3120" t="s">
        <v>1001</v>
      </c>
      <c r="E3120" t="s">
        <v>21593</v>
      </c>
      <c r="F3120" s="1">
        <v>44082</v>
      </c>
      <c r="G3120" t="s">
        <v>4128</v>
      </c>
    </row>
    <row r="3121" spans="1:7" x14ac:dyDescent="0.3">
      <c r="A3121" t="s">
        <v>21594</v>
      </c>
      <c r="B3121" s="1">
        <v>45114</v>
      </c>
      <c r="C3121">
        <v>96679</v>
      </c>
      <c r="D3121" t="s">
        <v>6013</v>
      </c>
      <c r="E3121" t="s">
        <v>21595</v>
      </c>
      <c r="F3121" s="1">
        <v>45160</v>
      </c>
      <c r="G3121" t="s">
        <v>3264</v>
      </c>
    </row>
    <row r="3122" spans="1:7" x14ac:dyDescent="0.3">
      <c r="A3122" t="s">
        <v>7947</v>
      </c>
      <c r="B3122" s="1">
        <v>44852</v>
      </c>
      <c r="C3122">
        <v>63993</v>
      </c>
      <c r="D3122" t="s">
        <v>1001</v>
      </c>
      <c r="E3122" t="s">
        <v>7948</v>
      </c>
      <c r="F3122" s="1"/>
      <c r="G3122" t="s">
        <v>2814</v>
      </c>
    </row>
    <row r="3123" spans="1:7" x14ac:dyDescent="0.3">
      <c r="A3123" t="s">
        <v>21596</v>
      </c>
      <c r="B3123" s="1">
        <v>45645</v>
      </c>
      <c r="C3123">
        <v>33388</v>
      </c>
      <c r="D3123" t="s">
        <v>6008</v>
      </c>
      <c r="E3123" t="s">
        <v>21597</v>
      </c>
      <c r="F3123" s="1">
        <v>45666</v>
      </c>
      <c r="G3123" t="s">
        <v>3027</v>
      </c>
    </row>
    <row r="3124" spans="1:7" x14ac:dyDescent="0.3">
      <c r="A3124" t="s">
        <v>7949</v>
      </c>
      <c r="B3124" s="1">
        <v>44984</v>
      </c>
      <c r="C3124">
        <v>9920</v>
      </c>
      <c r="D3124" t="s">
        <v>1001</v>
      </c>
      <c r="E3124" t="s">
        <v>7950</v>
      </c>
      <c r="F3124" s="1"/>
      <c r="G3124" t="s">
        <v>1606</v>
      </c>
    </row>
    <row r="3125" spans="1:7" x14ac:dyDescent="0.3">
      <c r="A3125" t="s">
        <v>21598</v>
      </c>
      <c r="B3125" s="1">
        <v>45003</v>
      </c>
      <c r="C3125">
        <v>9165</v>
      </c>
      <c r="D3125" t="s">
        <v>1001</v>
      </c>
      <c r="E3125" t="s">
        <v>21599</v>
      </c>
      <c r="F3125" s="1">
        <v>45044</v>
      </c>
      <c r="G3125" t="s">
        <v>1051</v>
      </c>
    </row>
    <row r="3126" spans="1:7" x14ac:dyDescent="0.3">
      <c r="A3126" t="s">
        <v>21600</v>
      </c>
      <c r="B3126" s="1">
        <v>45022</v>
      </c>
      <c r="C3126">
        <v>94585</v>
      </c>
      <c r="D3126" t="s">
        <v>1001</v>
      </c>
      <c r="E3126" t="s">
        <v>21601</v>
      </c>
      <c r="F3126" s="1">
        <v>45078</v>
      </c>
      <c r="G3126" t="s">
        <v>4457</v>
      </c>
    </row>
    <row r="3127" spans="1:7" x14ac:dyDescent="0.3">
      <c r="A3127" t="s">
        <v>7951</v>
      </c>
      <c r="B3127" s="1">
        <v>45161</v>
      </c>
      <c r="C3127">
        <v>82274</v>
      </c>
      <c r="D3127" t="s">
        <v>1001</v>
      </c>
      <c r="E3127" t="s">
        <v>7952</v>
      </c>
      <c r="F3127" s="1"/>
      <c r="G3127" t="s">
        <v>3950</v>
      </c>
    </row>
    <row r="3128" spans="1:7" x14ac:dyDescent="0.3">
      <c r="A3128" t="s">
        <v>21602</v>
      </c>
      <c r="B3128" s="1">
        <v>44502</v>
      </c>
      <c r="C3128">
        <v>52668</v>
      </c>
      <c r="D3128" t="s">
        <v>6008</v>
      </c>
      <c r="E3128" t="s">
        <v>21603</v>
      </c>
      <c r="F3128" s="1">
        <v>44541</v>
      </c>
      <c r="G3128" t="s">
        <v>3040</v>
      </c>
    </row>
    <row r="3129" spans="1:7" x14ac:dyDescent="0.3">
      <c r="A3129" t="s">
        <v>7953</v>
      </c>
      <c r="B3129" s="1">
        <v>44626</v>
      </c>
      <c r="C3129">
        <v>84504</v>
      </c>
      <c r="D3129" t="s">
        <v>6008</v>
      </c>
      <c r="E3129" t="s">
        <v>7954</v>
      </c>
      <c r="F3129" s="1"/>
      <c r="G3129" t="s">
        <v>2089</v>
      </c>
    </row>
    <row r="3130" spans="1:7" x14ac:dyDescent="0.3">
      <c r="A3130" t="s">
        <v>21604</v>
      </c>
      <c r="B3130" s="1">
        <v>44457</v>
      </c>
      <c r="C3130">
        <v>20481</v>
      </c>
      <c r="D3130" t="s">
        <v>1001</v>
      </c>
      <c r="E3130" t="s">
        <v>21605</v>
      </c>
      <c r="F3130" s="1">
        <v>44494</v>
      </c>
      <c r="G3130" t="s">
        <v>1698</v>
      </c>
    </row>
    <row r="3131" spans="1:7" x14ac:dyDescent="0.3">
      <c r="A3131" t="s">
        <v>21606</v>
      </c>
      <c r="B3131" s="1">
        <v>44744</v>
      </c>
      <c r="C3131">
        <v>32731</v>
      </c>
      <c r="D3131" t="s">
        <v>1001</v>
      </c>
      <c r="E3131" t="s">
        <v>21607</v>
      </c>
      <c r="F3131" s="1">
        <v>44769</v>
      </c>
      <c r="G3131" t="s">
        <v>3558</v>
      </c>
    </row>
    <row r="3132" spans="1:7" x14ac:dyDescent="0.3">
      <c r="A3132" t="s">
        <v>21608</v>
      </c>
      <c r="B3132" s="1">
        <v>45584</v>
      </c>
      <c r="C3132">
        <v>63352</v>
      </c>
      <c r="D3132" t="s">
        <v>6008</v>
      </c>
      <c r="E3132" t="s">
        <v>21609</v>
      </c>
      <c r="F3132" s="1">
        <v>45621</v>
      </c>
      <c r="G3132" t="s">
        <v>1073</v>
      </c>
    </row>
    <row r="3133" spans="1:7" x14ac:dyDescent="0.3">
      <c r="A3133" t="s">
        <v>7955</v>
      </c>
      <c r="B3133" s="1">
        <v>45373</v>
      </c>
      <c r="C3133">
        <v>18724</v>
      </c>
      <c r="D3133" t="s">
        <v>1001</v>
      </c>
      <c r="E3133" t="s">
        <v>7956</v>
      </c>
      <c r="F3133" s="1"/>
      <c r="G3133" t="s">
        <v>2210</v>
      </c>
    </row>
    <row r="3134" spans="1:7" x14ac:dyDescent="0.3">
      <c r="A3134" t="s">
        <v>7957</v>
      </c>
      <c r="B3134" s="1">
        <v>44171</v>
      </c>
      <c r="C3134">
        <v>87896</v>
      </c>
      <c r="D3134" t="s">
        <v>6008</v>
      </c>
      <c r="E3134" t="s">
        <v>7958</v>
      </c>
      <c r="F3134" s="1"/>
      <c r="G3134" t="s">
        <v>5566</v>
      </c>
    </row>
    <row r="3135" spans="1:7" x14ac:dyDescent="0.3">
      <c r="A3135" t="s">
        <v>21610</v>
      </c>
      <c r="B3135" s="1">
        <v>45267</v>
      </c>
      <c r="C3135">
        <v>62105</v>
      </c>
      <c r="D3135" t="s">
        <v>6013</v>
      </c>
      <c r="E3135" t="s">
        <v>21611</v>
      </c>
      <c r="F3135" s="1">
        <v>45357</v>
      </c>
      <c r="G3135" t="s">
        <v>5865</v>
      </c>
    </row>
    <row r="3136" spans="1:7" x14ac:dyDescent="0.3">
      <c r="A3136" t="s">
        <v>21612</v>
      </c>
      <c r="B3136" s="1">
        <v>44011</v>
      </c>
      <c r="C3136">
        <v>89762</v>
      </c>
      <c r="D3136" t="s">
        <v>1001</v>
      </c>
      <c r="E3136" t="s">
        <v>21613</v>
      </c>
      <c r="F3136" s="1">
        <v>44026</v>
      </c>
      <c r="G3136" t="s">
        <v>2737</v>
      </c>
    </row>
    <row r="3137" spans="1:7" x14ac:dyDescent="0.3">
      <c r="A3137" t="s">
        <v>7959</v>
      </c>
      <c r="B3137" s="1">
        <v>43887</v>
      </c>
      <c r="C3137">
        <v>27816</v>
      </c>
      <c r="D3137" t="s">
        <v>1001</v>
      </c>
      <c r="E3137" t="s">
        <v>7960</v>
      </c>
      <c r="F3137" s="1"/>
      <c r="G3137" t="s">
        <v>1679</v>
      </c>
    </row>
    <row r="3138" spans="1:7" x14ac:dyDescent="0.3">
      <c r="A3138" t="s">
        <v>21614</v>
      </c>
      <c r="B3138" s="1">
        <v>44681</v>
      </c>
      <c r="C3138">
        <v>5693</v>
      </c>
      <c r="D3138" t="s">
        <v>6013</v>
      </c>
      <c r="E3138" t="s">
        <v>21615</v>
      </c>
      <c r="F3138" s="1">
        <v>44725</v>
      </c>
      <c r="G3138" t="s">
        <v>5034</v>
      </c>
    </row>
    <row r="3139" spans="1:7" x14ac:dyDescent="0.3">
      <c r="A3139" t="s">
        <v>21616</v>
      </c>
      <c r="B3139" s="1">
        <v>45299</v>
      </c>
      <c r="C3139">
        <v>26120</v>
      </c>
      <c r="D3139" t="s">
        <v>1001</v>
      </c>
      <c r="E3139" t="s">
        <v>21617</v>
      </c>
      <c r="F3139" s="1">
        <v>45365</v>
      </c>
      <c r="G3139" t="s">
        <v>4277</v>
      </c>
    </row>
    <row r="3140" spans="1:7" x14ac:dyDescent="0.3">
      <c r="A3140" t="s">
        <v>21618</v>
      </c>
      <c r="B3140" s="1">
        <v>45531</v>
      </c>
      <c r="C3140">
        <v>39352</v>
      </c>
      <c r="D3140" t="s">
        <v>6008</v>
      </c>
      <c r="E3140" t="s">
        <v>21619</v>
      </c>
      <c r="F3140" s="1">
        <v>45613</v>
      </c>
      <c r="G3140" t="s">
        <v>3080</v>
      </c>
    </row>
    <row r="3141" spans="1:7" x14ac:dyDescent="0.3">
      <c r="A3141" t="s">
        <v>21620</v>
      </c>
      <c r="B3141" s="1">
        <v>45412</v>
      </c>
      <c r="C3141">
        <v>45550</v>
      </c>
      <c r="D3141" t="s">
        <v>6013</v>
      </c>
      <c r="E3141" t="s">
        <v>21621</v>
      </c>
      <c r="F3141" s="1">
        <v>45438</v>
      </c>
      <c r="G3141" t="s">
        <v>4212</v>
      </c>
    </row>
    <row r="3142" spans="1:7" x14ac:dyDescent="0.3">
      <c r="A3142" t="s">
        <v>21622</v>
      </c>
      <c r="B3142" s="1">
        <v>44849</v>
      </c>
      <c r="C3142">
        <v>86303</v>
      </c>
      <c r="D3142" t="s">
        <v>6013</v>
      </c>
      <c r="E3142" t="s">
        <v>21623</v>
      </c>
      <c r="F3142" s="1">
        <v>44886</v>
      </c>
      <c r="G3142" t="s">
        <v>5969</v>
      </c>
    </row>
    <row r="3143" spans="1:7" x14ac:dyDescent="0.3">
      <c r="A3143" t="s">
        <v>21624</v>
      </c>
      <c r="B3143" s="1">
        <v>45042</v>
      </c>
      <c r="C3143">
        <v>5053</v>
      </c>
      <c r="D3143" t="s">
        <v>1001</v>
      </c>
      <c r="E3143" t="s">
        <v>21625</v>
      </c>
      <c r="F3143" s="1">
        <v>45124</v>
      </c>
      <c r="G3143" t="s">
        <v>4521</v>
      </c>
    </row>
    <row r="3144" spans="1:7" x14ac:dyDescent="0.3">
      <c r="A3144" t="s">
        <v>21626</v>
      </c>
      <c r="B3144" s="1">
        <v>44271</v>
      </c>
      <c r="C3144">
        <v>60195</v>
      </c>
      <c r="D3144" t="s">
        <v>6008</v>
      </c>
      <c r="E3144" t="s">
        <v>21627</v>
      </c>
      <c r="F3144" s="1">
        <v>44347</v>
      </c>
      <c r="G3144" t="s">
        <v>1039</v>
      </c>
    </row>
    <row r="3145" spans="1:7" x14ac:dyDescent="0.3">
      <c r="A3145" t="s">
        <v>21628</v>
      </c>
      <c r="B3145" s="1">
        <v>44830</v>
      </c>
      <c r="C3145">
        <v>45179</v>
      </c>
      <c r="D3145" t="s">
        <v>6008</v>
      </c>
      <c r="E3145" t="s">
        <v>21629</v>
      </c>
      <c r="F3145" s="1">
        <v>44913</v>
      </c>
      <c r="G3145" t="s">
        <v>1121</v>
      </c>
    </row>
    <row r="3146" spans="1:7" x14ac:dyDescent="0.3">
      <c r="A3146" t="s">
        <v>21630</v>
      </c>
      <c r="B3146" s="1">
        <v>43944</v>
      </c>
      <c r="C3146">
        <v>32282</v>
      </c>
      <c r="D3146" t="s">
        <v>6008</v>
      </c>
      <c r="E3146" t="s">
        <v>21631</v>
      </c>
      <c r="F3146" s="1">
        <v>44028</v>
      </c>
      <c r="G3146" t="s">
        <v>5907</v>
      </c>
    </row>
    <row r="3147" spans="1:7" x14ac:dyDescent="0.3">
      <c r="A3147" t="s">
        <v>21632</v>
      </c>
      <c r="B3147" s="1">
        <v>45439</v>
      </c>
      <c r="C3147">
        <v>58709</v>
      </c>
      <c r="D3147" t="s">
        <v>6013</v>
      </c>
      <c r="E3147" t="s">
        <v>21633</v>
      </c>
      <c r="F3147" s="1">
        <v>45449</v>
      </c>
      <c r="G3147" t="s">
        <v>4708</v>
      </c>
    </row>
    <row r="3148" spans="1:7" x14ac:dyDescent="0.3">
      <c r="A3148" t="s">
        <v>21634</v>
      </c>
      <c r="B3148" s="1">
        <v>44585</v>
      </c>
      <c r="C3148">
        <v>74766</v>
      </c>
      <c r="D3148" t="s">
        <v>6008</v>
      </c>
      <c r="E3148" t="s">
        <v>21635</v>
      </c>
      <c r="F3148" s="1">
        <v>44606</v>
      </c>
      <c r="G3148" t="s">
        <v>2574</v>
      </c>
    </row>
    <row r="3149" spans="1:7" x14ac:dyDescent="0.3">
      <c r="A3149" t="s">
        <v>21636</v>
      </c>
      <c r="B3149" s="1">
        <v>45241</v>
      </c>
      <c r="C3149">
        <v>87768</v>
      </c>
      <c r="D3149" t="s">
        <v>6008</v>
      </c>
      <c r="E3149" t="s">
        <v>21637</v>
      </c>
      <c r="F3149" s="1">
        <v>45277</v>
      </c>
      <c r="G3149" t="s">
        <v>2594</v>
      </c>
    </row>
    <row r="3150" spans="1:7" x14ac:dyDescent="0.3">
      <c r="A3150" t="s">
        <v>21638</v>
      </c>
      <c r="B3150" s="1">
        <v>44614</v>
      </c>
      <c r="C3150">
        <v>70690</v>
      </c>
      <c r="D3150" t="s">
        <v>6008</v>
      </c>
      <c r="E3150" t="s">
        <v>21639</v>
      </c>
      <c r="F3150" s="1">
        <v>44631</v>
      </c>
      <c r="G3150" t="s">
        <v>3073</v>
      </c>
    </row>
    <row r="3151" spans="1:7" x14ac:dyDescent="0.3">
      <c r="A3151" t="s">
        <v>21640</v>
      </c>
      <c r="B3151" s="1">
        <v>45275</v>
      </c>
      <c r="C3151">
        <v>68586</v>
      </c>
      <c r="D3151" t="s">
        <v>6008</v>
      </c>
      <c r="E3151" t="s">
        <v>21641</v>
      </c>
      <c r="F3151" s="1">
        <v>45346</v>
      </c>
      <c r="G3151" t="s">
        <v>2322</v>
      </c>
    </row>
    <row r="3152" spans="1:7" x14ac:dyDescent="0.3">
      <c r="A3152" t="s">
        <v>21642</v>
      </c>
      <c r="B3152" s="1">
        <v>44015</v>
      </c>
      <c r="C3152">
        <v>44350</v>
      </c>
      <c r="D3152" t="s">
        <v>1001</v>
      </c>
      <c r="E3152" t="s">
        <v>21643</v>
      </c>
      <c r="F3152" s="1">
        <v>44032</v>
      </c>
      <c r="G3152" t="s">
        <v>3257</v>
      </c>
    </row>
    <row r="3153" spans="1:7" x14ac:dyDescent="0.3">
      <c r="A3153" t="s">
        <v>21644</v>
      </c>
      <c r="B3153" s="1">
        <v>44171</v>
      </c>
      <c r="C3153">
        <v>94665</v>
      </c>
      <c r="D3153" t="s">
        <v>1001</v>
      </c>
      <c r="E3153" t="s">
        <v>21645</v>
      </c>
      <c r="F3153" s="1">
        <v>44183</v>
      </c>
      <c r="G3153" t="s">
        <v>3744</v>
      </c>
    </row>
    <row r="3154" spans="1:7" x14ac:dyDescent="0.3">
      <c r="A3154" t="s">
        <v>21646</v>
      </c>
      <c r="B3154" s="1">
        <v>45234</v>
      </c>
      <c r="C3154">
        <v>7582</v>
      </c>
      <c r="D3154" t="s">
        <v>6013</v>
      </c>
      <c r="E3154" t="s">
        <v>21647</v>
      </c>
      <c r="F3154" s="1">
        <v>45281</v>
      </c>
      <c r="G3154" t="s">
        <v>3621</v>
      </c>
    </row>
    <row r="3155" spans="1:7" x14ac:dyDescent="0.3">
      <c r="A3155" t="s">
        <v>21648</v>
      </c>
      <c r="B3155" s="1">
        <v>45249</v>
      </c>
      <c r="C3155">
        <v>70061</v>
      </c>
      <c r="D3155" t="s">
        <v>6008</v>
      </c>
      <c r="E3155" t="s">
        <v>21649</v>
      </c>
      <c r="F3155" s="1">
        <v>45263</v>
      </c>
      <c r="G3155" t="s">
        <v>4292</v>
      </c>
    </row>
    <row r="3156" spans="1:7" x14ac:dyDescent="0.3">
      <c r="A3156" t="s">
        <v>7961</v>
      </c>
      <c r="B3156" s="1">
        <v>44413</v>
      </c>
      <c r="C3156">
        <v>30218</v>
      </c>
      <c r="D3156" t="s">
        <v>6008</v>
      </c>
      <c r="E3156" t="s">
        <v>7962</v>
      </c>
      <c r="F3156" s="1"/>
      <c r="G3156" t="s">
        <v>4431</v>
      </c>
    </row>
    <row r="3157" spans="1:7" x14ac:dyDescent="0.3">
      <c r="A3157" t="s">
        <v>21650</v>
      </c>
      <c r="B3157" s="1">
        <v>44006</v>
      </c>
      <c r="C3157">
        <v>41998</v>
      </c>
      <c r="D3157" t="s">
        <v>6008</v>
      </c>
      <c r="E3157" t="s">
        <v>21651</v>
      </c>
      <c r="F3157" s="1">
        <v>44019</v>
      </c>
      <c r="G3157" t="s">
        <v>4734</v>
      </c>
    </row>
    <row r="3158" spans="1:7" x14ac:dyDescent="0.3">
      <c r="A3158" t="s">
        <v>21652</v>
      </c>
      <c r="B3158" s="1">
        <v>44883</v>
      </c>
      <c r="C3158">
        <v>51687</v>
      </c>
      <c r="D3158" t="s">
        <v>1001</v>
      </c>
      <c r="E3158" t="s">
        <v>21653</v>
      </c>
      <c r="F3158" s="1">
        <v>44917</v>
      </c>
      <c r="G3158" t="s">
        <v>2709</v>
      </c>
    </row>
    <row r="3159" spans="1:7" x14ac:dyDescent="0.3">
      <c r="A3159" t="s">
        <v>21654</v>
      </c>
      <c r="B3159" s="1">
        <v>45255</v>
      </c>
      <c r="C3159">
        <v>11820</v>
      </c>
      <c r="D3159" t="s">
        <v>6008</v>
      </c>
      <c r="E3159" t="s">
        <v>21655</v>
      </c>
      <c r="F3159" s="1">
        <v>45290</v>
      </c>
      <c r="G3159" t="s">
        <v>4581</v>
      </c>
    </row>
    <row r="3160" spans="1:7" x14ac:dyDescent="0.3">
      <c r="A3160" t="s">
        <v>7963</v>
      </c>
      <c r="B3160" s="1">
        <v>44929</v>
      </c>
      <c r="C3160">
        <v>21458</v>
      </c>
      <c r="D3160" t="s">
        <v>6013</v>
      </c>
      <c r="E3160" t="s">
        <v>7964</v>
      </c>
      <c r="F3160" s="1"/>
      <c r="G3160" t="s">
        <v>2036</v>
      </c>
    </row>
    <row r="3161" spans="1:7" x14ac:dyDescent="0.3">
      <c r="A3161" t="s">
        <v>21656</v>
      </c>
      <c r="B3161" s="1">
        <v>44092</v>
      </c>
      <c r="C3161">
        <v>34207</v>
      </c>
      <c r="D3161" t="s">
        <v>1001</v>
      </c>
      <c r="E3161" t="s">
        <v>21657</v>
      </c>
      <c r="F3161" s="1">
        <v>44164</v>
      </c>
      <c r="G3161" t="s">
        <v>1397</v>
      </c>
    </row>
    <row r="3162" spans="1:7" x14ac:dyDescent="0.3">
      <c r="A3162" t="s">
        <v>7965</v>
      </c>
      <c r="B3162" s="1">
        <v>45504</v>
      </c>
      <c r="C3162">
        <v>25004</v>
      </c>
      <c r="D3162" t="s">
        <v>6013</v>
      </c>
      <c r="E3162" t="s">
        <v>7966</v>
      </c>
      <c r="F3162" s="1"/>
      <c r="G3162" t="s">
        <v>3507</v>
      </c>
    </row>
    <row r="3163" spans="1:7" x14ac:dyDescent="0.3">
      <c r="A3163" t="s">
        <v>21658</v>
      </c>
      <c r="B3163" s="1">
        <v>45282</v>
      </c>
      <c r="C3163">
        <v>64124</v>
      </c>
      <c r="D3163" t="s">
        <v>6013</v>
      </c>
      <c r="E3163" t="s">
        <v>21659</v>
      </c>
      <c r="F3163" s="1">
        <v>45293</v>
      </c>
      <c r="G3163" t="s">
        <v>5780</v>
      </c>
    </row>
    <row r="3164" spans="1:7" x14ac:dyDescent="0.3">
      <c r="A3164" t="s">
        <v>21660</v>
      </c>
      <c r="B3164" s="1">
        <v>44766</v>
      </c>
      <c r="C3164">
        <v>12997</v>
      </c>
      <c r="D3164" t="s">
        <v>6013</v>
      </c>
      <c r="E3164" t="s">
        <v>21661</v>
      </c>
      <c r="F3164" s="1">
        <v>44832</v>
      </c>
      <c r="G3164" t="s">
        <v>4402</v>
      </c>
    </row>
    <row r="3165" spans="1:7" x14ac:dyDescent="0.3">
      <c r="A3165" t="s">
        <v>21662</v>
      </c>
      <c r="B3165" s="1">
        <v>44003</v>
      </c>
      <c r="C3165">
        <v>28993</v>
      </c>
      <c r="D3165" t="s">
        <v>1001</v>
      </c>
      <c r="E3165" t="s">
        <v>21663</v>
      </c>
      <c r="F3165" s="1">
        <v>44088</v>
      </c>
      <c r="G3165" t="s">
        <v>5571</v>
      </c>
    </row>
    <row r="3166" spans="1:7" x14ac:dyDescent="0.3">
      <c r="A3166" t="s">
        <v>21664</v>
      </c>
      <c r="B3166" s="1">
        <v>44586</v>
      </c>
      <c r="C3166">
        <v>37033</v>
      </c>
      <c r="D3166" t="s">
        <v>6013</v>
      </c>
      <c r="E3166" t="s">
        <v>21665</v>
      </c>
      <c r="F3166" s="1">
        <v>44642</v>
      </c>
      <c r="G3166" t="s">
        <v>5102</v>
      </c>
    </row>
    <row r="3167" spans="1:7" x14ac:dyDescent="0.3">
      <c r="A3167" t="s">
        <v>21666</v>
      </c>
      <c r="B3167" s="1">
        <v>45015</v>
      </c>
      <c r="C3167">
        <v>32771</v>
      </c>
      <c r="D3167" t="s">
        <v>6008</v>
      </c>
      <c r="E3167" t="s">
        <v>21667</v>
      </c>
      <c r="F3167" s="1">
        <v>45074</v>
      </c>
      <c r="G3167" t="s">
        <v>5446</v>
      </c>
    </row>
    <row r="3168" spans="1:7" x14ac:dyDescent="0.3">
      <c r="A3168" t="s">
        <v>21668</v>
      </c>
      <c r="B3168" s="1">
        <v>45313</v>
      </c>
      <c r="C3168">
        <v>49576</v>
      </c>
      <c r="D3168" t="s">
        <v>6013</v>
      </c>
      <c r="E3168" t="s">
        <v>21669</v>
      </c>
      <c r="F3168" s="1">
        <v>45370</v>
      </c>
      <c r="G3168" t="s">
        <v>5809</v>
      </c>
    </row>
    <row r="3169" spans="1:7" x14ac:dyDescent="0.3">
      <c r="A3169" t="s">
        <v>21670</v>
      </c>
      <c r="B3169" s="1">
        <v>45110</v>
      </c>
      <c r="C3169">
        <v>2263</v>
      </c>
      <c r="D3169" t="s">
        <v>6008</v>
      </c>
      <c r="E3169" t="s">
        <v>21671</v>
      </c>
      <c r="F3169" s="1">
        <v>45129</v>
      </c>
      <c r="G3169" t="s">
        <v>3002</v>
      </c>
    </row>
    <row r="3170" spans="1:7" x14ac:dyDescent="0.3">
      <c r="A3170" t="s">
        <v>7967</v>
      </c>
      <c r="B3170" s="1">
        <v>44877</v>
      </c>
      <c r="C3170">
        <v>84983</v>
      </c>
      <c r="D3170" t="s">
        <v>6013</v>
      </c>
      <c r="E3170" t="s">
        <v>7968</v>
      </c>
      <c r="F3170" s="1"/>
      <c r="G3170" t="s">
        <v>1273</v>
      </c>
    </row>
    <row r="3171" spans="1:7" x14ac:dyDescent="0.3">
      <c r="A3171" t="s">
        <v>21672</v>
      </c>
      <c r="B3171" s="1">
        <v>45258</v>
      </c>
      <c r="C3171">
        <v>6448</v>
      </c>
      <c r="D3171" t="s">
        <v>6013</v>
      </c>
      <c r="E3171" t="s">
        <v>21673</v>
      </c>
      <c r="F3171" s="1">
        <v>45295</v>
      </c>
      <c r="G3171" t="s">
        <v>3281</v>
      </c>
    </row>
    <row r="3172" spans="1:7" x14ac:dyDescent="0.3">
      <c r="A3172" t="s">
        <v>7969</v>
      </c>
      <c r="B3172" s="1">
        <v>45102</v>
      </c>
      <c r="C3172">
        <v>32904</v>
      </c>
      <c r="D3172" t="s">
        <v>6013</v>
      </c>
      <c r="E3172" t="s">
        <v>7970</v>
      </c>
      <c r="F3172" s="1"/>
      <c r="G3172" t="s">
        <v>3329</v>
      </c>
    </row>
    <row r="3173" spans="1:7" x14ac:dyDescent="0.3">
      <c r="A3173" t="s">
        <v>21674</v>
      </c>
      <c r="B3173" s="1">
        <v>45335</v>
      </c>
      <c r="C3173">
        <v>78221</v>
      </c>
      <c r="D3173" t="s">
        <v>1001</v>
      </c>
      <c r="E3173" t="s">
        <v>21675</v>
      </c>
      <c r="F3173" s="1">
        <v>45384</v>
      </c>
      <c r="G3173" t="s">
        <v>1955</v>
      </c>
    </row>
    <row r="3174" spans="1:7" x14ac:dyDescent="0.3">
      <c r="A3174" t="s">
        <v>21676</v>
      </c>
      <c r="B3174" s="1">
        <v>45296</v>
      </c>
      <c r="C3174">
        <v>51212</v>
      </c>
      <c r="D3174" t="s">
        <v>1001</v>
      </c>
      <c r="E3174" t="s">
        <v>21677</v>
      </c>
      <c r="F3174" s="1">
        <v>45360</v>
      </c>
      <c r="G3174" t="s">
        <v>2922</v>
      </c>
    </row>
    <row r="3175" spans="1:7" x14ac:dyDescent="0.3">
      <c r="A3175" t="s">
        <v>21678</v>
      </c>
      <c r="B3175" s="1">
        <v>45399</v>
      </c>
      <c r="C3175">
        <v>27058</v>
      </c>
      <c r="D3175" t="s">
        <v>6008</v>
      </c>
      <c r="E3175" t="s">
        <v>21679</v>
      </c>
      <c r="F3175" s="1">
        <v>45436</v>
      </c>
      <c r="G3175" t="s">
        <v>3281</v>
      </c>
    </row>
    <row r="3176" spans="1:7" x14ac:dyDescent="0.3">
      <c r="A3176" t="s">
        <v>7971</v>
      </c>
      <c r="B3176" s="1">
        <v>44035</v>
      </c>
      <c r="C3176">
        <v>55179</v>
      </c>
      <c r="D3176" t="s">
        <v>6008</v>
      </c>
      <c r="E3176" t="s">
        <v>7972</v>
      </c>
      <c r="F3176" s="1"/>
      <c r="G3176" t="s">
        <v>1226</v>
      </c>
    </row>
    <row r="3177" spans="1:7" x14ac:dyDescent="0.3">
      <c r="A3177" t="s">
        <v>21680</v>
      </c>
      <c r="B3177" s="1">
        <v>44465</v>
      </c>
      <c r="C3177">
        <v>1067</v>
      </c>
      <c r="D3177" t="s">
        <v>1001</v>
      </c>
      <c r="E3177" t="s">
        <v>21681</v>
      </c>
      <c r="F3177" s="1">
        <v>44481</v>
      </c>
      <c r="G3177" t="s">
        <v>3379</v>
      </c>
    </row>
    <row r="3178" spans="1:7" x14ac:dyDescent="0.3">
      <c r="A3178" t="s">
        <v>7973</v>
      </c>
      <c r="B3178" s="1">
        <v>45234</v>
      </c>
      <c r="C3178">
        <v>98451</v>
      </c>
      <c r="D3178" t="s">
        <v>6013</v>
      </c>
      <c r="E3178" t="s">
        <v>7974</v>
      </c>
      <c r="F3178" s="1"/>
      <c r="G3178" t="s">
        <v>5702</v>
      </c>
    </row>
    <row r="3179" spans="1:7" x14ac:dyDescent="0.3">
      <c r="A3179" t="s">
        <v>21682</v>
      </c>
      <c r="B3179" s="1">
        <v>43855</v>
      </c>
      <c r="C3179">
        <v>81191</v>
      </c>
      <c r="D3179" t="s">
        <v>6008</v>
      </c>
      <c r="E3179" t="s">
        <v>21683</v>
      </c>
      <c r="F3179" s="1">
        <v>43906</v>
      </c>
      <c r="G3179" t="s">
        <v>4082</v>
      </c>
    </row>
    <row r="3180" spans="1:7" x14ac:dyDescent="0.3">
      <c r="A3180" t="s">
        <v>21684</v>
      </c>
      <c r="B3180" s="1">
        <v>44668</v>
      </c>
      <c r="C3180">
        <v>21658</v>
      </c>
      <c r="D3180" t="s">
        <v>6013</v>
      </c>
      <c r="E3180" t="s">
        <v>21685</v>
      </c>
      <c r="F3180" s="1">
        <v>44741</v>
      </c>
      <c r="G3180" t="s">
        <v>2890</v>
      </c>
    </row>
    <row r="3181" spans="1:7" x14ac:dyDescent="0.3">
      <c r="A3181" t="s">
        <v>21686</v>
      </c>
      <c r="B3181" s="1">
        <v>45358</v>
      </c>
      <c r="C3181">
        <v>74063</v>
      </c>
      <c r="D3181" t="s">
        <v>1001</v>
      </c>
      <c r="E3181" t="s">
        <v>21687</v>
      </c>
      <c r="F3181" s="1">
        <v>45385</v>
      </c>
      <c r="G3181" t="s">
        <v>5319</v>
      </c>
    </row>
    <row r="3182" spans="1:7" x14ac:dyDescent="0.3">
      <c r="A3182" t="s">
        <v>21688</v>
      </c>
      <c r="B3182" s="1">
        <v>44249</v>
      </c>
      <c r="C3182">
        <v>55849</v>
      </c>
      <c r="D3182" t="s">
        <v>1001</v>
      </c>
      <c r="E3182" t="s">
        <v>21689</v>
      </c>
      <c r="F3182" s="1">
        <v>44294</v>
      </c>
      <c r="G3182" t="s">
        <v>5746</v>
      </c>
    </row>
    <row r="3183" spans="1:7" x14ac:dyDescent="0.3">
      <c r="A3183" t="s">
        <v>21690</v>
      </c>
      <c r="B3183" s="1">
        <v>44799</v>
      </c>
      <c r="C3183">
        <v>93304</v>
      </c>
      <c r="D3183" t="s">
        <v>6008</v>
      </c>
      <c r="E3183" t="s">
        <v>21691</v>
      </c>
      <c r="F3183" s="1">
        <v>44879</v>
      </c>
      <c r="G3183" t="s">
        <v>5931</v>
      </c>
    </row>
    <row r="3184" spans="1:7" x14ac:dyDescent="0.3">
      <c r="A3184" t="s">
        <v>21692</v>
      </c>
      <c r="B3184" s="1">
        <v>45331</v>
      </c>
      <c r="C3184">
        <v>72663</v>
      </c>
      <c r="D3184" t="s">
        <v>6008</v>
      </c>
      <c r="E3184" t="s">
        <v>21693</v>
      </c>
      <c r="F3184" s="1">
        <v>45392</v>
      </c>
      <c r="G3184" t="s">
        <v>3264</v>
      </c>
    </row>
    <row r="3185" spans="1:7" x14ac:dyDescent="0.3">
      <c r="A3185" t="s">
        <v>21694</v>
      </c>
      <c r="B3185" s="1">
        <v>44569</v>
      </c>
      <c r="C3185">
        <v>30077</v>
      </c>
      <c r="D3185" t="s">
        <v>6013</v>
      </c>
      <c r="E3185" t="s">
        <v>21695</v>
      </c>
      <c r="F3185" s="1">
        <v>44618</v>
      </c>
      <c r="G3185" t="s">
        <v>5823</v>
      </c>
    </row>
    <row r="3186" spans="1:7" x14ac:dyDescent="0.3">
      <c r="A3186" t="s">
        <v>21696</v>
      </c>
      <c r="B3186" s="1">
        <v>43969</v>
      </c>
      <c r="C3186">
        <v>12156</v>
      </c>
      <c r="D3186" t="s">
        <v>6013</v>
      </c>
      <c r="E3186" t="s">
        <v>21697</v>
      </c>
      <c r="F3186" s="1">
        <v>43993</v>
      </c>
      <c r="G3186" t="s">
        <v>2362</v>
      </c>
    </row>
    <row r="3187" spans="1:7" x14ac:dyDescent="0.3">
      <c r="A3187" t="s">
        <v>21698</v>
      </c>
      <c r="B3187" s="1">
        <v>44613</v>
      </c>
      <c r="C3187">
        <v>16157</v>
      </c>
      <c r="D3187" t="s">
        <v>1001</v>
      </c>
      <c r="E3187" t="s">
        <v>21699</v>
      </c>
      <c r="F3187" s="1">
        <v>44700</v>
      </c>
      <c r="G3187" t="s">
        <v>2354</v>
      </c>
    </row>
    <row r="3188" spans="1:7" x14ac:dyDescent="0.3">
      <c r="A3188" t="s">
        <v>21700</v>
      </c>
      <c r="B3188" s="1">
        <v>44546</v>
      </c>
      <c r="C3188">
        <v>75391</v>
      </c>
      <c r="D3188" t="s">
        <v>6013</v>
      </c>
      <c r="E3188" t="s">
        <v>21701</v>
      </c>
      <c r="F3188" s="1">
        <v>44562</v>
      </c>
      <c r="G3188" t="s">
        <v>4845</v>
      </c>
    </row>
    <row r="3189" spans="1:7" x14ac:dyDescent="0.3">
      <c r="A3189" t="s">
        <v>21702</v>
      </c>
      <c r="B3189" s="1">
        <v>44112</v>
      </c>
      <c r="C3189">
        <v>46241</v>
      </c>
      <c r="D3189" t="s">
        <v>1001</v>
      </c>
      <c r="E3189" t="s">
        <v>21703</v>
      </c>
      <c r="F3189" s="1">
        <v>44149</v>
      </c>
      <c r="G3189" t="s">
        <v>4237</v>
      </c>
    </row>
    <row r="3190" spans="1:7" x14ac:dyDescent="0.3">
      <c r="A3190" t="s">
        <v>7975</v>
      </c>
      <c r="B3190" s="1">
        <v>43849</v>
      </c>
      <c r="C3190">
        <v>99045</v>
      </c>
      <c r="D3190" t="s">
        <v>1001</v>
      </c>
      <c r="E3190" t="s">
        <v>7976</v>
      </c>
      <c r="F3190" s="1"/>
      <c r="G3190" t="s">
        <v>1618</v>
      </c>
    </row>
    <row r="3191" spans="1:7" x14ac:dyDescent="0.3">
      <c r="A3191" t="s">
        <v>7977</v>
      </c>
      <c r="B3191" s="1">
        <v>44990</v>
      </c>
      <c r="C3191">
        <v>57312</v>
      </c>
      <c r="D3191" t="s">
        <v>6013</v>
      </c>
      <c r="E3191" t="s">
        <v>7978</v>
      </c>
      <c r="F3191" s="1"/>
      <c r="G3191" t="s">
        <v>1624</v>
      </c>
    </row>
    <row r="3192" spans="1:7" x14ac:dyDescent="0.3">
      <c r="A3192" t="s">
        <v>7979</v>
      </c>
      <c r="B3192" s="1">
        <v>44356</v>
      </c>
      <c r="C3192">
        <v>3079</v>
      </c>
      <c r="D3192" t="s">
        <v>6008</v>
      </c>
      <c r="E3192" t="s">
        <v>7980</v>
      </c>
      <c r="F3192" s="1"/>
      <c r="G3192" t="s">
        <v>5569</v>
      </c>
    </row>
    <row r="3193" spans="1:7" x14ac:dyDescent="0.3">
      <c r="A3193" t="s">
        <v>21704</v>
      </c>
      <c r="B3193" s="1">
        <v>44266</v>
      </c>
      <c r="C3193">
        <v>19771</v>
      </c>
      <c r="D3193" t="s">
        <v>6008</v>
      </c>
      <c r="E3193" t="s">
        <v>21705</v>
      </c>
      <c r="F3193" s="1">
        <v>44342</v>
      </c>
      <c r="G3193" t="s">
        <v>3569</v>
      </c>
    </row>
    <row r="3194" spans="1:7" x14ac:dyDescent="0.3">
      <c r="A3194" t="s">
        <v>21706</v>
      </c>
      <c r="B3194" s="1">
        <v>45249</v>
      </c>
      <c r="C3194">
        <v>8572</v>
      </c>
      <c r="D3194" t="s">
        <v>6008</v>
      </c>
      <c r="E3194" t="s">
        <v>21707</v>
      </c>
      <c r="F3194" s="1">
        <v>45314</v>
      </c>
      <c r="G3194" t="s">
        <v>3606</v>
      </c>
    </row>
    <row r="3195" spans="1:7" x14ac:dyDescent="0.3">
      <c r="A3195" t="s">
        <v>21708</v>
      </c>
      <c r="B3195" s="1">
        <v>44500</v>
      </c>
      <c r="C3195">
        <v>79761</v>
      </c>
      <c r="D3195" t="s">
        <v>6013</v>
      </c>
      <c r="E3195" t="s">
        <v>21709</v>
      </c>
      <c r="F3195" s="1">
        <v>44562</v>
      </c>
      <c r="G3195" t="s">
        <v>5638</v>
      </c>
    </row>
    <row r="3196" spans="1:7" x14ac:dyDescent="0.3">
      <c r="A3196" t="s">
        <v>21710</v>
      </c>
      <c r="B3196" s="1">
        <v>44573</v>
      </c>
      <c r="C3196">
        <v>86444</v>
      </c>
      <c r="D3196" t="s">
        <v>6008</v>
      </c>
      <c r="E3196" t="s">
        <v>21711</v>
      </c>
      <c r="F3196" s="1">
        <v>44660</v>
      </c>
      <c r="G3196" t="s">
        <v>1755</v>
      </c>
    </row>
    <row r="3197" spans="1:7" x14ac:dyDescent="0.3">
      <c r="A3197" t="s">
        <v>21712</v>
      </c>
      <c r="B3197" s="1">
        <v>44000</v>
      </c>
      <c r="C3197">
        <v>94811</v>
      </c>
      <c r="D3197" t="s">
        <v>6013</v>
      </c>
      <c r="E3197" t="s">
        <v>21713</v>
      </c>
      <c r="F3197" s="1">
        <v>44046</v>
      </c>
      <c r="G3197" t="s">
        <v>4983</v>
      </c>
    </row>
    <row r="3198" spans="1:7" x14ac:dyDescent="0.3">
      <c r="A3198" t="s">
        <v>21714</v>
      </c>
      <c r="B3198" s="1">
        <v>43836</v>
      </c>
      <c r="C3198">
        <v>96048</v>
      </c>
      <c r="D3198" t="s">
        <v>6008</v>
      </c>
      <c r="E3198" t="s">
        <v>21715</v>
      </c>
      <c r="F3198" s="1">
        <v>43878</v>
      </c>
      <c r="G3198" t="s">
        <v>2265</v>
      </c>
    </row>
    <row r="3199" spans="1:7" x14ac:dyDescent="0.3">
      <c r="A3199" t="s">
        <v>7981</v>
      </c>
      <c r="B3199" s="1">
        <v>44617</v>
      </c>
      <c r="C3199">
        <v>22328</v>
      </c>
      <c r="D3199" t="s">
        <v>6008</v>
      </c>
      <c r="E3199" t="s">
        <v>7982</v>
      </c>
      <c r="F3199" s="1"/>
      <c r="G3199" t="s">
        <v>3757</v>
      </c>
    </row>
    <row r="3200" spans="1:7" x14ac:dyDescent="0.3">
      <c r="A3200" t="s">
        <v>21716</v>
      </c>
      <c r="B3200" s="1">
        <v>44801</v>
      </c>
      <c r="C3200">
        <v>46151</v>
      </c>
      <c r="D3200" t="s">
        <v>6013</v>
      </c>
      <c r="E3200" t="s">
        <v>21717</v>
      </c>
      <c r="F3200" s="1">
        <v>44846</v>
      </c>
      <c r="G3200" t="s">
        <v>2480</v>
      </c>
    </row>
    <row r="3201" spans="1:7" x14ac:dyDescent="0.3">
      <c r="A3201" t="s">
        <v>21718</v>
      </c>
      <c r="B3201" s="1">
        <v>45549</v>
      </c>
      <c r="C3201">
        <v>68710</v>
      </c>
      <c r="D3201" t="s">
        <v>6013</v>
      </c>
      <c r="E3201" t="s">
        <v>21719</v>
      </c>
      <c r="F3201" s="1">
        <v>45636</v>
      </c>
      <c r="G3201" t="s">
        <v>2215</v>
      </c>
    </row>
    <row r="3202" spans="1:7" x14ac:dyDescent="0.3">
      <c r="A3202" t="s">
        <v>21720</v>
      </c>
      <c r="B3202" s="1">
        <v>45352</v>
      </c>
      <c r="C3202">
        <v>64956</v>
      </c>
      <c r="D3202" t="s">
        <v>6008</v>
      </c>
      <c r="E3202" t="s">
        <v>21721</v>
      </c>
      <c r="F3202" s="1">
        <v>45376</v>
      </c>
      <c r="G3202" t="s">
        <v>3815</v>
      </c>
    </row>
    <row r="3203" spans="1:7" x14ac:dyDescent="0.3">
      <c r="A3203" t="s">
        <v>7983</v>
      </c>
      <c r="B3203" s="1">
        <v>45238</v>
      </c>
      <c r="C3203">
        <v>26783</v>
      </c>
      <c r="D3203" t="s">
        <v>1001</v>
      </c>
      <c r="E3203" t="s">
        <v>7984</v>
      </c>
      <c r="F3203" s="1"/>
      <c r="G3203" t="s">
        <v>5553</v>
      </c>
    </row>
    <row r="3204" spans="1:7" x14ac:dyDescent="0.3">
      <c r="A3204" t="s">
        <v>7985</v>
      </c>
      <c r="B3204" s="1">
        <v>44372</v>
      </c>
      <c r="C3204">
        <v>31019</v>
      </c>
      <c r="D3204" t="s">
        <v>6013</v>
      </c>
      <c r="E3204" t="s">
        <v>7986</v>
      </c>
      <c r="F3204" s="1"/>
      <c r="G3204" t="s">
        <v>2344</v>
      </c>
    </row>
    <row r="3205" spans="1:7" x14ac:dyDescent="0.3">
      <c r="A3205" t="s">
        <v>21722</v>
      </c>
      <c r="B3205" s="1">
        <v>45181</v>
      </c>
      <c r="C3205">
        <v>54786</v>
      </c>
      <c r="D3205" t="s">
        <v>1001</v>
      </c>
      <c r="E3205" t="s">
        <v>21723</v>
      </c>
      <c r="F3205" s="1">
        <v>45204</v>
      </c>
      <c r="G3205" t="s">
        <v>5804</v>
      </c>
    </row>
    <row r="3206" spans="1:7" x14ac:dyDescent="0.3">
      <c r="A3206" t="s">
        <v>7987</v>
      </c>
      <c r="B3206" s="1">
        <v>45127</v>
      </c>
      <c r="C3206">
        <v>69564</v>
      </c>
      <c r="D3206" t="s">
        <v>6013</v>
      </c>
      <c r="E3206" t="s">
        <v>7988</v>
      </c>
      <c r="F3206" s="1"/>
      <c r="G3206" t="s">
        <v>1314</v>
      </c>
    </row>
    <row r="3207" spans="1:7" x14ac:dyDescent="0.3">
      <c r="A3207" t="s">
        <v>21724</v>
      </c>
      <c r="B3207" s="1">
        <v>45540</v>
      </c>
      <c r="C3207">
        <v>92038</v>
      </c>
      <c r="D3207" t="s">
        <v>6008</v>
      </c>
      <c r="E3207" t="s">
        <v>21725</v>
      </c>
      <c r="F3207" s="1">
        <v>45571</v>
      </c>
      <c r="G3207" t="s">
        <v>3405</v>
      </c>
    </row>
    <row r="3208" spans="1:7" x14ac:dyDescent="0.3">
      <c r="A3208" t="s">
        <v>21726</v>
      </c>
      <c r="B3208" s="1">
        <v>45235</v>
      </c>
      <c r="C3208">
        <v>41755</v>
      </c>
      <c r="D3208" t="s">
        <v>1001</v>
      </c>
      <c r="E3208" t="s">
        <v>21727</v>
      </c>
      <c r="F3208" s="1">
        <v>45261</v>
      </c>
      <c r="G3208" t="s">
        <v>3173</v>
      </c>
    </row>
    <row r="3209" spans="1:7" x14ac:dyDescent="0.3">
      <c r="A3209" t="s">
        <v>21728</v>
      </c>
      <c r="B3209" s="1">
        <v>45502</v>
      </c>
      <c r="C3209">
        <v>48511</v>
      </c>
      <c r="D3209" t="s">
        <v>6013</v>
      </c>
      <c r="E3209" t="s">
        <v>21729</v>
      </c>
      <c r="F3209" s="1">
        <v>45527</v>
      </c>
      <c r="G3209" t="s">
        <v>3825</v>
      </c>
    </row>
    <row r="3210" spans="1:7" x14ac:dyDescent="0.3">
      <c r="A3210" t="s">
        <v>21730</v>
      </c>
      <c r="B3210" s="1">
        <v>44982</v>
      </c>
      <c r="C3210">
        <v>78499</v>
      </c>
      <c r="D3210" t="s">
        <v>1001</v>
      </c>
      <c r="E3210" t="s">
        <v>21731</v>
      </c>
      <c r="F3210" s="1">
        <v>45037</v>
      </c>
      <c r="G3210" t="s">
        <v>3832</v>
      </c>
    </row>
    <row r="3211" spans="1:7" x14ac:dyDescent="0.3">
      <c r="A3211" t="s">
        <v>21732</v>
      </c>
      <c r="B3211" s="1">
        <v>44916</v>
      </c>
      <c r="C3211">
        <v>61913</v>
      </c>
      <c r="D3211" t="s">
        <v>1001</v>
      </c>
      <c r="E3211" t="s">
        <v>21733</v>
      </c>
      <c r="F3211" s="1">
        <v>44951</v>
      </c>
      <c r="G3211" t="s">
        <v>5918</v>
      </c>
    </row>
    <row r="3212" spans="1:7" x14ac:dyDescent="0.3">
      <c r="A3212" t="s">
        <v>21734</v>
      </c>
      <c r="B3212" s="1">
        <v>44826</v>
      </c>
      <c r="C3212">
        <v>96378</v>
      </c>
      <c r="D3212" t="s">
        <v>1001</v>
      </c>
      <c r="E3212" t="s">
        <v>21735</v>
      </c>
      <c r="F3212" s="1">
        <v>44879</v>
      </c>
      <c r="G3212" t="s">
        <v>4865</v>
      </c>
    </row>
    <row r="3213" spans="1:7" x14ac:dyDescent="0.3">
      <c r="A3213" t="s">
        <v>21736</v>
      </c>
      <c r="B3213" s="1">
        <v>45132</v>
      </c>
      <c r="C3213">
        <v>49430</v>
      </c>
      <c r="D3213" t="s">
        <v>1001</v>
      </c>
      <c r="E3213" t="s">
        <v>21737</v>
      </c>
      <c r="F3213" s="1">
        <v>45200</v>
      </c>
      <c r="G3213" t="s">
        <v>4122</v>
      </c>
    </row>
    <row r="3214" spans="1:7" x14ac:dyDescent="0.3">
      <c r="A3214" t="s">
        <v>21738</v>
      </c>
      <c r="B3214" s="1">
        <v>44183</v>
      </c>
      <c r="C3214">
        <v>60298</v>
      </c>
      <c r="D3214" t="s">
        <v>1001</v>
      </c>
      <c r="E3214" t="s">
        <v>21739</v>
      </c>
      <c r="F3214" s="1">
        <v>44256</v>
      </c>
      <c r="G3214" t="s">
        <v>1157</v>
      </c>
    </row>
    <row r="3215" spans="1:7" x14ac:dyDescent="0.3">
      <c r="A3215" t="s">
        <v>21740</v>
      </c>
      <c r="B3215" s="1">
        <v>45574</v>
      </c>
      <c r="C3215">
        <v>33021</v>
      </c>
      <c r="D3215" t="s">
        <v>6008</v>
      </c>
      <c r="E3215" t="s">
        <v>21741</v>
      </c>
      <c r="F3215" s="1">
        <v>45653</v>
      </c>
      <c r="G3215" t="s">
        <v>4295</v>
      </c>
    </row>
    <row r="3216" spans="1:7" x14ac:dyDescent="0.3">
      <c r="A3216" t="s">
        <v>7989</v>
      </c>
      <c r="B3216" s="1">
        <v>44917</v>
      </c>
      <c r="C3216">
        <v>19406</v>
      </c>
      <c r="D3216" t="s">
        <v>6013</v>
      </c>
      <c r="E3216" t="s">
        <v>7990</v>
      </c>
      <c r="F3216" s="1"/>
      <c r="G3216" t="s">
        <v>1186</v>
      </c>
    </row>
    <row r="3217" spans="1:7" x14ac:dyDescent="0.3">
      <c r="A3217" t="s">
        <v>7991</v>
      </c>
      <c r="B3217" s="1">
        <v>44372</v>
      </c>
      <c r="C3217">
        <v>28404</v>
      </c>
      <c r="D3217" t="s">
        <v>6008</v>
      </c>
      <c r="E3217" t="s">
        <v>7992</v>
      </c>
      <c r="F3217" s="1"/>
      <c r="G3217" t="s">
        <v>2588</v>
      </c>
    </row>
    <row r="3218" spans="1:7" x14ac:dyDescent="0.3">
      <c r="A3218" t="s">
        <v>21742</v>
      </c>
      <c r="B3218" s="1">
        <v>45345</v>
      </c>
      <c r="C3218">
        <v>40813</v>
      </c>
      <c r="D3218" t="s">
        <v>1001</v>
      </c>
      <c r="E3218" t="s">
        <v>21743</v>
      </c>
      <c r="F3218" s="1">
        <v>45391</v>
      </c>
      <c r="G3218" t="s">
        <v>4181</v>
      </c>
    </row>
    <row r="3219" spans="1:7" x14ac:dyDescent="0.3">
      <c r="A3219" t="s">
        <v>21744</v>
      </c>
      <c r="B3219" s="1">
        <v>45263</v>
      </c>
      <c r="C3219">
        <v>49831</v>
      </c>
      <c r="D3219" t="s">
        <v>1001</v>
      </c>
      <c r="E3219" t="s">
        <v>21745</v>
      </c>
      <c r="F3219" s="1">
        <v>45331</v>
      </c>
      <c r="G3219" t="s">
        <v>2287</v>
      </c>
    </row>
    <row r="3220" spans="1:7" x14ac:dyDescent="0.3">
      <c r="A3220" t="s">
        <v>7993</v>
      </c>
      <c r="B3220" s="1">
        <v>44247</v>
      </c>
      <c r="C3220">
        <v>43414</v>
      </c>
      <c r="D3220" t="s">
        <v>1001</v>
      </c>
      <c r="E3220" t="s">
        <v>7994</v>
      </c>
      <c r="F3220" s="1"/>
      <c r="G3220" t="s">
        <v>4152</v>
      </c>
    </row>
    <row r="3221" spans="1:7" x14ac:dyDescent="0.3">
      <c r="A3221" t="s">
        <v>21746</v>
      </c>
      <c r="B3221" s="1">
        <v>44389</v>
      </c>
      <c r="C3221">
        <v>45987</v>
      </c>
      <c r="D3221" t="s">
        <v>1001</v>
      </c>
      <c r="E3221" t="s">
        <v>21747</v>
      </c>
      <c r="F3221" s="1">
        <v>44411</v>
      </c>
      <c r="G3221" t="s">
        <v>4189</v>
      </c>
    </row>
    <row r="3222" spans="1:7" x14ac:dyDescent="0.3">
      <c r="A3222" t="s">
        <v>21748</v>
      </c>
      <c r="B3222" s="1">
        <v>45395</v>
      </c>
      <c r="C3222">
        <v>92468</v>
      </c>
      <c r="D3222" t="s">
        <v>6013</v>
      </c>
      <c r="E3222" t="s">
        <v>21749</v>
      </c>
      <c r="F3222" s="1">
        <v>45426</v>
      </c>
      <c r="G3222" t="s">
        <v>2964</v>
      </c>
    </row>
    <row r="3223" spans="1:7" x14ac:dyDescent="0.3">
      <c r="A3223" t="s">
        <v>21750</v>
      </c>
      <c r="B3223" s="1">
        <v>45207</v>
      </c>
      <c r="C3223">
        <v>2209</v>
      </c>
      <c r="D3223" t="s">
        <v>6013</v>
      </c>
      <c r="E3223" t="s">
        <v>21751</v>
      </c>
      <c r="F3223" s="1">
        <v>45254</v>
      </c>
      <c r="G3223" t="s">
        <v>5491</v>
      </c>
    </row>
    <row r="3224" spans="1:7" x14ac:dyDescent="0.3">
      <c r="A3224" t="s">
        <v>7995</v>
      </c>
      <c r="B3224" s="1">
        <v>44736</v>
      </c>
      <c r="C3224">
        <v>39365</v>
      </c>
      <c r="D3224" t="s">
        <v>1001</v>
      </c>
      <c r="E3224" t="s">
        <v>7996</v>
      </c>
      <c r="F3224" s="1"/>
      <c r="G3224" t="s">
        <v>5470</v>
      </c>
    </row>
    <row r="3225" spans="1:7" x14ac:dyDescent="0.3">
      <c r="A3225" t="s">
        <v>7997</v>
      </c>
      <c r="B3225" s="1">
        <v>45457</v>
      </c>
      <c r="C3225">
        <v>20335</v>
      </c>
      <c r="D3225" t="s">
        <v>6008</v>
      </c>
      <c r="E3225" t="s">
        <v>7998</v>
      </c>
      <c r="F3225" s="1"/>
      <c r="G3225" t="s">
        <v>1563</v>
      </c>
    </row>
    <row r="3226" spans="1:7" x14ac:dyDescent="0.3">
      <c r="A3226" t="s">
        <v>7999</v>
      </c>
      <c r="B3226" s="1">
        <v>44003</v>
      </c>
      <c r="C3226">
        <v>75673</v>
      </c>
      <c r="D3226" t="s">
        <v>1001</v>
      </c>
      <c r="E3226" t="s">
        <v>8000</v>
      </c>
      <c r="F3226" s="1"/>
      <c r="G3226" t="s">
        <v>5437</v>
      </c>
    </row>
    <row r="3227" spans="1:7" x14ac:dyDescent="0.3">
      <c r="A3227" t="s">
        <v>21752</v>
      </c>
      <c r="B3227" s="1">
        <v>44904</v>
      </c>
      <c r="C3227">
        <v>61444</v>
      </c>
      <c r="D3227" t="s">
        <v>6013</v>
      </c>
      <c r="E3227" t="s">
        <v>21753</v>
      </c>
      <c r="F3227" s="1">
        <v>44924</v>
      </c>
      <c r="G3227" t="s">
        <v>5219</v>
      </c>
    </row>
    <row r="3228" spans="1:7" x14ac:dyDescent="0.3">
      <c r="A3228" t="s">
        <v>21754</v>
      </c>
      <c r="B3228" s="1">
        <v>45132</v>
      </c>
      <c r="C3228">
        <v>64482</v>
      </c>
      <c r="D3228" t="s">
        <v>6008</v>
      </c>
      <c r="E3228" t="s">
        <v>21755</v>
      </c>
      <c r="F3228" s="1">
        <v>45180</v>
      </c>
      <c r="G3228" t="s">
        <v>2476</v>
      </c>
    </row>
    <row r="3229" spans="1:7" x14ac:dyDescent="0.3">
      <c r="A3229" t="s">
        <v>8001</v>
      </c>
      <c r="B3229" s="1">
        <v>44157</v>
      </c>
      <c r="C3229">
        <v>47609</v>
      </c>
      <c r="D3229" t="s">
        <v>6008</v>
      </c>
      <c r="E3229" t="s">
        <v>8002</v>
      </c>
      <c r="F3229" s="1"/>
      <c r="G3229" t="s">
        <v>5265</v>
      </c>
    </row>
    <row r="3230" spans="1:7" x14ac:dyDescent="0.3">
      <c r="A3230" t="s">
        <v>21756</v>
      </c>
      <c r="B3230" s="1">
        <v>44401</v>
      </c>
      <c r="C3230">
        <v>42789</v>
      </c>
      <c r="D3230" t="s">
        <v>6008</v>
      </c>
      <c r="E3230" t="s">
        <v>21757</v>
      </c>
      <c r="F3230" s="1">
        <v>44464</v>
      </c>
      <c r="G3230" t="s">
        <v>4863</v>
      </c>
    </row>
    <row r="3231" spans="1:7" x14ac:dyDescent="0.3">
      <c r="A3231" t="s">
        <v>8003</v>
      </c>
      <c r="B3231" s="1">
        <v>44671</v>
      </c>
      <c r="C3231">
        <v>92945</v>
      </c>
      <c r="D3231" t="s">
        <v>6008</v>
      </c>
      <c r="E3231" t="s">
        <v>8004</v>
      </c>
      <c r="F3231" s="1"/>
      <c r="G3231" t="s">
        <v>4884</v>
      </c>
    </row>
    <row r="3232" spans="1:7" x14ac:dyDescent="0.3">
      <c r="A3232" t="s">
        <v>21758</v>
      </c>
      <c r="B3232" s="1">
        <v>45582</v>
      </c>
      <c r="C3232">
        <v>37127</v>
      </c>
      <c r="D3232" t="s">
        <v>6013</v>
      </c>
      <c r="E3232" t="s">
        <v>21759</v>
      </c>
      <c r="F3232" s="1">
        <v>45624</v>
      </c>
      <c r="G3232" t="s">
        <v>5768</v>
      </c>
    </row>
    <row r="3233" spans="1:7" x14ac:dyDescent="0.3">
      <c r="A3233" t="s">
        <v>8005</v>
      </c>
      <c r="B3233" s="1">
        <v>45294</v>
      </c>
      <c r="C3233">
        <v>22381</v>
      </c>
      <c r="D3233" t="s">
        <v>6013</v>
      </c>
      <c r="E3233" t="s">
        <v>8006</v>
      </c>
      <c r="F3233" s="1"/>
      <c r="G3233" t="s">
        <v>2329</v>
      </c>
    </row>
    <row r="3234" spans="1:7" x14ac:dyDescent="0.3">
      <c r="A3234" t="s">
        <v>21760</v>
      </c>
      <c r="B3234" s="1">
        <v>45123</v>
      </c>
      <c r="C3234">
        <v>93952</v>
      </c>
      <c r="D3234" t="s">
        <v>6013</v>
      </c>
      <c r="E3234" t="s">
        <v>21761</v>
      </c>
      <c r="F3234" s="1">
        <v>45134</v>
      </c>
      <c r="G3234" t="s">
        <v>5041</v>
      </c>
    </row>
    <row r="3235" spans="1:7" x14ac:dyDescent="0.3">
      <c r="A3235" t="s">
        <v>8007</v>
      </c>
      <c r="B3235" s="1">
        <v>45221</v>
      </c>
      <c r="C3235">
        <v>49120</v>
      </c>
      <c r="D3235" t="s">
        <v>1001</v>
      </c>
      <c r="E3235" t="s">
        <v>8008</v>
      </c>
      <c r="F3235" s="1"/>
      <c r="G3235" t="s">
        <v>1274</v>
      </c>
    </row>
    <row r="3236" spans="1:7" x14ac:dyDescent="0.3">
      <c r="A3236" t="s">
        <v>8009</v>
      </c>
      <c r="B3236" s="1">
        <v>44485</v>
      </c>
      <c r="C3236">
        <v>20285</v>
      </c>
      <c r="D3236" t="s">
        <v>6013</v>
      </c>
      <c r="E3236" t="s">
        <v>8010</v>
      </c>
      <c r="F3236" s="1"/>
      <c r="G3236" t="s">
        <v>2470</v>
      </c>
    </row>
    <row r="3237" spans="1:7" x14ac:dyDescent="0.3">
      <c r="A3237" t="s">
        <v>21762</v>
      </c>
      <c r="B3237" s="1">
        <v>45087</v>
      </c>
      <c r="C3237">
        <v>39711</v>
      </c>
      <c r="D3237" t="s">
        <v>6008</v>
      </c>
      <c r="E3237" t="s">
        <v>21763</v>
      </c>
      <c r="F3237" s="1">
        <v>45143</v>
      </c>
      <c r="G3237" t="s">
        <v>2419</v>
      </c>
    </row>
    <row r="3238" spans="1:7" x14ac:dyDescent="0.3">
      <c r="A3238" t="s">
        <v>21764</v>
      </c>
      <c r="B3238" s="1">
        <v>44697</v>
      </c>
      <c r="C3238">
        <v>24918</v>
      </c>
      <c r="D3238" t="s">
        <v>6013</v>
      </c>
      <c r="E3238" t="s">
        <v>21765</v>
      </c>
      <c r="F3238" s="1">
        <v>44748</v>
      </c>
      <c r="G3238" t="s">
        <v>3654</v>
      </c>
    </row>
    <row r="3239" spans="1:7" x14ac:dyDescent="0.3">
      <c r="A3239" t="s">
        <v>21766</v>
      </c>
      <c r="B3239" s="1">
        <v>45208</v>
      </c>
      <c r="C3239">
        <v>28551</v>
      </c>
      <c r="D3239" t="s">
        <v>1001</v>
      </c>
      <c r="E3239" t="s">
        <v>21767</v>
      </c>
      <c r="F3239" s="1">
        <v>45271</v>
      </c>
      <c r="G3239" t="s">
        <v>3330</v>
      </c>
    </row>
    <row r="3240" spans="1:7" x14ac:dyDescent="0.3">
      <c r="A3240" t="s">
        <v>21768</v>
      </c>
      <c r="B3240" s="1">
        <v>44211</v>
      </c>
      <c r="C3240">
        <v>9993</v>
      </c>
      <c r="D3240" t="s">
        <v>1001</v>
      </c>
      <c r="E3240" t="s">
        <v>21769</v>
      </c>
      <c r="F3240" s="1">
        <v>44294</v>
      </c>
      <c r="G3240" t="s">
        <v>1797</v>
      </c>
    </row>
    <row r="3241" spans="1:7" x14ac:dyDescent="0.3">
      <c r="A3241" t="s">
        <v>21770</v>
      </c>
      <c r="B3241" s="1">
        <v>44925</v>
      </c>
      <c r="C3241">
        <v>7091</v>
      </c>
      <c r="D3241" t="s">
        <v>1001</v>
      </c>
      <c r="E3241" t="s">
        <v>21771</v>
      </c>
      <c r="F3241" s="1">
        <v>44938</v>
      </c>
      <c r="G3241" t="s">
        <v>1534</v>
      </c>
    </row>
    <row r="3242" spans="1:7" x14ac:dyDescent="0.3">
      <c r="A3242" t="s">
        <v>21772</v>
      </c>
      <c r="B3242" s="1">
        <v>44324</v>
      </c>
      <c r="C3242">
        <v>72699</v>
      </c>
      <c r="D3242" t="s">
        <v>6008</v>
      </c>
      <c r="E3242" t="s">
        <v>21773</v>
      </c>
      <c r="F3242" s="1">
        <v>44403</v>
      </c>
      <c r="G3242" t="s">
        <v>5449</v>
      </c>
    </row>
    <row r="3243" spans="1:7" x14ac:dyDescent="0.3">
      <c r="A3243" t="s">
        <v>21774</v>
      </c>
      <c r="B3243" s="1">
        <v>45405</v>
      </c>
      <c r="C3243">
        <v>4710</v>
      </c>
      <c r="D3243" t="s">
        <v>6008</v>
      </c>
      <c r="E3243" t="s">
        <v>21775</v>
      </c>
      <c r="F3243" s="1">
        <v>45439</v>
      </c>
      <c r="G3243" t="s">
        <v>3489</v>
      </c>
    </row>
    <row r="3244" spans="1:7" x14ac:dyDescent="0.3">
      <c r="A3244" t="s">
        <v>8011</v>
      </c>
      <c r="B3244" s="1">
        <v>45278</v>
      </c>
      <c r="C3244">
        <v>95305</v>
      </c>
      <c r="D3244" t="s">
        <v>1001</v>
      </c>
      <c r="E3244" t="s">
        <v>8012</v>
      </c>
      <c r="F3244" s="1"/>
      <c r="G3244" t="s">
        <v>3131</v>
      </c>
    </row>
    <row r="3245" spans="1:7" x14ac:dyDescent="0.3">
      <c r="A3245" t="s">
        <v>8013</v>
      </c>
      <c r="B3245" s="1">
        <v>44496</v>
      </c>
      <c r="C3245">
        <v>40904</v>
      </c>
      <c r="D3245" t="s">
        <v>6013</v>
      </c>
      <c r="E3245" t="s">
        <v>8014</v>
      </c>
      <c r="F3245" s="1"/>
      <c r="G3245" t="s">
        <v>3840</v>
      </c>
    </row>
    <row r="3246" spans="1:7" x14ac:dyDescent="0.3">
      <c r="A3246" t="s">
        <v>21776</v>
      </c>
      <c r="B3246" s="1">
        <v>44208</v>
      </c>
      <c r="C3246">
        <v>58375</v>
      </c>
      <c r="D3246" t="s">
        <v>6008</v>
      </c>
      <c r="E3246" t="s">
        <v>21777</v>
      </c>
      <c r="F3246" s="1">
        <v>44232</v>
      </c>
      <c r="G3246" t="s">
        <v>4001</v>
      </c>
    </row>
    <row r="3247" spans="1:7" x14ac:dyDescent="0.3">
      <c r="A3247" t="s">
        <v>21778</v>
      </c>
      <c r="B3247" s="1">
        <v>44637</v>
      </c>
      <c r="C3247">
        <v>8580</v>
      </c>
      <c r="D3247" t="s">
        <v>1001</v>
      </c>
      <c r="E3247" t="s">
        <v>21779</v>
      </c>
      <c r="F3247" s="1">
        <v>44720</v>
      </c>
      <c r="G3247" t="s">
        <v>2530</v>
      </c>
    </row>
    <row r="3248" spans="1:7" x14ac:dyDescent="0.3">
      <c r="A3248" t="s">
        <v>8015</v>
      </c>
      <c r="B3248" s="1">
        <v>43961</v>
      </c>
      <c r="C3248">
        <v>64676</v>
      </c>
      <c r="D3248" t="s">
        <v>1001</v>
      </c>
      <c r="E3248" t="s">
        <v>8016</v>
      </c>
      <c r="F3248" s="1"/>
      <c r="G3248" t="s">
        <v>4892</v>
      </c>
    </row>
    <row r="3249" spans="1:7" x14ac:dyDescent="0.3">
      <c r="A3249" t="s">
        <v>21780</v>
      </c>
      <c r="B3249" s="1">
        <v>45610</v>
      </c>
      <c r="C3249">
        <v>58125</v>
      </c>
      <c r="D3249" t="s">
        <v>6008</v>
      </c>
      <c r="E3249" t="s">
        <v>21781</v>
      </c>
      <c r="F3249" s="1">
        <v>45693</v>
      </c>
      <c r="G3249" t="s">
        <v>4920</v>
      </c>
    </row>
    <row r="3250" spans="1:7" x14ac:dyDescent="0.3">
      <c r="A3250" t="s">
        <v>21782</v>
      </c>
      <c r="B3250" s="1">
        <v>45402</v>
      </c>
      <c r="C3250">
        <v>7013</v>
      </c>
      <c r="D3250" t="s">
        <v>6008</v>
      </c>
      <c r="E3250" t="s">
        <v>21783</v>
      </c>
      <c r="F3250" s="1">
        <v>45429</v>
      </c>
      <c r="G3250" t="s">
        <v>2611</v>
      </c>
    </row>
    <row r="3251" spans="1:7" x14ac:dyDescent="0.3">
      <c r="A3251" t="s">
        <v>8017</v>
      </c>
      <c r="B3251" s="1">
        <v>45480</v>
      </c>
      <c r="C3251">
        <v>16214</v>
      </c>
      <c r="D3251" t="s">
        <v>1001</v>
      </c>
      <c r="E3251" t="s">
        <v>8018</v>
      </c>
      <c r="F3251" s="1"/>
      <c r="G3251" t="s">
        <v>2918</v>
      </c>
    </row>
    <row r="3252" spans="1:7" x14ac:dyDescent="0.3">
      <c r="A3252" t="s">
        <v>21784</v>
      </c>
      <c r="B3252" s="1">
        <v>44623</v>
      </c>
      <c r="C3252">
        <v>40798</v>
      </c>
      <c r="D3252" t="s">
        <v>6008</v>
      </c>
      <c r="E3252" t="s">
        <v>21785</v>
      </c>
      <c r="F3252" s="1">
        <v>44652</v>
      </c>
      <c r="G3252" t="s">
        <v>1755</v>
      </c>
    </row>
    <row r="3253" spans="1:7" x14ac:dyDescent="0.3">
      <c r="A3253" t="s">
        <v>21786</v>
      </c>
      <c r="B3253" s="1">
        <v>45221</v>
      </c>
      <c r="C3253">
        <v>71972</v>
      </c>
      <c r="D3253" t="s">
        <v>6013</v>
      </c>
      <c r="E3253" t="s">
        <v>21787</v>
      </c>
      <c r="F3253" s="1">
        <v>45273</v>
      </c>
      <c r="G3253" t="s">
        <v>3525</v>
      </c>
    </row>
    <row r="3254" spans="1:7" x14ac:dyDescent="0.3">
      <c r="A3254" t="s">
        <v>21788</v>
      </c>
      <c r="B3254" s="1">
        <v>44530</v>
      </c>
      <c r="C3254">
        <v>11852</v>
      </c>
      <c r="D3254" t="s">
        <v>6013</v>
      </c>
      <c r="E3254" t="s">
        <v>21789</v>
      </c>
      <c r="F3254" s="1">
        <v>44593</v>
      </c>
      <c r="G3254" t="s">
        <v>1509</v>
      </c>
    </row>
    <row r="3255" spans="1:7" x14ac:dyDescent="0.3">
      <c r="A3255" t="s">
        <v>21790</v>
      </c>
      <c r="B3255" s="1">
        <v>44998</v>
      </c>
      <c r="C3255">
        <v>5396</v>
      </c>
      <c r="D3255" t="s">
        <v>6008</v>
      </c>
      <c r="E3255" t="s">
        <v>21791</v>
      </c>
      <c r="F3255" s="1">
        <v>45041</v>
      </c>
      <c r="G3255" t="s">
        <v>5921</v>
      </c>
    </row>
    <row r="3256" spans="1:7" x14ac:dyDescent="0.3">
      <c r="A3256" t="s">
        <v>8019</v>
      </c>
      <c r="B3256" s="1">
        <v>44102</v>
      </c>
      <c r="C3256">
        <v>90560</v>
      </c>
      <c r="D3256" t="s">
        <v>6013</v>
      </c>
      <c r="E3256" t="s">
        <v>8020</v>
      </c>
      <c r="F3256" s="1"/>
      <c r="G3256" t="s">
        <v>3659</v>
      </c>
    </row>
    <row r="3257" spans="1:7" x14ac:dyDescent="0.3">
      <c r="A3257" t="s">
        <v>21792</v>
      </c>
      <c r="B3257" s="1">
        <v>44790</v>
      </c>
      <c r="C3257">
        <v>12172</v>
      </c>
      <c r="D3257" t="s">
        <v>1001</v>
      </c>
      <c r="E3257" t="s">
        <v>21793</v>
      </c>
      <c r="F3257" s="1">
        <v>44824</v>
      </c>
      <c r="G3257" t="s">
        <v>1972</v>
      </c>
    </row>
    <row r="3258" spans="1:7" x14ac:dyDescent="0.3">
      <c r="A3258" t="s">
        <v>21794</v>
      </c>
      <c r="B3258" s="1">
        <v>44743</v>
      </c>
      <c r="C3258">
        <v>33357</v>
      </c>
      <c r="D3258" t="s">
        <v>1001</v>
      </c>
      <c r="E3258" t="s">
        <v>21795</v>
      </c>
      <c r="F3258" s="1">
        <v>44778</v>
      </c>
      <c r="G3258" t="s">
        <v>2054</v>
      </c>
    </row>
    <row r="3259" spans="1:7" x14ac:dyDescent="0.3">
      <c r="A3259" t="s">
        <v>21796</v>
      </c>
      <c r="B3259" s="1">
        <v>44195</v>
      </c>
      <c r="C3259">
        <v>69226</v>
      </c>
      <c r="D3259" t="s">
        <v>6013</v>
      </c>
      <c r="E3259" t="s">
        <v>21797</v>
      </c>
      <c r="F3259" s="1">
        <v>44256</v>
      </c>
      <c r="G3259" t="s">
        <v>2566</v>
      </c>
    </row>
    <row r="3260" spans="1:7" x14ac:dyDescent="0.3">
      <c r="A3260" t="s">
        <v>21798</v>
      </c>
      <c r="B3260" s="1">
        <v>44416</v>
      </c>
      <c r="C3260">
        <v>90921</v>
      </c>
      <c r="D3260" t="s">
        <v>6013</v>
      </c>
      <c r="E3260" t="s">
        <v>21799</v>
      </c>
      <c r="F3260" s="1">
        <v>44479</v>
      </c>
      <c r="G3260" t="s">
        <v>5971</v>
      </c>
    </row>
    <row r="3261" spans="1:7" x14ac:dyDescent="0.3">
      <c r="A3261" t="s">
        <v>8021</v>
      </c>
      <c r="B3261" s="1">
        <v>45132</v>
      </c>
      <c r="C3261">
        <v>75371</v>
      </c>
      <c r="D3261" t="s">
        <v>6008</v>
      </c>
      <c r="E3261" t="s">
        <v>8022</v>
      </c>
      <c r="F3261" s="1"/>
      <c r="G3261" t="s">
        <v>1260</v>
      </c>
    </row>
    <row r="3262" spans="1:7" x14ac:dyDescent="0.3">
      <c r="A3262" t="s">
        <v>8023</v>
      </c>
      <c r="B3262" s="1">
        <v>44360</v>
      </c>
      <c r="C3262">
        <v>4751</v>
      </c>
      <c r="D3262" t="s">
        <v>1001</v>
      </c>
      <c r="E3262" t="s">
        <v>8024</v>
      </c>
      <c r="F3262" s="1"/>
      <c r="G3262" t="s">
        <v>2607</v>
      </c>
    </row>
    <row r="3263" spans="1:7" x14ac:dyDescent="0.3">
      <c r="A3263" t="s">
        <v>21800</v>
      </c>
      <c r="B3263" s="1">
        <v>44278</v>
      </c>
      <c r="C3263">
        <v>90340</v>
      </c>
      <c r="D3263" t="s">
        <v>1001</v>
      </c>
      <c r="E3263" t="s">
        <v>21801</v>
      </c>
      <c r="F3263" s="1">
        <v>44316</v>
      </c>
      <c r="G3263" t="s">
        <v>4770</v>
      </c>
    </row>
    <row r="3264" spans="1:7" x14ac:dyDescent="0.3">
      <c r="A3264" t="s">
        <v>21802</v>
      </c>
      <c r="B3264" s="1">
        <v>44384</v>
      </c>
      <c r="C3264">
        <v>55077</v>
      </c>
      <c r="D3264" t="s">
        <v>1001</v>
      </c>
      <c r="E3264" t="s">
        <v>21803</v>
      </c>
      <c r="F3264" s="1">
        <v>44454</v>
      </c>
      <c r="G3264" t="s">
        <v>4134</v>
      </c>
    </row>
    <row r="3265" spans="1:7" x14ac:dyDescent="0.3">
      <c r="A3265" t="s">
        <v>21804</v>
      </c>
      <c r="B3265" s="1">
        <v>44314</v>
      </c>
      <c r="C3265">
        <v>53872</v>
      </c>
      <c r="D3265" t="s">
        <v>6013</v>
      </c>
      <c r="E3265" t="s">
        <v>21805</v>
      </c>
      <c r="F3265" s="1">
        <v>44379</v>
      </c>
      <c r="G3265" t="s">
        <v>1217</v>
      </c>
    </row>
    <row r="3266" spans="1:7" x14ac:dyDescent="0.3">
      <c r="A3266" t="s">
        <v>21806</v>
      </c>
      <c r="B3266" s="1">
        <v>44981</v>
      </c>
      <c r="C3266">
        <v>43284</v>
      </c>
      <c r="D3266" t="s">
        <v>6013</v>
      </c>
      <c r="E3266" t="s">
        <v>21807</v>
      </c>
      <c r="F3266" s="1">
        <v>45008</v>
      </c>
      <c r="G3266" t="s">
        <v>1706</v>
      </c>
    </row>
    <row r="3267" spans="1:7" x14ac:dyDescent="0.3">
      <c r="A3267" t="s">
        <v>21808</v>
      </c>
      <c r="B3267" s="1">
        <v>44424</v>
      </c>
      <c r="C3267">
        <v>11066</v>
      </c>
      <c r="D3267" t="s">
        <v>6008</v>
      </c>
      <c r="E3267" t="s">
        <v>21809</v>
      </c>
      <c r="F3267" s="1">
        <v>44497</v>
      </c>
      <c r="G3267" t="s">
        <v>5303</v>
      </c>
    </row>
    <row r="3268" spans="1:7" x14ac:dyDescent="0.3">
      <c r="A3268" t="s">
        <v>8025</v>
      </c>
      <c r="B3268" s="1">
        <v>43922</v>
      </c>
      <c r="C3268">
        <v>59482</v>
      </c>
      <c r="D3268" t="s">
        <v>6013</v>
      </c>
      <c r="E3268" t="s">
        <v>8026</v>
      </c>
      <c r="F3268" s="1"/>
      <c r="G3268" t="s">
        <v>4381</v>
      </c>
    </row>
    <row r="3269" spans="1:7" x14ac:dyDescent="0.3">
      <c r="A3269" t="s">
        <v>21810</v>
      </c>
      <c r="B3269" s="1">
        <v>45192</v>
      </c>
      <c r="C3269">
        <v>76854</v>
      </c>
      <c r="D3269" t="s">
        <v>6013</v>
      </c>
      <c r="E3269" t="s">
        <v>21811</v>
      </c>
      <c r="F3269" s="1">
        <v>45279</v>
      </c>
      <c r="G3269" t="s">
        <v>3775</v>
      </c>
    </row>
    <row r="3270" spans="1:7" x14ac:dyDescent="0.3">
      <c r="A3270" t="s">
        <v>21812</v>
      </c>
      <c r="B3270" s="1">
        <v>43850</v>
      </c>
      <c r="C3270">
        <v>60376</v>
      </c>
      <c r="D3270" t="s">
        <v>1001</v>
      </c>
      <c r="E3270" t="s">
        <v>21813</v>
      </c>
      <c r="F3270" s="1">
        <v>43868</v>
      </c>
      <c r="G3270" t="s">
        <v>1769</v>
      </c>
    </row>
    <row r="3271" spans="1:7" x14ac:dyDescent="0.3">
      <c r="A3271" t="s">
        <v>21814</v>
      </c>
      <c r="B3271" s="1">
        <v>44660</v>
      </c>
      <c r="C3271">
        <v>69076</v>
      </c>
      <c r="D3271" t="s">
        <v>6008</v>
      </c>
      <c r="E3271" t="s">
        <v>21815</v>
      </c>
      <c r="F3271" s="1">
        <v>44679</v>
      </c>
      <c r="G3271" t="s">
        <v>3124</v>
      </c>
    </row>
    <row r="3272" spans="1:7" x14ac:dyDescent="0.3">
      <c r="A3272" t="s">
        <v>8027</v>
      </c>
      <c r="B3272" s="1">
        <v>44816</v>
      </c>
      <c r="C3272">
        <v>16550</v>
      </c>
      <c r="D3272" t="s">
        <v>6013</v>
      </c>
      <c r="E3272" t="s">
        <v>8028</v>
      </c>
      <c r="F3272" s="1"/>
      <c r="G3272" t="s">
        <v>5820</v>
      </c>
    </row>
    <row r="3273" spans="1:7" x14ac:dyDescent="0.3">
      <c r="A3273" t="s">
        <v>21816</v>
      </c>
      <c r="B3273" s="1">
        <v>44989</v>
      </c>
      <c r="C3273">
        <v>95235</v>
      </c>
      <c r="D3273" t="s">
        <v>6013</v>
      </c>
      <c r="E3273" t="s">
        <v>21817</v>
      </c>
      <c r="F3273" s="1">
        <v>45011</v>
      </c>
      <c r="G3273" t="s">
        <v>4749</v>
      </c>
    </row>
    <row r="3274" spans="1:7" x14ac:dyDescent="0.3">
      <c r="A3274" t="s">
        <v>21818</v>
      </c>
      <c r="B3274" s="1">
        <v>44713</v>
      </c>
      <c r="C3274">
        <v>75983</v>
      </c>
      <c r="D3274" t="s">
        <v>6013</v>
      </c>
      <c r="E3274" t="s">
        <v>21819</v>
      </c>
      <c r="F3274" s="1">
        <v>44797</v>
      </c>
      <c r="G3274" t="s">
        <v>1804</v>
      </c>
    </row>
    <row r="3275" spans="1:7" x14ac:dyDescent="0.3">
      <c r="A3275" t="s">
        <v>21820</v>
      </c>
      <c r="B3275" s="1">
        <v>45636</v>
      </c>
      <c r="C3275">
        <v>47349</v>
      </c>
      <c r="D3275" t="s">
        <v>6013</v>
      </c>
      <c r="E3275" t="s">
        <v>21821</v>
      </c>
      <c r="F3275" s="1">
        <v>45687</v>
      </c>
      <c r="G3275" t="s">
        <v>3906</v>
      </c>
    </row>
    <row r="3276" spans="1:7" x14ac:dyDescent="0.3">
      <c r="A3276" t="s">
        <v>8029</v>
      </c>
      <c r="B3276" s="1">
        <v>45036</v>
      </c>
      <c r="C3276">
        <v>50587</v>
      </c>
      <c r="D3276" t="s">
        <v>1001</v>
      </c>
      <c r="E3276" t="s">
        <v>8030</v>
      </c>
      <c r="F3276" s="1"/>
      <c r="G3276" t="s">
        <v>3946</v>
      </c>
    </row>
    <row r="3277" spans="1:7" x14ac:dyDescent="0.3">
      <c r="A3277" t="s">
        <v>21822</v>
      </c>
      <c r="B3277" s="1">
        <v>44110</v>
      </c>
      <c r="C3277">
        <v>79616</v>
      </c>
      <c r="D3277" t="s">
        <v>6013</v>
      </c>
      <c r="E3277" t="s">
        <v>21823</v>
      </c>
      <c r="F3277" s="1">
        <v>44133</v>
      </c>
      <c r="G3277" t="s">
        <v>2059</v>
      </c>
    </row>
    <row r="3278" spans="1:7" x14ac:dyDescent="0.3">
      <c r="A3278" t="s">
        <v>21824</v>
      </c>
      <c r="B3278" s="1">
        <v>44051</v>
      </c>
      <c r="C3278">
        <v>46352</v>
      </c>
      <c r="D3278" t="s">
        <v>6013</v>
      </c>
      <c r="E3278" t="s">
        <v>21825</v>
      </c>
      <c r="F3278" s="1">
        <v>44067</v>
      </c>
      <c r="G3278" t="s">
        <v>1732</v>
      </c>
    </row>
    <row r="3279" spans="1:7" x14ac:dyDescent="0.3">
      <c r="A3279" t="s">
        <v>21826</v>
      </c>
      <c r="B3279" s="1">
        <v>44937</v>
      </c>
      <c r="C3279">
        <v>32825</v>
      </c>
      <c r="D3279" t="s">
        <v>6008</v>
      </c>
      <c r="E3279" t="s">
        <v>21827</v>
      </c>
      <c r="F3279" s="1">
        <v>44947</v>
      </c>
      <c r="G3279" t="s">
        <v>4813</v>
      </c>
    </row>
    <row r="3280" spans="1:7" x14ac:dyDescent="0.3">
      <c r="A3280" t="s">
        <v>21828</v>
      </c>
      <c r="B3280" s="1">
        <v>44503</v>
      </c>
      <c r="C3280">
        <v>21705</v>
      </c>
      <c r="D3280" t="s">
        <v>1001</v>
      </c>
      <c r="E3280" t="s">
        <v>21829</v>
      </c>
      <c r="F3280" s="1">
        <v>44544</v>
      </c>
      <c r="G3280" t="s">
        <v>4415</v>
      </c>
    </row>
    <row r="3281" spans="1:7" x14ac:dyDescent="0.3">
      <c r="A3281" t="s">
        <v>8031</v>
      </c>
      <c r="B3281" s="1">
        <v>45392</v>
      </c>
      <c r="C3281">
        <v>16887</v>
      </c>
      <c r="D3281" t="s">
        <v>6008</v>
      </c>
      <c r="E3281" t="s">
        <v>8032</v>
      </c>
      <c r="F3281" s="1"/>
      <c r="G3281" t="s">
        <v>5359</v>
      </c>
    </row>
    <row r="3282" spans="1:7" x14ac:dyDescent="0.3">
      <c r="A3282" t="s">
        <v>8033</v>
      </c>
      <c r="B3282" s="1">
        <v>44286</v>
      </c>
      <c r="C3282">
        <v>86489</v>
      </c>
      <c r="D3282" t="s">
        <v>1001</v>
      </c>
      <c r="E3282" t="s">
        <v>8034</v>
      </c>
      <c r="F3282" s="1"/>
      <c r="G3282" t="s">
        <v>3895</v>
      </c>
    </row>
    <row r="3283" spans="1:7" x14ac:dyDescent="0.3">
      <c r="A3283" t="s">
        <v>21830</v>
      </c>
      <c r="B3283" s="1">
        <v>44928</v>
      </c>
      <c r="C3283">
        <v>2182</v>
      </c>
      <c r="D3283" t="s">
        <v>6013</v>
      </c>
      <c r="E3283" t="s">
        <v>21831</v>
      </c>
      <c r="F3283" s="1">
        <v>45001</v>
      </c>
      <c r="G3283" t="s">
        <v>3266</v>
      </c>
    </row>
    <row r="3284" spans="1:7" x14ac:dyDescent="0.3">
      <c r="A3284" t="s">
        <v>21832</v>
      </c>
      <c r="B3284" s="1">
        <v>44600</v>
      </c>
      <c r="C3284">
        <v>31869</v>
      </c>
      <c r="D3284" t="s">
        <v>6008</v>
      </c>
      <c r="E3284" t="s">
        <v>21833</v>
      </c>
      <c r="F3284" s="1">
        <v>44684</v>
      </c>
      <c r="G3284" t="s">
        <v>2578</v>
      </c>
    </row>
    <row r="3285" spans="1:7" x14ac:dyDescent="0.3">
      <c r="A3285" t="s">
        <v>21834</v>
      </c>
      <c r="B3285" s="1">
        <v>43879</v>
      </c>
      <c r="C3285">
        <v>36521</v>
      </c>
      <c r="D3285" t="s">
        <v>6008</v>
      </c>
      <c r="E3285" t="s">
        <v>21835</v>
      </c>
      <c r="F3285" s="1">
        <v>43969</v>
      </c>
      <c r="G3285" t="s">
        <v>4384</v>
      </c>
    </row>
    <row r="3286" spans="1:7" x14ac:dyDescent="0.3">
      <c r="A3286" t="s">
        <v>8035</v>
      </c>
      <c r="B3286" s="1">
        <v>45183</v>
      </c>
      <c r="C3286">
        <v>97232</v>
      </c>
      <c r="D3286" t="s">
        <v>1001</v>
      </c>
      <c r="E3286" t="s">
        <v>8036</v>
      </c>
      <c r="F3286" s="1"/>
      <c r="G3286" t="s">
        <v>4438</v>
      </c>
    </row>
    <row r="3287" spans="1:7" x14ac:dyDescent="0.3">
      <c r="A3287" t="s">
        <v>21836</v>
      </c>
      <c r="B3287" s="1">
        <v>44412</v>
      </c>
      <c r="C3287">
        <v>1639</v>
      </c>
      <c r="D3287" t="s">
        <v>6008</v>
      </c>
      <c r="E3287" t="s">
        <v>21837</v>
      </c>
      <c r="F3287" s="1">
        <v>44435</v>
      </c>
      <c r="G3287" t="s">
        <v>3742</v>
      </c>
    </row>
    <row r="3288" spans="1:7" x14ac:dyDescent="0.3">
      <c r="A3288" t="s">
        <v>21838</v>
      </c>
      <c r="B3288" s="1">
        <v>43969</v>
      </c>
      <c r="C3288">
        <v>33277</v>
      </c>
      <c r="D3288" t="s">
        <v>6008</v>
      </c>
      <c r="E3288" t="s">
        <v>21839</v>
      </c>
      <c r="F3288" s="1">
        <v>44038</v>
      </c>
      <c r="G3288" t="s">
        <v>2906</v>
      </c>
    </row>
    <row r="3289" spans="1:7" x14ac:dyDescent="0.3">
      <c r="A3289" t="s">
        <v>21840</v>
      </c>
      <c r="B3289" s="1">
        <v>44576</v>
      </c>
      <c r="C3289">
        <v>16801</v>
      </c>
      <c r="D3289" t="s">
        <v>1001</v>
      </c>
      <c r="E3289" t="s">
        <v>21841</v>
      </c>
      <c r="F3289" s="1">
        <v>44633</v>
      </c>
      <c r="G3289" t="s">
        <v>3988</v>
      </c>
    </row>
    <row r="3290" spans="1:7" x14ac:dyDescent="0.3">
      <c r="A3290" t="s">
        <v>21842</v>
      </c>
      <c r="B3290" s="1">
        <v>44123</v>
      </c>
      <c r="C3290">
        <v>12275</v>
      </c>
      <c r="D3290" t="s">
        <v>6013</v>
      </c>
      <c r="E3290" t="s">
        <v>21843</v>
      </c>
      <c r="F3290" s="1">
        <v>44155</v>
      </c>
      <c r="G3290" t="s">
        <v>2193</v>
      </c>
    </row>
    <row r="3291" spans="1:7" x14ac:dyDescent="0.3">
      <c r="A3291" t="s">
        <v>21844</v>
      </c>
      <c r="B3291" s="1">
        <v>43911</v>
      </c>
      <c r="C3291">
        <v>74099</v>
      </c>
      <c r="D3291" t="s">
        <v>6013</v>
      </c>
      <c r="E3291" t="s">
        <v>21845</v>
      </c>
      <c r="F3291" s="1">
        <v>43961</v>
      </c>
      <c r="G3291" t="s">
        <v>5668</v>
      </c>
    </row>
    <row r="3292" spans="1:7" x14ac:dyDescent="0.3">
      <c r="A3292" t="s">
        <v>21846</v>
      </c>
      <c r="B3292" s="1">
        <v>45186</v>
      </c>
      <c r="C3292">
        <v>68718</v>
      </c>
      <c r="D3292" t="s">
        <v>6013</v>
      </c>
      <c r="E3292" t="s">
        <v>21847</v>
      </c>
      <c r="F3292" s="1">
        <v>45219</v>
      </c>
      <c r="G3292" t="s">
        <v>1890</v>
      </c>
    </row>
    <row r="3293" spans="1:7" x14ac:dyDescent="0.3">
      <c r="A3293" t="s">
        <v>21848</v>
      </c>
      <c r="B3293" s="1">
        <v>43876</v>
      </c>
      <c r="C3293">
        <v>40897</v>
      </c>
      <c r="D3293" t="s">
        <v>6008</v>
      </c>
      <c r="E3293" t="s">
        <v>21849</v>
      </c>
      <c r="F3293" s="1">
        <v>43909</v>
      </c>
      <c r="G3293" t="s">
        <v>2395</v>
      </c>
    </row>
    <row r="3294" spans="1:7" x14ac:dyDescent="0.3">
      <c r="A3294" t="s">
        <v>8037</v>
      </c>
      <c r="B3294" s="1">
        <v>45644</v>
      </c>
      <c r="C3294">
        <v>30885</v>
      </c>
      <c r="D3294" t="s">
        <v>1001</v>
      </c>
      <c r="E3294" t="s">
        <v>8038</v>
      </c>
      <c r="F3294" s="1"/>
      <c r="G3294" t="s">
        <v>4646</v>
      </c>
    </row>
    <row r="3295" spans="1:7" x14ac:dyDescent="0.3">
      <c r="A3295" t="s">
        <v>21850</v>
      </c>
      <c r="B3295" s="1">
        <v>44299</v>
      </c>
      <c r="C3295">
        <v>86288</v>
      </c>
      <c r="D3295" t="s">
        <v>6008</v>
      </c>
      <c r="E3295" t="s">
        <v>21851</v>
      </c>
      <c r="F3295" s="1">
        <v>44357</v>
      </c>
      <c r="G3295" t="s">
        <v>3433</v>
      </c>
    </row>
    <row r="3296" spans="1:7" x14ac:dyDescent="0.3">
      <c r="A3296" t="s">
        <v>21852</v>
      </c>
      <c r="B3296" s="1">
        <v>44985</v>
      </c>
      <c r="C3296">
        <v>49479</v>
      </c>
      <c r="D3296" t="s">
        <v>6013</v>
      </c>
      <c r="E3296" t="s">
        <v>21853</v>
      </c>
      <c r="F3296" s="1">
        <v>45009</v>
      </c>
      <c r="G3296" t="s">
        <v>3020</v>
      </c>
    </row>
    <row r="3297" spans="1:7" x14ac:dyDescent="0.3">
      <c r="A3297" t="s">
        <v>8039</v>
      </c>
      <c r="B3297" s="1">
        <v>45211</v>
      </c>
      <c r="C3297">
        <v>60072</v>
      </c>
      <c r="D3297" t="s">
        <v>6013</v>
      </c>
      <c r="E3297" t="s">
        <v>8040</v>
      </c>
      <c r="F3297" s="1"/>
      <c r="G3297" t="s">
        <v>3636</v>
      </c>
    </row>
    <row r="3298" spans="1:7" x14ac:dyDescent="0.3">
      <c r="A3298" t="s">
        <v>21854</v>
      </c>
      <c r="B3298" s="1">
        <v>45288</v>
      </c>
      <c r="C3298">
        <v>5555</v>
      </c>
      <c r="D3298" t="s">
        <v>1001</v>
      </c>
      <c r="E3298" t="s">
        <v>21855</v>
      </c>
      <c r="F3298" s="1">
        <v>45377</v>
      </c>
      <c r="G3298" t="s">
        <v>3073</v>
      </c>
    </row>
    <row r="3299" spans="1:7" x14ac:dyDescent="0.3">
      <c r="A3299" t="s">
        <v>21856</v>
      </c>
      <c r="B3299" s="1">
        <v>44590</v>
      </c>
      <c r="C3299">
        <v>76881</v>
      </c>
      <c r="D3299" t="s">
        <v>6008</v>
      </c>
      <c r="E3299" t="s">
        <v>21857</v>
      </c>
      <c r="F3299" s="1">
        <v>44635</v>
      </c>
      <c r="G3299" t="s">
        <v>3060</v>
      </c>
    </row>
    <row r="3300" spans="1:7" x14ac:dyDescent="0.3">
      <c r="A3300" t="s">
        <v>21858</v>
      </c>
      <c r="B3300" s="1">
        <v>44104</v>
      </c>
      <c r="C3300">
        <v>81482</v>
      </c>
      <c r="D3300" t="s">
        <v>6008</v>
      </c>
      <c r="E3300" t="s">
        <v>21859</v>
      </c>
      <c r="F3300" s="1">
        <v>44123</v>
      </c>
      <c r="G3300" t="s">
        <v>2017</v>
      </c>
    </row>
    <row r="3301" spans="1:7" x14ac:dyDescent="0.3">
      <c r="A3301" t="s">
        <v>8041</v>
      </c>
      <c r="B3301" s="1">
        <v>44410</v>
      </c>
      <c r="C3301">
        <v>61485</v>
      </c>
      <c r="D3301" t="s">
        <v>6013</v>
      </c>
      <c r="E3301" t="s">
        <v>8042</v>
      </c>
      <c r="F3301" s="1"/>
      <c r="G3301" t="s">
        <v>4919</v>
      </c>
    </row>
    <row r="3302" spans="1:7" x14ac:dyDescent="0.3">
      <c r="A3302" t="s">
        <v>21860</v>
      </c>
      <c r="B3302" s="1">
        <v>44662</v>
      </c>
      <c r="C3302">
        <v>67806</v>
      </c>
      <c r="D3302" t="s">
        <v>6013</v>
      </c>
      <c r="E3302" t="s">
        <v>21861</v>
      </c>
      <c r="F3302" s="1">
        <v>44703</v>
      </c>
      <c r="G3302" t="s">
        <v>4785</v>
      </c>
    </row>
    <row r="3303" spans="1:7" x14ac:dyDescent="0.3">
      <c r="A3303" t="s">
        <v>8043</v>
      </c>
      <c r="B3303" s="1">
        <v>45045</v>
      </c>
      <c r="C3303">
        <v>69087</v>
      </c>
      <c r="D3303" t="s">
        <v>6013</v>
      </c>
      <c r="E3303" t="s">
        <v>8044</v>
      </c>
      <c r="F3303" s="1"/>
      <c r="G3303" t="s">
        <v>2552</v>
      </c>
    </row>
    <row r="3304" spans="1:7" x14ac:dyDescent="0.3">
      <c r="A3304" t="s">
        <v>21862</v>
      </c>
      <c r="B3304" s="1">
        <v>45465</v>
      </c>
      <c r="C3304">
        <v>92611</v>
      </c>
      <c r="D3304" t="s">
        <v>1001</v>
      </c>
      <c r="E3304" t="s">
        <v>21863</v>
      </c>
      <c r="F3304" s="1">
        <v>45506</v>
      </c>
      <c r="G3304" t="s">
        <v>4400</v>
      </c>
    </row>
    <row r="3305" spans="1:7" x14ac:dyDescent="0.3">
      <c r="A3305" t="s">
        <v>21864</v>
      </c>
      <c r="B3305" s="1">
        <v>45293</v>
      </c>
      <c r="C3305">
        <v>6037</v>
      </c>
      <c r="D3305" t="s">
        <v>6013</v>
      </c>
      <c r="E3305" t="s">
        <v>21865</v>
      </c>
      <c r="F3305" s="1">
        <v>45359</v>
      </c>
      <c r="G3305" t="s">
        <v>2683</v>
      </c>
    </row>
    <row r="3306" spans="1:7" x14ac:dyDescent="0.3">
      <c r="A3306" t="s">
        <v>21866</v>
      </c>
      <c r="B3306" s="1">
        <v>45390</v>
      </c>
      <c r="C3306">
        <v>67363</v>
      </c>
      <c r="D3306" t="s">
        <v>6008</v>
      </c>
      <c r="E3306" t="s">
        <v>21867</v>
      </c>
      <c r="F3306" s="1">
        <v>45443</v>
      </c>
      <c r="G3306" t="s">
        <v>1200</v>
      </c>
    </row>
    <row r="3307" spans="1:7" x14ac:dyDescent="0.3">
      <c r="A3307" t="s">
        <v>21868</v>
      </c>
      <c r="B3307" s="1">
        <v>45339</v>
      </c>
      <c r="C3307">
        <v>65842</v>
      </c>
      <c r="D3307" t="s">
        <v>1001</v>
      </c>
      <c r="E3307" t="s">
        <v>21869</v>
      </c>
      <c r="F3307" s="1">
        <v>45351</v>
      </c>
      <c r="G3307" t="s">
        <v>5337</v>
      </c>
    </row>
    <row r="3308" spans="1:7" x14ac:dyDescent="0.3">
      <c r="A3308" t="s">
        <v>21870</v>
      </c>
      <c r="B3308" s="1">
        <v>44635</v>
      </c>
      <c r="C3308">
        <v>28105</v>
      </c>
      <c r="D3308" t="s">
        <v>1001</v>
      </c>
      <c r="E3308" t="s">
        <v>21871</v>
      </c>
      <c r="F3308" s="1">
        <v>44715</v>
      </c>
      <c r="G3308" t="s">
        <v>5317</v>
      </c>
    </row>
    <row r="3309" spans="1:7" x14ac:dyDescent="0.3">
      <c r="A3309" t="s">
        <v>21872</v>
      </c>
      <c r="B3309" s="1">
        <v>44078</v>
      </c>
      <c r="C3309">
        <v>81578</v>
      </c>
      <c r="D3309" t="s">
        <v>1001</v>
      </c>
      <c r="E3309" t="s">
        <v>21873</v>
      </c>
      <c r="F3309" s="1">
        <v>44155</v>
      </c>
      <c r="G3309" t="s">
        <v>2425</v>
      </c>
    </row>
    <row r="3310" spans="1:7" x14ac:dyDescent="0.3">
      <c r="A3310" t="s">
        <v>21874</v>
      </c>
      <c r="B3310" s="1">
        <v>43834</v>
      </c>
      <c r="C3310">
        <v>68731</v>
      </c>
      <c r="D3310" t="s">
        <v>6008</v>
      </c>
      <c r="E3310" t="s">
        <v>21875</v>
      </c>
      <c r="F3310" s="1">
        <v>43887</v>
      </c>
      <c r="G3310" t="s">
        <v>5317</v>
      </c>
    </row>
    <row r="3311" spans="1:7" x14ac:dyDescent="0.3">
      <c r="A3311" t="s">
        <v>21876</v>
      </c>
      <c r="B3311" s="1">
        <v>44118</v>
      </c>
      <c r="C3311">
        <v>50000</v>
      </c>
      <c r="D3311" t="s">
        <v>6008</v>
      </c>
      <c r="E3311" t="s">
        <v>21877</v>
      </c>
      <c r="F3311" s="1">
        <v>44172</v>
      </c>
      <c r="G3311" t="s">
        <v>2648</v>
      </c>
    </row>
    <row r="3312" spans="1:7" x14ac:dyDescent="0.3">
      <c r="A3312" t="s">
        <v>8045</v>
      </c>
      <c r="B3312" s="1">
        <v>45295</v>
      </c>
      <c r="C3312">
        <v>72861</v>
      </c>
      <c r="D3312" t="s">
        <v>1001</v>
      </c>
      <c r="E3312" t="s">
        <v>8046</v>
      </c>
      <c r="F3312" s="1"/>
      <c r="G3312" t="s">
        <v>2878</v>
      </c>
    </row>
    <row r="3313" spans="1:7" x14ac:dyDescent="0.3">
      <c r="A3313" t="s">
        <v>8047</v>
      </c>
      <c r="B3313" s="1">
        <v>45347</v>
      </c>
      <c r="C3313">
        <v>78091</v>
      </c>
      <c r="D3313" t="s">
        <v>6008</v>
      </c>
      <c r="E3313" t="s">
        <v>8048</v>
      </c>
      <c r="F3313" s="1"/>
      <c r="G3313" t="s">
        <v>4468</v>
      </c>
    </row>
    <row r="3314" spans="1:7" x14ac:dyDescent="0.3">
      <c r="A3314" t="s">
        <v>8049</v>
      </c>
      <c r="B3314" s="1">
        <v>44381</v>
      </c>
      <c r="C3314">
        <v>22441</v>
      </c>
      <c r="D3314" t="s">
        <v>1001</v>
      </c>
      <c r="E3314" t="s">
        <v>8050</v>
      </c>
      <c r="F3314" s="1"/>
      <c r="G3314" t="s">
        <v>3369</v>
      </c>
    </row>
    <row r="3315" spans="1:7" x14ac:dyDescent="0.3">
      <c r="A3315" t="s">
        <v>8051</v>
      </c>
      <c r="B3315" s="1">
        <v>44425</v>
      </c>
      <c r="C3315">
        <v>58702</v>
      </c>
      <c r="D3315" t="s">
        <v>6008</v>
      </c>
      <c r="E3315" t="s">
        <v>8052</v>
      </c>
      <c r="F3315" s="1"/>
      <c r="G3315" t="s">
        <v>5670</v>
      </c>
    </row>
    <row r="3316" spans="1:7" x14ac:dyDescent="0.3">
      <c r="A3316" t="s">
        <v>21878</v>
      </c>
      <c r="B3316" s="1">
        <v>44450</v>
      </c>
      <c r="C3316">
        <v>73987</v>
      </c>
      <c r="D3316" t="s">
        <v>6008</v>
      </c>
      <c r="E3316" t="s">
        <v>21879</v>
      </c>
      <c r="F3316" s="1">
        <v>44478</v>
      </c>
      <c r="G3316" t="s">
        <v>4531</v>
      </c>
    </row>
    <row r="3317" spans="1:7" x14ac:dyDescent="0.3">
      <c r="A3317" t="s">
        <v>21880</v>
      </c>
      <c r="B3317" s="1">
        <v>44328</v>
      </c>
      <c r="C3317">
        <v>21761</v>
      </c>
      <c r="D3317" t="s">
        <v>6013</v>
      </c>
      <c r="E3317" t="s">
        <v>21881</v>
      </c>
      <c r="F3317" s="1">
        <v>44384</v>
      </c>
      <c r="G3317" t="s">
        <v>4416</v>
      </c>
    </row>
    <row r="3318" spans="1:7" x14ac:dyDescent="0.3">
      <c r="A3318" t="s">
        <v>21882</v>
      </c>
      <c r="B3318" s="1">
        <v>43956</v>
      </c>
      <c r="C3318">
        <v>1071</v>
      </c>
      <c r="D3318" t="s">
        <v>6013</v>
      </c>
      <c r="E3318" t="s">
        <v>21883</v>
      </c>
      <c r="F3318" s="1">
        <v>43967</v>
      </c>
      <c r="G3318" t="s">
        <v>1959</v>
      </c>
    </row>
    <row r="3319" spans="1:7" x14ac:dyDescent="0.3">
      <c r="A3319" t="s">
        <v>21884</v>
      </c>
      <c r="B3319" s="1">
        <v>45601</v>
      </c>
      <c r="C3319">
        <v>97902</v>
      </c>
      <c r="D3319" t="s">
        <v>1001</v>
      </c>
      <c r="E3319" t="s">
        <v>21885</v>
      </c>
      <c r="F3319" s="1">
        <v>45624</v>
      </c>
      <c r="G3319" t="s">
        <v>1512</v>
      </c>
    </row>
    <row r="3320" spans="1:7" x14ac:dyDescent="0.3">
      <c r="A3320" t="s">
        <v>21886</v>
      </c>
      <c r="B3320" s="1">
        <v>43921</v>
      </c>
      <c r="C3320">
        <v>51349</v>
      </c>
      <c r="D3320" t="s">
        <v>6008</v>
      </c>
      <c r="E3320" t="s">
        <v>21887</v>
      </c>
      <c r="F3320" s="1">
        <v>43987</v>
      </c>
      <c r="G3320" t="s">
        <v>3357</v>
      </c>
    </row>
    <row r="3321" spans="1:7" x14ac:dyDescent="0.3">
      <c r="A3321" t="s">
        <v>21888</v>
      </c>
      <c r="B3321" s="1">
        <v>44695</v>
      </c>
      <c r="C3321">
        <v>9191</v>
      </c>
      <c r="D3321" t="s">
        <v>6008</v>
      </c>
      <c r="E3321" t="s">
        <v>21889</v>
      </c>
      <c r="F3321" s="1">
        <v>44738</v>
      </c>
      <c r="G3321" t="s">
        <v>5097</v>
      </c>
    </row>
    <row r="3322" spans="1:7" x14ac:dyDescent="0.3">
      <c r="A3322" t="s">
        <v>21890</v>
      </c>
      <c r="B3322" s="1">
        <v>44631</v>
      </c>
      <c r="C3322">
        <v>2564</v>
      </c>
      <c r="D3322" t="s">
        <v>6013</v>
      </c>
      <c r="E3322" t="s">
        <v>21891</v>
      </c>
      <c r="F3322" s="1">
        <v>44694</v>
      </c>
      <c r="G3322" t="s">
        <v>4722</v>
      </c>
    </row>
    <row r="3323" spans="1:7" x14ac:dyDescent="0.3">
      <c r="A3323" t="s">
        <v>8053</v>
      </c>
      <c r="B3323" s="1">
        <v>44063</v>
      </c>
      <c r="C3323">
        <v>53830</v>
      </c>
      <c r="D3323" t="s">
        <v>6008</v>
      </c>
      <c r="E3323" t="s">
        <v>8054</v>
      </c>
      <c r="F3323" s="1"/>
      <c r="G3323" t="s">
        <v>4823</v>
      </c>
    </row>
    <row r="3324" spans="1:7" x14ac:dyDescent="0.3">
      <c r="A3324" t="s">
        <v>21892</v>
      </c>
      <c r="B3324" s="1">
        <v>44823</v>
      </c>
      <c r="C3324">
        <v>71407</v>
      </c>
      <c r="D3324" t="s">
        <v>6013</v>
      </c>
      <c r="E3324" t="s">
        <v>21893</v>
      </c>
      <c r="F3324" s="1">
        <v>44874</v>
      </c>
      <c r="G3324" t="s">
        <v>1946</v>
      </c>
    </row>
    <row r="3325" spans="1:7" x14ac:dyDescent="0.3">
      <c r="A3325" t="s">
        <v>21894</v>
      </c>
      <c r="B3325" s="1">
        <v>44852</v>
      </c>
      <c r="C3325">
        <v>58834</v>
      </c>
      <c r="D3325" t="s">
        <v>6013</v>
      </c>
      <c r="E3325" t="s">
        <v>21895</v>
      </c>
      <c r="F3325" s="1">
        <v>44890</v>
      </c>
      <c r="G3325" t="s">
        <v>2786</v>
      </c>
    </row>
    <row r="3326" spans="1:7" x14ac:dyDescent="0.3">
      <c r="A3326" t="s">
        <v>21896</v>
      </c>
      <c r="B3326" s="1">
        <v>44486</v>
      </c>
      <c r="C3326">
        <v>20371</v>
      </c>
      <c r="D3326" t="s">
        <v>6008</v>
      </c>
      <c r="E3326" t="s">
        <v>21897</v>
      </c>
      <c r="F3326" s="1">
        <v>44556</v>
      </c>
      <c r="G3326" t="s">
        <v>1462</v>
      </c>
    </row>
    <row r="3327" spans="1:7" x14ac:dyDescent="0.3">
      <c r="A3327" t="s">
        <v>21898</v>
      </c>
      <c r="B3327" s="1">
        <v>44782</v>
      </c>
      <c r="C3327">
        <v>9406</v>
      </c>
      <c r="D3327" t="s">
        <v>1001</v>
      </c>
      <c r="E3327" t="s">
        <v>21899</v>
      </c>
      <c r="F3327" s="1">
        <v>44860</v>
      </c>
      <c r="G3327" t="s">
        <v>1208</v>
      </c>
    </row>
    <row r="3328" spans="1:7" x14ac:dyDescent="0.3">
      <c r="A3328" t="s">
        <v>21900</v>
      </c>
      <c r="B3328" s="1">
        <v>43898</v>
      </c>
      <c r="C3328">
        <v>57315</v>
      </c>
      <c r="D3328" t="s">
        <v>6013</v>
      </c>
      <c r="E3328" t="s">
        <v>21901</v>
      </c>
      <c r="F3328" s="1">
        <v>43912</v>
      </c>
      <c r="G3328" t="s">
        <v>1083</v>
      </c>
    </row>
    <row r="3329" spans="1:7" x14ac:dyDescent="0.3">
      <c r="A3329" t="s">
        <v>21902</v>
      </c>
      <c r="B3329" s="1">
        <v>44038</v>
      </c>
      <c r="C3329">
        <v>21017</v>
      </c>
      <c r="D3329" t="s">
        <v>6008</v>
      </c>
      <c r="E3329" t="s">
        <v>21903</v>
      </c>
      <c r="F3329" s="1">
        <v>44056</v>
      </c>
      <c r="G3329" t="s">
        <v>3575</v>
      </c>
    </row>
    <row r="3330" spans="1:7" x14ac:dyDescent="0.3">
      <c r="A3330" t="s">
        <v>21904</v>
      </c>
      <c r="B3330" s="1">
        <v>44219</v>
      </c>
      <c r="C3330">
        <v>68949</v>
      </c>
      <c r="D3330" t="s">
        <v>6008</v>
      </c>
      <c r="E3330" t="s">
        <v>21905</v>
      </c>
      <c r="F3330" s="1">
        <v>44301</v>
      </c>
      <c r="G3330" t="s">
        <v>1468</v>
      </c>
    </row>
    <row r="3331" spans="1:7" x14ac:dyDescent="0.3">
      <c r="A3331" t="s">
        <v>21906</v>
      </c>
      <c r="B3331" s="1">
        <v>43983</v>
      </c>
      <c r="C3331">
        <v>99823</v>
      </c>
      <c r="D3331" t="s">
        <v>6013</v>
      </c>
      <c r="E3331" t="s">
        <v>21907</v>
      </c>
      <c r="F3331" s="1">
        <v>44050</v>
      </c>
      <c r="G3331" t="s">
        <v>2646</v>
      </c>
    </row>
    <row r="3332" spans="1:7" x14ac:dyDescent="0.3">
      <c r="A3332" t="s">
        <v>21908</v>
      </c>
      <c r="B3332" s="1">
        <v>44120</v>
      </c>
      <c r="C3332">
        <v>18174</v>
      </c>
      <c r="D3332" t="s">
        <v>6008</v>
      </c>
      <c r="E3332" t="s">
        <v>21909</v>
      </c>
      <c r="F3332" s="1">
        <v>44157</v>
      </c>
      <c r="G3332" t="s">
        <v>4249</v>
      </c>
    </row>
    <row r="3333" spans="1:7" x14ac:dyDescent="0.3">
      <c r="A3333" t="s">
        <v>21910</v>
      </c>
      <c r="B3333" s="1">
        <v>44763</v>
      </c>
      <c r="C3333">
        <v>32232</v>
      </c>
      <c r="D3333" t="s">
        <v>1001</v>
      </c>
      <c r="E3333" t="s">
        <v>21911</v>
      </c>
      <c r="F3333" s="1">
        <v>44851</v>
      </c>
      <c r="G3333" t="s">
        <v>3858</v>
      </c>
    </row>
    <row r="3334" spans="1:7" x14ac:dyDescent="0.3">
      <c r="A3334" t="s">
        <v>8055</v>
      </c>
      <c r="B3334" s="1">
        <v>44745</v>
      </c>
      <c r="C3334">
        <v>93031</v>
      </c>
      <c r="D3334" t="s">
        <v>6008</v>
      </c>
      <c r="E3334" t="s">
        <v>8056</v>
      </c>
      <c r="F3334" s="1"/>
      <c r="G3334" t="s">
        <v>3227</v>
      </c>
    </row>
    <row r="3335" spans="1:7" x14ac:dyDescent="0.3">
      <c r="A3335" t="s">
        <v>21912</v>
      </c>
      <c r="B3335" s="1">
        <v>44073</v>
      </c>
      <c r="C3335">
        <v>3476</v>
      </c>
      <c r="D3335" t="s">
        <v>6013</v>
      </c>
      <c r="E3335" t="s">
        <v>21913</v>
      </c>
      <c r="F3335" s="1">
        <v>44119</v>
      </c>
      <c r="G3335" t="s">
        <v>1313</v>
      </c>
    </row>
    <row r="3336" spans="1:7" x14ac:dyDescent="0.3">
      <c r="A3336" t="s">
        <v>21914</v>
      </c>
      <c r="B3336" s="1">
        <v>44545</v>
      </c>
      <c r="C3336">
        <v>45218</v>
      </c>
      <c r="D3336" t="s">
        <v>6008</v>
      </c>
      <c r="E3336" t="s">
        <v>21915</v>
      </c>
      <c r="F3336" s="1">
        <v>44580</v>
      </c>
      <c r="G3336" t="s">
        <v>5797</v>
      </c>
    </row>
    <row r="3337" spans="1:7" x14ac:dyDescent="0.3">
      <c r="A3337" t="s">
        <v>21916</v>
      </c>
      <c r="B3337" s="1">
        <v>43995</v>
      </c>
      <c r="C3337">
        <v>96336</v>
      </c>
      <c r="D3337" t="s">
        <v>6008</v>
      </c>
      <c r="E3337" t="s">
        <v>21917</v>
      </c>
      <c r="F3337" s="1">
        <v>44085</v>
      </c>
      <c r="G3337" t="s">
        <v>5146</v>
      </c>
    </row>
    <row r="3338" spans="1:7" x14ac:dyDescent="0.3">
      <c r="A3338" t="s">
        <v>21918</v>
      </c>
      <c r="B3338" s="1">
        <v>43905</v>
      </c>
      <c r="C3338">
        <v>91920</v>
      </c>
      <c r="D3338" t="s">
        <v>6013</v>
      </c>
      <c r="E3338" t="s">
        <v>21919</v>
      </c>
      <c r="F3338" s="1">
        <v>43933</v>
      </c>
      <c r="G3338" t="s">
        <v>2803</v>
      </c>
    </row>
    <row r="3339" spans="1:7" x14ac:dyDescent="0.3">
      <c r="A3339" t="s">
        <v>21920</v>
      </c>
      <c r="B3339" s="1">
        <v>44917</v>
      </c>
      <c r="C3339">
        <v>91189</v>
      </c>
      <c r="D3339" t="s">
        <v>6008</v>
      </c>
      <c r="E3339" t="s">
        <v>21921</v>
      </c>
      <c r="F3339" s="1">
        <v>44946</v>
      </c>
      <c r="G3339" t="s">
        <v>3639</v>
      </c>
    </row>
    <row r="3340" spans="1:7" x14ac:dyDescent="0.3">
      <c r="A3340" t="s">
        <v>21922</v>
      </c>
      <c r="B3340" s="1">
        <v>44139</v>
      </c>
      <c r="C3340">
        <v>56757</v>
      </c>
      <c r="D3340" t="s">
        <v>1001</v>
      </c>
      <c r="E3340" t="s">
        <v>21923</v>
      </c>
      <c r="F3340" s="1">
        <v>44170</v>
      </c>
      <c r="G3340" t="s">
        <v>2325</v>
      </c>
    </row>
    <row r="3341" spans="1:7" x14ac:dyDescent="0.3">
      <c r="A3341" t="s">
        <v>21924</v>
      </c>
      <c r="B3341" s="1">
        <v>43992</v>
      </c>
      <c r="C3341">
        <v>86344</v>
      </c>
      <c r="D3341" t="s">
        <v>6008</v>
      </c>
      <c r="E3341" t="s">
        <v>21925</v>
      </c>
      <c r="F3341" s="1">
        <v>44039</v>
      </c>
      <c r="G3341" t="s">
        <v>3592</v>
      </c>
    </row>
    <row r="3342" spans="1:7" x14ac:dyDescent="0.3">
      <c r="A3342" t="s">
        <v>8057</v>
      </c>
      <c r="B3342" s="1">
        <v>45584</v>
      </c>
      <c r="C3342">
        <v>71849</v>
      </c>
      <c r="D3342" t="s">
        <v>6013</v>
      </c>
      <c r="E3342" t="s">
        <v>8058</v>
      </c>
      <c r="F3342" s="1"/>
      <c r="G3342" t="s">
        <v>4385</v>
      </c>
    </row>
    <row r="3343" spans="1:7" x14ac:dyDescent="0.3">
      <c r="A3343" t="s">
        <v>8059</v>
      </c>
      <c r="B3343" s="1">
        <v>44695</v>
      </c>
      <c r="C3343">
        <v>22615</v>
      </c>
      <c r="D3343" t="s">
        <v>6008</v>
      </c>
      <c r="E3343" t="s">
        <v>8060</v>
      </c>
      <c r="F3343" s="1"/>
      <c r="G3343" t="s">
        <v>3242</v>
      </c>
    </row>
    <row r="3344" spans="1:7" x14ac:dyDescent="0.3">
      <c r="A3344" t="s">
        <v>21926</v>
      </c>
      <c r="B3344" s="1">
        <v>45400</v>
      </c>
      <c r="C3344">
        <v>5194</v>
      </c>
      <c r="D3344" t="s">
        <v>1001</v>
      </c>
      <c r="E3344" t="s">
        <v>21927</v>
      </c>
      <c r="F3344" s="1">
        <v>45417</v>
      </c>
      <c r="G3344" t="s">
        <v>3694</v>
      </c>
    </row>
    <row r="3345" spans="1:7" x14ac:dyDescent="0.3">
      <c r="A3345" t="s">
        <v>8061</v>
      </c>
      <c r="B3345" s="1">
        <v>44263</v>
      </c>
      <c r="C3345">
        <v>6879</v>
      </c>
      <c r="D3345" t="s">
        <v>6013</v>
      </c>
      <c r="E3345" t="s">
        <v>8062</v>
      </c>
      <c r="F3345" s="1"/>
      <c r="G3345" t="s">
        <v>2356</v>
      </c>
    </row>
    <row r="3346" spans="1:7" x14ac:dyDescent="0.3">
      <c r="A3346" t="s">
        <v>21928</v>
      </c>
      <c r="B3346" s="1">
        <v>44523</v>
      </c>
      <c r="C3346">
        <v>53062</v>
      </c>
      <c r="D3346" t="s">
        <v>1001</v>
      </c>
      <c r="E3346" t="s">
        <v>21929</v>
      </c>
      <c r="F3346" s="1">
        <v>44571</v>
      </c>
      <c r="G3346" t="s">
        <v>4329</v>
      </c>
    </row>
    <row r="3347" spans="1:7" x14ac:dyDescent="0.3">
      <c r="A3347" t="s">
        <v>21930</v>
      </c>
      <c r="B3347" s="1">
        <v>45448</v>
      </c>
      <c r="C3347">
        <v>53660</v>
      </c>
      <c r="D3347" t="s">
        <v>6008</v>
      </c>
      <c r="E3347" t="s">
        <v>21931</v>
      </c>
      <c r="F3347" s="1">
        <v>45514</v>
      </c>
      <c r="G3347" t="s">
        <v>3734</v>
      </c>
    </row>
    <row r="3348" spans="1:7" x14ac:dyDescent="0.3">
      <c r="A3348" t="s">
        <v>8063</v>
      </c>
      <c r="B3348" s="1">
        <v>44863</v>
      </c>
      <c r="C3348">
        <v>58758</v>
      </c>
      <c r="D3348" t="s">
        <v>6013</v>
      </c>
      <c r="E3348" t="s">
        <v>8064</v>
      </c>
      <c r="F3348" s="1"/>
      <c r="G3348" t="s">
        <v>2823</v>
      </c>
    </row>
    <row r="3349" spans="1:7" x14ac:dyDescent="0.3">
      <c r="A3349" t="s">
        <v>8065</v>
      </c>
      <c r="B3349" s="1">
        <v>44820</v>
      </c>
      <c r="C3349">
        <v>97196</v>
      </c>
      <c r="D3349" t="s">
        <v>1001</v>
      </c>
      <c r="E3349" t="s">
        <v>8066</v>
      </c>
      <c r="F3349" s="1"/>
      <c r="G3349" t="s">
        <v>2656</v>
      </c>
    </row>
    <row r="3350" spans="1:7" x14ac:dyDescent="0.3">
      <c r="A3350" t="s">
        <v>21932</v>
      </c>
      <c r="B3350" s="1">
        <v>45342</v>
      </c>
      <c r="C3350">
        <v>5127</v>
      </c>
      <c r="D3350" t="s">
        <v>6013</v>
      </c>
      <c r="E3350" t="s">
        <v>21933</v>
      </c>
      <c r="F3350" s="1">
        <v>45403</v>
      </c>
      <c r="G3350" t="s">
        <v>1235</v>
      </c>
    </row>
    <row r="3351" spans="1:7" x14ac:dyDescent="0.3">
      <c r="A3351" t="s">
        <v>8067</v>
      </c>
      <c r="B3351" s="1">
        <v>43911</v>
      </c>
      <c r="C3351">
        <v>27049</v>
      </c>
      <c r="D3351" t="s">
        <v>6013</v>
      </c>
      <c r="E3351" t="s">
        <v>8068</v>
      </c>
      <c r="F3351" s="1"/>
      <c r="G3351" t="s">
        <v>5101</v>
      </c>
    </row>
    <row r="3352" spans="1:7" x14ac:dyDescent="0.3">
      <c r="A3352" t="s">
        <v>8069</v>
      </c>
      <c r="B3352" s="1">
        <v>45602</v>
      </c>
      <c r="C3352">
        <v>50883</v>
      </c>
      <c r="D3352" t="s">
        <v>1001</v>
      </c>
      <c r="E3352" t="s">
        <v>8070</v>
      </c>
      <c r="F3352" s="1"/>
      <c r="G3352" t="s">
        <v>3126</v>
      </c>
    </row>
    <row r="3353" spans="1:7" x14ac:dyDescent="0.3">
      <c r="A3353" t="s">
        <v>21934</v>
      </c>
      <c r="B3353" s="1">
        <v>44702</v>
      </c>
      <c r="C3353">
        <v>62689</v>
      </c>
      <c r="D3353" t="s">
        <v>1001</v>
      </c>
      <c r="E3353" t="s">
        <v>21935</v>
      </c>
      <c r="F3353" s="1">
        <v>44776</v>
      </c>
      <c r="G3353" t="s">
        <v>2949</v>
      </c>
    </row>
    <row r="3354" spans="1:7" x14ac:dyDescent="0.3">
      <c r="A3354" t="s">
        <v>21936</v>
      </c>
      <c r="B3354" s="1">
        <v>44504</v>
      </c>
      <c r="C3354">
        <v>97271</v>
      </c>
      <c r="D3354" t="s">
        <v>1001</v>
      </c>
      <c r="E3354" t="s">
        <v>21937</v>
      </c>
      <c r="F3354" s="1">
        <v>44521</v>
      </c>
      <c r="G3354" t="s">
        <v>2373</v>
      </c>
    </row>
    <row r="3355" spans="1:7" x14ac:dyDescent="0.3">
      <c r="A3355" t="s">
        <v>21938</v>
      </c>
      <c r="B3355" s="1">
        <v>43913</v>
      </c>
      <c r="C3355">
        <v>1598</v>
      </c>
      <c r="D3355" t="s">
        <v>6008</v>
      </c>
      <c r="E3355" t="s">
        <v>21939</v>
      </c>
      <c r="F3355" s="1">
        <v>43949</v>
      </c>
      <c r="G3355" t="s">
        <v>1766</v>
      </c>
    </row>
    <row r="3356" spans="1:7" x14ac:dyDescent="0.3">
      <c r="A3356" t="s">
        <v>21940</v>
      </c>
      <c r="B3356" s="1">
        <v>44286</v>
      </c>
      <c r="C3356">
        <v>55868</v>
      </c>
      <c r="D3356" t="s">
        <v>1001</v>
      </c>
      <c r="E3356" t="s">
        <v>21941</v>
      </c>
      <c r="F3356" s="1">
        <v>44300</v>
      </c>
      <c r="G3356" t="s">
        <v>5825</v>
      </c>
    </row>
    <row r="3357" spans="1:7" x14ac:dyDescent="0.3">
      <c r="A3357" t="s">
        <v>21942</v>
      </c>
      <c r="B3357" s="1">
        <v>44315</v>
      </c>
      <c r="C3357">
        <v>1061</v>
      </c>
      <c r="D3357" t="s">
        <v>6008</v>
      </c>
      <c r="E3357" t="s">
        <v>21943</v>
      </c>
      <c r="F3357" s="1">
        <v>44381</v>
      </c>
      <c r="G3357" t="s">
        <v>3861</v>
      </c>
    </row>
    <row r="3358" spans="1:7" x14ac:dyDescent="0.3">
      <c r="A3358" t="s">
        <v>21944</v>
      </c>
      <c r="B3358" s="1">
        <v>44135</v>
      </c>
      <c r="C3358">
        <v>3160</v>
      </c>
      <c r="D3358" t="s">
        <v>1001</v>
      </c>
      <c r="E3358" t="s">
        <v>21945</v>
      </c>
      <c r="F3358" s="1">
        <v>44165</v>
      </c>
      <c r="G3358" t="s">
        <v>1428</v>
      </c>
    </row>
    <row r="3359" spans="1:7" x14ac:dyDescent="0.3">
      <c r="A3359" t="s">
        <v>8071</v>
      </c>
      <c r="B3359" s="1">
        <v>44535</v>
      </c>
      <c r="C3359">
        <v>39114</v>
      </c>
      <c r="D3359" t="s">
        <v>6013</v>
      </c>
      <c r="E3359" t="s">
        <v>8072</v>
      </c>
      <c r="F3359" s="1"/>
      <c r="G3359" t="s">
        <v>1426</v>
      </c>
    </row>
    <row r="3360" spans="1:7" x14ac:dyDescent="0.3">
      <c r="A3360" t="s">
        <v>21946</v>
      </c>
      <c r="B3360" s="1">
        <v>44530</v>
      </c>
      <c r="C3360">
        <v>89629</v>
      </c>
      <c r="D3360" t="s">
        <v>1001</v>
      </c>
      <c r="E3360" t="s">
        <v>21947</v>
      </c>
      <c r="F3360" s="1">
        <v>44597</v>
      </c>
      <c r="G3360" t="s">
        <v>1072</v>
      </c>
    </row>
    <row r="3361" spans="1:7" x14ac:dyDescent="0.3">
      <c r="A3361" t="s">
        <v>21948</v>
      </c>
      <c r="B3361" s="1">
        <v>44888</v>
      </c>
      <c r="C3361">
        <v>44942</v>
      </c>
      <c r="D3361" t="s">
        <v>6008</v>
      </c>
      <c r="E3361" t="s">
        <v>21949</v>
      </c>
      <c r="F3361" s="1">
        <v>44920</v>
      </c>
      <c r="G3361" t="s">
        <v>5674</v>
      </c>
    </row>
    <row r="3362" spans="1:7" x14ac:dyDescent="0.3">
      <c r="A3362" t="s">
        <v>21950</v>
      </c>
      <c r="B3362" s="1">
        <v>44971</v>
      </c>
      <c r="C3362">
        <v>39840</v>
      </c>
      <c r="D3362" t="s">
        <v>6008</v>
      </c>
      <c r="E3362" t="s">
        <v>21951</v>
      </c>
      <c r="F3362" s="1">
        <v>44993</v>
      </c>
      <c r="G3362" t="s">
        <v>4096</v>
      </c>
    </row>
    <row r="3363" spans="1:7" x14ac:dyDescent="0.3">
      <c r="A3363" t="s">
        <v>8073</v>
      </c>
      <c r="B3363" s="1">
        <v>45126</v>
      </c>
      <c r="C3363">
        <v>20161</v>
      </c>
      <c r="D3363" t="s">
        <v>6008</v>
      </c>
      <c r="E3363" t="s">
        <v>8074</v>
      </c>
      <c r="F3363" s="1"/>
      <c r="G3363" t="s">
        <v>3350</v>
      </c>
    </row>
    <row r="3364" spans="1:7" x14ac:dyDescent="0.3">
      <c r="A3364" t="s">
        <v>8075</v>
      </c>
      <c r="B3364" s="1">
        <v>45567</v>
      </c>
      <c r="C3364">
        <v>20199</v>
      </c>
      <c r="D3364" t="s">
        <v>6013</v>
      </c>
      <c r="E3364" t="s">
        <v>8076</v>
      </c>
      <c r="F3364" s="1"/>
      <c r="G3364" t="s">
        <v>5080</v>
      </c>
    </row>
    <row r="3365" spans="1:7" x14ac:dyDescent="0.3">
      <c r="A3365" t="s">
        <v>21952</v>
      </c>
      <c r="B3365" s="1">
        <v>43982</v>
      </c>
      <c r="C3365">
        <v>92339</v>
      </c>
      <c r="D3365" t="s">
        <v>6008</v>
      </c>
      <c r="E3365" t="s">
        <v>21953</v>
      </c>
      <c r="F3365" s="1">
        <v>44051</v>
      </c>
      <c r="G3365" t="s">
        <v>3640</v>
      </c>
    </row>
    <row r="3366" spans="1:7" x14ac:dyDescent="0.3">
      <c r="A3366" t="s">
        <v>21954</v>
      </c>
      <c r="B3366" s="1">
        <v>44563</v>
      </c>
      <c r="C3366">
        <v>78182</v>
      </c>
      <c r="D3366" t="s">
        <v>6013</v>
      </c>
      <c r="E3366" t="s">
        <v>21955</v>
      </c>
      <c r="F3366" s="1">
        <v>44628</v>
      </c>
      <c r="G3366" t="s">
        <v>5149</v>
      </c>
    </row>
    <row r="3367" spans="1:7" x14ac:dyDescent="0.3">
      <c r="A3367" t="s">
        <v>21956</v>
      </c>
      <c r="B3367" s="1">
        <v>45593</v>
      </c>
      <c r="C3367">
        <v>32805</v>
      </c>
      <c r="D3367" t="s">
        <v>6013</v>
      </c>
      <c r="E3367" t="s">
        <v>21957</v>
      </c>
      <c r="F3367" s="1">
        <v>45652</v>
      </c>
      <c r="G3367" t="s">
        <v>3987</v>
      </c>
    </row>
    <row r="3368" spans="1:7" x14ac:dyDescent="0.3">
      <c r="A3368" t="s">
        <v>8077</v>
      </c>
      <c r="B3368" s="1">
        <v>44294</v>
      </c>
      <c r="C3368">
        <v>87398</v>
      </c>
      <c r="D3368" t="s">
        <v>6008</v>
      </c>
      <c r="E3368" t="s">
        <v>8078</v>
      </c>
      <c r="F3368" s="1"/>
      <c r="G3368" t="s">
        <v>2339</v>
      </c>
    </row>
    <row r="3369" spans="1:7" x14ac:dyDescent="0.3">
      <c r="A3369" t="s">
        <v>21958</v>
      </c>
      <c r="B3369" s="1">
        <v>43971</v>
      </c>
      <c r="C3369">
        <v>10486</v>
      </c>
      <c r="D3369" t="s">
        <v>6008</v>
      </c>
      <c r="E3369" t="s">
        <v>21959</v>
      </c>
      <c r="F3369" s="1">
        <v>43988</v>
      </c>
      <c r="G3369" t="s">
        <v>1919</v>
      </c>
    </row>
    <row r="3370" spans="1:7" x14ac:dyDescent="0.3">
      <c r="A3370" t="s">
        <v>21960</v>
      </c>
      <c r="B3370" s="1">
        <v>44085</v>
      </c>
      <c r="C3370">
        <v>32538</v>
      </c>
      <c r="D3370" t="s">
        <v>6008</v>
      </c>
      <c r="E3370" t="s">
        <v>21961</v>
      </c>
      <c r="F3370" s="1">
        <v>44118</v>
      </c>
      <c r="G3370" t="s">
        <v>2541</v>
      </c>
    </row>
    <row r="3371" spans="1:7" x14ac:dyDescent="0.3">
      <c r="A3371" t="s">
        <v>21962</v>
      </c>
      <c r="B3371" s="1">
        <v>44532</v>
      </c>
      <c r="C3371">
        <v>14659</v>
      </c>
      <c r="D3371" t="s">
        <v>6013</v>
      </c>
      <c r="E3371" t="s">
        <v>21963</v>
      </c>
      <c r="F3371" s="1">
        <v>44563</v>
      </c>
      <c r="G3371" t="s">
        <v>5262</v>
      </c>
    </row>
    <row r="3372" spans="1:7" x14ac:dyDescent="0.3">
      <c r="A3372" t="s">
        <v>8079</v>
      </c>
      <c r="B3372" s="1">
        <v>44234</v>
      </c>
      <c r="C3372">
        <v>94446</v>
      </c>
      <c r="D3372" t="s">
        <v>1001</v>
      </c>
      <c r="E3372" t="s">
        <v>8080</v>
      </c>
      <c r="F3372" s="1"/>
      <c r="G3372" t="s">
        <v>3796</v>
      </c>
    </row>
    <row r="3373" spans="1:7" x14ac:dyDescent="0.3">
      <c r="A3373" t="s">
        <v>21964</v>
      </c>
      <c r="B3373" s="1">
        <v>44132</v>
      </c>
      <c r="C3373">
        <v>44310</v>
      </c>
      <c r="D3373" t="s">
        <v>6008</v>
      </c>
      <c r="E3373" t="s">
        <v>21965</v>
      </c>
      <c r="F3373" s="1">
        <v>44151</v>
      </c>
      <c r="G3373" t="s">
        <v>2195</v>
      </c>
    </row>
    <row r="3374" spans="1:7" x14ac:dyDescent="0.3">
      <c r="A3374" t="s">
        <v>21966</v>
      </c>
      <c r="B3374" s="1">
        <v>45162</v>
      </c>
      <c r="C3374">
        <v>80250</v>
      </c>
      <c r="D3374" t="s">
        <v>6008</v>
      </c>
      <c r="E3374" t="s">
        <v>21967</v>
      </c>
      <c r="F3374" s="1">
        <v>45220</v>
      </c>
      <c r="G3374" t="s">
        <v>1635</v>
      </c>
    </row>
    <row r="3375" spans="1:7" x14ac:dyDescent="0.3">
      <c r="A3375" t="s">
        <v>21968</v>
      </c>
      <c r="B3375" s="1">
        <v>45339</v>
      </c>
      <c r="C3375">
        <v>41242</v>
      </c>
      <c r="D3375" t="s">
        <v>1001</v>
      </c>
      <c r="E3375" t="s">
        <v>21969</v>
      </c>
      <c r="F3375" s="1">
        <v>45362</v>
      </c>
      <c r="G3375" t="s">
        <v>4320</v>
      </c>
    </row>
    <row r="3376" spans="1:7" x14ac:dyDescent="0.3">
      <c r="A3376" t="s">
        <v>21970</v>
      </c>
      <c r="B3376" s="1">
        <v>44124</v>
      </c>
      <c r="C3376">
        <v>38893</v>
      </c>
      <c r="D3376" t="s">
        <v>6013</v>
      </c>
      <c r="E3376" t="s">
        <v>21971</v>
      </c>
      <c r="F3376" s="1">
        <v>44174</v>
      </c>
      <c r="G3376" t="s">
        <v>5738</v>
      </c>
    </row>
    <row r="3377" spans="1:7" x14ac:dyDescent="0.3">
      <c r="A3377" t="s">
        <v>21972</v>
      </c>
      <c r="B3377" s="1">
        <v>44128</v>
      </c>
      <c r="C3377">
        <v>26945</v>
      </c>
      <c r="D3377" t="s">
        <v>1001</v>
      </c>
      <c r="E3377" t="s">
        <v>21973</v>
      </c>
      <c r="F3377" s="1">
        <v>44169</v>
      </c>
      <c r="G3377" t="s">
        <v>5829</v>
      </c>
    </row>
    <row r="3378" spans="1:7" x14ac:dyDescent="0.3">
      <c r="A3378" t="s">
        <v>21974</v>
      </c>
      <c r="B3378" s="1">
        <v>44530</v>
      </c>
      <c r="C3378">
        <v>36540</v>
      </c>
      <c r="D3378" t="s">
        <v>6013</v>
      </c>
      <c r="E3378" t="s">
        <v>21975</v>
      </c>
      <c r="F3378" s="1">
        <v>44618</v>
      </c>
      <c r="G3378" t="s">
        <v>1597</v>
      </c>
    </row>
    <row r="3379" spans="1:7" x14ac:dyDescent="0.3">
      <c r="A3379" t="s">
        <v>21976</v>
      </c>
      <c r="B3379" s="1">
        <v>45275</v>
      </c>
      <c r="C3379">
        <v>56377</v>
      </c>
      <c r="D3379" t="s">
        <v>6008</v>
      </c>
      <c r="E3379" t="s">
        <v>21977</v>
      </c>
      <c r="F3379" s="1">
        <v>45320</v>
      </c>
      <c r="G3379" t="s">
        <v>3345</v>
      </c>
    </row>
    <row r="3380" spans="1:7" x14ac:dyDescent="0.3">
      <c r="A3380" t="s">
        <v>21978</v>
      </c>
      <c r="B3380" s="1">
        <v>45156</v>
      </c>
      <c r="C3380">
        <v>50227</v>
      </c>
      <c r="D3380" t="s">
        <v>1001</v>
      </c>
      <c r="E3380" t="s">
        <v>21979</v>
      </c>
      <c r="F3380" s="1">
        <v>45228</v>
      </c>
      <c r="G3380" t="s">
        <v>5969</v>
      </c>
    </row>
    <row r="3381" spans="1:7" x14ac:dyDescent="0.3">
      <c r="A3381" t="s">
        <v>21980</v>
      </c>
      <c r="B3381" s="1">
        <v>45582</v>
      </c>
      <c r="C3381">
        <v>61483</v>
      </c>
      <c r="D3381" t="s">
        <v>6013</v>
      </c>
      <c r="E3381" t="s">
        <v>21981</v>
      </c>
      <c r="F3381" s="1">
        <v>45631</v>
      </c>
      <c r="G3381" t="s">
        <v>3842</v>
      </c>
    </row>
    <row r="3382" spans="1:7" x14ac:dyDescent="0.3">
      <c r="A3382" t="s">
        <v>21982</v>
      </c>
      <c r="B3382" s="1">
        <v>44081</v>
      </c>
      <c r="C3382">
        <v>65529</v>
      </c>
      <c r="D3382" t="s">
        <v>6013</v>
      </c>
      <c r="E3382" t="s">
        <v>21983</v>
      </c>
      <c r="F3382" s="1">
        <v>44161</v>
      </c>
      <c r="G3382" t="s">
        <v>2192</v>
      </c>
    </row>
    <row r="3383" spans="1:7" x14ac:dyDescent="0.3">
      <c r="A3383" t="s">
        <v>8081</v>
      </c>
      <c r="B3383" s="1">
        <v>45195</v>
      </c>
      <c r="C3383">
        <v>10090</v>
      </c>
      <c r="D3383" t="s">
        <v>6008</v>
      </c>
      <c r="E3383" t="s">
        <v>8082</v>
      </c>
      <c r="F3383" s="1"/>
      <c r="G3383" t="s">
        <v>5735</v>
      </c>
    </row>
    <row r="3384" spans="1:7" x14ac:dyDescent="0.3">
      <c r="A3384" t="s">
        <v>21984</v>
      </c>
      <c r="B3384" s="1">
        <v>45347</v>
      </c>
      <c r="C3384">
        <v>89185</v>
      </c>
      <c r="D3384" t="s">
        <v>1001</v>
      </c>
      <c r="E3384" t="s">
        <v>21985</v>
      </c>
      <c r="F3384" s="1">
        <v>45363</v>
      </c>
      <c r="G3384" t="s">
        <v>4148</v>
      </c>
    </row>
    <row r="3385" spans="1:7" x14ac:dyDescent="0.3">
      <c r="A3385" t="s">
        <v>21986</v>
      </c>
      <c r="B3385" s="1">
        <v>43994</v>
      </c>
      <c r="C3385">
        <v>28048</v>
      </c>
      <c r="D3385" t="s">
        <v>6008</v>
      </c>
      <c r="E3385" t="s">
        <v>21987</v>
      </c>
      <c r="F3385" s="1">
        <v>44012</v>
      </c>
      <c r="G3385" t="s">
        <v>4855</v>
      </c>
    </row>
    <row r="3386" spans="1:7" x14ac:dyDescent="0.3">
      <c r="A3386" t="s">
        <v>8083</v>
      </c>
      <c r="B3386" s="1">
        <v>44639</v>
      </c>
      <c r="C3386">
        <v>88409</v>
      </c>
      <c r="D3386" t="s">
        <v>1001</v>
      </c>
      <c r="E3386" t="s">
        <v>8084</v>
      </c>
      <c r="F3386" s="1"/>
      <c r="G3386" t="s">
        <v>1439</v>
      </c>
    </row>
    <row r="3387" spans="1:7" x14ac:dyDescent="0.3">
      <c r="A3387" t="s">
        <v>21988</v>
      </c>
      <c r="B3387" s="1">
        <v>44470</v>
      </c>
      <c r="C3387">
        <v>56591</v>
      </c>
      <c r="D3387" t="s">
        <v>6013</v>
      </c>
      <c r="E3387" t="s">
        <v>21989</v>
      </c>
      <c r="F3387" s="1">
        <v>44542</v>
      </c>
      <c r="G3387" t="s">
        <v>5858</v>
      </c>
    </row>
    <row r="3388" spans="1:7" x14ac:dyDescent="0.3">
      <c r="A3388" t="s">
        <v>8085</v>
      </c>
      <c r="B3388" s="1">
        <v>44682</v>
      </c>
      <c r="C3388">
        <v>6942</v>
      </c>
      <c r="D3388" t="s">
        <v>1001</v>
      </c>
      <c r="E3388" t="s">
        <v>8086</v>
      </c>
      <c r="F3388" s="1"/>
      <c r="G3388" t="s">
        <v>4914</v>
      </c>
    </row>
    <row r="3389" spans="1:7" x14ac:dyDescent="0.3">
      <c r="A3389" t="s">
        <v>8087</v>
      </c>
      <c r="B3389" s="1">
        <v>45448</v>
      </c>
      <c r="C3389">
        <v>1470</v>
      </c>
      <c r="D3389" t="s">
        <v>1001</v>
      </c>
      <c r="E3389" t="s">
        <v>8088</v>
      </c>
      <c r="F3389" s="1"/>
      <c r="G3389" t="s">
        <v>2313</v>
      </c>
    </row>
    <row r="3390" spans="1:7" x14ac:dyDescent="0.3">
      <c r="A3390" t="s">
        <v>8089</v>
      </c>
      <c r="B3390" s="1">
        <v>45360</v>
      </c>
      <c r="C3390">
        <v>75218</v>
      </c>
      <c r="D3390" t="s">
        <v>6008</v>
      </c>
      <c r="E3390" t="s">
        <v>8090</v>
      </c>
      <c r="F3390" s="1"/>
      <c r="G3390" t="s">
        <v>5711</v>
      </c>
    </row>
    <row r="3391" spans="1:7" x14ac:dyDescent="0.3">
      <c r="A3391" t="s">
        <v>8091</v>
      </c>
      <c r="B3391" s="1">
        <v>43987</v>
      </c>
      <c r="C3391">
        <v>43660</v>
      </c>
      <c r="D3391" t="s">
        <v>6008</v>
      </c>
      <c r="E3391" t="s">
        <v>8092</v>
      </c>
      <c r="F3391" s="1"/>
      <c r="G3391" t="s">
        <v>3998</v>
      </c>
    </row>
    <row r="3392" spans="1:7" x14ac:dyDescent="0.3">
      <c r="A3392" t="s">
        <v>21990</v>
      </c>
      <c r="B3392" s="1">
        <v>44782</v>
      </c>
      <c r="C3392">
        <v>93046</v>
      </c>
      <c r="D3392" t="s">
        <v>6008</v>
      </c>
      <c r="E3392" t="s">
        <v>21991</v>
      </c>
      <c r="F3392" s="1">
        <v>44829</v>
      </c>
      <c r="G3392" t="s">
        <v>3998</v>
      </c>
    </row>
    <row r="3393" spans="1:7" x14ac:dyDescent="0.3">
      <c r="A3393" t="s">
        <v>21992</v>
      </c>
      <c r="B3393" s="1">
        <v>44402</v>
      </c>
      <c r="C3393">
        <v>72960</v>
      </c>
      <c r="D3393" t="s">
        <v>6013</v>
      </c>
      <c r="E3393" t="s">
        <v>21993</v>
      </c>
      <c r="F3393" s="1">
        <v>44451</v>
      </c>
      <c r="G3393" t="s">
        <v>2327</v>
      </c>
    </row>
    <row r="3394" spans="1:7" x14ac:dyDescent="0.3">
      <c r="A3394" t="s">
        <v>8093</v>
      </c>
      <c r="B3394" s="1">
        <v>45016</v>
      </c>
      <c r="C3394">
        <v>11645</v>
      </c>
      <c r="D3394" t="s">
        <v>6013</v>
      </c>
      <c r="E3394" t="s">
        <v>8094</v>
      </c>
      <c r="F3394" s="1"/>
      <c r="G3394" t="s">
        <v>4129</v>
      </c>
    </row>
    <row r="3395" spans="1:7" x14ac:dyDescent="0.3">
      <c r="A3395" t="s">
        <v>21994</v>
      </c>
      <c r="B3395" s="1">
        <v>45453</v>
      </c>
      <c r="C3395">
        <v>22125</v>
      </c>
      <c r="D3395" t="s">
        <v>1001</v>
      </c>
      <c r="E3395" t="s">
        <v>21995</v>
      </c>
      <c r="F3395" s="1">
        <v>45497</v>
      </c>
      <c r="G3395" t="s">
        <v>3718</v>
      </c>
    </row>
    <row r="3396" spans="1:7" x14ac:dyDescent="0.3">
      <c r="A3396" t="s">
        <v>8095</v>
      </c>
      <c r="B3396" s="1">
        <v>44197</v>
      </c>
      <c r="C3396">
        <v>55786</v>
      </c>
      <c r="D3396" t="s">
        <v>1001</v>
      </c>
      <c r="E3396" t="s">
        <v>8096</v>
      </c>
      <c r="F3396" s="1"/>
      <c r="G3396" t="s">
        <v>2439</v>
      </c>
    </row>
    <row r="3397" spans="1:7" x14ac:dyDescent="0.3">
      <c r="A3397" t="s">
        <v>21996</v>
      </c>
      <c r="B3397" s="1">
        <v>45385</v>
      </c>
      <c r="C3397">
        <v>84228</v>
      </c>
      <c r="D3397" t="s">
        <v>6013</v>
      </c>
      <c r="E3397" t="s">
        <v>21997</v>
      </c>
      <c r="F3397" s="1">
        <v>45434</v>
      </c>
      <c r="G3397" t="s">
        <v>2451</v>
      </c>
    </row>
    <row r="3398" spans="1:7" x14ac:dyDescent="0.3">
      <c r="A3398" t="s">
        <v>21998</v>
      </c>
      <c r="B3398" s="1">
        <v>45055</v>
      </c>
      <c r="C3398">
        <v>51266</v>
      </c>
      <c r="D3398" t="s">
        <v>1001</v>
      </c>
      <c r="E3398" t="s">
        <v>21999</v>
      </c>
      <c r="F3398" s="1">
        <v>45065</v>
      </c>
      <c r="G3398" t="s">
        <v>4443</v>
      </c>
    </row>
    <row r="3399" spans="1:7" x14ac:dyDescent="0.3">
      <c r="A3399" t="s">
        <v>22000</v>
      </c>
      <c r="B3399" s="1">
        <v>44207</v>
      </c>
      <c r="C3399">
        <v>79440</v>
      </c>
      <c r="D3399" t="s">
        <v>1001</v>
      </c>
      <c r="E3399" t="s">
        <v>22001</v>
      </c>
      <c r="F3399" s="1">
        <v>44251</v>
      </c>
      <c r="G3399" t="s">
        <v>1951</v>
      </c>
    </row>
    <row r="3400" spans="1:7" x14ac:dyDescent="0.3">
      <c r="A3400" t="s">
        <v>22002</v>
      </c>
      <c r="B3400" s="1">
        <v>43961</v>
      </c>
      <c r="C3400">
        <v>64313</v>
      </c>
      <c r="D3400" t="s">
        <v>6008</v>
      </c>
      <c r="E3400" t="s">
        <v>22003</v>
      </c>
      <c r="F3400" s="1">
        <v>43981</v>
      </c>
      <c r="G3400" t="s">
        <v>3676</v>
      </c>
    </row>
    <row r="3401" spans="1:7" x14ac:dyDescent="0.3">
      <c r="A3401" t="s">
        <v>22004</v>
      </c>
      <c r="B3401" s="1">
        <v>45308</v>
      </c>
      <c r="C3401">
        <v>17830</v>
      </c>
      <c r="D3401" t="s">
        <v>1001</v>
      </c>
      <c r="E3401" t="s">
        <v>22005</v>
      </c>
      <c r="F3401" s="1">
        <v>45381</v>
      </c>
      <c r="G3401" t="s">
        <v>2403</v>
      </c>
    </row>
    <row r="3402" spans="1:7" x14ac:dyDescent="0.3">
      <c r="A3402" t="s">
        <v>22006</v>
      </c>
      <c r="B3402" s="1">
        <v>45138</v>
      </c>
      <c r="C3402">
        <v>78656</v>
      </c>
      <c r="D3402" t="s">
        <v>6013</v>
      </c>
      <c r="E3402" t="s">
        <v>22007</v>
      </c>
      <c r="F3402" s="1">
        <v>45200</v>
      </c>
      <c r="G3402" t="s">
        <v>5349</v>
      </c>
    </row>
    <row r="3403" spans="1:7" x14ac:dyDescent="0.3">
      <c r="A3403" t="s">
        <v>22008</v>
      </c>
      <c r="B3403" s="1">
        <v>45484</v>
      </c>
      <c r="C3403">
        <v>45114</v>
      </c>
      <c r="D3403" t="s">
        <v>6013</v>
      </c>
      <c r="E3403" t="s">
        <v>22009</v>
      </c>
      <c r="F3403" s="1">
        <v>45506</v>
      </c>
      <c r="G3403" t="s">
        <v>3779</v>
      </c>
    </row>
    <row r="3404" spans="1:7" x14ac:dyDescent="0.3">
      <c r="A3404" t="s">
        <v>22010</v>
      </c>
      <c r="B3404" s="1">
        <v>44217</v>
      </c>
      <c r="C3404">
        <v>88465</v>
      </c>
      <c r="D3404" t="s">
        <v>6008</v>
      </c>
      <c r="E3404" t="s">
        <v>22011</v>
      </c>
      <c r="F3404" s="1">
        <v>44241</v>
      </c>
      <c r="G3404" t="s">
        <v>4836</v>
      </c>
    </row>
    <row r="3405" spans="1:7" x14ac:dyDescent="0.3">
      <c r="A3405" t="s">
        <v>8097</v>
      </c>
      <c r="B3405" s="1">
        <v>45331</v>
      </c>
      <c r="C3405">
        <v>30942</v>
      </c>
      <c r="D3405" t="s">
        <v>6008</v>
      </c>
      <c r="E3405" t="s">
        <v>8098</v>
      </c>
      <c r="F3405" s="1"/>
      <c r="G3405" t="s">
        <v>4841</v>
      </c>
    </row>
    <row r="3406" spans="1:7" x14ac:dyDescent="0.3">
      <c r="A3406" t="s">
        <v>22012</v>
      </c>
      <c r="B3406" s="1">
        <v>45031</v>
      </c>
      <c r="C3406">
        <v>7742</v>
      </c>
      <c r="D3406" t="s">
        <v>1001</v>
      </c>
      <c r="E3406" t="s">
        <v>22013</v>
      </c>
      <c r="F3406" s="1">
        <v>45085</v>
      </c>
      <c r="G3406" t="s">
        <v>3225</v>
      </c>
    </row>
    <row r="3407" spans="1:7" x14ac:dyDescent="0.3">
      <c r="A3407" t="s">
        <v>22014</v>
      </c>
      <c r="B3407" s="1">
        <v>44684</v>
      </c>
      <c r="C3407">
        <v>75303</v>
      </c>
      <c r="D3407" t="s">
        <v>6008</v>
      </c>
      <c r="E3407" t="s">
        <v>22015</v>
      </c>
      <c r="F3407" s="1">
        <v>44708</v>
      </c>
      <c r="G3407" t="s">
        <v>3805</v>
      </c>
    </row>
    <row r="3408" spans="1:7" x14ac:dyDescent="0.3">
      <c r="A3408" t="s">
        <v>22016</v>
      </c>
      <c r="B3408" s="1">
        <v>44280</v>
      </c>
      <c r="C3408">
        <v>15029</v>
      </c>
      <c r="D3408" t="s">
        <v>6013</v>
      </c>
      <c r="E3408" t="s">
        <v>22017</v>
      </c>
      <c r="F3408" s="1">
        <v>44344</v>
      </c>
      <c r="G3408" t="s">
        <v>2992</v>
      </c>
    </row>
    <row r="3409" spans="1:7" x14ac:dyDescent="0.3">
      <c r="A3409" t="s">
        <v>22018</v>
      </c>
      <c r="B3409" s="1">
        <v>45102</v>
      </c>
      <c r="C3409">
        <v>82900</v>
      </c>
      <c r="D3409" t="s">
        <v>6008</v>
      </c>
      <c r="E3409" t="s">
        <v>22019</v>
      </c>
      <c r="F3409" s="1">
        <v>45188</v>
      </c>
      <c r="G3409" t="s">
        <v>4581</v>
      </c>
    </row>
    <row r="3410" spans="1:7" x14ac:dyDescent="0.3">
      <c r="A3410" t="s">
        <v>22020</v>
      </c>
      <c r="B3410" s="1">
        <v>45221</v>
      </c>
      <c r="C3410">
        <v>11676</v>
      </c>
      <c r="D3410" t="s">
        <v>6008</v>
      </c>
      <c r="E3410" t="s">
        <v>22021</v>
      </c>
      <c r="F3410" s="1">
        <v>45246</v>
      </c>
      <c r="G3410" t="s">
        <v>3526</v>
      </c>
    </row>
    <row r="3411" spans="1:7" x14ac:dyDescent="0.3">
      <c r="A3411" t="s">
        <v>22022</v>
      </c>
      <c r="B3411" s="1">
        <v>45439</v>
      </c>
      <c r="C3411">
        <v>24945</v>
      </c>
      <c r="D3411" t="s">
        <v>6008</v>
      </c>
      <c r="E3411" t="s">
        <v>22023</v>
      </c>
      <c r="F3411" s="1">
        <v>45463</v>
      </c>
      <c r="G3411" t="s">
        <v>1629</v>
      </c>
    </row>
    <row r="3412" spans="1:7" x14ac:dyDescent="0.3">
      <c r="A3412" t="s">
        <v>22024</v>
      </c>
      <c r="B3412" s="1">
        <v>44453</v>
      </c>
      <c r="C3412">
        <v>43011</v>
      </c>
      <c r="D3412" t="s">
        <v>6008</v>
      </c>
      <c r="E3412" t="s">
        <v>22025</v>
      </c>
      <c r="F3412" s="1">
        <v>44540</v>
      </c>
      <c r="G3412" t="s">
        <v>3198</v>
      </c>
    </row>
    <row r="3413" spans="1:7" x14ac:dyDescent="0.3">
      <c r="A3413" t="s">
        <v>22026</v>
      </c>
      <c r="B3413" s="1">
        <v>44826</v>
      </c>
      <c r="C3413">
        <v>3955</v>
      </c>
      <c r="D3413" t="s">
        <v>6008</v>
      </c>
      <c r="E3413" t="s">
        <v>22027</v>
      </c>
      <c r="F3413" s="1">
        <v>44852</v>
      </c>
      <c r="G3413" t="s">
        <v>3132</v>
      </c>
    </row>
    <row r="3414" spans="1:7" x14ac:dyDescent="0.3">
      <c r="A3414" t="s">
        <v>22028</v>
      </c>
      <c r="B3414" s="1">
        <v>45387</v>
      </c>
      <c r="C3414">
        <v>18698</v>
      </c>
      <c r="D3414" t="s">
        <v>6013</v>
      </c>
      <c r="E3414" t="s">
        <v>22029</v>
      </c>
      <c r="F3414" s="1">
        <v>45435</v>
      </c>
      <c r="G3414" t="s">
        <v>4934</v>
      </c>
    </row>
    <row r="3415" spans="1:7" x14ac:dyDescent="0.3">
      <c r="A3415" t="s">
        <v>22030</v>
      </c>
      <c r="B3415" s="1">
        <v>44126</v>
      </c>
      <c r="C3415">
        <v>62034</v>
      </c>
      <c r="D3415" t="s">
        <v>6013</v>
      </c>
      <c r="E3415" t="s">
        <v>22031</v>
      </c>
      <c r="F3415" s="1">
        <v>44194</v>
      </c>
      <c r="G3415" t="s">
        <v>3112</v>
      </c>
    </row>
    <row r="3416" spans="1:7" x14ac:dyDescent="0.3">
      <c r="A3416" t="s">
        <v>22032</v>
      </c>
      <c r="B3416" s="1">
        <v>44320</v>
      </c>
      <c r="C3416">
        <v>17693</v>
      </c>
      <c r="D3416" t="s">
        <v>6008</v>
      </c>
      <c r="E3416" t="s">
        <v>22033</v>
      </c>
      <c r="F3416" s="1">
        <v>44395</v>
      </c>
      <c r="G3416" t="s">
        <v>5411</v>
      </c>
    </row>
    <row r="3417" spans="1:7" x14ac:dyDescent="0.3">
      <c r="A3417" t="s">
        <v>8099</v>
      </c>
      <c r="B3417" s="1">
        <v>45214</v>
      </c>
      <c r="C3417">
        <v>15331</v>
      </c>
      <c r="D3417" t="s">
        <v>6008</v>
      </c>
      <c r="E3417" t="s">
        <v>8100</v>
      </c>
      <c r="F3417" s="1"/>
      <c r="G3417" t="s">
        <v>3649</v>
      </c>
    </row>
    <row r="3418" spans="1:7" x14ac:dyDescent="0.3">
      <c r="A3418" t="s">
        <v>8101</v>
      </c>
      <c r="B3418" s="1">
        <v>44976</v>
      </c>
      <c r="C3418">
        <v>70891</v>
      </c>
      <c r="D3418" t="s">
        <v>1001</v>
      </c>
      <c r="E3418" t="s">
        <v>8102</v>
      </c>
      <c r="F3418" s="1"/>
      <c r="G3418" t="s">
        <v>2985</v>
      </c>
    </row>
    <row r="3419" spans="1:7" x14ac:dyDescent="0.3">
      <c r="A3419" t="s">
        <v>22034</v>
      </c>
      <c r="B3419" s="1">
        <v>44734</v>
      </c>
      <c r="C3419">
        <v>12316</v>
      </c>
      <c r="D3419" t="s">
        <v>6008</v>
      </c>
      <c r="E3419" t="s">
        <v>22035</v>
      </c>
      <c r="F3419" s="1">
        <v>44794</v>
      </c>
      <c r="G3419" t="s">
        <v>1163</v>
      </c>
    </row>
    <row r="3420" spans="1:7" x14ac:dyDescent="0.3">
      <c r="A3420" t="s">
        <v>8103</v>
      </c>
      <c r="B3420" s="1">
        <v>44543</v>
      </c>
      <c r="C3420">
        <v>31020</v>
      </c>
      <c r="D3420" t="s">
        <v>6008</v>
      </c>
      <c r="E3420" t="s">
        <v>8104</v>
      </c>
      <c r="F3420" s="1"/>
      <c r="G3420" t="s">
        <v>2078</v>
      </c>
    </row>
    <row r="3421" spans="1:7" x14ac:dyDescent="0.3">
      <c r="A3421" t="s">
        <v>22036</v>
      </c>
      <c r="B3421" s="1">
        <v>43968</v>
      </c>
      <c r="C3421">
        <v>77623</v>
      </c>
      <c r="D3421" t="s">
        <v>6013</v>
      </c>
      <c r="E3421" t="s">
        <v>22037</v>
      </c>
      <c r="F3421" s="1">
        <v>43978</v>
      </c>
      <c r="G3421" t="s">
        <v>2040</v>
      </c>
    </row>
    <row r="3422" spans="1:7" x14ac:dyDescent="0.3">
      <c r="A3422" t="s">
        <v>22038</v>
      </c>
      <c r="B3422" s="1">
        <v>45279</v>
      </c>
      <c r="C3422">
        <v>60749</v>
      </c>
      <c r="D3422" t="s">
        <v>1001</v>
      </c>
      <c r="E3422" t="s">
        <v>22039</v>
      </c>
      <c r="F3422" s="1">
        <v>45322</v>
      </c>
      <c r="G3422" t="s">
        <v>2388</v>
      </c>
    </row>
    <row r="3423" spans="1:7" x14ac:dyDescent="0.3">
      <c r="A3423" t="s">
        <v>8105</v>
      </c>
      <c r="B3423" s="1">
        <v>45147</v>
      </c>
      <c r="C3423">
        <v>80025</v>
      </c>
      <c r="D3423" t="s">
        <v>6013</v>
      </c>
      <c r="E3423" t="s">
        <v>8106</v>
      </c>
      <c r="F3423" s="1"/>
      <c r="G3423" t="s">
        <v>4105</v>
      </c>
    </row>
    <row r="3424" spans="1:7" x14ac:dyDescent="0.3">
      <c r="A3424" t="s">
        <v>22040</v>
      </c>
      <c r="B3424" s="1">
        <v>44397</v>
      </c>
      <c r="C3424">
        <v>58790</v>
      </c>
      <c r="D3424" t="s">
        <v>6008</v>
      </c>
      <c r="E3424" t="s">
        <v>22041</v>
      </c>
      <c r="F3424" s="1">
        <v>44453</v>
      </c>
      <c r="G3424" t="s">
        <v>2875</v>
      </c>
    </row>
    <row r="3425" spans="1:7" x14ac:dyDescent="0.3">
      <c r="A3425" t="s">
        <v>8107</v>
      </c>
      <c r="B3425" s="1">
        <v>43853</v>
      </c>
      <c r="C3425">
        <v>35869</v>
      </c>
      <c r="D3425" t="s">
        <v>6013</v>
      </c>
      <c r="E3425" t="s">
        <v>8108</v>
      </c>
      <c r="F3425" s="1"/>
      <c r="G3425" t="s">
        <v>4490</v>
      </c>
    </row>
    <row r="3426" spans="1:7" x14ac:dyDescent="0.3">
      <c r="A3426" t="s">
        <v>22042</v>
      </c>
      <c r="B3426" s="1">
        <v>44109</v>
      </c>
      <c r="C3426">
        <v>83130</v>
      </c>
      <c r="D3426" t="s">
        <v>1001</v>
      </c>
      <c r="E3426" t="s">
        <v>22043</v>
      </c>
      <c r="F3426" s="1">
        <v>44148</v>
      </c>
      <c r="G3426" t="s">
        <v>4943</v>
      </c>
    </row>
    <row r="3427" spans="1:7" x14ac:dyDescent="0.3">
      <c r="A3427" t="s">
        <v>22044</v>
      </c>
      <c r="B3427" s="1">
        <v>43921</v>
      </c>
      <c r="C3427">
        <v>20819</v>
      </c>
      <c r="D3427" t="s">
        <v>1001</v>
      </c>
      <c r="E3427" t="s">
        <v>22045</v>
      </c>
      <c r="F3427" s="1">
        <v>43981</v>
      </c>
      <c r="G3427" t="s">
        <v>5845</v>
      </c>
    </row>
    <row r="3428" spans="1:7" x14ac:dyDescent="0.3">
      <c r="A3428" t="s">
        <v>22046</v>
      </c>
      <c r="B3428" s="1">
        <v>44227</v>
      </c>
      <c r="C3428">
        <v>83775</v>
      </c>
      <c r="D3428" t="s">
        <v>6013</v>
      </c>
      <c r="E3428" t="s">
        <v>22047</v>
      </c>
      <c r="F3428" s="1">
        <v>44302</v>
      </c>
      <c r="G3428" t="s">
        <v>1355</v>
      </c>
    </row>
    <row r="3429" spans="1:7" x14ac:dyDescent="0.3">
      <c r="A3429" t="s">
        <v>22048</v>
      </c>
      <c r="B3429" s="1">
        <v>44507</v>
      </c>
      <c r="C3429">
        <v>14572</v>
      </c>
      <c r="D3429" t="s">
        <v>1001</v>
      </c>
      <c r="E3429" t="s">
        <v>22049</v>
      </c>
      <c r="F3429" s="1">
        <v>44548</v>
      </c>
      <c r="G3429" t="s">
        <v>3262</v>
      </c>
    </row>
    <row r="3430" spans="1:7" x14ac:dyDescent="0.3">
      <c r="A3430" t="s">
        <v>8109</v>
      </c>
      <c r="B3430" s="1">
        <v>44002</v>
      </c>
      <c r="C3430">
        <v>45631</v>
      </c>
      <c r="D3430" t="s">
        <v>1001</v>
      </c>
      <c r="E3430" t="s">
        <v>8110</v>
      </c>
      <c r="F3430" s="1"/>
      <c r="G3430" t="s">
        <v>3284</v>
      </c>
    </row>
    <row r="3431" spans="1:7" x14ac:dyDescent="0.3">
      <c r="A3431" t="s">
        <v>8111</v>
      </c>
      <c r="B3431" s="1">
        <v>45618</v>
      </c>
      <c r="C3431">
        <v>31069</v>
      </c>
      <c r="D3431" t="s">
        <v>1001</v>
      </c>
      <c r="E3431" t="s">
        <v>8112</v>
      </c>
      <c r="F3431" s="1"/>
      <c r="G3431" t="s">
        <v>1269</v>
      </c>
    </row>
    <row r="3432" spans="1:7" x14ac:dyDescent="0.3">
      <c r="A3432" t="s">
        <v>22050</v>
      </c>
      <c r="B3432" s="1">
        <v>44979</v>
      </c>
      <c r="C3432">
        <v>29787</v>
      </c>
      <c r="D3432" t="s">
        <v>6008</v>
      </c>
      <c r="E3432" t="s">
        <v>22051</v>
      </c>
      <c r="F3432" s="1">
        <v>45047</v>
      </c>
      <c r="G3432" t="s">
        <v>5130</v>
      </c>
    </row>
    <row r="3433" spans="1:7" x14ac:dyDescent="0.3">
      <c r="A3433" t="s">
        <v>22052</v>
      </c>
      <c r="B3433" s="1">
        <v>44707</v>
      </c>
      <c r="C3433">
        <v>81416</v>
      </c>
      <c r="D3433" t="s">
        <v>6013</v>
      </c>
      <c r="E3433" t="s">
        <v>22053</v>
      </c>
      <c r="F3433" s="1">
        <v>44760</v>
      </c>
      <c r="G3433" t="s">
        <v>1389</v>
      </c>
    </row>
    <row r="3434" spans="1:7" x14ac:dyDescent="0.3">
      <c r="A3434" t="s">
        <v>8113</v>
      </c>
      <c r="B3434" s="1">
        <v>44967</v>
      </c>
      <c r="C3434">
        <v>92883</v>
      </c>
      <c r="D3434" t="s">
        <v>6008</v>
      </c>
      <c r="E3434" t="s">
        <v>8114</v>
      </c>
      <c r="F3434" s="1"/>
      <c r="G3434" t="s">
        <v>4025</v>
      </c>
    </row>
    <row r="3435" spans="1:7" x14ac:dyDescent="0.3">
      <c r="A3435" t="s">
        <v>8115</v>
      </c>
      <c r="B3435" s="1">
        <v>45306</v>
      </c>
      <c r="C3435">
        <v>17553</v>
      </c>
      <c r="D3435" t="s">
        <v>6008</v>
      </c>
      <c r="E3435" t="s">
        <v>8116</v>
      </c>
      <c r="F3435" s="1"/>
      <c r="G3435" t="s">
        <v>5979</v>
      </c>
    </row>
    <row r="3436" spans="1:7" x14ac:dyDescent="0.3">
      <c r="A3436" t="s">
        <v>22054</v>
      </c>
      <c r="B3436" s="1">
        <v>45512</v>
      </c>
      <c r="C3436">
        <v>42634</v>
      </c>
      <c r="D3436" t="s">
        <v>6008</v>
      </c>
      <c r="E3436" t="s">
        <v>22055</v>
      </c>
      <c r="F3436" s="1">
        <v>45530</v>
      </c>
      <c r="G3436" t="s">
        <v>2905</v>
      </c>
    </row>
    <row r="3437" spans="1:7" x14ac:dyDescent="0.3">
      <c r="A3437" t="s">
        <v>22056</v>
      </c>
      <c r="B3437" s="1">
        <v>44935</v>
      </c>
      <c r="C3437">
        <v>85127</v>
      </c>
      <c r="D3437" t="s">
        <v>6013</v>
      </c>
      <c r="E3437" t="s">
        <v>22057</v>
      </c>
      <c r="F3437" s="1">
        <v>44996</v>
      </c>
      <c r="G3437" t="s">
        <v>4242</v>
      </c>
    </row>
    <row r="3438" spans="1:7" x14ac:dyDescent="0.3">
      <c r="A3438" t="s">
        <v>22058</v>
      </c>
      <c r="B3438" s="1">
        <v>44212</v>
      </c>
      <c r="C3438">
        <v>77056</v>
      </c>
      <c r="D3438" t="s">
        <v>6008</v>
      </c>
      <c r="E3438" t="s">
        <v>22059</v>
      </c>
      <c r="F3438" s="1">
        <v>44265</v>
      </c>
      <c r="G3438" t="s">
        <v>1227</v>
      </c>
    </row>
    <row r="3439" spans="1:7" x14ac:dyDescent="0.3">
      <c r="A3439" t="s">
        <v>8117</v>
      </c>
      <c r="B3439" s="1">
        <v>44446</v>
      </c>
      <c r="C3439">
        <v>87366</v>
      </c>
      <c r="D3439" t="s">
        <v>1001</v>
      </c>
      <c r="E3439" t="s">
        <v>8118</v>
      </c>
      <c r="F3439" s="1"/>
      <c r="G3439" t="s">
        <v>2469</v>
      </c>
    </row>
    <row r="3440" spans="1:7" x14ac:dyDescent="0.3">
      <c r="A3440" t="s">
        <v>8119</v>
      </c>
      <c r="B3440" s="1">
        <v>44905</v>
      </c>
      <c r="C3440">
        <v>97761</v>
      </c>
      <c r="D3440" t="s">
        <v>1001</v>
      </c>
      <c r="E3440" t="s">
        <v>8120</v>
      </c>
      <c r="F3440" s="1"/>
      <c r="G3440" t="s">
        <v>1104</v>
      </c>
    </row>
    <row r="3441" spans="1:7" x14ac:dyDescent="0.3">
      <c r="A3441" t="s">
        <v>22060</v>
      </c>
      <c r="B3441" s="1">
        <v>45132</v>
      </c>
      <c r="C3441">
        <v>48790</v>
      </c>
      <c r="D3441" t="s">
        <v>1001</v>
      </c>
      <c r="E3441" t="s">
        <v>22061</v>
      </c>
      <c r="F3441" s="1">
        <v>45155</v>
      </c>
      <c r="G3441" t="s">
        <v>3990</v>
      </c>
    </row>
    <row r="3442" spans="1:7" x14ac:dyDescent="0.3">
      <c r="A3442" t="s">
        <v>22062</v>
      </c>
      <c r="B3442" s="1">
        <v>44576</v>
      </c>
      <c r="C3442">
        <v>54489</v>
      </c>
      <c r="D3442" t="s">
        <v>6013</v>
      </c>
      <c r="E3442" t="s">
        <v>22063</v>
      </c>
      <c r="F3442" s="1">
        <v>44618</v>
      </c>
      <c r="G3442" t="s">
        <v>4281</v>
      </c>
    </row>
    <row r="3443" spans="1:7" x14ac:dyDescent="0.3">
      <c r="A3443" t="s">
        <v>22064</v>
      </c>
      <c r="B3443" s="1">
        <v>44867</v>
      </c>
      <c r="C3443">
        <v>83233</v>
      </c>
      <c r="D3443" t="s">
        <v>6008</v>
      </c>
      <c r="E3443" t="s">
        <v>22065</v>
      </c>
      <c r="F3443" s="1">
        <v>44896</v>
      </c>
      <c r="G3443" t="s">
        <v>3010</v>
      </c>
    </row>
    <row r="3444" spans="1:7" x14ac:dyDescent="0.3">
      <c r="A3444" t="s">
        <v>22066</v>
      </c>
      <c r="B3444" s="1">
        <v>44809</v>
      </c>
      <c r="C3444">
        <v>29666</v>
      </c>
      <c r="D3444" t="s">
        <v>6008</v>
      </c>
      <c r="E3444" t="s">
        <v>22067</v>
      </c>
      <c r="F3444" s="1">
        <v>44850</v>
      </c>
      <c r="G3444" t="s">
        <v>2595</v>
      </c>
    </row>
    <row r="3445" spans="1:7" x14ac:dyDescent="0.3">
      <c r="A3445" t="s">
        <v>22068</v>
      </c>
      <c r="B3445" s="1">
        <v>45570</v>
      </c>
      <c r="C3445">
        <v>1197</v>
      </c>
      <c r="D3445" t="s">
        <v>1001</v>
      </c>
      <c r="E3445" t="s">
        <v>22069</v>
      </c>
      <c r="F3445" s="1">
        <v>45628</v>
      </c>
      <c r="G3445" t="s">
        <v>1966</v>
      </c>
    </row>
    <row r="3446" spans="1:7" x14ac:dyDescent="0.3">
      <c r="A3446" t="s">
        <v>22070</v>
      </c>
      <c r="B3446" s="1">
        <v>45153</v>
      </c>
      <c r="C3446">
        <v>16801</v>
      </c>
      <c r="D3446" t="s">
        <v>6013</v>
      </c>
      <c r="E3446" t="s">
        <v>22071</v>
      </c>
      <c r="F3446" s="1">
        <v>45211</v>
      </c>
      <c r="G3446" t="s">
        <v>4343</v>
      </c>
    </row>
    <row r="3447" spans="1:7" x14ac:dyDescent="0.3">
      <c r="A3447" t="s">
        <v>22072</v>
      </c>
      <c r="B3447" s="1">
        <v>45640</v>
      </c>
      <c r="C3447">
        <v>61532</v>
      </c>
      <c r="D3447" t="s">
        <v>6008</v>
      </c>
      <c r="E3447" t="s">
        <v>22073</v>
      </c>
      <c r="F3447" s="1">
        <v>45686</v>
      </c>
      <c r="G3447" t="s">
        <v>3376</v>
      </c>
    </row>
    <row r="3448" spans="1:7" x14ac:dyDescent="0.3">
      <c r="A3448" t="s">
        <v>22074</v>
      </c>
      <c r="B3448" s="1">
        <v>45471</v>
      </c>
      <c r="C3448">
        <v>47115</v>
      </c>
      <c r="D3448" t="s">
        <v>1001</v>
      </c>
      <c r="E3448" t="s">
        <v>22075</v>
      </c>
      <c r="F3448" s="1">
        <v>45551</v>
      </c>
      <c r="G3448" t="s">
        <v>3780</v>
      </c>
    </row>
    <row r="3449" spans="1:7" x14ac:dyDescent="0.3">
      <c r="A3449" t="s">
        <v>22076</v>
      </c>
      <c r="B3449" s="1">
        <v>43965</v>
      </c>
      <c r="C3449">
        <v>81634</v>
      </c>
      <c r="D3449" t="s">
        <v>6008</v>
      </c>
      <c r="E3449" t="s">
        <v>22077</v>
      </c>
      <c r="F3449" s="1">
        <v>44051</v>
      </c>
      <c r="G3449" t="s">
        <v>3677</v>
      </c>
    </row>
    <row r="3450" spans="1:7" x14ac:dyDescent="0.3">
      <c r="A3450" t="s">
        <v>22078</v>
      </c>
      <c r="B3450" s="1">
        <v>44074</v>
      </c>
      <c r="C3450">
        <v>25640</v>
      </c>
      <c r="D3450" t="s">
        <v>6013</v>
      </c>
      <c r="E3450" t="s">
        <v>22079</v>
      </c>
      <c r="F3450" s="1">
        <v>44092</v>
      </c>
      <c r="G3450" t="s">
        <v>1637</v>
      </c>
    </row>
    <row r="3451" spans="1:7" x14ac:dyDescent="0.3">
      <c r="A3451" t="s">
        <v>22080</v>
      </c>
      <c r="B3451" s="1">
        <v>44956</v>
      </c>
      <c r="C3451">
        <v>36826</v>
      </c>
      <c r="D3451" t="s">
        <v>6013</v>
      </c>
      <c r="E3451" t="s">
        <v>22081</v>
      </c>
      <c r="F3451" s="1">
        <v>45022</v>
      </c>
      <c r="G3451" t="s">
        <v>3119</v>
      </c>
    </row>
    <row r="3452" spans="1:7" x14ac:dyDescent="0.3">
      <c r="A3452" t="s">
        <v>8121</v>
      </c>
      <c r="B3452" s="1">
        <v>44026</v>
      </c>
      <c r="C3452">
        <v>92724</v>
      </c>
      <c r="D3452" t="s">
        <v>6008</v>
      </c>
      <c r="E3452" t="s">
        <v>8122</v>
      </c>
      <c r="F3452" s="1"/>
      <c r="G3452" t="s">
        <v>5988</v>
      </c>
    </row>
    <row r="3453" spans="1:7" x14ac:dyDescent="0.3">
      <c r="A3453" t="s">
        <v>8123</v>
      </c>
      <c r="B3453" s="1">
        <v>45240</v>
      </c>
      <c r="C3453">
        <v>30294</v>
      </c>
      <c r="D3453" t="s">
        <v>1001</v>
      </c>
      <c r="E3453" t="s">
        <v>8124</v>
      </c>
      <c r="F3453" s="1"/>
      <c r="G3453" t="s">
        <v>4240</v>
      </c>
    </row>
    <row r="3454" spans="1:7" x14ac:dyDescent="0.3">
      <c r="A3454" t="s">
        <v>22082</v>
      </c>
      <c r="B3454" s="1">
        <v>45229</v>
      </c>
      <c r="C3454">
        <v>60142</v>
      </c>
      <c r="D3454" t="s">
        <v>6008</v>
      </c>
      <c r="E3454" t="s">
        <v>22083</v>
      </c>
      <c r="F3454" s="1">
        <v>45302</v>
      </c>
      <c r="G3454" t="s">
        <v>4850</v>
      </c>
    </row>
    <row r="3455" spans="1:7" x14ac:dyDescent="0.3">
      <c r="A3455" t="s">
        <v>22084</v>
      </c>
      <c r="B3455" s="1">
        <v>44638</v>
      </c>
      <c r="C3455">
        <v>48621</v>
      </c>
      <c r="D3455" t="s">
        <v>6008</v>
      </c>
      <c r="E3455" t="s">
        <v>22085</v>
      </c>
      <c r="F3455" s="1">
        <v>44669</v>
      </c>
      <c r="G3455" t="s">
        <v>1322</v>
      </c>
    </row>
    <row r="3456" spans="1:7" x14ac:dyDescent="0.3">
      <c r="A3456" t="s">
        <v>22086</v>
      </c>
      <c r="B3456" s="1">
        <v>45388</v>
      </c>
      <c r="C3456">
        <v>16275</v>
      </c>
      <c r="D3456" t="s">
        <v>1001</v>
      </c>
      <c r="E3456" t="s">
        <v>22087</v>
      </c>
      <c r="F3456" s="1">
        <v>45424</v>
      </c>
      <c r="G3456" t="s">
        <v>2675</v>
      </c>
    </row>
    <row r="3457" spans="1:7" x14ac:dyDescent="0.3">
      <c r="A3457" t="s">
        <v>22088</v>
      </c>
      <c r="B3457" s="1">
        <v>44978</v>
      </c>
      <c r="C3457">
        <v>62266</v>
      </c>
      <c r="D3457" t="s">
        <v>1001</v>
      </c>
      <c r="E3457" t="s">
        <v>22089</v>
      </c>
      <c r="F3457" s="1">
        <v>45008</v>
      </c>
      <c r="G3457" t="s">
        <v>3183</v>
      </c>
    </row>
    <row r="3458" spans="1:7" x14ac:dyDescent="0.3">
      <c r="A3458" t="s">
        <v>8125</v>
      </c>
      <c r="B3458" s="1">
        <v>45482</v>
      </c>
      <c r="C3458">
        <v>29048</v>
      </c>
      <c r="D3458" t="s">
        <v>6008</v>
      </c>
      <c r="E3458" t="s">
        <v>8126</v>
      </c>
      <c r="F3458" s="1"/>
      <c r="G3458" t="s">
        <v>2693</v>
      </c>
    </row>
    <row r="3459" spans="1:7" x14ac:dyDescent="0.3">
      <c r="A3459" t="s">
        <v>22090</v>
      </c>
      <c r="B3459" s="1">
        <v>44635</v>
      </c>
      <c r="C3459">
        <v>12954</v>
      </c>
      <c r="D3459" t="s">
        <v>1001</v>
      </c>
      <c r="E3459" t="s">
        <v>22091</v>
      </c>
      <c r="F3459" s="1">
        <v>44650</v>
      </c>
      <c r="G3459" t="s">
        <v>2205</v>
      </c>
    </row>
    <row r="3460" spans="1:7" x14ac:dyDescent="0.3">
      <c r="A3460" t="s">
        <v>22092</v>
      </c>
      <c r="B3460" s="1">
        <v>44309</v>
      </c>
      <c r="C3460">
        <v>68291</v>
      </c>
      <c r="D3460" t="s">
        <v>6013</v>
      </c>
      <c r="E3460" t="s">
        <v>22093</v>
      </c>
      <c r="F3460" s="1">
        <v>44365</v>
      </c>
      <c r="G3460" t="s">
        <v>1261</v>
      </c>
    </row>
    <row r="3461" spans="1:7" x14ac:dyDescent="0.3">
      <c r="A3461" t="s">
        <v>22094</v>
      </c>
      <c r="B3461" s="1">
        <v>45086</v>
      </c>
      <c r="C3461">
        <v>15710</v>
      </c>
      <c r="D3461" t="s">
        <v>6008</v>
      </c>
      <c r="E3461" t="s">
        <v>22095</v>
      </c>
      <c r="F3461" s="1">
        <v>45121</v>
      </c>
      <c r="G3461" t="s">
        <v>3305</v>
      </c>
    </row>
    <row r="3462" spans="1:7" x14ac:dyDescent="0.3">
      <c r="A3462" t="s">
        <v>22096</v>
      </c>
      <c r="B3462" s="1">
        <v>45191</v>
      </c>
      <c r="C3462">
        <v>66430</v>
      </c>
      <c r="D3462" t="s">
        <v>6008</v>
      </c>
      <c r="E3462" t="s">
        <v>22097</v>
      </c>
      <c r="F3462" s="1">
        <v>45213</v>
      </c>
      <c r="G3462" t="s">
        <v>2964</v>
      </c>
    </row>
    <row r="3463" spans="1:7" x14ac:dyDescent="0.3">
      <c r="A3463" t="s">
        <v>22098</v>
      </c>
      <c r="B3463" s="1">
        <v>45187</v>
      </c>
      <c r="C3463">
        <v>26961</v>
      </c>
      <c r="D3463" t="s">
        <v>6013</v>
      </c>
      <c r="E3463" t="s">
        <v>22099</v>
      </c>
      <c r="F3463" s="1">
        <v>45199</v>
      </c>
      <c r="G3463" t="s">
        <v>3451</v>
      </c>
    </row>
    <row r="3464" spans="1:7" x14ac:dyDescent="0.3">
      <c r="A3464" t="s">
        <v>22100</v>
      </c>
      <c r="B3464" s="1">
        <v>44185</v>
      </c>
      <c r="C3464">
        <v>32433</v>
      </c>
      <c r="D3464" t="s">
        <v>6013</v>
      </c>
      <c r="E3464" t="s">
        <v>22101</v>
      </c>
      <c r="F3464" s="1">
        <v>44264</v>
      </c>
      <c r="G3464" t="s">
        <v>5855</v>
      </c>
    </row>
    <row r="3465" spans="1:7" x14ac:dyDescent="0.3">
      <c r="A3465" t="s">
        <v>22102</v>
      </c>
      <c r="B3465" s="1">
        <v>44989</v>
      </c>
      <c r="C3465">
        <v>13674</v>
      </c>
      <c r="D3465" t="s">
        <v>6008</v>
      </c>
      <c r="E3465" t="s">
        <v>22103</v>
      </c>
      <c r="F3465" s="1">
        <v>45046</v>
      </c>
      <c r="G3465" t="s">
        <v>5004</v>
      </c>
    </row>
    <row r="3466" spans="1:7" x14ac:dyDescent="0.3">
      <c r="A3466" t="s">
        <v>22104</v>
      </c>
      <c r="B3466" s="1">
        <v>45260</v>
      </c>
      <c r="C3466">
        <v>40546</v>
      </c>
      <c r="D3466" t="s">
        <v>1001</v>
      </c>
      <c r="E3466" t="s">
        <v>22105</v>
      </c>
      <c r="F3466" s="1">
        <v>45275</v>
      </c>
      <c r="G3466" t="s">
        <v>5243</v>
      </c>
    </row>
    <row r="3467" spans="1:7" x14ac:dyDescent="0.3">
      <c r="A3467" t="s">
        <v>22106</v>
      </c>
      <c r="B3467" s="1">
        <v>44774</v>
      </c>
      <c r="C3467">
        <v>99374</v>
      </c>
      <c r="D3467" t="s">
        <v>1001</v>
      </c>
      <c r="E3467" t="s">
        <v>22107</v>
      </c>
      <c r="F3467" s="1">
        <v>44843</v>
      </c>
      <c r="G3467" t="s">
        <v>4350</v>
      </c>
    </row>
    <row r="3468" spans="1:7" x14ac:dyDescent="0.3">
      <c r="A3468" t="s">
        <v>8127</v>
      </c>
      <c r="B3468" s="1">
        <v>44640</v>
      </c>
      <c r="C3468">
        <v>57372</v>
      </c>
      <c r="D3468" t="s">
        <v>6013</v>
      </c>
      <c r="E3468" t="s">
        <v>8128</v>
      </c>
      <c r="F3468" s="1"/>
      <c r="G3468" t="s">
        <v>5204</v>
      </c>
    </row>
    <row r="3469" spans="1:7" x14ac:dyDescent="0.3">
      <c r="A3469" t="s">
        <v>22108</v>
      </c>
      <c r="B3469" s="1">
        <v>43866</v>
      </c>
      <c r="C3469">
        <v>66574</v>
      </c>
      <c r="D3469" t="s">
        <v>6013</v>
      </c>
      <c r="E3469" t="s">
        <v>22109</v>
      </c>
      <c r="F3469" s="1">
        <v>43956</v>
      </c>
      <c r="G3469" t="s">
        <v>5964</v>
      </c>
    </row>
    <row r="3470" spans="1:7" x14ac:dyDescent="0.3">
      <c r="A3470" t="s">
        <v>8129</v>
      </c>
      <c r="B3470" s="1">
        <v>44667</v>
      </c>
      <c r="C3470">
        <v>49658</v>
      </c>
      <c r="D3470" t="s">
        <v>6013</v>
      </c>
      <c r="E3470" t="s">
        <v>8130</v>
      </c>
      <c r="F3470" s="1"/>
      <c r="G3470" t="s">
        <v>3894</v>
      </c>
    </row>
    <row r="3471" spans="1:7" x14ac:dyDescent="0.3">
      <c r="A3471" t="s">
        <v>8131</v>
      </c>
      <c r="B3471" s="1">
        <v>45046</v>
      </c>
      <c r="C3471">
        <v>8754</v>
      </c>
      <c r="D3471" t="s">
        <v>6008</v>
      </c>
      <c r="E3471" t="s">
        <v>8132</v>
      </c>
      <c r="F3471" s="1"/>
      <c r="G3471" t="s">
        <v>1309</v>
      </c>
    </row>
    <row r="3472" spans="1:7" x14ac:dyDescent="0.3">
      <c r="A3472" t="s">
        <v>8133</v>
      </c>
      <c r="B3472" s="1">
        <v>44370</v>
      </c>
      <c r="C3472">
        <v>89606</v>
      </c>
      <c r="D3472" t="s">
        <v>6008</v>
      </c>
      <c r="E3472" t="s">
        <v>8134</v>
      </c>
      <c r="F3472" s="1"/>
      <c r="G3472" t="s">
        <v>1867</v>
      </c>
    </row>
    <row r="3473" spans="1:7" x14ac:dyDescent="0.3">
      <c r="A3473" t="s">
        <v>22110</v>
      </c>
      <c r="B3473" s="1">
        <v>44249</v>
      </c>
      <c r="C3473">
        <v>66822</v>
      </c>
      <c r="D3473" t="s">
        <v>6013</v>
      </c>
      <c r="E3473" t="s">
        <v>22111</v>
      </c>
      <c r="F3473" s="1">
        <v>44284</v>
      </c>
      <c r="G3473" t="s">
        <v>4039</v>
      </c>
    </row>
    <row r="3474" spans="1:7" x14ac:dyDescent="0.3">
      <c r="A3474" t="s">
        <v>22112</v>
      </c>
      <c r="B3474" s="1">
        <v>44123</v>
      </c>
      <c r="C3474">
        <v>55116</v>
      </c>
      <c r="D3474" t="s">
        <v>1001</v>
      </c>
      <c r="E3474" t="s">
        <v>22113</v>
      </c>
      <c r="F3474" s="1">
        <v>44198</v>
      </c>
      <c r="G3474" t="s">
        <v>2428</v>
      </c>
    </row>
    <row r="3475" spans="1:7" x14ac:dyDescent="0.3">
      <c r="A3475" t="s">
        <v>22114</v>
      </c>
      <c r="B3475" s="1">
        <v>44089</v>
      </c>
      <c r="C3475">
        <v>56133</v>
      </c>
      <c r="D3475" t="s">
        <v>6008</v>
      </c>
      <c r="E3475" t="s">
        <v>22115</v>
      </c>
      <c r="F3475" s="1">
        <v>44155</v>
      </c>
      <c r="G3475" t="s">
        <v>2967</v>
      </c>
    </row>
    <row r="3476" spans="1:7" x14ac:dyDescent="0.3">
      <c r="A3476" t="s">
        <v>8135</v>
      </c>
      <c r="B3476" s="1">
        <v>44723</v>
      </c>
      <c r="C3476">
        <v>37081</v>
      </c>
      <c r="D3476" t="s">
        <v>6008</v>
      </c>
      <c r="E3476" t="s">
        <v>8136</v>
      </c>
      <c r="F3476" s="1"/>
      <c r="G3476" t="s">
        <v>5573</v>
      </c>
    </row>
    <row r="3477" spans="1:7" x14ac:dyDescent="0.3">
      <c r="A3477" t="s">
        <v>8137</v>
      </c>
      <c r="B3477" s="1">
        <v>44457</v>
      </c>
      <c r="C3477">
        <v>98118</v>
      </c>
      <c r="D3477" t="s">
        <v>6013</v>
      </c>
      <c r="E3477" t="s">
        <v>8138</v>
      </c>
      <c r="F3477" s="1"/>
      <c r="G3477" t="s">
        <v>4403</v>
      </c>
    </row>
    <row r="3478" spans="1:7" x14ac:dyDescent="0.3">
      <c r="A3478" t="s">
        <v>22116</v>
      </c>
      <c r="B3478" s="1">
        <v>44350</v>
      </c>
      <c r="C3478">
        <v>69600</v>
      </c>
      <c r="D3478" t="s">
        <v>6013</v>
      </c>
      <c r="E3478" t="s">
        <v>22117</v>
      </c>
      <c r="F3478" s="1">
        <v>44429</v>
      </c>
      <c r="G3478" t="s">
        <v>4471</v>
      </c>
    </row>
    <row r="3479" spans="1:7" x14ac:dyDescent="0.3">
      <c r="A3479" t="s">
        <v>22118</v>
      </c>
      <c r="B3479" s="1">
        <v>45247</v>
      </c>
      <c r="C3479">
        <v>21457</v>
      </c>
      <c r="D3479" t="s">
        <v>6013</v>
      </c>
      <c r="E3479" t="s">
        <v>22119</v>
      </c>
      <c r="F3479" s="1">
        <v>45333</v>
      </c>
      <c r="G3479" t="s">
        <v>5953</v>
      </c>
    </row>
    <row r="3480" spans="1:7" x14ac:dyDescent="0.3">
      <c r="A3480" t="s">
        <v>8139</v>
      </c>
      <c r="B3480" s="1">
        <v>45166</v>
      </c>
      <c r="C3480">
        <v>15945</v>
      </c>
      <c r="D3480" t="s">
        <v>6008</v>
      </c>
      <c r="E3480" t="s">
        <v>8140</v>
      </c>
      <c r="F3480" s="1"/>
      <c r="G3480" t="s">
        <v>2051</v>
      </c>
    </row>
    <row r="3481" spans="1:7" x14ac:dyDescent="0.3">
      <c r="A3481" t="s">
        <v>8141</v>
      </c>
      <c r="B3481" s="1">
        <v>44468</v>
      </c>
      <c r="C3481">
        <v>29898</v>
      </c>
      <c r="D3481" t="s">
        <v>6008</v>
      </c>
      <c r="E3481" t="s">
        <v>8142</v>
      </c>
      <c r="F3481" s="1"/>
      <c r="G3481" t="s">
        <v>1695</v>
      </c>
    </row>
    <row r="3482" spans="1:7" x14ac:dyDescent="0.3">
      <c r="A3482" t="s">
        <v>22120</v>
      </c>
      <c r="B3482" s="1">
        <v>45546</v>
      </c>
      <c r="C3482">
        <v>95676</v>
      </c>
      <c r="D3482" t="s">
        <v>6013</v>
      </c>
      <c r="E3482" t="s">
        <v>22121</v>
      </c>
      <c r="F3482" s="1">
        <v>45573</v>
      </c>
      <c r="G3482" t="s">
        <v>1593</v>
      </c>
    </row>
    <row r="3483" spans="1:7" x14ac:dyDescent="0.3">
      <c r="A3483" t="s">
        <v>22122</v>
      </c>
      <c r="B3483" s="1">
        <v>45095</v>
      </c>
      <c r="C3483">
        <v>21332</v>
      </c>
      <c r="D3483" t="s">
        <v>6013</v>
      </c>
      <c r="E3483" t="s">
        <v>22123</v>
      </c>
      <c r="F3483" s="1">
        <v>45176</v>
      </c>
      <c r="G3483" t="s">
        <v>3863</v>
      </c>
    </row>
    <row r="3484" spans="1:7" x14ac:dyDescent="0.3">
      <c r="A3484" t="s">
        <v>22124</v>
      </c>
      <c r="B3484" s="1">
        <v>44707</v>
      </c>
      <c r="C3484">
        <v>57972</v>
      </c>
      <c r="D3484" t="s">
        <v>6013</v>
      </c>
      <c r="E3484" t="s">
        <v>22125</v>
      </c>
      <c r="F3484" s="1">
        <v>44746</v>
      </c>
      <c r="G3484" t="s">
        <v>1233</v>
      </c>
    </row>
    <row r="3485" spans="1:7" x14ac:dyDescent="0.3">
      <c r="A3485" t="s">
        <v>22126</v>
      </c>
      <c r="B3485" s="1">
        <v>44902</v>
      </c>
      <c r="C3485">
        <v>93655</v>
      </c>
      <c r="D3485" t="s">
        <v>6008</v>
      </c>
      <c r="E3485" t="s">
        <v>22127</v>
      </c>
      <c r="F3485" s="1">
        <v>44992</v>
      </c>
      <c r="G3485" t="s">
        <v>4008</v>
      </c>
    </row>
    <row r="3486" spans="1:7" x14ac:dyDescent="0.3">
      <c r="A3486" t="s">
        <v>8143</v>
      </c>
      <c r="B3486" s="1">
        <v>45151</v>
      </c>
      <c r="C3486">
        <v>41206</v>
      </c>
      <c r="D3486" t="s">
        <v>1001</v>
      </c>
      <c r="E3486" t="s">
        <v>8144</v>
      </c>
      <c r="F3486" s="1"/>
      <c r="G3486" t="s">
        <v>4393</v>
      </c>
    </row>
    <row r="3487" spans="1:7" x14ac:dyDescent="0.3">
      <c r="A3487" t="s">
        <v>22128</v>
      </c>
      <c r="B3487" s="1">
        <v>44061</v>
      </c>
      <c r="C3487">
        <v>44976</v>
      </c>
      <c r="D3487" t="s">
        <v>6013</v>
      </c>
      <c r="E3487" t="s">
        <v>22129</v>
      </c>
      <c r="F3487" s="1">
        <v>44110</v>
      </c>
      <c r="G3487" t="s">
        <v>4975</v>
      </c>
    </row>
    <row r="3488" spans="1:7" x14ac:dyDescent="0.3">
      <c r="A3488" t="s">
        <v>22130</v>
      </c>
      <c r="B3488" s="1">
        <v>44496</v>
      </c>
      <c r="C3488">
        <v>56232</v>
      </c>
      <c r="D3488" t="s">
        <v>1001</v>
      </c>
      <c r="E3488" t="s">
        <v>22131</v>
      </c>
      <c r="F3488" s="1">
        <v>44568</v>
      </c>
      <c r="G3488" t="s">
        <v>2411</v>
      </c>
    </row>
    <row r="3489" spans="1:7" x14ac:dyDescent="0.3">
      <c r="A3489" t="s">
        <v>8145</v>
      </c>
      <c r="B3489" s="1">
        <v>45258</v>
      </c>
      <c r="C3489">
        <v>51520</v>
      </c>
      <c r="D3489" t="s">
        <v>6013</v>
      </c>
      <c r="E3489" t="s">
        <v>8146</v>
      </c>
      <c r="F3489" s="1"/>
      <c r="G3489" t="s">
        <v>2028</v>
      </c>
    </row>
    <row r="3490" spans="1:7" x14ac:dyDescent="0.3">
      <c r="A3490" t="s">
        <v>22132</v>
      </c>
      <c r="B3490" s="1">
        <v>45188</v>
      </c>
      <c r="C3490">
        <v>19666</v>
      </c>
      <c r="D3490" t="s">
        <v>1001</v>
      </c>
      <c r="E3490" t="s">
        <v>22133</v>
      </c>
      <c r="F3490" s="1">
        <v>45272</v>
      </c>
      <c r="G3490" t="s">
        <v>2119</v>
      </c>
    </row>
    <row r="3491" spans="1:7" x14ac:dyDescent="0.3">
      <c r="A3491" t="s">
        <v>22134</v>
      </c>
      <c r="B3491" s="1">
        <v>44374</v>
      </c>
      <c r="C3491">
        <v>79090</v>
      </c>
      <c r="D3491" t="s">
        <v>1001</v>
      </c>
      <c r="E3491" t="s">
        <v>22135</v>
      </c>
      <c r="F3491" s="1">
        <v>44408</v>
      </c>
      <c r="G3491" t="s">
        <v>3090</v>
      </c>
    </row>
    <row r="3492" spans="1:7" x14ac:dyDescent="0.3">
      <c r="A3492" t="s">
        <v>22136</v>
      </c>
      <c r="B3492" s="1">
        <v>44793</v>
      </c>
      <c r="C3492">
        <v>40007</v>
      </c>
      <c r="D3492" t="s">
        <v>1001</v>
      </c>
      <c r="E3492" t="s">
        <v>22137</v>
      </c>
      <c r="F3492" s="1">
        <v>44807</v>
      </c>
      <c r="G3492" t="s">
        <v>3006</v>
      </c>
    </row>
    <row r="3493" spans="1:7" x14ac:dyDescent="0.3">
      <c r="A3493" t="s">
        <v>22138</v>
      </c>
      <c r="B3493" s="1">
        <v>44786</v>
      </c>
      <c r="C3493">
        <v>33861</v>
      </c>
      <c r="D3493" t="s">
        <v>6013</v>
      </c>
      <c r="E3493" t="s">
        <v>22139</v>
      </c>
      <c r="F3493" s="1">
        <v>44821</v>
      </c>
      <c r="G3493" t="s">
        <v>1171</v>
      </c>
    </row>
    <row r="3494" spans="1:7" x14ac:dyDescent="0.3">
      <c r="A3494" t="s">
        <v>8147</v>
      </c>
      <c r="B3494" s="1">
        <v>44664</v>
      </c>
      <c r="C3494">
        <v>48746</v>
      </c>
      <c r="D3494" t="s">
        <v>1001</v>
      </c>
      <c r="E3494" t="s">
        <v>8148</v>
      </c>
      <c r="F3494" s="1"/>
      <c r="G3494" t="s">
        <v>2355</v>
      </c>
    </row>
    <row r="3495" spans="1:7" x14ac:dyDescent="0.3">
      <c r="A3495" t="s">
        <v>22140</v>
      </c>
      <c r="B3495" s="1">
        <v>44536</v>
      </c>
      <c r="C3495">
        <v>3785</v>
      </c>
      <c r="D3495" t="s">
        <v>6008</v>
      </c>
      <c r="E3495" t="s">
        <v>22141</v>
      </c>
      <c r="F3495" s="1">
        <v>44550</v>
      </c>
      <c r="G3495" t="s">
        <v>5812</v>
      </c>
    </row>
    <row r="3496" spans="1:7" x14ac:dyDescent="0.3">
      <c r="A3496" t="s">
        <v>8149</v>
      </c>
      <c r="B3496" s="1">
        <v>45380</v>
      </c>
      <c r="C3496">
        <v>77433</v>
      </c>
      <c r="D3496" t="s">
        <v>1001</v>
      </c>
      <c r="E3496" t="s">
        <v>8150</v>
      </c>
      <c r="F3496" s="1"/>
      <c r="G3496" t="s">
        <v>3203</v>
      </c>
    </row>
    <row r="3497" spans="1:7" x14ac:dyDescent="0.3">
      <c r="A3497" t="s">
        <v>22142</v>
      </c>
      <c r="B3497" s="1">
        <v>45052</v>
      </c>
      <c r="C3497">
        <v>30164</v>
      </c>
      <c r="D3497" t="s">
        <v>6013</v>
      </c>
      <c r="E3497" t="s">
        <v>22143</v>
      </c>
      <c r="F3497" s="1">
        <v>45087</v>
      </c>
      <c r="G3497" t="s">
        <v>1438</v>
      </c>
    </row>
    <row r="3498" spans="1:7" x14ac:dyDescent="0.3">
      <c r="A3498" t="s">
        <v>8151</v>
      </c>
      <c r="B3498" s="1">
        <v>44638</v>
      </c>
      <c r="C3498">
        <v>6516</v>
      </c>
      <c r="D3498" t="s">
        <v>1001</v>
      </c>
      <c r="E3498" t="s">
        <v>8152</v>
      </c>
      <c r="F3498" s="1"/>
      <c r="G3498" t="s">
        <v>2760</v>
      </c>
    </row>
    <row r="3499" spans="1:7" x14ac:dyDescent="0.3">
      <c r="A3499" t="s">
        <v>22144</v>
      </c>
      <c r="B3499" s="1">
        <v>44261</v>
      </c>
      <c r="C3499">
        <v>98426</v>
      </c>
      <c r="D3499" t="s">
        <v>6008</v>
      </c>
      <c r="E3499" t="s">
        <v>22145</v>
      </c>
      <c r="F3499" s="1">
        <v>44281</v>
      </c>
      <c r="G3499" t="s">
        <v>5750</v>
      </c>
    </row>
    <row r="3500" spans="1:7" x14ac:dyDescent="0.3">
      <c r="A3500" t="s">
        <v>8153</v>
      </c>
      <c r="B3500" s="1">
        <v>45495</v>
      </c>
      <c r="C3500">
        <v>62797</v>
      </c>
      <c r="D3500" t="s">
        <v>6013</v>
      </c>
      <c r="E3500" t="s">
        <v>8154</v>
      </c>
      <c r="F3500" s="1"/>
      <c r="G3500" t="s">
        <v>4831</v>
      </c>
    </row>
    <row r="3501" spans="1:7" x14ac:dyDescent="0.3">
      <c r="A3501" t="s">
        <v>22146</v>
      </c>
      <c r="B3501" s="1">
        <v>45228</v>
      </c>
      <c r="C3501">
        <v>91979</v>
      </c>
      <c r="D3501" t="s">
        <v>6008</v>
      </c>
      <c r="E3501" t="s">
        <v>22147</v>
      </c>
      <c r="F3501" s="1">
        <v>45293</v>
      </c>
      <c r="G3501" t="s">
        <v>4613</v>
      </c>
    </row>
    <row r="3502" spans="1:7" x14ac:dyDescent="0.3">
      <c r="A3502" t="s">
        <v>22148</v>
      </c>
      <c r="B3502" s="1">
        <v>44231</v>
      </c>
      <c r="C3502">
        <v>25956</v>
      </c>
      <c r="D3502" t="s">
        <v>6013</v>
      </c>
      <c r="E3502" t="s">
        <v>22149</v>
      </c>
      <c r="F3502" s="1">
        <v>44320</v>
      </c>
      <c r="G3502" t="s">
        <v>5706</v>
      </c>
    </row>
    <row r="3503" spans="1:7" x14ac:dyDescent="0.3">
      <c r="A3503" t="s">
        <v>22150</v>
      </c>
      <c r="B3503" s="1">
        <v>44097</v>
      </c>
      <c r="C3503">
        <v>37568</v>
      </c>
      <c r="D3503" t="s">
        <v>1001</v>
      </c>
      <c r="E3503" t="s">
        <v>22151</v>
      </c>
      <c r="F3503" s="1">
        <v>44146</v>
      </c>
      <c r="G3503" t="s">
        <v>3616</v>
      </c>
    </row>
    <row r="3504" spans="1:7" x14ac:dyDescent="0.3">
      <c r="A3504" t="s">
        <v>22152</v>
      </c>
      <c r="B3504" s="1">
        <v>44930</v>
      </c>
      <c r="C3504">
        <v>6947</v>
      </c>
      <c r="D3504" t="s">
        <v>6008</v>
      </c>
      <c r="E3504" t="s">
        <v>22153</v>
      </c>
      <c r="F3504" s="1">
        <v>44981</v>
      </c>
      <c r="G3504" t="s">
        <v>5014</v>
      </c>
    </row>
    <row r="3505" spans="1:7" x14ac:dyDescent="0.3">
      <c r="A3505" t="s">
        <v>22154</v>
      </c>
      <c r="B3505" s="1">
        <v>44244</v>
      </c>
      <c r="C3505">
        <v>34559</v>
      </c>
      <c r="D3505" t="s">
        <v>1001</v>
      </c>
      <c r="E3505" t="s">
        <v>22155</v>
      </c>
      <c r="F3505" s="1">
        <v>44276</v>
      </c>
      <c r="G3505" t="s">
        <v>5734</v>
      </c>
    </row>
    <row r="3506" spans="1:7" x14ac:dyDescent="0.3">
      <c r="A3506" t="s">
        <v>8155</v>
      </c>
      <c r="B3506" s="1">
        <v>44852</v>
      </c>
      <c r="C3506">
        <v>29573</v>
      </c>
      <c r="D3506" t="s">
        <v>6008</v>
      </c>
      <c r="E3506" t="s">
        <v>8156</v>
      </c>
      <c r="F3506" s="1"/>
      <c r="G3506" t="s">
        <v>5669</v>
      </c>
    </row>
    <row r="3507" spans="1:7" x14ac:dyDescent="0.3">
      <c r="A3507" t="s">
        <v>8157</v>
      </c>
      <c r="B3507" s="1">
        <v>44134</v>
      </c>
      <c r="C3507">
        <v>91805</v>
      </c>
      <c r="D3507" t="s">
        <v>1001</v>
      </c>
      <c r="E3507" t="s">
        <v>8158</v>
      </c>
      <c r="F3507" s="1"/>
      <c r="G3507" t="s">
        <v>3475</v>
      </c>
    </row>
    <row r="3508" spans="1:7" x14ac:dyDescent="0.3">
      <c r="A3508" t="s">
        <v>22156</v>
      </c>
      <c r="B3508" s="1">
        <v>45144</v>
      </c>
      <c r="C3508">
        <v>48728</v>
      </c>
      <c r="D3508" t="s">
        <v>1001</v>
      </c>
      <c r="E3508" t="s">
        <v>22157</v>
      </c>
      <c r="F3508" s="1">
        <v>45231</v>
      </c>
      <c r="G3508" t="s">
        <v>1942</v>
      </c>
    </row>
    <row r="3509" spans="1:7" x14ac:dyDescent="0.3">
      <c r="A3509" t="s">
        <v>8159</v>
      </c>
      <c r="B3509" s="1">
        <v>44041</v>
      </c>
      <c r="C3509">
        <v>14683</v>
      </c>
      <c r="D3509" t="s">
        <v>6008</v>
      </c>
      <c r="E3509" t="s">
        <v>8160</v>
      </c>
      <c r="F3509" s="1"/>
      <c r="G3509" t="s">
        <v>2699</v>
      </c>
    </row>
    <row r="3510" spans="1:7" x14ac:dyDescent="0.3">
      <c r="A3510" t="s">
        <v>8161</v>
      </c>
      <c r="B3510" s="1">
        <v>45522</v>
      </c>
      <c r="C3510">
        <v>29005</v>
      </c>
      <c r="D3510" t="s">
        <v>1001</v>
      </c>
      <c r="E3510" t="s">
        <v>8162</v>
      </c>
      <c r="F3510" s="1"/>
      <c r="G3510" t="s">
        <v>3410</v>
      </c>
    </row>
    <row r="3511" spans="1:7" x14ac:dyDescent="0.3">
      <c r="A3511" t="s">
        <v>22158</v>
      </c>
      <c r="B3511" s="1">
        <v>45251</v>
      </c>
      <c r="C3511">
        <v>6136</v>
      </c>
      <c r="D3511" t="s">
        <v>6013</v>
      </c>
      <c r="E3511" t="s">
        <v>22159</v>
      </c>
      <c r="F3511" s="1">
        <v>45299</v>
      </c>
      <c r="G3511" t="s">
        <v>2403</v>
      </c>
    </row>
    <row r="3512" spans="1:7" x14ac:dyDescent="0.3">
      <c r="A3512" t="s">
        <v>22160</v>
      </c>
      <c r="B3512" s="1">
        <v>44585</v>
      </c>
      <c r="C3512">
        <v>15700</v>
      </c>
      <c r="D3512" t="s">
        <v>6008</v>
      </c>
      <c r="E3512" t="s">
        <v>22161</v>
      </c>
      <c r="F3512" s="1">
        <v>44663</v>
      </c>
      <c r="G3512" t="s">
        <v>1457</v>
      </c>
    </row>
    <row r="3513" spans="1:7" x14ac:dyDescent="0.3">
      <c r="A3513" t="s">
        <v>8163</v>
      </c>
      <c r="B3513" s="1">
        <v>44755</v>
      </c>
      <c r="C3513">
        <v>88070</v>
      </c>
      <c r="D3513" t="s">
        <v>6008</v>
      </c>
      <c r="E3513" t="s">
        <v>8164</v>
      </c>
      <c r="F3513" s="1"/>
      <c r="G3513" t="s">
        <v>5911</v>
      </c>
    </row>
    <row r="3514" spans="1:7" x14ac:dyDescent="0.3">
      <c r="A3514" t="s">
        <v>22162</v>
      </c>
      <c r="B3514" s="1">
        <v>44447</v>
      </c>
      <c r="C3514">
        <v>9782</v>
      </c>
      <c r="D3514" t="s">
        <v>6008</v>
      </c>
      <c r="E3514" t="s">
        <v>22163</v>
      </c>
      <c r="F3514" s="1">
        <v>44504</v>
      </c>
      <c r="G3514" t="s">
        <v>5682</v>
      </c>
    </row>
    <row r="3515" spans="1:7" x14ac:dyDescent="0.3">
      <c r="A3515" t="s">
        <v>8165</v>
      </c>
      <c r="B3515" s="1">
        <v>45093</v>
      </c>
      <c r="C3515">
        <v>12694</v>
      </c>
      <c r="D3515" t="s">
        <v>6008</v>
      </c>
      <c r="E3515" t="s">
        <v>8166</v>
      </c>
      <c r="F3515" s="1"/>
      <c r="G3515" t="s">
        <v>5315</v>
      </c>
    </row>
    <row r="3516" spans="1:7" x14ac:dyDescent="0.3">
      <c r="A3516" t="s">
        <v>22164</v>
      </c>
      <c r="B3516" s="1">
        <v>45332</v>
      </c>
      <c r="C3516">
        <v>19536</v>
      </c>
      <c r="D3516" t="s">
        <v>6013</v>
      </c>
      <c r="E3516" t="s">
        <v>22165</v>
      </c>
      <c r="F3516" s="1">
        <v>45391</v>
      </c>
      <c r="G3516" t="s">
        <v>4149</v>
      </c>
    </row>
    <row r="3517" spans="1:7" x14ac:dyDescent="0.3">
      <c r="A3517" t="s">
        <v>22166</v>
      </c>
      <c r="B3517" s="1">
        <v>44657</v>
      </c>
      <c r="C3517">
        <v>33854</v>
      </c>
      <c r="D3517" t="s">
        <v>6008</v>
      </c>
      <c r="E3517" t="s">
        <v>22167</v>
      </c>
      <c r="F3517" s="1">
        <v>44686</v>
      </c>
      <c r="G3517" t="s">
        <v>1047</v>
      </c>
    </row>
    <row r="3518" spans="1:7" x14ac:dyDescent="0.3">
      <c r="A3518" t="s">
        <v>22168</v>
      </c>
      <c r="B3518" s="1">
        <v>45491</v>
      </c>
      <c r="C3518">
        <v>59244</v>
      </c>
      <c r="D3518" t="s">
        <v>6008</v>
      </c>
      <c r="E3518" t="s">
        <v>22169</v>
      </c>
      <c r="F3518" s="1">
        <v>45563</v>
      </c>
      <c r="G3518" t="s">
        <v>5862</v>
      </c>
    </row>
    <row r="3519" spans="1:7" x14ac:dyDescent="0.3">
      <c r="A3519" t="s">
        <v>8167</v>
      </c>
      <c r="B3519" s="1">
        <v>45527</v>
      </c>
      <c r="C3519">
        <v>1165</v>
      </c>
      <c r="D3519" t="s">
        <v>6013</v>
      </c>
      <c r="E3519" t="s">
        <v>8168</v>
      </c>
      <c r="F3519" s="1"/>
      <c r="G3519" t="s">
        <v>5605</v>
      </c>
    </row>
    <row r="3520" spans="1:7" x14ac:dyDescent="0.3">
      <c r="A3520" t="s">
        <v>8169</v>
      </c>
      <c r="B3520" s="1">
        <v>45284</v>
      </c>
      <c r="C3520">
        <v>84691</v>
      </c>
      <c r="D3520" t="s">
        <v>1001</v>
      </c>
      <c r="E3520" t="s">
        <v>8170</v>
      </c>
      <c r="F3520" s="1"/>
      <c r="G3520" t="s">
        <v>1779</v>
      </c>
    </row>
    <row r="3521" spans="1:7" x14ac:dyDescent="0.3">
      <c r="A3521" t="s">
        <v>22170</v>
      </c>
      <c r="B3521" s="1">
        <v>44574</v>
      </c>
      <c r="C3521">
        <v>22181</v>
      </c>
      <c r="D3521" t="s">
        <v>6008</v>
      </c>
      <c r="E3521" t="s">
        <v>22171</v>
      </c>
      <c r="F3521" s="1">
        <v>44617</v>
      </c>
      <c r="G3521" t="s">
        <v>3346</v>
      </c>
    </row>
    <row r="3522" spans="1:7" x14ac:dyDescent="0.3">
      <c r="A3522" t="s">
        <v>22172</v>
      </c>
      <c r="B3522" s="1">
        <v>44510</v>
      </c>
      <c r="C3522">
        <v>15337</v>
      </c>
      <c r="D3522" t="s">
        <v>6008</v>
      </c>
      <c r="E3522" t="s">
        <v>22173</v>
      </c>
      <c r="F3522" s="1">
        <v>44543</v>
      </c>
      <c r="G3522" t="s">
        <v>1830</v>
      </c>
    </row>
    <row r="3523" spans="1:7" x14ac:dyDescent="0.3">
      <c r="A3523" t="s">
        <v>22174</v>
      </c>
      <c r="B3523" s="1">
        <v>44551</v>
      </c>
      <c r="C3523">
        <v>12895</v>
      </c>
      <c r="D3523" t="s">
        <v>6008</v>
      </c>
      <c r="E3523" t="s">
        <v>22175</v>
      </c>
      <c r="F3523" s="1">
        <v>44631</v>
      </c>
      <c r="G3523" t="s">
        <v>5622</v>
      </c>
    </row>
    <row r="3524" spans="1:7" x14ac:dyDescent="0.3">
      <c r="A3524" t="s">
        <v>8171</v>
      </c>
      <c r="B3524" s="1">
        <v>44202</v>
      </c>
      <c r="C3524">
        <v>73849</v>
      </c>
      <c r="D3524" t="s">
        <v>1001</v>
      </c>
      <c r="E3524" t="s">
        <v>8172</v>
      </c>
      <c r="F3524" s="1"/>
      <c r="G3524" t="s">
        <v>1388</v>
      </c>
    </row>
    <row r="3525" spans="1:7" x14ac:dyDescent="0.3">
      <c r="A3525" t="s">
        <v>8173</v>
      </c>
      <c r="B3525" s="1">
        <v>44569</v>
      </c>
      <c r="C3525">
        <v>29500</v>
      </c>
      <c r="D3525" t="s">
        <v>1001</v>
      </c>
      <c r="E3525" t="s">
        <v>8174</v>
      </c>
      <c r="F3525" s="1"/>
      <c r="G3525" t="s">
        <v>4461</v>
      </c>
    </row>
    <row r="3526" spans="1:7" x14ac:dyDescent="0.3">
      <c r="A3526" t="s">
        <v>22176</v>
      </c>
      <c r="B3526" s="1">
        <v>45372</v>
      </c>
      <c r="C3526">
        <v>66214</v>
      </c>
      <c r="D3526" t="s">
        <v>1001</v>
      </c>
      <c r="E3526" t="s">
        <v>22177</v>
      </c>
      <c r="F3526" s="1">
        <v>45406</v>
      </c>
      <c r="G3526" t="s">
        <v>5421</v>
      </c>
    </row>
    <row r="3527" spans="1:7" x14ac:dyDescent="0.3">
      <c r="A3527" t="s">
        <v>8175</v>
      </c>
      <c r="B3527" s="1">
        <v>45078</v>
      </c>
      <c r="C3527">
        <v>35210</v>
      </c>
      <c r="D3527" t="s">
        <v>1001</v>
      </c>
      <c r="E3527" t="s">
        <v>8176</v>
      </c>
      <c r="F3527" s="1"/>
      <c r="G3527" t="s">
        <v>2429</v>
      </c>
    </row>
    <row r="3528" spans="1:7" x14ac:dyDescent="0.3">
      <c r="A3528" t="s">
        <v>8177</v>
      </c>
      <c r="B3528" s="1">
        <v>44821</v>
      </c>
      <c r="C3528">
        <v>79990</v>
      </c>
      <c r="D3528" t="s">
        <v>6008</v>
      </c>
      <c r="E3528" t="s">
        <v>8178</v>
      </c>
      <c r="F3528" s="1"/>
      <c r="G3528" t="s">
        <v>3796</v>
      </c>
    </row>
    <row r="3529" spans="1:7" x14ac:dyDescent="0.3">
      <c r="A3529" t="s">
        <v>8179</v>
      </c>
      <c r="B3529" s="1">
        <v>44969</v>
      </c>
      <c r="C3529">
        <v>41139</v>
      </c>
      <c r="D3529" t="s">
        <v>6008</v>
      </c>
      <c r="E3529" t="s">
        <v>8180</v>
      </c>
      <c r="F3529" s="1"/>
      <c r="G3529" t="s">
        <v>5678</v>
      </c>
    </row>
    <row r="3530" spans="1:7" x14ac:dyDescent="0.3">
      <c r="A3530" t="s">
        <v>22178</v>
      </c>
      <c r="B3530" s="1">
        <v>44971</v>
      </c>
      <c r="C3530">
        <v>29104</v>
      </c>
      <c r="D3530" t="s">
        <v>1001</v>
      </c>
      <c r="E3530" t="s">
        <v>22179</v>
      </c>
      <c r="F3530" s="1">
        <v>45015</v>
      </c>
      <c r="G3530" t="s">
        <v>3450</v>
      </c>
    </row>
    <row r="3531" spans="1:7" x14ac:dyDescent="0.3">
      <c r="A3531" t="s">
        <v>22180</v>
      </c>
      <c r="B3531" s="1">
        <v>45556</v>
      </c>
      <c r="C3531">
        <v>2738</v>
      </c>
      <c r="D3531" t="s">
        <v>6008</v>
      </c>
      <c r="E3531" t="s">
        <v>22181</v>
      </c>
      <c r="F3531" s="1">
        <v>45645</v>
      </c>
      <c r="G3531" t="s">
        <v>5998</v>
      </c>
    </row>
    <row r="3532" spans="1:7" x14ac:dyDescent="0.3">
      <c r="A3532" t="s">
        <v>22182</v>
      </c>
      <c r="B3532" s="1">
        <v>44553</v>
      </c>
      <c r="C3532">
        <v>33089</v>
      </c>
      <c r="D3532" t="s">
        <v>1001</v>
      </c>
      <c r="E3532" t="s">
        <v>22183</v>
      </c>
      <c r="F3532" s="1">
        <v>44624</v>
      </c>
      <c r="G3532" t="s">
        <v>1723</v>
      </c>
    </row>
    <row r="3533" spans="1:7" x14ac:dyDescent="0.3">
      <c r="A3533" t="s">
        <v>22184</v>
      </c>
      <c r="B3533" s="1">
        <v>44484</v>
      </c>
      <c r="C3533">
        <v>2045</v>
      </c>
      <c r="D3533" t="s">
        <v>6013</v>
      </c>
      <c r="E3533" t="s">
        <v>22185</v>
      </c>
      <c r="F3533" s="1">
        <v>44556</v>
      </c>
      <c r="G3533" t="s">
        <v>2613</v>
      </c>
    </row>
    <row r="3534" spans="1:7" x14ac:dyDescent="0.3">
      <c r="A3534" t="s">
        <v>8181</v>
      </c>
      <c r="B3534" s="1">
        <v>44142</v>
      </c>
      <c r="C3534">
        <v>60048</v>
      </c>
      <c r="D3534" t="s">
        <v>6008</v>
      </c>
      <c r="E3534" t="s">
        <v>8182</v>
      </c>
      <c r="F3534" s="1"/>
      <c r="G3534" t="s">
        <v>3154</v>
      </c>
    </row>
    <row r="3535" spans="1:7" x14ac:dyDescent="0.3">
      <c r="A3535" t="s">
        <v>22186</v>
      </c>
      <c r="B3535" s="1">
        <v>44943</v>
      </c>
      <c r="C3535">
        <v>29570</v>
      </c>
      <c r="D3535" t="s">
        <v>1001</v>
      </c>
      <c r="E3535" t="s">
        <v>22187</v>
      </c>
      <c r="F3535" s="1">
        <v>44995</v>
      </c>
      <c r="G3535" t="s">
        <v>1870</v>
      </c>
    </row>
    <row r="3536" spans="1:7" x14ac:dyDescent="0.3">
      <c r="A3536" t="s">
        <v>22188</v>
      </c>
      <c r="B3536" s="1">
        <v>45416</v>
      </c>
      <c r="C3536">
        <v>46549</v>
      </c>
      <c r="D3536" t="s">
        <v>6013</v>
      </c>
      <c r="E3536" t="s">
        <v>22189</v>
      </c>
      <c r="F3536" s="1">
        <v>45483</v>
      </c>
      <c r="G3536" t="s">
        <v>3913</v>
      </c>
    </row>
    <row r="3537" spans="1:7" x14ac:dyDescent="0.3">
      <c r="A3537" t="s">
        <v>22190</v>
      </c>
      <c r="B3537" s="1">
        <v>45475</v>
      </c>
      <c r="C3537">
        <v>87289</v>
      </c>
      <c r="D3537" t="s">
        <v>6013</v>
      </c>
      <c r="E3537" t="s">
        <v>22191</v>
      </c>
      <c r="F3537" s="1">
        <v>45494</v>
      </c>
      <c r="G3537" t="s">
        <v>1130</v>
      </c>
    </row>
    <row r="3538" spans="1:7" x14ac:dyDescent="0.3">
      <c r="A3538" t="s">
        <v>22192</v>
      </c>
      <c r="B3538" s="1">
        <v>44973</v>
      </c>
      <c r="C3538">
        <v>15295</v>
      </c>
      <c r="D3538" t="s">
        <v>6008</v>
      </c>
      <c r="E3538" t="s">
        <v>22193</v>
      </c>
      <c r="F3538" s="1">
        <v>44991</v>
      </c>
      <c r="G3538" t="s">
        <v>2695</v>
      </c>
    </row>
    <row r="3539" spans="1:7" x14ac:dyDescent="0.3">
      <c r="A3539" t="s">
        <v>8183</v>
      </c>
      <c r="B3539" s="1">
        <v>44548</v>
      </c>
      <c r="C3539">
        <v>91266</v>
      </c>
      <c r="D3539" t="s">
        <v>6008</v>
      </c>
      <c r="E3539" t="s">
        <v>8184</v>
      </c>
      <c r="F3539" s="1"/>
      <c r="G3539" t="s">
        <v>1273</v>
      </c>
    </row>
    <row r="3540" spans="1:7" x14ac:dyDescent="0.3">
      <c r="A3540" t="s">
        <v>22194</v>
      </c>
      <c r="B3540" s="1">
        <v>45517</v>
      </c>
      <c r="C3540">
        <v>72122</v>
      </c>
      <c r="D3540" t="s">
        <v>6008</v>
      </c>
      <c r="E3540" t="s">
        <v>22195</v>
      </c>
      <c r="F3540" s="1">
        <v>45546</v>
      </c>
      <c r="G3540" t="s">
        <v>1999</v>
      </c>
    </row>
    <row r="3541" spans="1:7" x14ac:dyDescent="0.3">
      <c r="A3541" t="s">
        <v>22196</v>
      </c>
      <c r="B3541" s="1">
        <v>45539</v>
      </c>
      <c r="C3541">
        <v>67192</v>
      </c>
      <c r="D3541" t="s">
        <v>1001</v>
      </c>
      <c r="E3541" t="s">
        <v>22197</v>
      </c>
      <c r="F3541" s="1">
        <v>45597</v>
      </c>
      <c r="G3541" t="s">
        <v>5175</v>
      </c>
    </row>
    <row r="3542" spans="1:7" x14ac:dyDescent="0.3">
      <c r="A3542" t="s">
        <v>22198</v>
      </c>
      <c r="B3542" s="1">
        <v>44110</v>
      </c>
      <c r="C3542">
        <v>56493</v>
      </c>
      <c r="D3542" t="s">
        <v>6008</v>
      </c>
      <c r="E3542" t="s">
        <v>22199</v>
      </c>
      <c r="F3542" s="1">
        <v>44128</v>
      </c>
      <c r="G3542" t="s">
        <v>1334</v>
      </c>
    </row>
    <row r="3543" spans="1:7" x14ac:dyDescent="0.3">
      <c r="A3543" t="s">
        <v>22200</v>
      </c>
      <c r="B3543" s="1">
        <v>45012</v>
      </c>
      <c r="C3543">
        <v>6176</v>
      </c>
      <c r="D3543" t="s">
        <v>6008</v>
      </c>
      <c r="E3543" t="s">
        <v>22201</v>
      </c>
      <c r="F3543" s="1">
        <v>45051</v>
      </c>
      <c r="G3543" t="s">
        <v>5363</v>
      </c>
    </row>
    <row r="3544" spans="1:7" x14ac:dyDescent="0.3">
      <c r="A3544" t="s">
        <v>8185</v>
      </c>
      <c r="B3544" s="1">
        <v>45440</v>
      </c>
      <c r="C3544">
        <v>52445</v>
      </c>
      <c r="D3544" t="s">
        <v>6008</v>
      </c>
      <c r="E3544" t="s">
        <v>8186</v>
      </c>
      <c r="F3544" s="1"/>
      <c r="G3544" t="s">
        <v>3975</v>
      </c>
    </row>
    <row r="3545" spans="1:7" x14ac:dyDescent="0.3">
      <c r="A3545" t="s">
        <v>22202</v>
      </c>
      <c r="B3545" s="1">
        <v>44898</v>
      </c>
      <c r="C3545">
        <v>88623</v>
      </c>
      <c r="D3545" t="s">
        <v>1001</v>
      </c>
      <c r="E3545" t="s">
        <v>22203</v>
      </c>
      <c r="F3545" s="1">
        <v>44940</v>
      </c>
      <c r="G3545" t="s">
        <v>3141</v>
      </c>
    </row>
    <row r="3546" spans="1:7" x14ac:dyDescent="0.3">
      <c r="A3546" t="s">
        <v>22204</v>
      </c>
      <c r="B3546" s="1">
        <v>45053</v>
      </c>
      <c r="C3546">
        <v>80036</v>
      </c>
      <c r="D3546" t="s">
        <v>6008</v>
      </c>
      <c r="E3546" t="s">
        <v>22205</v>
      </c>
      <c r="F3546" s="1">
        <v>45122</v>
      </c>
      <c r="G3546" t="s">
        <v>5583</v>
      </c>
    </row>
    <row r="3547" spans="1:7" x14ac:dyDescent="0.3">
      <c r="A3547" t="s">
        <v>22206</v>
      </c>
      <c r="B3547" s="1">
        <v>44505</v>
      </c>
      <c r="C3547">
        <v>63236</v>
      </c>
      <c r="D3547" t="s">
        <v>6013</v>
      </c>
      <c r="E3547" t="s">
        <v>22207</v>
      </c>
      <c r="F3547" s="1">
        <v>44530</v>
      </c>
      <c r="G3547" t="s">
        <v>3331</v>
      </c>
    </row>
    <row r="3548" spans="1:7" x14ac:dyDescent="0.3">
      <c r="A3548" t="s">
        <v>22208</v>
      </c>
      <c r="B3548" s="1">
        <v>44846</v>
      </c>
      <c r="C3548">
        <v>16003</v>
      </c>
      <c r="D3548" t="s">
        <v>6008</v>
      </c>
      <c r="E3548" t="s">
        <v>22209</v>
      </c>
      <c r="F3548" s="1">
        <v>44861</v>
      </c>
      <c r="G3548" t="s">
        <v>1410</v>
      </c>
    </row>
    <row r="3549" spans="1:7" x14ac:dyDescent="0.3">
      <c r="A3549" t="s">
        <v>8187</v>
      </c>
      <c r="B3549" s="1">
        <v>44804</v>
      </c>
      <c r="C3549">
        <v>89852</v>
      </c>
      <c r="D3549" t="s">
        <v>6008</v>
      </c>
      <c r="E3549" t="s">
        <v>8188</v>
      </c>
      <c r="F3549" s="1"/>
      <c r="G3549" t="s">
        <v>1568</v>
      </c>
    </row>
    <row r="3550" spans="1:7" x14ac:dyDescent="0.3">
      <c r="A3550" t="s">
        <v>22210</v>
      </c>
      <c r="B3550" s="1">
        <v>44799</v>
      </c>
      <c r="C3550">
        <v>50960</v>
      </c>
      <c r="D3550" t="s">
        <v>6013</v>
      </c>
      <c r="E3550" t="s">
        <v>22211</v>
      </c>
      <c r="F3550" s="1">
        <v>44840</v>
      </c>
      <c r="G3550" t="s">
        <v>1852</v>
      </c>
    </row>
    <row r="3551" spans="1:7" x14ac:dyDescent="0.3">
      <c r="A3551" t="s">
        <v>22212</v>
      </c>
      <c r="B3551" s="1">
        <v>45605</v>
      </c>
      <c r="C3551">
        <v>82279</v>
      </c>
      <c r="D3551" t="s">
        <v>6008</v>
      </c>
      <c r="E3551" t="s">
        <v>22213</v>
      </c>
      <c r="F3551" s="1">
        <v>45675</v>
      </c>
      <c r="G3551" t="s">
        <v>5279</v>
      </c>
    </row>
    <row r="3552" spans="1:7" x14ac:dyDescent="0.3">
      <c r="A3552" t="s">
        <v>8189</v>
      </c>
      <c r="B3552" s="1">
        <v>45594</v>
      </c>
      <c r="C3552">
        <v>25690</v>
      </c>
      <c r="D3552" t="s">
        <v>6013</v>
      </c>
      <c r="E3552" t="s">
        <v>8190</v>
      </c>
      <c r="F3552" s="1"/>
      <c r="G3552" t="s">
        <v>3288</v>
      </c>
    </row>
    <row r="3553" spans="1:7" x14ac:dyDescent="0.3">
      <c r="A3553" t="s">
        <v>22214</v>
      </c>
      <c r="B3553" s="1">
        <v>44848</v>
      </c>
      <c r="C3553">
        <v>65211</v>
      </c>
      <c r="D3553" t="s">
        <v>1001</v>
      </c>
      <c r="E3553" t="s">
        <v>22215</v>
      </c>
      <c r="F3553" s="1">
        <v>44908</v>
      </c>
      <c r="G3553" t="s">
        <v>2146</v>
      </c>
    </row>
    <row r="3554" spans="1:7" x14ac:dyDescent="0.3">
      <c r="A3554" t="s">
        <v>22216</v>
      </c>
      <c r="B3554" s="1">
        <v>44458</v>
      </c>
      <c r="C3554">
        <v>90365</v>
      </c>
      <c r="D3554" t="s">
        <v>6008</v>
      </c>
      <c r="E3554" t="s">
        <v>22217</v>
      </c>
      <c r="F3554" s="1">
        <v>44518</v>
      </c>
      <c r="G3554" t="s">
        <v>4104</v>
      </c>
    </row>
    <row r="3555" spans="1:7" x14ac:dyDescent="0.3">
      <c r="A3555" t="s">
        <v>22218</v>
      </c>
      <c r="B3555" s="1">
        <v>44020</v>
      </c>
      <c r="C3555">
        <v>71168</v>
      </c>
      <c r="D3555" t="s">
        <v>6013</v>
      </c>
      <c r="E3555" t="s">
        <v>22219</v>
      </c>
      <c r="F3555" s="1">
        <v>44076</v>
      </c>
      <c r="G3555" t="s">
        <v>2781</v>
      </c>
    </row>
    <row r="3556" spans="1:7" x14ac:dyDescent="0.3">
      <c r="A3556" t="s">
        <v>22220</v>
      </c>
      <c r="B3556" s="1">
        <v>44883</v>
      </c>
      <c r="C3556">
        <v>62311</v>
      </c>
      <c r="D3556" t="s">
        <v>1001</v>
      </c>
      <c r="E3556" t="s">
        <v>22221</v>
      </c>
      <c r="F3556" s="1">
        <v>44927</v>
      </c>
      <c r="G3556" t="s">
        <v>5546</v>
      </c>
    </row>
    <row r="3557" spans="1:7" x14ac:dyDescent="0.3">
      <c r="A3557" t="s">
        <v>8191</v>
      </c>
      <c r="B3557" s="1">
        <v>43963</v>
      </c>
      <c r="C3557">
        <v>70227</v>
      </c>
      <c r="D3557" t="s">
        <v>6008</v>
      </c>
      <c r="E3557" t="s">
        <v>8192</v>
      </c>
      <c r="F3557" s="1"/>
      <c r="G3557" t="s">
        <v>4498</v>
      </c>
    </row>
    <row r="3558" spans="1:7" x14ac:dyDescent="0.3">
      <c r="A3558" t="s">
        <v>22222</v>
      </c>
      <c r="B3558" s="1">
        <v>44080</v>
      </c>
      <c r="C3558">
        <v>58758</v>
      </c>
      <c r="D3558" t="s">
        <v>6008</v>
      </c>
      <c r="E3558" t="s">
        <v>22223</v>
      </c>
      <c r="F3558" s="1">
        <v>44099</v>
      </c>
      <c r="G3558" t="s">
        <v>4786</v>
      </c>
    </row>
    <row r="3559" spans="1:7" x14ac:dyDescent="0.3">
      <c r="A3559" t="s">
        <v>22224</v>
      </c>
      <c r="B3559" s="1">
        <v>45261</v>
      </c>
      <c r="C3559">
        <v>81054</v>
      </c>
      <c r="D3559" t="s">
        <v>1001</v>
      </c>
      <c r="E3559" t="s">
        <v>22225</v>
      </c>
      <c r="F3559" s="1">
        <v>45331</v>
      </c>
      <c r="G3559" t="s">
        <v>4865</v>
      </c>
    </row>
    <row r="3560" spans="1:7" x14ac:dyDescent="0.3">
      <c r="A3560" t="s">
        <v>22226</v>
      </c>
      <c r="B3560" s="1">
        <v>43929</v>
      </c>
      <c r="C3560">
        <v>35059</v>
      </c>
      <c r="D3560" t="s">
        <v>6013</v>
      </c>
      <c r="E3560" t="s">
        <v>22227</v>
      </c>
      <c r="F3560" s="1">
        <v>43996</v>
      </c>
      <c r="G3560" t="s">
        <v>2180</v>
      </c>
    </row>
    <row r="3561" spans="1:7" x14ac:dyDescent="0.3">
      <c r="A3561" t="s">
        <v>22228</v>
      </c>
      <c r="B3561" s="1">
        <v>44324</v>
      </c>
      <c r="C3561">
        <v>50230</v>
      </c>
      <c r="D3561" t="s">
        <v>6013</v>
      </c>
      <c r="E3561" t="s">
        <v>22229</v>
      </c>
      <c r="F3561" s="1">
        <v>44414</v>
      </c>
      <c r="G3561" t="s">
        <v>4120</v>
      </c>
    </row>
    <row r="3562" spans="1:7" x14ac:dyDescent="0.3">
      <c r="A3562" t="s">
        <v>8193</v>
      </c>
      <c r="B3562" s="1">
        <v>44257</v>
      </c>
      <c r="C3562">
        <v>84504</v>
      </c>
      <c r="D3562" t="s">
        <v>6008</v>
      </c>
      <c r="E3562" t="s">
        <v>8194</v>
      </c>
      <c r="F3562" s="1"/>
      <c r="G3562" t="s">
        <v>3306</v>
      </c>
    </row>
    <row r="3563" spans="1:7" x14ac:dyDescent="0.3">
      <c r="A3563" t="s">
        <v>22230</v>
      </c>
      <c r="B3563" s="1">
        <v>44127</v>
      </c>
      <c r="C3563">
        <v>54651</v>
      </c>
      <c r="D3563" t="s">
        <v>1001</v>
      </c>
      <c r="E3563" t="s">
        <v>22231</v>
      </c>
      <c r="F3563" s="1">
        <v>44165</v>
      </c>
      <c r="G3563" t="s">
        <v>3310</v>
      </c>
    </row>
    <row r="3564" spans="1:7" x14ac:dyDescent="0.3">
      <c r="A3564" t="s">
        <v>22232</v>
      </c>
      <c r="B3564" s="1">
        <v>44532</v>
      </c>
      <c r="C3564">
        <v>56597</v>
      </c>
      <c r="D3564" t="s">
        <v>1001</v>
      </c>
      <c r="E3564" t="s">
        <v>22233</v>
      </c>
      <c r="F3564" s="1">
        <v>44552</v>
      </c>
      <c r="G3564" t="s">
        <v>4341</v>
      </c>
    </row>
    <row r="3565" spans="1:7" x14ac:dyDescent="0.3">
      <c r="A3565" t="s">
        <v>22234</v>
      </c>
      <c r="B3565" s="1">
        <v>45040</v>
      </c>
      <c r="C3565">
        <v>49404</v>
      </c>
      <c r="D3565" t="s">
        <v>6013</v>
      </c>
      <c r="E3565" t="s">
        <v>22235</v>
      </c>
      <c r="F3565" s="1">
        <v>45084</v>
      </c>
      <c r="G3565" t="s">
        <v>4004</v>
      </c>
    </row>
    <row r="3566" spans="1:7" x14ac:dyDescent="0.3">
      <c r="A3566" t="s">
        <v>22236</v>
      </c>
      <c r="B3566" s="1">
        <v>45206</v>
      </c>
      <c r="C3566">
        <v>1239</v>
      </c>
      <c r="D3566" t="s">
        <v>6008</v>
      </c>
      <c r="E3566" t="s">
        <v>22237</v>
      </c>
      <c r="F3566" s="1">
        <v>45217</v>
      </c>
      <c r="G3566" t="s">
        <v>2281</v>
      </c>
    </row>
    <row r="3567" spans="1:7" x14ac:dyDescent="0.3">
      <c r="A3567" t="s">
        <v>8195</v>
      </c>
      <c r="B3567" s="1">
        <v>44300</v>
      </c>
      <c r="C3567">
        <v>79197</v>
      </c>
      <c r="D3567" t="s">
        <v>6013</v>
      </c>
      <c r="E3567" t="s">
        <v>8196</v>
      </c>
      <c r="F3567" s="1"/>
      <c r="G3567" t="s">
        <v>2754</v>
      </c>
    </row>
    <row r="3568" spans="1:7" x14ac:dyDescent="0.3">
      <c r="A3568" t="s">
        <v>22238</v>
      </c>
      <c r="B3568" s="1">
        <v>44549</v>
      </c>
      <c r="C3568">
        <v>48721</v>
      </c>
      <c r="D3568" t="s">
        <v>6008</v>
      </c>
      <c r="E3568" t="s">
        <v>22239</v>
      </c>
      <c r="F3568" s="1">
        <v>44607</v>
      </c>
      <c r="G3568" t="s">
        <v>5744</v>
      </c>
    </row>
    <row r="3569" spans="1:7" x14ac:dyDescent="0.3">
      <c r="A3569" t="s">
        <v>22240</v>
      </c>
      <c r="B3569" s="1">
        <v>44502</v>
      </c>
      <c r="C3569">
        <v>94674</v>
      </c>
      <c r="D3569" t="s">
        <v>6008</v>
      </c>
      <c r="E3569" t="s">
        <v>22241</v>
      </c>
      <c r="F3569" s="1">
        <v>44567</v>
      </c>
      <c r="G3569" t="s">
        <v>5214</v>
      </c>
    </row>
    <row r="3570" spans="1:7" x14ac:dyDescent="0.3">
      <c r="A3570" t="s">
        <v>8197</v>
      </c>
      <c r="B3570" s="1">
        <v>43925</v>
      </c>
      <c r="C3570">
        <v>12979</v>
      </c>
      <c r="D3570" t="s">
        <v>6008</v>
      </c>
      <c r="E3570" t="s">
        <v>8198</v>
      </c>
      <c r="F3570" s="1"/>
      <c r="G3570" t="s">
        <v>5529</v>
      </c>
    </row>
    <row r="3571" spans="1:7" x14ac:dyDescent="0.3">
      <c r="A3571" t="s">
        <v>22242</v>
      </c>
      <c r="B3571" s="1">
        <v>44025</v>
      </c>
      <c r="C3571">
        <v>87681</v>
      </c>
      <c r="D3571" t="s">
        <v>6008</v>
      </c>
      <c r="E3571" t="s">
        <v>22243</v>
      </c>
      <c r="F3571" s="1">
        <v>44051</v>
      </c>
      <c r="G3571" t="s">
        <v>5109</v>
      </c>
    </row>
    <row r="3572" spans="1:7" x14ac:dyDescent="0.3">
      <c r="A3572" t="s">
        <v>22244</v>
      </c>
      <c r="B3572" s="1">
        <v>43834</v>
      </c>
      <c r="C3572">
        <v>2998</v>
      </c>
      <c r="D3572" t="s">
        <v>1001</v>
      </c>
      <c r="E3572" t="s">
        <v>22245</v>
      </c>
      <c r="F3572" s="1">
        <v>43861</v>
      </c>
      <c r="G3572" t="s">
        <v>3478</v>
      </c>
    </row>
    <row r="3573" spans="1:7" x14ac:dyDescent="0.3">
      <c r="A3573" t="s">
        <v>22246</v>
      </c>
      <c r="B3573" s="1">
        <v>45629</v>
      </c>
      <c r="C3573">
        <v>37525</v>
      </c>
      <c r="D3573" t="s">
        <v>6008</v>
      </c>
      <c r="E3573" t="s">
        <v>22247</v>
      </c>
      <c r="F3573" s="1">
        <v>45695</v>
      </c>
      <c r="G3573" t="s">
        <v>2216</v>
      </c>
    </row>
    <row r="3574" spans="1:7" x14ac:dyDescent="0.3">
      <c r="A3574" t="s">
        <v>8199</v>
      </c>
      <c r="B3574" s="1">
        <v>44781</v>
      </c>
      <c r="C3574">
        <v>96712</v>
      </c>
      <c r="D3574" t="s">
        <v>6013</v>
      </c>
      <c r="E3574" t="s">
        <v>8200</v>
      </c>
      <c r="F3574" s="1"/>
      <c r="G3574" t="s">
        <v>4498</v>
      </c>
    </row>
    <row r="3575" spans="1:7" x14ac:dyDescent="0.3">
      <c r="A3575" t="s">
        <v>8201</v>
      </c>
      <c r="B3575" s="1">
        <v>44384</v>
      </c>
      <c r="C3575">
        <v>38374</v>
      </c>
      <c r="D3575" t="s">
        <v>6008</v>
      </c>
      <c r="E3575" t="s">
        <v>8202</v>
      </c>
      <c r="F3575" s="1"/>
      <c r="G3575" t="s">
        <v>1764</v>
      </c>
    </row>
    <row r="3576" spans="1:7" x14ac:dyDescent="0.3">
      <c r="A3576" t="s">
        <v>22248</v>
      </c>
      <c r="B3576" s="1">
        <v>45397</v>
      </c>
      <c r="C3576">
        <v>55579</v>
      </c>
      <c r="D3576" t="s">
        <v>1001</v>
      </c>
      <c r="E3576" t="s">
        <v>22249</v>
      </c>
      <c r="F3576" s="1">
        <v>45408</v>
      </c>
      <c r="G3576" t="s">
        <v>1131</v>
      </c>
    </row>
    <row r="3577" spans="1:7" x14ac:dyDescent="0.3">
      <c r="A3577" t="s">
        <v>22250</v>
      </c>
      <c r="B3577" s="1">
        <v>44874</v>
      </c>
      <c r="C3577">
        <v>7294</v>
      </c>
      <c r="D3577" t="s">
        <v>6008</v>
      </c>
      <c r="E3577" t="s">
        <v>22251</v>
      </c>
      <c r="F3577" s="1">
        <v>44924</v>
      </c>
      <c r="G3577" t="s">
        <v>3711</v>
      </c>
    </row>
    <row r="3578" spans="1:7" x14ac:dyDescent="0.3">
      <c r="A3578" t="s">
        <v>8203</v>
      </c>
      <c r="B3578" s="1">
        <v>45124</v>
      </c>
      <c r="C3578">
        <v>22833</v>
      </c>
      <c r="D3578" t="s">
        <v>6008</v>
      </c>
      <c r="E3578" t="s">
        <v>8204</v>
      </c>
      <c r="F3578" s="1"/>
      <c r="G3578" t="s">
        <v>3202</v>
      </c>
    </row>
    <row r="3579" spans="1:7" x14ac:dyDescent="0.3">
      <c r="A3579" t="s">
        <v>8205</v>
      </c>
      <c r="B3579" s="1">
        <v>45163</v>
      </c>
      <c r="C3579">
        <v>11583</v>
      </c>
      <c r="D3579" t="s">
        <v>6008</v>
      </c>
      <c r="E3579" t="s">
        <v>8206</v>
      </c>
      <c r="F3579" s="1"/>
      <c r="G3579" t="s">
        <v>5630</v>
      </c>
    </row>
    <row r="3580" spans="1:7" x14ac:dyDescent="0.3">
      <c r="A3580" t="s">
        <v>22252</v>
      </c>
      <c r="B3580" s="1">
        <v>44458</v>
      </c>
      <c r="C3580">
        <v>74515</v>
      </c>
      <c r="D3580" t="s">
        <v>6008</v>
      </c>
      <c r="E3580" t="s">
        <v>22253</v>
      </c>
      <c r="F3580" s="1">
        <v>44543</v>
      </c>
      <c r="G3580" t="s">
        <v>3577</v>
      </c>
    </row>
    <row r="3581" spans="1:7" x14ac:dyDescent="0.3">
      <c r="A3581" t="s">
        <v>22254</v>
      </c>
      <c r="B3581" s="1">
        <v>45236</v>
      </c>
      <c r="C3581">
        <v>77123</v>
      </c>
      <c r="D3581" t="s">
        <v>6008</v>
      </c>
      <c r="E3581" t="s">
        <v>22255</v>
      </c>
      <c r="F3581" s="1">
        <v>45249</v>
      </c>
      <c r="G3581" t="s">
        <v>5341</v>
      </c>
    </row>
    <row r="3582" spans="1:7" x14ac:dyDescent="0.3">
      <c r="A3582" t="s">
        <v>22256</v>
      </c>
      <c r="B3582" s="1">
        <v>44019</v>
      </c>
      <c r="C3582">
        <v>33755</v>
      </c>
      <c r="D3582" t="s">
        <v>1001</v>
      </c>
      <c r="E3582" t="s">
        <v>22257</v>
      </c>
      <c r="F3582" s="1">
        <v>44105</v>
      </c>
      <c r="G3582" t="s">
        <v>5458</v>
      </c>
    </row>
    <row r="3583" spans="1:7" x14ac:dyDescent="0.3">
      <c r="A3583" t="s">
        <v>22258</v>
      </c>
      <c r="B3583" s="1">
        <v>45043</v>
      </c>
      <c r="C3583">
        <v>34988</v>
      </c>
      <c r="D3583" t="s">
        <v>1001</v>
      </c>
      <c r="E3583" t="s">
        <v>22259</v>
      </c>
      <c r="F3583" s="1">
        <v>45103</v>
      </c>
      <c r="G3583" t="s">
        <v>1121</v>
      </c>
    </row>
    <row r="3584" spans="1:7" x14ac:dyDescent="0.3">
      <c r="A3584" t="s">
        <v>8207</v>
      </c>
      <c r="B3584" s="1">
        <v>45532</v>
      </c>
      <c r="C3584">
        <v>51899</v>
      </c>
      <c r="D3584" t="s">
        <v>6013</v>
      </c>
      <c r="E3584" t="s">
        <v>8208</v>
      </c>
      <c r="F3584" s="1"/>
      <c r="G3584" t="s">
        <v>1936</v>
      </c>
    </row>
    <row r="3585" spans="1:7" x14ac:dyDescent="0.3">
      <c r="A3585" t="s">
        <v>22260</v>
      </c>
      <c r="B3585" s="1">
        <v>45402</v>
      </c>
      <c r="C3585">
        <v>12782</v>
      </c>
      <c r="D3585" t="s">
        <v>6008</v>
      </c>
      <c r="E3585" t="s">
        <v>22261</v>
      </c>
      <c r="F3585" s="1">
        <v>45484</v>
      </c>
      <c r="G3585" t="s">
        <v>3073</v>
      </c>
    </row>
    <row r="3586" spans="1:7" x14ac:dyDescent="0.3">
      <c r="A3586" t="s">
        <v>22262</v>
      </c>
      <c r="B3586" s="1">
        <v>45202</v>
      </c>
      <c r="C3586">
        <v>32620</v>
      </c>
      <c r="D3586" t="s">
        <v>6013</v>
      </c>
      <c r="E3586" t="s">
        <v>22263</v>
      </c>
      <c r="F3586" s="1">
        <v>45277</v>
      </c>
      <c r="G3586" t="s">
        <v>2931</v>
      </c>
    </row>
    <row r="3587" spans="1:7" x14ac:dyDescent="0.3">
      <c r="A3587" t="s">
        <v>22264</v>
      </c>
      <c r="B3587" s="1">
        <v>44949</v>
      </c>
      <c r="C3587">
        <v>14386</v>
      </c>
      <c r="D3587" t="s">
        <v>6013</v>
      </c>
      <c r="E3587" t="s">
        <v>22265</v>
      </c>
      <c r="F3587" s="1">
        <v>45031</v>
      </c>
      <c r="G3587" t="s">
        <v>2210</v>
      </c>
    </row>
    <row r="3588" spans="1:7" x14ac:dyDescent="0.3">
      <c r="A3588" t="s">
        <v>22266</v>
      </c>
      <c r="B3588" s="1">
        <v>45242</v>
      </c>
      <c r="C3588">
        <v>17133</v>
      </c>
      <c r="D3588" t="s">
        <v>1001</v>
      </c>
      <c r="E3588" t="s">
        <v>22267</v>
      </c>
      <c r="F3588" s="1">
        <v>45307</v>
      </c>
      <c r="G3588" t="s">
        <v>3778</v>
      </c>
    </row>
    <row r="3589" spans="1:7" x14ac:dyDescent="0.3">
      <c r="A3589" t="s">
        <v>22268</v>
      </c>
      <c r="B3589" s="1">
        <v>45126</v>
      </c>
      <c r="C3589">
        <v>18396</v>
      </c>
      <c r="D3589" t="s">
        <v>6013</v>
      </c>
      <c r="E3589" t="s">
        <v>22269</v>
      </c>
      <c r="F3589" s="1">
        <v>45204</v>
      </c>
      <c r="G3589" t="s">
        <v>5427</v>
      </c>
    </row>
    <row r="3590" spans="1:7" x14ac:dyDescent="0.3">
      <c r="A3590" t="s">
        <v>22270</v>
      </c>
      <c r="B3590" s="1">
        <v>45348</v>
      </c>
      <c r="C3590">
        <v>42265</v>
      </c>
      <c r="D3590" t="s">
        <v>6013</v>
      </c>
      <c r="E3590" t="s">
        <v>22271</v>
      </c>
      <c r="F3590" s="1">
        <v>45366</v>
      </c>
      <c r="G3590" t="s">
        <v>2648</v>
      </c>
    </row>
    <row r="3591" spans="1:7" x14ac:dyDescent="0.3">
      <c r="A3591" t="s">
        <v>22272</v>
      </c>
      <c r="B3591" s="1">
        <v>44005</v>
      </c>
      <c r="C3591">
        <v>5419</v>
      </c>
      <c r="D3591" t="s">
        <v>6013</v>
      </c>
      <c r="E3591" t="s">
        <v>22273</v>
      </c>
      <c r="F3591" s="1">
        <v>44059</v>
      </c>
      <c r="G3591" t="s">
        <v>4857</v>
      </c>
    </row>
    <row r="3592" spans="1:7" x14ac:dyDescent="0.3">
      <c r="A3592" t="s">
        <v>22274</v>
      </c>
      <c r="B3592" s="1">
        <v>44221</v>
      </c>
      <c r="C3592">
        <v>43259</v>
      </c>
      <c r="D3592" t="s">
        <v>1001</v>
      </c>
      <c r="E3592" t="s">
        <v>22275</v>
      </c>
      <c r="F3592" s="1">
        <v>44270</v>
      </c>
      <c r="G3592" t="s">
        <v>5576</v>
      </c>
    </row>
    <row r="3593" spans="1:7" x14ac:dyDescent="0.3">
      <c r="A3593" t="s">
        <v>8209</v>
      </c>
      <c r="B3593" s="1">
        <v>43877</v>
      </c>
      <c r="C3593">
        <v>89979</v>
      </c>
      <c r="D3593" t="s">
        <v>1001</v>
      </c>
      <c r="E3593" t="s">
        <v>8210</v>
      </c>
      <c r="F3593" s="1"/>
      <c r="G3593" t="s">
        <v>2357</v>
      </c>
    </row>
    <row r="3594" spans="1:7" x14ac:dyDescent="0.3">
      <c r="A3594" t="s">
        <v>8211</v>
      </c>
      <c r="B3594" s="1">
        <v>44238</v>
      </c>
      <c r="C3594">
        <v>67447</v>
      </c>
      <c r="D3594" t="s">
        <v>6008</v>
      </c>
      <c r="E3594" t="s">
        <v>8212</v>
      </c>
      <c r="F3594" s="1"/>
      <c r="G3594" t="s">
        <v>1920</v>
      </c>
    </row>
    <row r="3595" spans="1:7" x14ac:dyDescent="0.3">
      <c r="A3595" t="s">
        <v>8213</v>
      </c>
      <c r="B3595" s="1">
        <v>44545</v>
      </c>
      <c r="C3595">
        <v>18061</v>
      </c>
      <c r="D3595" t="s">
        <v>6013</v>
      </c>
      <c r="E3595" t="s">
        <v>8214</v>
      </c>
      <c r="F3595" s="1"/>
      <c r="G3595" t="s">
        <v>1254</v>
      </c>
    </row>
    <row r="3596" spans="1:7" x14ac:dyDescent="0.3">
      <c r="A3596" t="s">
        <v>8215</v>
      </c>
      <c r="B3596" s="1">
        <v>44373</v>
      </c>
      <c r="C3596">
        <v>47663</v>
      </c>
      <c r="D3596" t="s">
        <v>1001</v>
      </c>
      <c r="E3596" t="s">
        <v>8216</v>
      </c>
      <c r="F3596" s="1"/>
      <c r="G3596" t="s">
        <v>4605</v>
      </c>
    </row>
    <row r="3597" spans="1:7" x14ac:dyDescent="0.3">
      <c r="A3597" t="s">
        <v>22276</v>
      </c>
      <c r="B3597" s="1">
        <v>44016</v>
      </c>
      <c r="C3597">
        <v>14624</v>
      </c>
      <c r="D3597" t="s">
        <v>1001</v>
      </c>
      <c r="E3597" t="s">
        <v>22277</v>
      </c>
      <c r="F3597" s="1">
        <v>44085</v>
      </c>
      <c r="G3597" t="s">
        <v>5973</v>
      </c>
    </row>
    <row r="3598" spans="1:7" x14ac:dyDescent="0.3">
      <c r="A3598" t="s">
        <v>22278</v>
      </c>
      <c r="B3598" s="1">
        <v>45308</v>
      </c>
      <c r="C3598">
        <v>6518</v>
      </c>
      <c r="D3598" t="s">
        <v>6008</v>
      </c>
      <c r="E3598" t="s">
        <v>22279</v>
      </c>
      <c r="F3598" s="1">
        <v>45389</v>
      </c>
      <c r="G3598" t="s">
        <v>5440</v>
      </c>
    </row>
    <row r="3599" spans="1:7" x14ac:dyDescent="0.3">
      <c r="A3599" t="s">
        <v>22280</v>
      </c>
      <c r="B3599" s="1">
        <v>45515</v>
      </c>
      <c r="C3599">
        <v>38479</v>
      </c>
      <c r="D3599" t="s">
        <v>1001</v>
      </c>
      <c r="E3599" t="s">
        <v>22281</v>
      </c>
      <c r="F3599" s="1">
        <v>45594</v>
      </c>
      <c r="G3599" t="s">
        <v>2169</v>
      </c>
    </row>
    <row r="3600" spans="1:7" x14ac:dyDescent="0.3">
      <c r="A3600" t="s">
        <v>22282</v>
      </c>
      <c r="B3600" s="1">
        <v>45406</v>
      </c>
      <c r="C3600">
        <v>22600</v>
      </c>
      <c r="D3600" t="s">
        <v>6013</v>
      </c>
      <c r="E3600" t="s">
        <v>22283</v>
      </c>
      <c r="F3600" s="1">
        <v>45462</v>
      </c>
      <c r="G3600" t="s">
        <v>1807</v>
      </c>
    </row>
    <row r="3601" spans="1:7" x14ac:dyDescent="0.3">
      <c r="A3601" t="s">
        <v>22284</v>
      </c>
      <c r="B3601" s="1">
        <v>45571</v>
      </c>
      <c r="C3601">
        <v>33320</v>
      </c>
      <c r="D3601" t="s">
        <v>6008</v>
      </c>
      <c r="E3601" t="s">
        <v>22285</v>
      </c>
      <c r="F3601" s="1">
        <v>45615</v>
      </c>
      <c r="G3601" t="s">
        <v>2824</v>
      </c>
    </row>
    <row r="3602" spans="1:7" x14ac:dyDescent="0.3">
      <c r="A3602" t="s">
        <v>8217</v>
      </c>
      <c r="B3602" s="1">
        <v>45347</v>
      </c>
      <c r="C3602">
        <v>93780</v>
      </c>
      <c r="D3602" t="s">
        <v>6013</v>
      </c>
      <c r="E3602" t="s">
        <v>8218</v>
      </c>
      <c r="F3602" s="1"/>
      <c r="G3602" t="s">
        <v>1002</v>
      </c>
    </row>
    <row r="3603" spans="1:7" x14ac:dyDescent="0.3">
      <c r="A3603" t="s">
        <v>22286</v>
      </c>
      <c r="B3603" s="1">
        <v>44966</v>
      </c>
      <c r="C3603">
        <v>90486</v>
      </c>
      <c r="D3603" t="s">
        <v>1001</v>
      </c>
      <c r="E3603" t="s">
        <v>22287</v>
      </c>
      <c r="F3603" s="1">
        <v>45024</v>
      </c>
      <c r="G3603" t="s">
        <v>4148</v>
      </c>
    </row>
    <row r="3604" spans="1:7" x14ac:dyDescent="0.3">
      <c r="A3604" t="s">
        <v>22288</v>
      </c>
      <c r="B3604" s="1">
        <v>44960</v>
      </c>
      <c r="C3604">
        <v>87023</v>
      </c>
      <c r="D3604" t="s">
        <v>6008</v>
      </c>
      <c r="E3604" t="s">
        <v>22289</v>
      </c>
      <c r="F3604" s="1">
        <v>44991</v>
      </c>
      <c r="G3604" t="s">
        <v>3962</v>
      </c>
    </row>
    <row r="3605" spans="1:7" x14ac:dyDescent="0.3">
      <c r="A3605" t="s">
        <v>8219</v>
      </c>
      <c r="B3605" s="1">
        <v>43827</v>
      </c>
      <c r="C3605">
        <v>35160</v>
      </c>
      <c r="D3605" t="s">
        <v>6013</v>
      </c>
      <c r="E3605" t="s">
        <v>8220</v>
      </c>
      <c r="F3605" s="1"/>
      <c r="G3605" t="s">
        <v>5786</v>
      </c>
    </row>
    <row r="3606" spans="1:7" x14ac:dyDescent="0.3">
      <c r="A3606" t="s">
        <v>22290</v>
      </c>
      <c r="B3606" s="1">
        <v>45285</v>
      </c>
      <c r="C3606">
        <v>53831</v>
      </c>
      <c r="D3606" t="s">
        <v>6013</v>
      </c>
      <c r="E3606" t="s">
        <v>22291</v>
      </c>
      <c r="F3606" s="1">
        <v>45365</v>
      </c>
      <c r="G3606" t="s">
        <v>1766</v>
      </c>
    </row>
    <row r="3607" spans="1:7" x14ac:dyDescent="0.3">
      <c r="A3607" t="s">
        <v>22292</v>
      </c>
      <c r="B3607" s="1">
        <v>44047</v>
      </c>
      <c r="C3607">
        <v>48654</v>
      </c>
      <c r="D3607" t="s">
        <v>6013</v>
      </c>
      <c r="E3607" t="s">
        <v>22293</v>
      </c>
      <c r="F3607" s="1">
        <v>44125</v>
      </c>
      <c r="G3607" t="s">
        <v>4440</v>
      </c>
    </row>
    <row r="3608" spans="1:7" x14ac:dyDescent="0.3">
      <c r="A3608" t="s">
        <v>8221</v>
      </c>
      <c r="B3608" s="1">
        <v>45212</v>
      </c>
      <c r="C3608">
        <v>93606</v>
      </c>
      <c r="D3608" t="s">
        <v>1001</v>
      </c>
      <c r="E3608" t="s">
        <v>8222</v>
      </c>
      <c r="F3608" s="1"/>
      <c r="G3608" t="s">
        <v>4084</v>
      </c>
    </row>
    <row r="3609" spans="1:7" x14ac:dyDescent="0.3">
      <c r="A3609" t="s">
        <v>8223</v>
      </c>
      <c r="B3609" s="1">
        <v>43900</v>
      </c>
      <c r="C3609">
        <v>77818</v>
      </c>
      <c r="D3609" t="s">
        <v>6013</v>
      </c>
      <c r="E3609" t="s">
        <v>8224</v>
      </c>
      <c r="F3609" s="1"/>
      <c r="G3609" t="s">
        <v>5760</v>
      </c>
    </row>
    <row r="3610" spans="1:7" x14ac:dyDescent="0.3">
      <c r="A3610" t="s">
        <v>22294</v>
      </c>
      <c r="B3610" s="1">
        <v>44333</v>
      </c>
      <c r="C3610">
        <v>56852</v>
      </c>
      <c r="D3610" t="s">
        <v>1001</v>
      </c>
      <c r="E3610" t="s">
        <v>22295</v>
      </c>
      <c r="F3610" s="1">
        <v>44376</v>
      </c>
      <c r="G3610" t="s">
        <v>4586</v>
      </c>
    </row>
    <row r="3611" spans="1:7" x14ac:dyDescent="0.3">
      <c r="A3611" t="s">
        <v>22296</v>
      </c>
      <c r="B3611" s="1">
        <v>45604</v>
      </c>
      <c r="C3611">
        <v>95140</v>
      </c>
      <c r="D3611" t="s">
        <v>6013</v>
      </c>
      <c r="E3611" t="s">
        <v>22297</v>
      </c>
      <c r="F3611" s="1">
        <v>45673</v>
      </c>
      <c r="G3611" t="s">
        <v>4895</v>
      </c>
    </row>
    <row r="3612" spans="1:7" x14ac:dyDescent="0.3">
      <c r="A3612" t="s">
        <v>8225</v>
      </c>
      <c r="B3612" s="1">
        <v>45427</v>
      </c>
      <c r="C3612">
        <v>65804</v>
      </c>
      <c r="D3612" t="s">
        <v>6013</v>
      </c>
      <c r="E3612" t="s">
        <v>8226</v>
      </c>
      <c r="F3612" s="1"/>
      <c r="G3612" t="s">
        <v>5115</v>
      </c>
    </row>
    <row r="3613" spans="1:7" x14ac:dyDescent="0.3">
      <c r="A3613" t="s">
        <v>8227</v>
      </c>
      <c r="B3613" s="1">
        <v>44567</v>
      </c>
      <c r="C3613">
        <v>2545</v>
      </c>
      <c r="D3613" t="s">
        <v>6008</v>
      </c>
      <c r="E3613" t="s">
        <v>8228</v>
      </c>
      <c r="F3613" s="1"/>
      <c r="G3613" t="s">
        <v>4947</v>
      </c>
    </row>
    <row r="3614" spans="1:7" x14ac:dyDescent="0.3">
      <c r="A3614" t="s">
        <v>8229</v>
      </c>
      <c r="B3614" s="1">
        <v>44038</v>
      </c>
      <c r="C3614">
        <v>60725</v>
      </c>
      <c r="D3614" t="s">
        <v>1001</v>
      </c>
      <c r="E3614" t="s">
        <v>8230</v>
      </c>
      <c r="F3614" s="1"/>
      <c r="G3614" t="s">
        <v>5254</v>
      </c>
    </row>
    <row r="3615" spans="1:7" x14ac:dyDescent="0.3">
      <c r="A3615" t="s">
        <v>22298</v>
      </c>
      <c r="B3615" s="1">
        <v>43867</v>
      </c>
      <c r="C3615">
        <v>19811</v>
      </c>
      <c r="D3615" t="s">
        <v>1001</v>
      </c>
      <c r="E3615" t="s">
        <v>22299</v>
      </c>
      <c r="F3615" s="1">
        <v>43942</v>
      </c>
      <c r="G3615" t="s">
        <v>3151</v>
      </c>
    </row>
    <row r="3616" spans="1:7" x14ac:dyDescent="0.3">
      <c r="A3616" t="s">
        <v>22300</v>
      </c>
      <c r="B3616" s="1">
        <v>45647</v>
      </c>
      <c r="C3616">
        <v>16150</v>
      </c>
      <c r="D3616" t="s">
        <v>1001</v>
      </c>
      <c r="E3616" t="s">
        <v>22301</v>
      </c>
      <c r="F3616" s="1">
        <v>45733</v>
      </c>
      <c r="G3616" t="s">
        <v>5811</v>
      </c>
    </row>
    <row r="3617" spans="1:7" x14ac:dyDescent="0.3">
      <c r="A3617" t="s">
        <v>22302</v>
      </c>
      <c r="B3617" s="1">
        <v>45425</v>
      </c>
      <c r="C3617">
        <v>38710</v>
      </c>
      <c r="D3617" t="s">
        <v>6013</v>
      </c>
      <c r="E3617" t="s">
        <v>22303</v>
      </c>
      <c r="F3617" s="1">
        <v>45448</v>
      </c>
      <c r="G3617" t="s">
        <v>4528</v>
      </c>
    </row>
    <row r="3618" spans="1:7" x14ac:dyDescent="0.3">
      <c r="A3618" t="s">
        <v>8231</v>
      </c>
      <c r="B3618" s="1">
        <v>43981</v>
      </c>
      <c r="C3618">
        <v>87084</v>
      </c>
      <c r="D3618" t="s">
        <v>6008</v>
      </c>
      <c r="E3618" t="s">
        <v>8232</v>
      </c>
      <c r="F3618" s="1"/>
      <c r="G3618" t="s">
        <v>2274</v>
      </c>
    </row>
    <row r="3619" spans="1:7" x14ac:dyDescent="0.3">
      <c r="A3619" t="s">
        <v>22304</v>
      </c>
      <c r="B3619" s="1">
        <v>43908</v>
      </c>
      <c r="C3619">
        <v>17337</v>
      </c>
      <c r="D3619" t="s">
        <v>1001</v>
      </c>
      <c r="E3619" t="s">
        <v>22305</v>
      </c>
      <c r="F3619" s="1">
        <v>43985</v>
      </c>
      <c r="G3619" t="s">
        <v>3638</v>
      </c>
    </row>
    <row r="3620" spans="1:7" x14ac:dyDescent="0.3">
      <c r="A3620" t="s">
        <v>8233</v>
      </c>
      <c r="B3620" s="1">
        <v>45267</v>
      </c>
      <c r="C3620">
        <v>85272</v>
      </c>
      <c r="D3620" t="s">
        <v>1001</v>
      </c>
      <c r="E3620" t="s">
        <v>8234</v>
      </c>
      <c r="F3620" s="1"/>
      <c r="G3620" t="s">
        <v>5248</v>
      </c>
    </row>
    <row r="3621" spans="1:7" x14ac:dyDescent="0.3">
      <c r="A3621" t="s">
        <v>22306</v>
      </c>
      <c r="B3621" s="1">
        <v>45639</v>
      </c>
      <c r="C3621">
        <v>43281</v>
      </c>
      <c r="D3621" t="s">
        <v>1001</v>
      </c>
      <c r="E3621" t="s">
        <v>22307</v>
      </c>
      <c r="F3621" s="1">
        <v>45729</v>
      </c>
      <c r="G3621" t="s">
        <v>1250</v>
      </c>
    </row>
    <row r="3622" spans="1:7" x14ac:dyDescent="0.3">
      <c r="A3622" t="s">
        <v>8235</v>
      </c>
      <c r="B3622" s="1">
        <v>44553</v>
      </c>
      <c r="C3622">
        <v>72398</v>
      </c>
      <c r="D3622" t="s">
        <v>6013</v>
      </c>
      <c r="E3622" t="s">
        <v>8236</v>
      </c>
      <c r="F3622" s="1"/>
      <c r="G3622" t="s">
        <v>3345</v>
      </c>
    </row>
    <row r="3623" spans="1:7" x14ac:dyDescent="0.3">
      <c r="A3623" t="s">
        <v>22308</v>
      </c>
      <c r="B3623" s="1">
        <v>44343</v>
      </c>
      <c r="C3623">
        <v>56477</v>
      </c>
      <c r="D3623" t="s">
        <v>6013</v>
      </c>
      <c r="E3623" t="s">
        <v>22309</v>
      </c>
      <c r="F3623" s="1">
        <v>44429</v>
      </c>
      <c r="G3623" t="s">
        <v>4964</v>
      </c>
    </row>
    <row r="3624" spans="1:7" x14ac:dyDescent="0.3">
      <c r="A3624" t="s">
        <v>8237</v>
      </c>
      <c r="B3624" s="1">
        <v>44707</v>
      </c>
      <c r="C3624">
        <v>35973</v>
      </c>
      <c r="D3624" t="s">
        <v>1001</v>
      </c>
      <c r="E3624" t="s">
        <v>8238</v>
      </c>
      <c r="F3624" s="1"/>
      <c r="G3624" t="s">
        <v>4832</v>
      </c>
    </row>
    <row r="3625" spans="1:7" x14ac:dyDescent="0.3">
      <c r="A3625" t="s">
        <v>22310</v>
      </c>
      <c r="B3625" s="1">
        <v>44186</v>
      </c>
      <c r="C3625">
        <v>92098</v>
      </c>
      <c r="D3625" t="s">
        <v>1001</v>
      </c>
      <c r="E3625" t="s">
        <v>22311</v>
      </c>
      <c r="F3625" s="1">
        <v>44268</v>
      </c>
      <c r="G3625" t="s">
        <v>2230</v>
      </c>
    </row>
    <row r="3626" spans="1:7" x14ac:dyDescent="0.3">
      <c r="A3626" t="s">
        <v>8239</v>
      </c>
      <c r="B3626" s="1">
        <v>43988</v>
      </c>
      <c r="C3626">
        <v>61627</v>
      </c>
      <c r="D3626" t="s">
        <v>6013</v>
      </c>
      <c r="E3626" t="s">
        <v>8240</v>
      </c>
      <c r="F3626" s="1"/>
      <c r="G3626" t="s">
        <v>5223</v>
      </c>
    </row>
    <row r="3627" spans="1:7" x14ac:dyDescent="0.3">
      <c r="A3627" t="s">
        <v>8241</v>
      </c>
      <c r="B3627" s="1">
        <v>44546</v>
      </c>
      <c r="C3627">
        <v>91165</v>
      </c>
      <c r="D3627" t="s">
        <v>6008</v>
      </c>
      <c r="E3627" t="s">
        <v>8242</v>
      </c>
      <c r="F3627" s="1"/>
      <c r="G3627" t="s">
        <v>5648</v>
      </c>
    </row>
    <row r="3628" spans="1:7" x14ac:dyDescent="0.3">
      <c r="A3628" t="s">
        <v>8243</v>
      </c>
      <c r="B3628" s="1">
        <v>44895</v>
      </c>
      <c r="C3628">
        <v>3514</v>
      </c>
      <c r="D3628" t="s">
        <v>1001</v>
      </c>
      <c r="E3628" t="s">
        <v>8244</v>
      </c>
      <c r="F3628" s="1"/>
      <c r="G3628" t="s">
        <v>2756</v>
      </c>
    </row>
    <row r="3629" spans="1:7" x14ac:dyDescent="0.3">
      <c r="A3629" t="s">
        <v>8245</v>
      </c>
      <c r="B3629" s="1">
        <v>45333</v>
      </c>
      <c r="C3629">
        <v>88782</v>
      </c>
      <c r="D3629" t="s">
        <v>1001</v>
      </c>
      <c r="E3629" t="s">
        <v>8246</v>
      </c>
      <c r="F3629" s="1"/>
      <c r="G3629" t="s">
        <v>4843</v>
      </c>
    </row>
    <row r="3630" spans="1:7" x14ac:dyDescent="0.3">
      <c r="A3630" t="s">
        <v>22312</v>
      </c>
      <c r="B3630" s="1">
        <v>45393</v>
      </c>
      <c r="C3630">
        <v>90163</v>
      </c>
      <c r="D3630" t="s">
        <v>1001</v>
      </c>
      <c r="E3630" t="s">
        <v>22313</v>
      </c>
      <c r="F3630" s="1">
        <v>45459</v>
      </c>
      <c r="G3630" t="s">
        <v>4858</v>
      </c>
    </row>
    <row r="3631" spans="1:7" x14ac:dyDescent="0.3">
      <c r="A3631" t="s">
        <v>22314</v>
      </c>
      <c r="B3631" s="1">
        <v>44371</v>
      </c>
      <c r="C3631">
        <v>7434</v>
      </c>
      <c r="D3631" t="s">
        <v>6008</v>
      </c>
      <c r="E3631" t="s">
        <v>22315</v>
      </c>
      <c r="F3631" s="1">
        <v>44418</v>
      </c>
      <c r="G3631" t="s">
        <v>3619</v>
      </c>
    </row>
    <row r="3632" spans="1:7" x14ac:dyDescent="0.3">
      <c r="A3632" t="s">
        <v>22316</v>
      </c>
      <c r="B3632" s="1">
        <v>45611</v>
      </c>
      <c r="C3632">
        <v>96771</v>
      </c>
      <c r="D3632" t="s">
        <v>1001</v>
      </c>
      <c r="E3632" t="s">
        <v>22317</v>
      </c>
      <c r="F3632" s="1">
        <v>45660</v>
      </c>
      <c r="G3632" t="s">
        <v>1079</v>
      </c>
    </row>
    <row r="3633" spans="1:7" x14ac:dyDescent="0.3">
      <c r="A3633" t="s">
        <v>22318</v>
      </c>
      <c r="B3633" s="1">
        <v>45176</v>
      </c>
      <c r="C3633">
        <v>52306</v>
      </c>
      <c r="D3633" t="s">
        <v>1001</v>
      </c>
      <c r="E3633" t="s">
        <v>22319</v>
      </c>
      <c r="F3633" s="1">
        <v>45251</v>
      </c>
      <c r="G3633" t="s">
        <v>4171</v>
      </c>
    </row>
    <row r="3634" spans="1:7" x14ac:dyDescent="0.3">
      <c r="A3634" t="s">
        <v>22320</v>
      </c>
      <c r="B3634" s="1">
        <v>44430</v>
      </c>
      <c r="C3634">
        <v>66964</v>
      </c>
      <c r="D3634" t="s">
        <v>6013</v>
      </c>
      <c r="E3634" t="s">
        <v>22321</v>
      </c>
      <c r="F3634" s="1">
        <v>44488</v>
      </c>
      <c r="G3634" t="s">
        <v>4961</v>
      </c>
    </row>
    <row r="3635" spans="1:7" x14ac:dyDescent="0.3">
      <c r="A3635" t="s">
        <v>8247</v>
      </c>
      <c r="B3635" s="1">
        <v>44819</v>
      </c>
      <c r="C3635">
        <v>66756</v>
      </c>
      <c r="D3635" t="s">
        <v>6008</v>
      </c>
      <c r="E3635" t="s">
        <v>8248</v>
      </c>
      <c r="F3635" s="1"/>
      <c r="G3635" t="s">
        <v>2224</v>
      </c>
    </row>
    <row r="3636" spans="1:7" x14ac:dyDescent="0.3">
      <c r="A3636" t="s">
        <v>22322</v>
      </c>
      <c r="B3636" s="1">
        <v>44320</v>
      </c>
      <c r="C3636">
        <v>84531</v>
      </c>
      <c r="D3636" t="s">
        <v>6013</v>
      </c>
      <c r="E3636" t="s">
        <v>22323</v>
      </c>
      <c r="F3636" s="1">
        <v>44332</v>
      </c>
      <c r="G3636" t="s">
        <v>3361</v>
      </c>
    </row>
    <row r="3637" spans="1:7" x14ac:dyDescent="0.3">
      <c r="A3637" t="s">
        <v>22324</v>
      </c>
      <c r="B3637" s="1">
        <v>44026</v>
      </c>
      <c r="C3637">
        <v>26805</v>
      </c>
      <c r="D3637" t="s">
        <v>6008</v>
      </c>
      <c r="E3637" t="s">
        <v>22325</v>
      </c>
      <c r="F3637" s="1">
        <v>44077</v>
      </c>
      <c r="G3637" t="s">
        <v>1346</v>
      </c>
    </row>
    <row r="3638" spans="1:7" x14ac:dyDescent="0.3">
      <c r="A3638" t="s">
        <v>8249</v>
      </c>
      <c r="B3638" s="1">
        <v>44008</v>
      </c>
      <c r="C3638">
        <v>58452</v>
      </c>
      <c r="D3638" t="s">
        <v>6008</v>
      </c>
      <c r="E3638" t="s">
        <v>8250</v>
      </c>
      <c r="F3638" s="1"/>
      <c r="G3638" t="s">
        <v>5500</v>
      </c>
    </row>
    <row r="3639" spans="1:7" x14ac:dyDescent="0.3">
      <c r="A3639" t="s">
        <v>8251</v>
      </c>
      <c r="B3639" s="1">
        <v>44419</v>
      </c>
      <c r="C3639">
        <v>39449</v>
      </c>
      <c r="D3639" t="s">
        <v>6008</v>
      </c>
      <c r="E3639" t="s">
        <v>8252</v>
      </c>
      <c r="F3639" s="1"/>
      <c r="G3639" t="s">
        <v>4303</v>
      </c>
    </row>
    <row r="3640" spans="1:7" x14ac:dyDescent="0.3">
      <c r="A3640" t="s">
        <v>22326</v>
      </c>
      <c r="B3640" s="1">
        <v>44479</v>
      </c>
      <c r="C3640">
        <v>49237</v>
      </c>
      <c r="D3640" t="s">
        <v>6013</v>
      </c>
      <c r="E3640" t="s">
        <v>22327</v>
      </c>
      <c r="F3640" s="1">
        <v>44540</v>
      </c>
      <c r="G3640" t="s">
        <v>3189</v>
      </c>
    </row>
    <row r="3641" spans="1:7" x14ac:dyDescent="0.3">
      <c r="A3641" t="s">
        <v>22328</v>
      </c>
      <c r="B3641" s="1">
        <v>45447</v>
      </c>
      <c r="C3641">
        <v>50349</v>
      </c>
      <c r="D3641" t="s">
        <v>6013</v>
      </c>
      <c r="E3641" t="s">
        <v>22329</v>
      </c>
      <c r="F3641" s="1">
        <v>45496</v>
      </c>
      <c r="G3641" t="s">
        <v>2895</v>
      </c>
    </row>
    <row r="3642" spans="1:7" x14ac:dyDescent="0.3">
      <c r="A3642" t="s">
        <v>8253</v>
      </c>
      <c r="B3642" s="1">
        <v>45042</v>
      </c>
      <c r="C3642">
        <v>71331</v>
      </c>
      <c r="D3642" t="s">
        <v>6008</v>
      </c>
      <c r="E3642" t="s">
        <v>8254</v>
      </c>
      <c r="F3642" s="1"/>
      <c r="G3642" t="s">
        <v>4568</v>
      </c>
    </row>
    <row r="3643" spans="1:7" x14ac:dyDescent="0.3">
      <c r="A3643" t="s">
        <v>22330</v>
      </c>
      <c r="B3643" s="1">
        <v>45316</v>
      </c>
      <c r="C3643">
        <v>72970</v>
      </c>
      <c r="D3643" t="s">
        <v>6008</v>
      </c>
      <c r="E3643" t="s">
        <v>22331</v>
      </c>
      <c r="F3643" s="1">
        <v>45372</v>
      </c>
      <c r="G3643" t="s">
        <v>5596</v>
      </c>
    </row>
    <row r="3644" spans="1:7" x14ac:dyDescent="0.3">
      <c r="A3644" t="s">
        <v>22332</v>
      </c>
      <c r="B3644" s="1">
        <v>44719</v>
      </c>
      <c r="C3644">
        <v>93828</v>
      </c>
      <c r="D3644" t="s">
        <v>1001</v>
      </c>
      <c r="E3644" t="s">
        <v>22333</v>
      </c>
      <c r="F3644" s="1">
        <v>44772</v>
      </c>
      <c r="G3644" t="s">
        <v>2933</v>
      </c>
    </row>
    <row r="3645" spans="1:7" x14ac:dyDescent="0.3">
      <c r="A3645" t="s">
        <v>22334</v>
      </c>
      <c r="B3645" s="1">
        <v>44787</v>
      </c>
      <c r="C3645">
        <v>76650</v>
      </c>
      <c r="D3645" t="s">
        <v>1001</v>
      </c>
      <c r="E3645" t="s">
        <v>22335</v>
      </c>
      <c r="F3645" s="1">
        <v>44799</v>
      </c>
      <c r="G3645" t="s">
        <v>3211</v>
      </c>
    </row>
    <row r="3646" spans="1:7" x14ac:dyDescent="0.3">
      <c r="A3646" t="s">
        <v>8255</v>
      </c>
      <c r="B3646" s="1">
        <v>45413</v>
      </c>
      <c r="C3646">
        <v>56183</v>
      </c>
      <c r="D3646" t="s">
        <v>6013</v>
      </c>
      <c r="E3646" t="s">
        <v>8256</v>
      </c>
      <c r="F3646" s="1"/>
      <c r="G3646" t="s">
        <v>2010</v>
      </c>
    </row>
    <row r="3647" spans="1:7" x14ac:dyDescent="0.3">
      <c r="A3647" t="s">
        <v>22336</v>
      </c>
      <c r="B3647" s="1">
        <v>44270</v>
      </c>
      <c r="C3647">
        <v>44480</v>
      </c>
      <c r="D3647" t="s">
        <v>1001</v>
      </c>
      <c r="E3647" t="s">
        <v>22337</v>
      </c>
      <c r="F3647" s="1">
        <v>44321</v>
      </c>
      <c r="G3647" t="s">
        <v>5590</v>
      </c>
    </row>
    <row r="3648" spans="1:7" x14ac:dyDescent="0.3">
      <c r="A3648" t="s">
        <v>22338</v>
      </c>
      <c r="B3648" s="1">
        <v>45050</v>
      </c>
      <c r="C3648">
        <v>6196</v>
      </c>
      <c r="D3648" t="s">
        <v>1001</v>
      </c>
      <c r="E3648" t="s">
        <v>22339</v>
      </c>
      <c r="F3648" s="1">
        <v>45115</v>
      </c>
      <c r="G3648" t="s">
        <v>3508</v>
      </c>
    </row>
    <row r="3649" spans="1:7" x14ac:dyDescent="0.3">
      <c r="A3649" t="s">
        <v>8257</v>
      </c>
      <c r="B3649" s="1">
        <v>44289</v>
      </c>
      <c r="C3649">
        <v>61810</v>
      </c>
      <c r="D3649" t="s">
        <v>1001</v>
      </c>
      <c r="E3649" t="s">
        <v>8258</v>
      </c>
      <c r="F3649" s="1"/>
      <c r="G3649" t="s">
        <v>5587</v>
      </c>
    </row>
    <row r="3650" spans="1:7" x14ac:dyDescent="0.3">
      <c r="A3650" t="s">
        <v>22340</v>
      </c>
      <c r="B3650" s="1">
        <v>44728</v>
      </c>
      <c r="C3650">
        <v>94328</v>
      </c>
      <c r="D3650" t="s">
        <v>1001</v>
      </c>
      <c r="E3650" t="s">
        <v>22341</v>
      </c>
      <c r="F3650" s="1">
        <v>44796</v>
      </c>
      <c r="G3650" t="s">
        <v>5664</v>
      </c>
    </row>
    <row r="3651" spans="1:7" x14ac:dyDescent="0.3">
      <c r="A3651" t="s">
        <v>8259</v>
      </c>
      <c r="B3651" s="1">
        <v>44523</v>
      </c>
      <c r="C3651">
        <v>68814</v>
      </c>
      <c r="D3651" t="s">
        <v>1001</v>
      </c>
      <c r="E3651" t="s">
        <v>8260</v>
      </c>
      <c r="F3651" s="1"/>
      <c r="G3651" t="s">
        <v>5114</v>
      </c>
    </row>
    <row r="3652" spans="1:7" x14ac:dyDescent="0.3">
      <c r="A3652" t="s">
        <v>22342</v>
      </c>
      <c r="B3652" s="1">
        <v>44556</v>
      </c>
      <c r="C3652">
        <v>29844</v>
      </c>
      <c r="D3652" t="s">
        <v>6013</v>
      </c>
      <c r="E3652" t="s">
        <v>22343</v>
      </c>
      <c r="F3652" s="1">
        <v>44644</v>
      </c>
      <c r="G3652" t="s">
        <v>2729</v>
      </c>
    </row>
    <row r="3653" spans="1:7" x14ac:dyDescent="0.3">
      <c r="A3653" t="s">
        <v>22344</v>
      </c>
      <c r="B3653" s="1">
        <v>44614</v>
      </c>
      <c r="C3653">
        <v>27891</v>
      </c>
      <c r="D3653" t="s">
        <v>6008</v>
      </c>
      <c r="E3653" t="s">
        <v>22345</v>
      </c>
      <c r="F3653" s="1">
        <v>44642</v>
      </c>
      <c r="G3653" t="s">
        <v>5296</v>
      </c>
    </row>
    <row r="3654" spans="1:7" x14ac:dyDescent="0.3">
      <c r="A3654" t="s">
        <v>22346</v>
      </c>
      <c r="B3654" s="1">
        <v>44602</v>
      </c>
      <c r="C3654">
        <v>23059</v>
      </c>
      <c r="D3654" t="s">
        <v>6013</v>
      </c>
      <c r="E3654" t="s">
        <v>22347</v>
      </c>
      <c r="F3654" s="1">
        <v>44681</v>
      </c>
      <c r="G3654" t="s">
        <v>3897</v>
      </c>
    </row>
    <row r="3655" spans="1:7" x14ac:dyDescent="0.3">
      <c r="A3655" t="s">
        <v>22348</v>
      </c>
      <c r="B3655" s="1">
        <v>43961</v>
      </c>
      <c r="C3655">
        <v>63514</v>
      </c>
      <c r="D3655" t="s">
        <v>6008</v>
      </c>
      <c r="E3655" t="s">
        <v>22349</v>
      </c>
      <c r="F3655" s="1">
        <v>43982</v>
      </c>
      <c r="G3655" t="s">
        <v>2466</v>
      </c>
    </row>
    <row r="3656" spans="1:7" x14ac:dyDescent="0.3">
      <c r="A3656" t="s">
        <v>22350</v>
      </c>
      <c r="B3656" s="1">
        <v>44287</v>
      </c>
      <c r="C3656">
        <v>36652</v>
      </c>
      <c r="D3656" t="s">
        <v>1001</v>
      </c>
      <c r="E3656" t="s">
        <v>22351</v>
      </c>
      <c r="F3656" s="1">
        <v>44369</v>
      </c>
      <c r="G3656" t="s">
        <v>3666</v>
      </c>
    </row>
    <row r="3657" spans="1:7" x14ac:dyDescent="0.3">
      <c r="A3657" t="s">
        <v>8261</v>
      </c>
      <c r="B3657" s="1">
        <v>44564</v>
      </c>
      <c r="C3657">
        <v>96167</v>
      </c>
      <c r="D3657" t="s">
        <v>6013</v>
      </c>
      <c r="E3657" t="s">
        <v>8262</v>
      </c>
      <c r="F3657" s="1"/>
      <c r="G3657" t="s">
        <v>3294</v>
      </c>
    </row>
    <row r="3658" spans="1:7" x14ac:dyDescent="0.3">
      <c r="A3658" t="s">
        <v>22352</v>
      </c>
      <c r="B3658" s="1">
        <v>44061</v>
      </c>
      <c r="C3658">
        <v>86396</v>
      </c>
      <c r="D3658" t="s">
        <v>6013</v>
      </c>
      <c r="E3658" t="s">
        <v>22353</v>
      </c>
      <c r="F3658" s="1">
        <v>44141</v>
      </c>
      <c r="G3658" t="s">
        <v>2477</v>
      </c>
    </row>
    <row r="3659" spans="1:7" x14ac:dyDescent="0.3">
      <c r="A3659" t="s">
        <v>8263</v>
      </c>
      <c r="B3659" s="1">
        <v>44448</v>
      </c>
      <c r="C3659">
        <v>17115</v>
      </c>
      <c r="D3659" t="s">
        <v>1001</v>
      </c>
      <c r="E3659" t="s">
        <v>8264</v>
      </c>
      <c r="F3659" s="1"/>
      <c r="G3659" t="s">
        <v>1968</v>
      </c>
    </row>
    <row r="3660" spans="1:7" x14ac:dyDescent="0.3">
      <c r="A3660" t="s">
        <v>22354</v>
      </c>
      <c r="B3660" s="1">
        <v>44881</v>
      </c>
      <c r="C3660">
        <v>32504</v>
      </c>
      <c r="D3660" t="s">
        <v>1001</v>
      </c>
      <c r="E3660" t="s">
        <v>22355</v>
      </c>
      <c r="F3660" s="1">
        <v>44894</v>
      </c>
      <c r="G3660" t="s">
        <v>5835</v>
      </c>
    </row>
    <row r="3661" spans="1:7" x14ac:dyDescent="0.3">
      <c r="A3661" t="s">
        <v>22356</v>
      </c>
      <c r="B3661" s="1">
        <v>44558</v>
      </c>
      <c r="C3661">
        <v>19294</v>
      </c>
      <c r="D3661" t="s">
        <v>6008</v>
      </c>
      <c r="E3661" t="s">
        <v>22357</v>
      </c>
      <c r="F3661" s="1">
        <v>44609</v>
      </c>
      <c r="G3661" t="s">
        <v>2331</v>
      </c>
    </row>
    <row r="3662" spans="1:7" x14ac:dyDescent="0.3">
      <c r="A3662" t="s">
        <v>22358</v>
      </c>
      <c r="B3662" s="1">
        <v>45512</v>
      </c>
      <c r="C3662">
        <v>92815</v>
      </c>
      <c r="D3662" t="s">
        <v>6008</v>
      </c>
      <c r="E3662" t="s">
        <v>22359</v>
      </c>
      <c r="F3662" s="1">
        <v>45592</v>
      </c>
      <c r="G3662" t="s">
        <v>1103</v>
      </c>
    </row>
    <row r="3663" spans="1:7" x14ac:dyDescent="0.3">
      <c r="A3663" t="s">
        <v>8265</v>
      </c>
      <c r="B3663" s="1">
        <v>45203</v>
      </c>
      <c r="C3663">
        <v>8647</v>
      </c>
      <c r="D3663" t="s">
        <v>1001</v>
      </c>
      <c r="E3663" t="s">
        <v>8266</v>
      </c>
      <c r="F3663" s="1"/>
      <c r="G3663" t="s">
        <v>3152</v>
      </c>
    </row>
    <row r="3664" spans="1:7" x14ac:dyDescent="0.3">
      <c r="A3664" t="s">
        <v>22360</v>
      </c>
      <c r="B3664" s="1">
        <v>43888</v>
      </c>
      <c r="C3664">
        <v>37294</v>
      </c>
      <c r="D3664" t="s">
        <v>1001</v>
      </c>
      <c r="E3664" t="s">
        <v>22361</v>
      </c>
      <c r="F3664" s="1">
        <v>43917</v>
      </c>
      <c r="G3664" t="s">
        <v>4441</v>
      </c>
    </row>
    <row r="3665" spans="1:7" x14ac:dyDescent="0.3">
      <c r="A3665" t="s">
        <v>22362</v>
      </c>
      <c r="B3665" s="1">
        <v>44900</v>
      </c>
      <c r="C3665">
        <v>60023</v>
      </c>
      <c r="D3665" t="s">
        <v>6008</v>
      </c>
      <c r="E3665" t="s">
        <v>22363</v>
      </c>
      <c r="F3665" s="1">
        <v>44980</v>
      </c>
      <c r="G3665" t="s">
        <v>1748</v>
      </c>
    </row>
    <row r="3666" spans="1:7" x14ac:dyDescent="0.3">
      <c r="A3666" t="s">
        <v>22364</v>
      </c>
      <c r="B3666" s="1">
        <v>44978</v>
      </c>
      <c r="C3666">
        <v>4505</v>
      </c>
      <c r="D3666" t="s">
        <v>6013</v>
      </c>
      <c r="E3666" t="s">
        <v>22365</v>
      </c>
      <c r="F3666" s="1">
        <v>44990</v>
      </c>
      <c r="G3666" t="s">
        <v>5742</v>
      </c>
    </row>
    <row r="3667" spans="1:7" x14ac:dyDescent="0.3">
      <c r="A3667" t="s">
        <v>22366</v>
      </c>
      <c r="B3667" s="1">
        <v>45097</v>
      </c>
      <c r="C3667">
        <v>60166</v>
      </c>
      <c r="D3667" t="s">
        <v>1001</v>
      </c>
      <c r="E3667" t="s">
        <v>22367</v>
      </c>
      <c r="F3667" s="1">
        <v>45152</v>
      </c>
      <c r="G3667" t="s">
        <v>2198</v>
      </c>
    </row>
    <row r="3668" spans="1:7" x14ac:dyDescent="0.3">
      <c r="A3668" t="s">
        <v>22368</v>
      </c>
      <c r="B3668" s="1">
        <v>45115</v>
      </c>
      <c r="C3668">
        <v>70542</v>
      </c>
      <c r="D3668" t="s">
        <v>6008</v>
      </c>
      <c r="E3668" t="s">
        <v>22369</v>
      </c>
      <c r="F3668" s="1">
        <v>45177</v>
      </c>
      <c r="G3668" t="s">
        <v>2180</v>
      </c>
    </row>
    <row r="3669" spans="1:7" x14ac:dyDescent="0.3">
      <c r="A3669" t="s">
        <v>22370</v>
      </c>
      <c r="B3669" s="1">
        <v>45428</v>
      </c>
      <c r="C3669">
        <v>66762</v>
      </c>
      <c r="D3669" t="s">
        <v>1001</v>
      </c>
      <c r="E3669" t="s">
        <v>22371</v>
      </c>
      <c r="F3669" s="1">
        <v>45487</v>
      </c>
      <c r="G3669" t="s">
        <v>2848</v>
      </c>
    </row>
    <row r="3670" spans="1:7" x14ac:dyDescent="0.3">
      <c r="A3670" t="s">
        <v>22372</v>
      </c>
      <c r="B3670" s="1">
        <v>44244</v>
      </c>
      <c r="C3670">
        <v>79252</v>
      </c>
      <c r="D3670" t="s">
        <v>6008</v>
      </c>
      <c r="E3670" t="s">
        <v>22373</v>
      </c>
      <c r="F3670" s="1">
        <v>44277</v>
      </c>
      <c r="G3670" t="s">
        <v>3185</v>
      </c>
    </row>
    <row r="3671" spans="1:7" x14ac:dyDescent="0.3">
      <c r="A3671" t="s">
        <v>22374</v>
      </c>
      <c r="B3671" s="1">
        <v>44051</v>
      </c>
      <c r="C3671">
        <v>54113</v>
      </c>
      <c r="D3671" t="s">
        <v>6013</v>
      </c>
      <c r="E3671" t="s">
        <v>22375</v>
      </c>
      <c r="F3671" s="1">
        <v>44069</v>
      </c>
      <c r="G3671" t="s">
        <v>4569</v>
      </c>
    </row>
    <row r="3672" spans="1:7" x14ac:dyDescent="0.3">
      <c r="A3672" t="s">
        <v>22376</v>
      </c>
      <c r="B3672" s="1">
        <v>43883</v>
      </c>
      <c r="C3672">
        <v>56222</v>
      </c>
      <c r="D3672" t="s">
        <v>6013</v>
      </c>
      <c r="E3672" t="s">
        <v>22377</v>
      </c>
      <c r="F3672" s="1">
        <v>43941</v>
      </c>
      <c r="G3672" t="s">
        <v>3977</v>
      </c>
    </row>
    <row r="3673" spans="1:7" x14ac:dyDescent="0.3">
      <c r="A3673" t="s">
        <v>8267</v>
      </c>
      <c r="B3673" s="1">
        <v>44794</v>
      </c>
      <c r="C3673">
        <v>12436</v>
      </c>
      <c r="D3673" t="s">
        <v>6008</v>
      </c>
      <c r="E3673" t="s">
        <v>8268</v>
      </c>
      <c r="F3673" s="1"/>
      <c r="G3673" t="s">
        <v>2748</v>
      </c>
    </row>
    <row r="3674" spans="1:7" x14ac:dyDescent="0.3">
      <c r="A3674" t="s">
        <v>22378</v>
      </c>
      <c r="B3674" s="1">
        <v>44169</v>
      </c>
      <c r="C3674">
        <v>93391</v>
      </c>
      <c r="D3674" t="s">
        <v>6013</v>
      </c>
      <c r="E3674" t="s">
        <v>22379</v>
      </c>
      <c r="F3674" s="1">
        <v>44217</v>
      </c>
      <c r="G3674" t="s">
        <v>1566</v>
      </c>
    </row>
    <row r="3675" spans="1:7" x14ac:dyDescent="0.3">
      <c r="A3675" t="s">
        <v>22380</v>
      </c>
      <c r="B3675" s="1">
        <v>44058</v>
      </c>
      <c r="C3675">
        <v>4908</v>
      </c>
      <c r="D3675" t="s">
        <v>6013</v>
      </c>
      <c r="E3675" t="s">
        <v>22381</v>
      </c>
      <c r="F3675" s="1">
        <v>44136</v>
      </c>
      <c r="G3675" t="s">
        <v>4187</v>
      </c>
    </row>
    <row r="3676" spans="1:7" x14ac:dyDescent="0.3">
      <c r="A3676" t="s">
        <v>8269</v>
      </c>
      <c r="B3676" s="1">
        <v>45187</v>
      </c>
      <c r="C3676">
        <v>57844</v>
      </c>
      <c r="D3676" t="s">
        <v>1001</v>
      </c>
      <c r="E3676" t="s">
        <v>8270</v>
      </c>
      <c r="F3676" s="1"/>
      <c r="G3676" t="s">
        <v>2558</v>
      </c>
    </row>
    <row r="3677" spans="1:7" x14ac:dyDescent="0.3">
      <c r="A3677" t="s">
        <v>8271</v>
      </c>
      <c r="B3677" s="1">
        <v>45215</v>
      </c>
      <c r="C3677">
        <v>96996</v>
      </c>
      <c r="D3677" t="s">
        <v>1001</v>
      </c>
      <c r="E3677" t="s">
        <v>8272</v>
      </c>
      <c r="F3677" s="1"/>
      <c r="G3677" t="s">
        <v>1410</v>
      </c>
    </row>
    <row r="3678" spans="1:7" x14ac:dyDescent="0.3">
      <c r="A3678" t="s">
        <v>22382</v>
      </c>
      <c r="B3678" s="1">
        <v>44048</v>
      </c>
      <c r="C3678">
        <v>68844</v>
      </c>
      <c r="D3678" t="s">
        <v>1001</v>
      </c>
      <c r="E3678" t="s">
        <v>22383</v>
      </c>
      <c r="F3678" s="1">
        <v>44134</v>
      </c>
      <c r="G3678" t="s">
        <v>4207</v>
      </c>
    </row>
    <row r="3679" spans="1:7" x14ac:dyDescent="0.3">
      <c r="A3679" t="s">
        <v>22384</v>
      </c>
      <c r="B3679" s="1">
        <v>45156</v>
      </c>
      <c r="C3679">
        <v>87307</v>
      </c>
      <c r="D3679" t="s">
        <v>1001</v>
      </c>
      <c r="E3679" t="s">
        <v>22385</v>
      </c>
      <c r="F3679" s="1">
        <v>45198</v>
      </c>
      <c r="G3679" t="s">
        <v>3486</v>
      </c>
    </row>
    <row r="3680" spans="1:7" x14ac:dyDescent="0.3">
      <c r="A3680" t="s">
        <v>22386</v>
      </c>
      <c r="B3680" s="1">
        <v>45379</v>
      </c>
      <c r="C3680">
        <v>81756</v>
      </c>
      <c r="D3680" t="s">
        <v>1001</v>
      </c>
      <c r="E3680" t="s">
        <v>22387</v>
      </c>
      <c r="F3680" s="1">
        <v>45398</v>
      </c>
      <c r="G3680" t="s">
        <v>3441</v>
      </c>
    </row>
    <row r="3681" spans="1:7" x14ac:dyDescent="0.3">
      <c r="A3681" t="s">
        <v>22388</v>
      </c>
      <c r="B3681" s="1">
        <v>45412</v>
      </c>
      <c r="C3681">
        <v>75640</v>
      </c>
      <c r="D3681" t="s">
        <v>6013</v>
      </c>
      <c r="E3681" t="s">
        <v>22389</v>
      </c>
      <c r="F3681" s="1">
        <v>45450</v>
      </c>
      <c r="G3681" t="s">
        <v>5524</v>
      </c>
    </row>
    <row r="3682" spans="1:7" x14ac:dyDescent="0.3">
      <c r="A3682" t="s">
        <v>8273</v>
      </c>
      <c r="B3682" s="1">
        <v>44114</v>
      </c>
      <c r="C3682">
        <v>88665</v>
      </c>
      <c r="D3682" t="s">
        <v>6008</v>
      </c>
      <c r="E3682" t="s">
        <v>8274</v>
      </c>
      <c r="F3682" s="1"/>
      <c r="G3682" t="s">
        <v>4336</v>
      </c>
    </row>
    <row r="3683" spans="1:7" x14ac:dyDescent="0.3">
      <c r="A3683" t="s">
        <v>22390</v>
      </c>
      <c r="B3683" s="1">
        <v>45098</v>
      </c>
      <c r="C3683">
        <v>57001</v>
      </c>
      <c r="D3683" t="s">
        <v>6008</v>
      </c>
      <c r="E3683" t="s">
        <v>22391</v>
      </c>
      <c r="F3683" s="1">
        <v>45172</v>
      </c>
      <c r="G3683" t="s">
        <v>2105</v>
      </c>
    </row>
    <row r="3684" spans="1:7" x14ac:dyDescent="0.3">
      <c r="A3684" t="s">
        <v>22392</v>
      </c>
      <c r="B3684" s="1">
        <v>45025</v>
      </c>
      <c r="C3684">
        <v>89384</v>
      </c>
      <c r="D3684" t="s">
        <v>6008</v>
      </c>
      <c r="E3684" t="s">
        <v>22393</v>
      </c>
      <c r="F3684" s="1">
        <v>45096</v>
      </c>
      <c r="G3684" t="s">
        <v>4677</v>
      </c>
    </row>
    <row r="3685" spans="1:7" x14ac:dyDescent="0.3">
      <c r="A3685" t="s">
        <v>22394</v>
      </c>
      <c r="B3685" s="1">
        <v>44610</v>
      </c>
      <c r="C3685">
        <v>4812</v>
      </c>
      <c r="D3685" t="s">
        <v>1001</v>
      </c>
      <c r="E3685" t="s">
        <v>22395</v>
      </c>
      <c r="F3685" s="1">
        <v>44677</v>
      </c>
      <c r="G3685" t="s">
        <v>3416</v>
      </c>
    </row>
    <row r="3686" spans="1:7" x14ac:dyDescent="0.3">
      <c r="A3686" t="s">
        <v>22396</v>
      </c>
      <c r="B3686" s="1">
        <v>43843</v>
      </c>
      <c r="C3686">
        <v>76299</v>
      </c>
      <c r="D3686" t="s">
        <v>1001</v>
      </c>
      <c r="E3686" t="s">
        <v>22397</v>
      </c>
      <c r="F3686" s="1">
        <v>43891</v>
      </c>
      <c r="G3686" t="s">
        <v>4228</v>
      </c>
    </row>
    <row r="3687" spans="1:7" x14ac:dyDescent="0.3">
      <c r="A3687" t="s">
        <v>22398</v>
      </c>
      <c r="B3687" s="1">
        <v>45110</v>
      </c>
      <c r="C3687">
        <v>33669</v>
      </c>
      <c r="D3687" t="s">
        <v>1001</v>
      </c>
      <c r="E3687" t="s">
        <v>22399</v>
      </c>
      <c r="F3687" s="1">
        <v>45127</v>
      </c>
      <c r="G3687" t="s">
        <v>3414</v>
      </c>
    </row>
    <row r="3688" spans="1:7" x14ac:dyDescent="0.3">
      <c r="A3688" t="s">
        <v>8275</v>
      </c>
      <c r="B3688" s="1">
        <v>44630</v>
      </c>
      <c r="C3688">
        <v>81034</v>
      </c>
      <c r="D3688" t="s">
        <v>6013</v>
      </c>
      <c r="E3688" t="s">
        <v>8276</v>
      </c>
      <c r="F3688" s="1"/>
      <c r="G3688" t="s">
        <v>4090</v>
      </c>
    </row>
    <row r="3689" spans="1:7" x14ac:dyDescent="0.3">
      <c r="A3689" t="s">
        <v>22400</v>
      </c>
      <c r="B3689" s="1">
        <v>44230</v>
      </c>
      <c r="C3689">
        <v>93915</v>
      </c>
      <c r="D3689" t="s">
        <v>6008</v>
      </c>
      <c r="E3689" t="s">
        <v>22401</v>
      </c>
      <c r="F3689" s="1">
        <v>44316</v>
      </c>
      <c r="G3689" t="s">
        <v>4412</v>
      </c>
    </row>
    <row r="3690" spans="1:7" x14ac:dyDescent="0.3">
      <c r="A3690" t="s">
        <v>22402</v>
      </c>
      <c r="B3690" s="1">
        <v>44671</v>
      </c>
      <c r="C3690">
        <v>14473</v>
      </c>
      <c r="D3690" t="s">
        <v>1001</v>
      </c>
      <c r="E3690" t="s">
        <v>22403</v>
      </c>
      <c r="F3690" s="1">
        <v>44761</v>
      </c>
      <c r="G3690" t="s">
        <v>4100</v>
      </c>
    </row>
    <row r="3691" spans="1:7" x14ac:dyDescent="0.3">
      <c r="A3691" t="s">
        <v>22404</v>
      </c>
      <c r="B3691" s="1">
        <v>45117</v>
      </c>
      <c r="C3691">
        <v>46569</v>
      </c>
      <c r="D3691" t="s">
        <v>6013</v>
      </c>
      <c r="E3691" t="s">
        <v>22405</v>
      </c>
      <c r="F3691" s="1">
        <v>45149</v>
      </c>
      <c r="G3691" t="s">
        <v>5624</v>
      </c>
    </row>
    <row r="3692" spans="1:7" x14ac:dyDescent="0.3">
      <c r="A3692" t="s">
        <v>22406</v>
      </c>
      <c r="B3692" s="1">
        <v>43988</v>
      </c>
      <c r="C3692">
        <v>45166</v>
      </c>
      <c r="D3692" t="s">
        <v>6013</v>
      </c>
      <c r="E3692" t="s">
        <v>22407</v>
      </c>
      <c r="F3692" s="1">
        <v>44000</v>
      </c>
      <c r="G3692" t="s">
        <v>1317</v>
      </c>
    </row>
    <row r="3693" spans="1:7" x14ac:dyDescent="0.3">
      <c r="A3693" t="s">
        <v>22408</v>
      </c>
      <c r="B3693" s="1">
        <v>44550</v>
      </c>
      <c r="C3693">
        <v>89385</v>
      </c>
      <c r="D3693" t="s">
        <v>1001</v>
      </c>
      <c r="E3693" t="s">
        <v>22409</v>
      </c>
      <c r="F3693" s="1">
        <v>44619</v>
      </c>
      <c r="G3693" t="s">
        <v>2903</v>
      </c>
    </row>
    <row r="3694" spans="1:7" x14ac:dyDescent="0.3">
      <c r="A3694" t="s">
        <v>22410</v>
      </c>
      <c r="B3694" s="1">
        <v>44376</v>
      </c>
      <c r="C3694">
        <v>20637</v>
      </c>
      <c r="D3694" t="s">
        <v>6008</v>
      </c>
      <c r="E3694" t="s">
        <v>22411</v>
      </c>
      <c r="F3694" s="1">
        <v>44433</v>
      </c>
      <c r="G3694" t="s">
        <v>4020</v>
      </c>
    </row>
    <row r="3695" spans="1:7" x14ac:dyDescent="0.3">
      <c r="A3695" t="s">
        <v>22412</v>
      </c>
      <c r="B3695" s="1">
        <v>44244</v>
      </c>
      <c r="C3695">
        <v>13048</v>
      </c>
      <c r="D3695" t="s">
        <v>1001</v>
      </c>
      <c r="E3695" t="s">
        <v>22413</v>
      </c>
      <c r="F3695" s="1">
        <v>44267</v>
      </c>
      <c r="G3695" t="s">
        <v>2371</v>
      </c>
    </row>
    <row r="3696" spans="1:7" x14ac:dyDescent="0.3">
      <c r="A3696" t="s">
        <v>22414</v>
      </c>
      <c r="B3696" s="1">
        <v>44770</v>
      </c>
      <c r="C3696">
        <v>34595</v>
      </c>
      <c r="D3696" t="s">
        <v>1001</v>
      </c>
      <c r="E3696" t="s">
        <v>22415</v>
      </c>
      <c r="F3696" s="1">
        <v>44795</v>
      </c>
      <c r="G3696" t="s">
        <v>1216</v>
      </c>
    </row>
    <row r="3697" spans="1:7" x14ac:dyDescent="0.3">
      <c r="A3697" t="s">
        <v>22416</v>
      </c>
      <c r="B3697" s="1">
        <v>45073</v>
      </c>
      <c r="C3697">
        <v>52899</v>
      </c>
      <c r="D3697" t="s">
        <v>6008</v>
      </c>
      <c r="E3697" t="s">
        <v>22417</v>
      </c>
      <c r="F3697" s="1">
        <v>45108</v>
      </c>
      <c r="G3697" t="s">
        <v>2069</v>
      </c>
    </row>
    <row r="3698" spans="1:7" x14ac:dyDescent="0.3">
      <c r="A3698" t="s">
        <v>22418</v>
      </c>
      <c r="B3698" s="1">
        <v>45424</v>
      </c>
      <c r="C3698">
        <v>72052</v>
      </c>
      <c r="D3698" t="s">
        <v>6013</v>
      </c>
      <c r="E3698" t="s">
        <v>22419</v>
      </c>
      <c r="F3698" s="1">
        <v>45478</v>
      </c>
      <c r="G3698" t="s">
        <v>2877</v>
      </c>
    </row>
    <row r="3699" spans="1:7" x14ac:dyDescent="0.3">
      <c r="A3699" t="s">
        <v>8277</v>
      </c>
      <c r="B3699" s="1">
        <v>44582</v>
      </c>
      <c r="C3699">
        <v>47132</v>
      </c>
      <c r="D3699" t="s">
        <v>1001</v>
      </c>
      <c r="E3699" t="s">
        <v>8278</v>
      </c>
      <c r="F3699" s="1"/>
      <c r="G3699" t="s">
        <v>1352</v>
      </c>
    </row>
    <row r="3700" spans="1:7" x14ac:dyDescent="0.3">
      <c r="A3700" t="s">
        <v>22420</v>
      </c>
      <c r="B3700" s="1">
        <v>44056</v>
      </c>
      <c r="C3700">
        <v>64310</v>
      </c>
      <c r="D3700" t="s">
        <v>6013</v>
      </c>
      <c r="E3700" t="s">
        <v>22421</v>
      </c>
      <c r="F3700" s="1">
        <v>44093</v>
      </c>
      <c r="G3700" t="s">
        <v>5249</v>
      </c>
    </row>
    <row r="3701" spans="1:7" x14ac:dyDescent="0.3">
      <c r="A3701" t="s">
        <v>8279</v>
      </c>
      <c r="B3701" s="1">
        <v>44262</v>
      </c>
      <c r="C3701">
        <v>71404</v>
      </c>
      <c r="D3701" t="s">
        <v>6013</v>
      </c>
      <c r="E3701" t="s">
        <v>8280</v>
      </c>
      <c r="F3701" s="1"/>
      <c r="G3701" t="s">
        <v>3967</v>
      </c>
    </row>
    <row r="3702" spans="1:7" x14ac:dyDescent="0.3">
      <c r="A3702" t="s">
        <v>8281</v>
      </c>
      <c r="B3702" s="1">
        <v>43993</v>
      </c>
      <c r="C3702">
        <v>59843</v>
      </c>
      <c r="D3702" t="s">
        <v>6008</v>
      </c>
      <c r="E3702" t="s">
        <v>8282</v>
      </c>
      <c r="F3702" s="1"/>
      <c r="G3702" t="s">
        <v>4196</v>
      </c>
    </row>
    <row r="3703" spans="1:7" x14ac:dyDescent="0.3">
      <c r="A3703" t="s">
        <v>22422</v>
      </c>
      <c r="B3703" s="1">
        <v>45619</v>
      </c>
      <c r="C3703">
        <v>95843</v>
      </c>
      <c r="D3703" t="s">
        <v>1001</v>
      </c>
      <c r="E3703" t="s">
        <v>22423</v>
      </c>
      <c r="F3703" s="1">
        <v>45708</v>
      </c>
      <c r="G3703" t="s">
        <v>1345</v>
      </c>
    </row>
    <row r="3704" spans="1:7" x14ac:dyDescent="0.3">
      <c r="A3704" t="s">
        <v>8283</v>
      </c>
      <c r="B3704" s="1">
        <v>45322</v>
      </c>
      <c r="C3704">
        <v>2489</v>
      </c>
      <c r="D3704" t="s">
        <v>1001</v>
      </c>
      <c r="E3704" t="s">
        <v>8284</v>
      </c>
      <c r="F3704" s="1"/>
      <c r="G3704" t="s">
        <v>2602</v>
      </c>
    </row>
    <row r="3705" spans="1:7" x14ac:dyDescent="0.3">
      <c r="A3705" t="s">
        <v>22424</v>
      </c>
      <c r="B3705" s="1">
        <v>45407</v>
      </c>
      <c r="C3705">
        <v>15830</v>
      </c>
      <c r="D3705" t="s">
        <v>6008</v>
      </c>
      <c r="E3705" t="s">
        <v>22425</v>
      </c>
      <c r="F3705" s="1">
        <v>45446</v>
      </c>
      <c r="G3705" t="s">
        <v>4201</v>
      </c>
    </row>
    <row r="3706" spans="1:7" x14ac:dyDescent="0.3">
      <c r="A3706" t="s">
        <v>22426</v>
      </c>
      <c r="B3706" s="1">
        <v>45515</v>
      </c>
      <c r="C3706">
        <v>13754</v>
      </c>
      <c r="D3706" t="s">
        <v>6008</v>
      </c>
      <c r="E3706" t="s">
        <v>22427</v>
      </c>
      <c r="F3706" s="1">
        <v>45570</v>
      </c>
      <c r="G3706" t="s">
        <v>2812</v>
      </c>
    </row>
    <row r="3707" spans="1:7" x14ac:dyDescent="0.3">
      <c r="A3707" t="s">
        <v>22428</v>
      </c>
      <c r="B3707" s="1">
        <v>44894</v>
      </c>
      <c r="C3707">
        <v>94405</v>
      </c>
      <c r="D3707" t="s">
        <v>6013</v>
      </c>
      <c r="E3707" t="s">
        <v>22429</v>
      </c>
      <c r="F3707" s="1">
        <v>44971</v>
      </c>
      <c r="G3707" t="s">
        <v>4694</v>
      </c>
    </row>
    <row r="3708" spans="1:7" x14ac:dyDescent="0.3">
      <c r="A3708" t="s">
        <v>8285</v>
      </c>
      <c r="B3708" s="1">
        <v>45454</v>
      </c>
      <c r="C3708">
        <v>78654</v>
      </c>
      <c r="D3708" t="s">
        <v>1001</v>
      </c>
      <c r="E3708" t="s">
        <v>8286</v>
      </c>
      <c r="F3708" s="1"/>
      <c r="G3708" t="s">
        <v>2614</v>
      </c>
    </row>
    <row r="3709" spans="1:7" x14ac:dyDescent="0.3">
      <c r="A3709" t="s">
        <v>22430</v>
      </c>
      <c r="B3709" s="1">
        <v>45345</v>
      </c>
      <c r="C3709">
        <v>99771</v>
      </c>
      <c r="D3709" t="s">
        <v>1001</v>
      </c>
      <c r="E3709" t="s">
        <v>22431</v>
      </c>
      <c r="F3709" s="1">
        <v>45363</v>
      </c>
      <c r="G3709" t="s">
        <v>1078</v>
      </c>
    </row>
    <row r="3710" spans="1:7" x14ac:dyDescent="0.3">
      <c r="A3710" t="s">
        <v>22432</v>
      </c>
      <c r="B3710" s="1">
        <v>44757</v>
      </c>
      <c r="C3710">
        <v>94162</v>
      </c>
      <c r="D3710" t="s">
        <v>6013</v>
      </c>
      <c r="E3710" t="s">
        <v>22433</v>
      </c>
      <c r="F3710" s="1">
        <v>44826</v>
      </c>
      <c r="G3710" t="s">
        <v>3216</v>
      </c>
    </row>
    <row r="3711" spans="1:7" x14ac:dyDescent="0.3">
      <c r="A3711" t="s">
        <v>22434</v>
      </c>
      <c r="B3711" s="1">
        <v>45256</v>
      </c>
      <c r="C3711">
        <v>48084</v>
      </c>
      <c r="D3711" t="s">
        <v>6008</v>
      </c>
      <c r="E3711" t="s">
        <v>22435</v>
      </c>
      <c r="F3711" s="1">
        <v>45293</v>
      </c>
      <c r="G3711" t="s">
        <v>5077</v>
      </c>
    </row>
    <row r="3712" spans="1:7" x14ac:dyDescent="0.3">
      <c r="A3712" t="s">
        <v>8287</v>
      </c>
      <c r="B3712" s="1">
        <v>45554</v>
      </c>
      <c r="C3712">
        <v>3273</v>
      </c>
      <c r="D3712" t="s">
        <v>1001</v>
      </c>
      <c r="E3712" t="s">
        <v>8288</v>
      </c>
      <c r="F3712" s="1"/>
      <c r="G3712" t="s">
        <v>5990</v>
      </c>
    </row>
    <row r="3713" spans="1:7" x14ac:dyDescent="0.3">
      <c r="A3713" t="s">
        <v>22436</v>
      </c>
      <c r="B3713" s="1">
        <v>45154</v>
      </c>
      <c r="C3713">
        <v>93208</v>
      </c>
      <c r="D3713" t="s">
        <v>1001</v>
      </c>
      <c r="E3713" t="s">
        <v>22437</v>
      </c>
      <c r="F3713" s="1">
        <v>45236</v>
      </c>
      <c r="G3713" t="s">
        <v>3779</v>
      </c>
    </row>
    <row r="3714" spans="1:7" x14ac:dyDescent="0.3">
      <c r="A3714" t="s">
        <v>22438</v>
      </c>
      <c r="B3714" s="1">
        <v>45158</v>
      </c>
      <c r="C3714">
        <v>42545</v>
      </c>
      <c r="D3714" t="s">
        <v>1001</v>
      </c>
      <c r="E3714" t="s">
        <v>22439</v>
      </c>
      <c r="F3714" s="1">
        <v>45169</v>
      </c>
      <c r="G3714" t="s">
        <v>5140</v>
      </c>
    </row>
    <row r="3715" spans="1:7" x14ac:dyDescent="0.3">
      <c r="A3715" t="s">
        <v>8289</v>
      </c>
      <c r="B3715" s="1">
        <v>44493</v>
      </c>
      <c r="C3715">
        <v>31193</v>
      </c>
      <c r="D3715" t="s">
        <v>1001</v>
      </c>
      <c r="E3715" t="s">
        <v>8290</v>
      </c>
      <c r="F3715" s="1"/>
      <c r="G3715" t="s">
        <v>3948</v>
      </c>
    </row>
    <row r="3716" spans="1:7" x14ac:dyDescent="0.3">
      <c r="A3716" t="s">
        <v>22440</v>
      </c>
      <c r="B3716" s="1">
        <v>44665</v>
      </c>
      <c r="C3716">
        <v>18422</v>
      </c>
      <c r="D3716" t="s">
        <v>6008</v>
      </c>
      <c r="E3716" t="s">
        <v>22441</v>
      </c>
      <c r="F3716" s="1">
        <v>44699</v>
      </c>
      <c r="G3716" t="s">
        <v>5114</v>
      </c>
    </row>
    <row r="3717" spans="1:7" x14ac:dyDescent="0.3">
      <c r="A3717" t="s">
        <v>22442</v>
      </c>
      <c r="B3717" s="1">
        <v>45432</v>
      </c>
      <c r="C3717">
        <v>13389</v>
      </c>
      <c r="D3717" t="s">
        <v>1001</v>
      </c>
      <c r="E3717" t="s">
        <v>22443</v>
      </c>
      <c r="F3717" s="1">
        <v>45467</v>
      </c>
      <c r="G3717" t="s">
        <v>3369</v>
      </c>
    </row>
    <row r="3718" spans="1:7" x14ac:dyDescent="0.3">
      <c r="A3718" t="s">
        <v>8291</v>
      </c>
      <c r="B3718" s="1">
        <v>45306</v>
      </c>
      <c r="C3718">
        <v>91772</v>
      </c>
      <c r="D3718" t="s">
        <v>1001</v>
      </c>
      <c r="E3718" t="s">
        <v>8292</v>
      </c>
      <c r="F3718" s="1"/>
      <c r="G3718" t="s">
        <v>5967</v>
      </c>
    </row>
    <row r="3719" spans="1:7" x14ac:dyDescent="0.3">
      <c r="A3719" t="s">
        <v>22444</v>
      </c>
      <c r="B3719" s="1">
        <v>45306</v>
      </c>
      <c r="C3719">
        <v>25793</v>
      </c>
      <c r="D3719" t="s">
        <v>6008</v>
      </c>
      <c r="E3719" t="s">
        <v>22445</v>
      </c>
      <c r="F3719" s="1">
        <v>45332</v>
      </c>
      <c r="G3719" t="s">
        <v>2825</v>
      </c>
    </row>
    <row r="3720" spans="1:7" x14ac:dyDescent="0.3">
      <c r="A3720" t="s">
        <v>8293</v>
      </c>
      <c r="B3720" s="1">
        <v>45316</v>
      </c>
      <c r="C3720">
        <v>60906</v>
      </c>
      <c r="D3720" t="s">
        <v>6013</v>
      </c>
      <c r="E3720" t="s">
        <v>8294</v>
      </c>
      <c r="F3720" s="1"/>
      <c r="G3720" t="s">
        <v>1917</v>
      </c>
    </row>
    <row r="3721" spans="1:7" x14ac:dyDescent="0.3">
      <c r="A3721" t="s">
        <v>22446</v>
      </c>
      <c r="B3721" s="1">
        <v>44548</v>
      </c>
      <c r="C3721">
        <v>53683</v>
      </c>
      <c r="D3721" t="s">
        <v>1001</v>
      </c>
      <c r="E3721" t="s">
        <v>22447</v>
      </c>
      <c r="F3721" s="1">
        <v>44578</v>
      </c>
      <c r="G3721" t="s">
        <v>3470</v>
      </c>
    </row>
    <row r="3722" spans="1:7" x14ac:dyDescent="0.3">
      <c r="A3722" t="s">
        <v>22448</v>
      </c>
      <c r="B3722" s="1">
        <v>45587</v>
      </c>
      <c r="C3722">
        <v>57726</v>
      </c>
      <c r="D3722" t="s">
        <v>6013</v>
      </c>
      <c r="E3722" t="s">
        <v>22449</v>
      </c>
      <c r="F3722" s="1">
        <v>45634</v>
      </c>
      <c r="G3722" t="s">
        <v>3132</v>
      </c>
    </row>
    <row r="3723" spans="1:7" x14ac:dyDescent="0.3">
      <c r="A3723" t="s">
        <v>8295</v>
      </c>
      <c r="B3723" s="1">
        <v>44802</v>
      </c>
      <c r="C3723">
        <v>86045</v>
      </c>
      <c r="D3723" t="s">
        <v>6008</v>
      </c>
      <c r="E3723" t="s">
        <v>8296</v>
      </c>
      <c r="F3723" s="1"/>
      <c r="G3723" t="s">
        <v>1213</v>
      </c>
    </row>
    <row r="3724" spans="1:7" x14ac:dyDescent="0.3">
      <c r="A3724" t="s">
        <v>22450</v>
      </c>
      <c r="B3724" s="1">
        <v>45249</v>
      </c>
      <c r="C3724">
        <v>6014</v>
      </c>
      <c r="D3724" t="s">
        <v>1001</v>
      </c>
      <c r="E3724" t="s">
        <v>22451</v>
      </c>
      <c r="F3724" s="1">
        <v>45304</v>
      </c>
      <c r="G3724" t="s">
        <v>4779</v>
      </c>
    </row>
    <row r="3725" spans="1:7" x14ac:dyDescent="0.3">
      <c r="A3725" t="s">
        <v>22452</v>
      </c>
      <c r="B3725" s="1">
        <v>44399</v>
      </c>
      <c r="C3725">
        <v>84485</v>
      </c>
      <c r="D3725" t="s">
        <v>1001</v>
      </c>
      <c r="E3725" t="s">
        <v>22453</v>
      </c>
      <c r="F3725" s="1">
        <v>44482</v>
      </c>
      <c r="G3725" t="s">
        <v>3600</v>
      </c>
    </row>
    <row r="3726" spans="1:7" x14ac:dyDescent="0.3">
      <c r="A3726" t="s">
        <v>22454</v>
      </c>
      <c r="B3726" s="1">
        <v>45613</v>
      </c>
      <c r="C3726">
        <v>63974</v>
      </c>
      <c r="D3726" t="s">
        <v>6013</v>
      </c>
      <c r="E3726" t="s">
        <v>22455</v>
      </c>
      <c r="F3726" s="1">
        <v>45699</v>
      </c>
      <c r="G3726" t="s">
        <v>1867</v>
      </c>
    </row>
    <row r="3727" spans="1:7" x14ac:dyDescent="0.3">
      <c r="A3727" t="s">
        <v>22456</v>
      </c>
      <c r="B3727" s="1">
        <v>44122</v>
      </c>
      <c r="C3727">
        <v>9412</v>
      </c>
      <c r="D3727" t="s">
        <v>6008</v>
      </c>
      <c r="E3727" t="s">
        <v>22457</v>
      </c>
      <c r="F3727" s="1">
        <v>44150</v>
      </c>
      <c r="G3727" t="s">
        <v>4867</v>
      </c>
    </row>
    <row r="3728" spans="1:7" x14ac:dyDescent="0.3">
      <c r="A3728" t="s">
        <v>8297</v>
      </c>
      <c r="B3728" s="1">
        <v>43997</v>
      </c>
      <c r="C3728">
        <v>61406</v>
      </c>
      <c r="D3728" t="s">
        <v>6008</v>
      </c>
      <c r="E3728" t="s">
        <v>8298</v>
      </c>
      <c r="F3728" s="1"/>
      <c r="G3728" t="s">
        <v>1952</v>
      </c>
    </row>
    <row r="3729" spans="1:7" x14ac:dyDescent="0.3">
      <c r="A3729" t="s">
        <v>22458</v>
      </c>
      <c r="B3729" s="1">
        <v>44153</v>
      </c>
      <c r="C3729">
        <v>24471</v>
      </c>
      <c r="D3729" t="s">
        <v>1001</v>
      </c>
      <c r="E3729" t="s">
        <v>22459</v>
      </c>
      <c r="F3729" s="1">
        <v>44195</v>
      </c>
      <c r="G3729" t="s">
        <v>4295</v>
      </c>
    </row>
    <row r="3730" spans="1:7" x14ac:dyDescent="0.3">
      <c r="A3730" t="s">
        <v>8299</v>
      </c>
      <c r="B3730" s="1">
        <v>45530</v>
      </c>
      <c r="C3730">
        <v>2626</v>
      </c>
      <c r="D3730" t="s">
        <v>6008</v>
      </c>
      <c r="E3730" t="s">
        <v>8300</v>
      </c>
      <c r="F3730" s="1"/>
      <c r="G3730" t="s">
        <v>1932</v>
      </c>
    </row>
    <row r="3731" spans="1:7" x14ac:dyDescent="0.3">
      <c r="A3731" t="s">
        <v>8301</v>
      </c>
      <c r="B3731" s="1">
        <v>43918</v>
      </c>
      <c r="C3731">
        <v>54164</v>
      </c>
      <c r="D3731" t="s">
        <v>6013</v>
      </c>
      <c r="E3731" t="s">
        <v>8302</v>
      </c>
      <c r="F3731" s="1"/>
      <c r="G3731" t="s">
        <v>1955</v>
      </c>
    </row>
    <row r="3732" spans="1:7" x14ac:dyDescent="0.3">
      <c r="A3732" t="s">
        <v>8303</v>
      </c>
      <c r="B3732" s="1">
        <v>45435</v>
      </c>
      <c r="C3732">
        <v>43390</v>
      </c>
      <c r="D3732" t="s">
        <v>6008</v>
      </c>
      <c r="E3732" t="s">
        <v>8304</v>
      </c>
      <c r="F3732" s="1"/>
      <c r="G3732" t="s">
        <v>4550</v>
      </c>
    </row>
    <row r="3733" spans="1:7" x14ac:dyDescent="0.3">
      <c r="A3733" t="s">
        <v>8305</v>
      </c>
      <c r="B3733" s="1">
        <v>45125</v>
      </c>
      <c r="C3733">
        <v>76109</v>
      </c>
      <c r="D3733" t="s">
        <v>6013</v>
      </c>
      <c r="E3733" t="s">
        <v>8306</v>
      </c>
      <c r="F3733" s="1"/>
      <c r="G3733" t="s">
        <v>1020</v>
      </c>
    </row>
    <row r="3734" spans="1:7" x14ac:dyDescent="0.3">
      <c r="A3734" t="s">
        <v>22460</v>
      </c>
      <c r="B3734" s="1">
        <v>44906</v>
      </c>
      <c r="C3734">
        <v>71213</v>
      </c>
      <c r="D3734" t="s">
        <v>6013</v>
      </c>
      <c r="E3734" t="s">
        <v>22461</v>
      </c>
      <c r="F3734" s="1">
        <v>44982</v>
      </c>
      <c r="G3734" t="s">
        <v>2779</v>
      </c>
    </row>
    <row r="3735" spans="1:7" x14ac:dyDescent="0.3">
      <c r="A3735" t="s">
        <v>22462</v>
      </c>
      <c r="B3735" s="1">
        <v>44765</v>
      </c>
      <c r="C3735">
        <v>2635</v>
      </c>
      <c r="D3735" t="s">
        <v>6008</v>
      </c>
      <c r="E3735" t="s">
        <v>22463</v>
      </c>
      <c r="F3735" s="1">
        <v>44809</v>
      </c>
      <c r="G3735" t="s">
        <v>2513</v>
      </c>
    </row>
    <row r="3736" spans="1:7" x14ac:dyDescent="0.3">
      <c r="A3736" t="s">
        <v>22464</v>
      </c>
      <c r="B3736" s="1">
        <v>44282</v>
      </c>
      <c r="C3736">
        <v>51183</v>
      </c>
      <c r="D3736" t="s">
        <v>1001</v>
      </c>
      <c r="E3736" t="s">
        <v>22465</v>
      </c>
      <c r="F3736" s="1">
        <v>44314</v>
      </c>
      <c r="G3736" t="s">
        <v>5813</v>
      </c>
    </row>
    <row r="3737" spans="1:7" x14ac:dyDescent="0.3">
      <c r="A3737" t="s">
        <v>22466</v>
      </c>
      <c r="B3737" s="1">
        <v>44051</v>
      </c>
      <c r="C3737">
        <v>3508</v>
      </c>
      <c r="D3737" t="s">
        <v>6008</v>
      </c>
      <c r="E3737" t="s">
        <v>22467</v>
      </c>
      <c r="F3737" s="1">
        <v>44118</v>
      </c>
      <c r="G3737" t="s">
        <v>1835</v>
      </c>
    </row>
    <row r="3738" spans="1:7" x14ac:dyDescent="0.3">
      <c r="A3738" t="s">
        <v>22468</v>
      </c>
      <c r="B3738" s="1">
        <v>45169</v>
      </c>
      <c r="C3738">
        <v>98535</v>
      </c>
      <c r="D3738" t="s">
        <v>6008</v>
      </c>
      <c r="E3738" t="s">
        <v>22469</v>
      </c>
      <c r="F3738" s="1">
        <v>45215</v>
      </c>
      <c r="G3738" t="s">
        <v>4467</v>
      </c>
    </row>
    <row r="3739" spans="1:7" x14ac:dyDescent="0.3">
      <c r="A3739" t="s">
        <v>22470</v>
      </c>
      <c r="B3739" s="1">
        <v>44303</v>
      </c>
      <c r="C3739">
        <v>36509</v>
      </c>
      <c r="D3739" t="s">
        <v>6013</v>
      </c>
      <c r="E3739" t="s">
        <v>22471</v>
      </c>
      <c r="F3739" s="1">
        <v>44321</v>
      </c>
      <c r="G3739" t="s">
        <v>1869</v>
      </c>
    </row>
    <row r="3740" spans="1:7" x14ac:dyDescent="0.3">
      <c r="A3740" t="s">
        <v>8307</v>
      </c>
      <c r="B3740" s="1">
        <v>44990</v>
      </c>
      <c r="C3740">
        <v>24451</v>
      </c>
      <c r="D3740" t="s">
        <v>1001</v>
      </c>
      <c r="E3740" t="s">
        <v>8308</v>
      </c>
      <c r="F3740" s="1"/>
      <c r="G3740" t="s">
        <v>4611</v>
      </c>
    </row>
    <row r="3741" spans="1:7" x14ac:dyDescent="0.3">
      <c r="A3741" t="s">
        <v>8309</v>
      </c>
      <c r="B3741" s="1">
        <v>45040</v>
      </c>
      <c r="C3741">
        <v>47190</v>
      </c>
      <c r="D3741" t="s">
        <v>6013</v>
      </c>
      <c r="E3741" t="s">
        <v>8310</v>
      </c>
      <c r="F3741" s="1"/>
      <c r="G3741" t="s">
        <v>2227</v>
      </c>
    </row>
    <row r="3742" spans="1:7" x14ac:dyDescent="0.3">
      <c r="A3742" t="s">
        <v>8311</v>
      </c>
      <c r="B3742" s="1">
        <v>45003</v>
      </c>
      <c r="C3742">
        <v>21405</v>
      </c>
      <c r="D3742" t="s">
        <v>6008</v>
      </c>
      <c r="E3742" t="s">
        <v>8312</v>
      </c>
      <c r="F3742" s="1"/>
      <c r="G3742" t="s">
        <v>5420</v>
      </c>
    </row>
    <row r="3743" spans="1:7" x14ac:dyDescent="0.3">
      <c r="A3743" t="s">
        <v>8313</v>
      </c>
      <c r="B3743" s="1">
        <v>44637</v>
      </c>
      <c r="C3743">
        <v>80621</v>
      </c>
      <c r="D3743" t="s">
        <v>6008</v>
      </c>
      <c r="E3743" t="s">
        <v>8314</v>
      </c>
      <c r="F3743" s="1"/>
      <c r="G3743" t="s">
        <v>3004</v>
      </c>
    </row>
    <row r="3744" spans="1:7" x14ac:dyDescent="0.3">
      <c r="A3744" t="s">
        <v>22472</v>
      </c>
      <c r="B3744" s="1">
        <v>43842</v>
      </c>
      <c r="C3744">
        <v>86177</v>
      </c>
      <c r="D3744" t="s">
        <v>6008</v>
      </c>
      <c r="E3744" t="s">
        <v>22473</v>
      </c>
      <c r="F3744" s="1">
        <v>43872</v>
      </c>
      <c r="G3744" t="s">
        <v>5391</v>
      </c>
    </row>
    <row r="3745" spans="1:7" x14ac:dyDescent="0.3">
      <c r="A3745" t="s">
        <v>8315</v>
      </c>
      <c r="B3745" s="1">
        <v>44828</v>
      </c>
      <c r="C3745">
        <v>80675</v>
      </c>
      <c r="D3745" t="s">
        <v>6008</v>
      </c>
      <c r="E3745" t="s">
        <v>8316</v>
      </c>
      <c r="F3745" s="1"/>
      <c r="G3745" t="s">
        <v>4892</v>
      </c>
    </row>
    <row r="3746" spans="1:7" x14ac:dyDescent="0.3">
      <c r="A3746" t="s">
        <v>22474</v>
      </c>
      <c r="B3746" s="1">
        <v>43926</v>
      </c>
      <c r="C3746">
        <v>8181</v>
      </c>
      <c r="D3746" t="s">
        <v>1001</v>
      </c>
      <c r="E3746" t="s">
        <v>22475</v>
      </c>
      <c r="F3746" s="1">
        <v>44002</v>
      </c>
      <c r="G3746" t="s">
        <v>4781</v>
      </c>
    </row>
    <row r="3747" spans="1:7" x14ac:dyDescent="0.3">
      <c r="A3747" t="s">
        <v>22476</v>
      </c>
      <c r="B3747" s="1">
        <v>44868</v>
      </c>
      <c r="C3747">
        <v>82532</v>
      </c>
      <c r="D3747" t="s">
        <v>6008</v>
      </c>
      <c r="E3747" t="s">
        <v>22477</v>
      </c>
      <c r="F3747" s="1">
        <v>44951</v>
      </c>
      <c r="G3747" t="s">
        <v>1762</v>
      </c>
    </row>
    <row r="3748" spans="1:7" x14ac:dyDescent="0.3">
      <c r="A3748" t="s">
        <v>22478</v>
      </c>
      <c r="B3748" s="1">
        <v>44751</v>
      </c>
      <c r="C3748">
        <v>5994</v>
      </c>
      <c r="D3748" t="s">
        <v>1001</v>
      </c>
      <c r="E3748" t="s">
        <v>22479</v>
      </c>
      <c r="F3748" s="1">
        <v>44840</v>
      </c>
      <c r="G3748" t="s">
        <v>5946</v>
      </c>
    </row>
    <row r="3749" spans="1:7" x14ac:dyDescent="0.3">
      <c r="A3749" t="s">
        <v>8317</v>
      </c>
      <c r="B3749" s="1">
        <v>44309</v>
      </c>
      <c r="C3749">
        <v>41697</v>
      </c>
      <c r="D3749" t="s">
        <v>6013</v>
      </c>
      <c r="E3749" t="s">
        <v>8318</v>
      </c>
      <c r="F3749" s="1"/>
      <c r="G3749" t="s">
        <v>4779</v>
      </c>
    </row>
    <row r="3750" spans="1:7" x14ac:dyDescent="0.3">
      <c r="A3750" t="s">
        <v>22480</v>
      </c>
      <c r="B3750" s="1">
        <v>45054</v>
      </c>
      <c r="C3750">
        <v>22764</v>
      </c>
      <c r="D3750" t="s">
        <v>1001</v>
      </c>
      <c r="E3750" t="s">
        <v>22481</v>
      </c>
      <c r="F3750" s="1">
        <v>45083</v>
      </c>
      <c r="G3750" t="s">
        <v>2876</v>
      </c>
    </row>
    <row r="3751" spans="1:7" x14ac:dyDescent="0.3">
      <c r="A3751" t="s">
        <v>22482</v>
      </c>
      <c r="B3751" s="1">
        <v>45362</v>
      </c>
      <c r="C3751">
        <v>93923</v>
      </c>
      <c r="D3751" t="s">
        <v>6008</v>
      </c>
      <c r="E3751" t="s">
        <v>22483</v>
      </c>
      <c r="F3751" s="1">
        <v>45409</v>
      </c>
      <c r="G3751" t="s">
        <v>1948</v>
      </c>
    </row>
    <row r="3752" spans="1:7" x14ac:dyDescent="0.3">
      <c r="A3752" t="s">
        <v>22484</v>
      </c>
      <c r="B3752" s="1">
        <v>45552</v>
      </c>
      <c r="C3752">
        <v>45613</v>
      </c>
      <c r="D3752" t="s">
        <v>6013</v>
      </c>
      <c r="E3752" t="s">
        <v>22485</v>
      </c>
      <c r="F3752" s="1">
        <v>45573</v>
      </c>
      <c r="G3752" t="s">
        <v>1866</v>
      </c>
    </row>
    <row r="3753" spans="1:7" x14ac:dyDescent="0.3">
      <c r="A3753" t="s">
        <v>22486</v>
      </c>
      <c r="B3753" s="1">
        <v>45255</v>
      </c>
      <c r="C3753">
        <v>36328</v>
      </c>
      <c r="D3753" t="s">
        <v>6008</v>
      </c>
      <c r="E3753" t="s">
        <v>22487</v>
      </c>
      <c r="F3753" s="1">
        <v>45311</v>
      </c>
      <c r="G3753" t="s">
        <v>2374</v>
      </c>
    </row>
    <row r="3754" spans="1:7" x14ac:dyDescent="0.3">
      <c r="A3754" t="s">
        <v>22488</v>
      </c>
      <c r="B3754" s="1">
        <v>44999</v>
      </c>
      <c r="C3754">
        <v>49874</v>
      </c>
      <c r="D3754" t="s">
        <v>6008</v>
      </c>
      <c r="E3754" t="s">
        <v>22489</v>
      </c>
      <c r="F3754" s="1">
        <v>45023</v>
      </c>
      <c r="G3754" t="s">
        <v>3730</v>
      </c>
    </row>
    <row r="3755" spans="1:7" x14ac:dyDescent="0.3">
      <c r="A3755" t="s">
        <v>22490</v>
      </c>
      <c r="B3755" s="1">
        <v>44026</v>
      </c>
      <c r="C3755">
        <v>46223</v>
      </c>
      <c r="D3755" t="s">
        <v>6008</v>
      </c>
      <c r="E3755" t="s">
        <v>22491</v>
      </c>
      <c r="F3755" s="1">
        <v>44071</v>
      </c>
      <c r="G3755" t="s">
        <v>2532</v>
      </c>
    </row>
    <row r="3756" spans="1:7" x14ac:dyDescent="0.3">
      <c r="A3756" t="s">
        <v>22492</v>
      </c>
      <c r="B3756" s="1">
        <v>44116</v>
      </c>
      <c r="C3756">
        <v>24393</v>
      </c>
      <c r="D3756" t="s">
        <v>1001</v>
      </c>
      <c r="E3756" t="s">
        <v>22493</v>
      </c>
      <c r="F3756" s="1">
        <v>44183</v>
      </c>
      <c r="G3756" t="s">
        <v>3923</v>
      </c>
    </row>
    <row r="3757" spans="1:7" x14ac:dyDescent="0.3">
      <c r="A3757" t="s">
        <v>22494</v>
      </c>
      <c r="B3757" s="1">
        <v>45267</v>
      </c>
      <c r="C3757">
        <v>15121</v>
      </c>
      <c r="D3757" t="s">
        <v>6013</v>
      </c>
      <c r="E3757" t="s">
        <v>22495</v>
      </c>
      <c r="F3757" s="1">
        <v>45323</v>
      </c>
      <c r="G3757" t="s">
        <v>3753</v>
      </c>
    </row>
    <row r="3758" spans="1:7" x14ac:dyDescent="0.3">
      <c r="A3758" t="s">
        <v>22496</v>
      </c>
      <c r="B3758" s="1">
        <v>44987</v>
      </c>
      <c r="C3758">
        <v>13040</v>
      </c>
      <c r="D3758" t="s">
        <v>6008</v>
      </c>
      <c r="E3758" t="s">
        <v>22497</v>
      </c>
      <c r="F3758" s="1">
        <v>45001</v>
      </c>
      <c r="G3758" t="s">
        <v>4862</v>
      </c>
    </row>
    <row r="3759" spans="1:7" x14ac:dyDescent="0.3">
      <c r="A3759" t="s">
        <v>8319</v>
      </c>
      <c r="B3759" s="1">
        <v>44101</v>
      </c>
      <c r="C3759">
        <v>91208</v>
      </c>
      <c r="D3759" t="s">
        <v>6008</v>
      </c>
      <c r="E3759" t="s">
        <v>8320</v>
      </c>
      <c r="F3759" s="1"/>
      <c r="G3759" t="s">
        <v>2823</v>
      </c>
    </row>
    <row r="3760" spans="1:7" x14ac:dyDescent="0.3">
      <c r="A3760" t="s">
        <v>22498</v>
      </c>
      <c r="B3760" s="1">
        <v>44147</v>
      </c>
      <c r="C3760">
        <v>74742</v>
      </c>
      <c r="D3760" t="s">
        <v>1001</v>
      </c>
      <c r="E3760" t="s">
        <v>22499</v>
      </c>
      <c r="F3760" s="1">
        <v>44211</v>
      </c>
      <c r="G3760" t="s">
        <v>1077</v>
      </c>
    </row>
    <row r="3761" spans="1:7" x14ac:dyDescent="0.3">
      <c r="A3761" t="s">
        <v>22500</v>
      </c>
      <c r="B3761" s="1">
        <v>45564</v>
      </c>
      <c r="C3761">
        <v>29161</v>
      </c>
      <c r="D3761" t="s">
        <v>1001</v>
      </c>
      <c r="E3761" t="s">
        <v>22501</v>
      </c>
      <c r="F3761" s="1">
        <v>45641</v>
      </c>
      <c r="G3761" t="s">
        <v>1493</v>
      </c>
    </row>
    <row r="3762" spans="1:7" x14ac:dyDescent="0.3">
      <c r="A3762" t="s">
        <v>22502</v>
      </c>
      <c r="B3762" s="1">
        <v>44979</v>
      </c>
      <c r="C3762">
        <v>93007</v>
      </c>
      <c r="D3762" t="s">
        <v>6013</v>
      </c>
      <c r="E3762" t="s">
        <v>22503</v>
      </c>
      <c r="F3762" s="1">
        <v>45002</v>
      </c>
      <c r="G3762" t="s">
        <v>3936</v>
      </c>
    </row>
    <row r="3763" spans="1:7" x14ac:dyDescent="0.3">
      <c r="A3763" t="s">
        <v>22504</v>
      </c>
      <c r="B3763" s="1">
        <v>45037</v>
      </c>
      <c r="C3763">
        <v>86070</v>
      </c>
      <c r="D3763" t="s">
        <v>6008</v>
      </c>
      <c r="E3763" t="s">
        <v>22505</v>
      </c>
      <c r="F3763" s="1">
        <v>45060</v>
      </c>
      <c r="G3763" t="s">
        <v>4514</v>
      </c>
    </row>
    <row r="3764" spans="1:7" x14ac:dyDescent="0.3">
      <c r="A3764" t="s">
        <v>22506</v>
      </c>
      <c r="B3764" s="1">
        <v>44291</v>
      </c>
      <c r="C3764">
        <v>77172</v>
      </c>
      <c r="D3764" t="s">
        <v>1001</v>
      </c>
      <c r="E3764" t="s">
        <v>22507</v>
      </c>
      <c r="F3764" s="1">
        <v>44313</v>
      </c>
      <c r="G3764" t="s">
        <v>1296</v>
      </c>
    </row>
    <row r="3765" spans="1:7" x14ac:dyDescent="0.3">
      <c r="A3765" t="s">
        <v>22508</v>
      </c>
      <c r="B3765" s="1">
        <v>45346</v>
      </c>
      <c r="C3765">
        <v>57020</v>
      </c>
      <c r="D3765" t="s">
        <v>6013</v>
      </c>
      <c r="E3765" t="s">
        <v>22509</v>
      </c>
      <c r="F3765" s="1">
        <v>45396</v>
      </c>
      <c r="G3765" t="s">
        <v>1311</v>
      </c>
    </row>
    <row r="3766" spans="1:7" x14ac:dyDescent="0.3">
      <c r="A3766" t="s">
        <v>22510</v>
      </c>
      <c r="B3766" s="1">
        <v>44269</v>
      </c>
      <c r="C3766">
        <v>67761</v>
      </c>
      <c r="D3766" t="s">
        <v>6013</v>
      </c>
      <c r="E3766" t="s">
        <v>22511</v>
      </c>
      <c r="F3766" s="1">
        <v>44289</v>
      </c>
      <c r="G3766" t="s">
        <v>1051</v>
      </c>
    </row>
    <row r="3767" spans="1:7" x14ac:dyDescent="0.3">
      <c r="A3767" t="s">
        <v>22512</v>
      </c>
      <c r="B3767" s="1">
        <v>45504</v>
      </c>
      <c r="C3767">
        <v>49607</v>
      </c>
      <c r="D3767" t="s">
        <v>1001</v>
      </c>
      <c r="E3767" t="s">
        <v>22513</v>
      </c>
      <c r="F3767" s="1">
        <v>45551</v>
      </c>
      <c r="G3767" t="s">
        <v>4374</v>
      </c>
    </row>
    <row r="3768" spans="1:7" x14ac:dyDescent="0.3">
      <c r="A3768" t="s">
        <v>22514</v>
      </c>
      <c r="B3768" s="1">
        <v>45594</v>
      </c>
      <c r="C3768">
        <v>23315</v>
      </c>
      <c r="D3768" t="s">
        <v>6008</v>
      </c>
      <c r="E3768" t="s">
        <v>22515</v>
      </c>
      <c r="F3768" s="1">
        <v>45627</v>
      </c>
      <c r="G3768" t="s">
        <v>3477</v>
      </c>
    </row>
    <row r="3769" spans="1:7" x14ac:dyDescent="0.3">
      <c r="A3769" t="s">
        <v>22516</v>
      </c>
      <c r="B3769" s="1">
        <v>44866</v>
      </c>
      <c r="C3769">
        <v>17818</v>
      </c>
      <c r="D3769" t="s">
        <v>1001</v>
      </c>
      <c r="E3769" t="s">
        <v>22517</v>
      </c>
      <c r="F3769" s="1">
        <v>44945</v>
      </c>
      <c r="G3769" t="s">
        <v>4928</v>
      </c>
    </row>
    <row r="3770" spans="1:7" x14ac:dyDescent="0.3">
      <c r="A3770" t="s">
        <v>22518</v>
      </c>
      <c r="B3770" s="1">
        <v>43860</v>
      </c>
      <c r="C3770">
        <v>46607</v>
      </c>
      <c r="D3770" t="s">
        <v>6008</v>
      </c>
      <c r="E3770" t="s">
        <v>22519</v>
      </c>
      <c r="F3770" s="1">
        <v>43912</v>
      </c>
      <c r="G3770" t="s">
        <v>3517</v>
      </c>
    </row>
    <row r="3771" spans="1:7" x14ac:dyDescent="0.3">
      <c r="A3771" t="s">
        <v>22520</v>
      </c>
      <c r="B3771" s="1">
        <v>44398</v>
      </c>
      <c r="C3771">
        <v>12840</v>
      </c>
      <c r="D3771" t="s">
        <v>6008</v>
      </c>
      <c r="E3771" t="s">
        <v>22521</v>
      </c>
      <c r="F3771" s="1">
        <v>44452</v>
      </c>
      <c r="G3771" t="s">
        <v>4968</v>
      </c>
    </row>
    <row r="3772" spans="1:7" x14ac:dyDescent="0.3">
      <c r="A3772" t="s">
        <v>22522</v>
      </c>
      <c r="B3772" s="1">
        <v>44475</v>
      </c>
      <c r="C3772">
        <v>34199</v>
      </c>
      <c r="D3772" t="s">
        <v>6013</v>
      </c>
      <c r="E3772" t="s">
        <v>22523</v>
      </c>
      <c r="F3772" s="1">
        <v>44490</v>
      </c>
      <c r="G3772" t="s">
        <v>2518</v>
      </c>
    </row>
    <row r="3773" spans="1:7" x14ac:dyDescent="0.3">
      <c r="A3773" t="s">
        <v>8321</v>
      </c>
      <c r="B3773" s="1">
        <v>45091</v>
      </c>
      <c r="C3773">
        <v>95546</v>
      </c>
      <c r="D3773" t="s">
        <v>6008</v>
      </c>
      <c r="E3773" t="s">
        <v>8322</v>
      </c>
      <c r="F3773" s="1"/>
      <c r="G3773" t="s">
        <v>2712</v>
      </c>
    </row>
    <row r="3774" spans="1:7" x14ac:dyDescent="0.3">
      <c r="A3774" t="s">
        <v>22524</v>
      </c>
      <c r="B3774" s="1">
        <v>44320</v>
      </c>
      <c r="C3774">
        <v>15564</v>
      </c>
      <c r="D3774" t="s">
        <v>6013</v>
      </c>
      <c r="E3774" t="s">
        <v>22525</v>
      </c>
      <c r="F3774" s="1">
        <v>44384</v>
      </c>
      <c r="G3774" t="s">
        <v>1286</v>
      </c>
    </row>
    <row r="3775" spans="1:7" x14ac:dyDescent="0.3">
      <c r="A3775" t="s">
        <v>8323</v>
      </c>
      <c r="B3775" s="1">
        <v>44514</v>
      </c>
      <c r="C3775">
        <v>82286</v>
      </c>
      <c r="D3775" t="s">
        <v>1001</v>
      </c>
      <c r="E3775" t="s">
        <v>8324</v>
      </c>
      <c r="F3775" s="1"/>
      <c r="G3775" t="s">
        <v>4342</v>
      </c>
    </row>
    <row r="3776" spans="1:7" x14ac:dyDescent="0.3">
      <c r="A3776" t="s">
        <v>8325</v>
      </c>
      <c r="B3776" s="1">
        <v>44004</v>
      </c>
      <c r="C3776">
        <v>63646</v>
      </c>
      <c r="D3776" t="s">
        <v>6013</v>
      </c>
      <c r="E3776" t="s">
        <v>8326</v>
      </c>
      <c r="F3776" s="1"/>
      <c r="G3776" t="s">
        <v>2122</v>
      </c>
    </row>
    <row r="3777" spans="1:7" x14ac:dyDescent="0.3">
      <c r="A3777" t="s">
        <v>22526</v>
      </c>
      <c r="B3777" s="1">
        <v>45426</v>
      </c>
      <c r="C3777">
        <v>3519</v>
      </c>
      <c r="D3777" t="s">
        <v>6013</v>
      </c>
      <c r="E3777" t="s">
        <v>22527</v>
      </c>
      <c r="F3777" s="1">
        <v>45484</v>
      </c>
      <c r="G3777" t="s">
        <v>4212</v>
      </c>
    </row>
    <row r="3778" spans="1:7" x14ac:dyDescent="0.3">
      <c r="A3778" t="s">
        <v>8327</v>
      </c>
      <c r="B3778" s="1">
        <v>44319</v>
      </c>
      <c r="C3778">
        <v>38120</v>
      </c>
      <c r="D3778" t="s">
        <v>6008</v>
      </c>
      <c r="E3778" t="s">
        <v>8328</v>
      </c>
      <c r="F3778" s="1"/>
      <c r="G3778" t="s">
        <v>4020</v>
      </c>
    </row>
    <row r="3779" spans="1:7" x14ac:dyDescent="0.3">
      <c r="A3779" t="s">
        <v>8329</v>
      </c>
      <c r="B3779" s="1">
        <v>44324</v>
      </c>
      <c r="C3779">
        <v>70145</v>
      </c>
      <c r="D3779" t="s">
        <v>6013</v>
      </c>
      <c r="E3779" t="s">
        <v>8330</v>
      </c>
      <c r="F3779" s="1"/>
      <c r="G3779" t="s">
        <v>1288</v>
      </c>
    </row>
    <row r="3780" spans="1:7" x14ac:dyDescent="0.3">
      <c r="A3780" t="s">
        <v>8331</v>
      </c>
      <c r="B3780" s="1">
        <v>44820</v>
      </c>
      <c r="C3780">
        <v>55779</v>
      </c>
      <c r="D3780" t="s">
        <v>6008</v>
      </c>
      <c r="E3780" t="s">
        <v>8332</v>
      </c>
      <c r="F3780" s="1"/>
      <c r="G3780" t="s">
        <v>3967</v>
      </c>
    </row>
    <row r="3781" spans="1:7" x14ac:dyDescent="0.3">
      <c r="A3781" t="s">
        <v>22528</v>
      </c>
      <c r="B3781" s="1">
        <v>44237</v>
      </c>
      <c r="C3781">
        <v>30093</v>
      </c>
      <c r="D3781" t="s">
        <v>1001</v>
      </c>
      <c r="E3781" t="s">
        <v>22529</v>
      </c>
      <c r="F3781" s="1">
        <v>44254</v>
      </c>
      <c r="G3781" t="s">
        <v>1354</v>
      </c>
    </row>
    <row r="3782" spans="1:7" x14ac:dyDescent="0.3">
      <c r="A3782" t="s">
        <v>22530</v>
      </c>
      <c r="B3782" s="1">
        <v>43903</v>
      </c>
      <c r="C3782">
        <v>93239</v>
      </c>
      <c r="D3782" t="s">
        <v>6008</v>
      </c>
      <c r="E3782" t="s">
        <v>22531</v>
      </c>
      <c r="F3782" s="1">
        <v>43931</v>
      </c>
      <c r="G3782" t="s">
        <v>2708</v>
      </c>
    </row>
    <row r="3783" spans="1:7" x14ac:dyDescent="0.3">
      <c r="A3783" t="s">
        <v>8333</v>
      </c>
      <c r="B3783" s="1">
        <v>44975</v>
      </c>
      <c r="C3783">
        <v>94640</v>
      </c>
      <c r="D3783" t="s">
        <v>6013</v>
      </c>
      <c r="E3783" t="s">
        <v>8334</v>
      </c>
      <c r="F3783" s="1"/>
      <c r="G3783" t="s">
        <v>5431</v>
      </c>
    </row>
    <row r="3784" spans="1:7" x14ac:dyDescent="0.3">
      <c r="A3784" t="s">
        <v>22532</v>
      </c>
      <c r="B3784" s="1">
        <v>45462</v>
      </c>
      <c r="C3784">
        <v>26584</v>
      </c>
      <c r="D3784" t="s">
        <v>1001</v>
      </c>
      <c r="E3784" t="s">
        <v>22533</v>
      </c>
      <c r="F3784" s="1">
        <v>45527</v>
      </c>
      <c r="G3784" t="s">
        <v>3607</v>
      </c>
    </row>
    <row r="3785" spans="1:7" x14ac:dyDescent="0.3">
      <c r="A3785" t="s">
        <v>22534</v>
      </c>
      <c r="B3785" s="1">
        <v>45213</v>
      </c>
      <c r="C3785">
        <v>62073</v>
      </c>
      <c r="D3785" t="s">
        <v>6013</v>
      </c>
      <c r="E3785" t="s">
        <v>22535</v>
      </c>
      <c r="F3785" s="1">
        <v>45283</v>
      </c>
      <c r="G3785" t="s">
        <v>3556</v>
      </c>
    </row>
    <row r="3786" spans="1:7" x14ac:dyDescent="0.3">
      <c r="A3786" t="s">
        <v>8335</v>
      </c>
      <c r="B3786" s="1">
        <v>45485</v>
      </c>
      <c r="C3786">
        <v>93889</v>
      </c>
      <c r="D3786" t="s">
        <v>6008</v>
      </c>
      <c r="E3786" t="s">
        <v>8336</v>
      </c>
      <c r="F3786" s="1"/>
      <c r="G3786" t="s">
        <v>3417</v>
      </c>
    </row>
    <row r="3787" spans="1:7" x14ac:dyDescent="0.3">
      <c r="A3787" t="s">
        <v>8337</v>
      </c>
      <c r="B3787" s="1">
        <v>44204</v>
      </c>
      <c r="C3787">
        <v>28198</v>
      </c>
      <c r="D3787" t="s">
        <v>1001</v>
      </c>
      <c r="E3787" t="s">
        <v>8338</v>
      </c>
      <c r="F3787" s="1"/>
      <c r="G3787" t="s">
        <v>4623</v>
      </c>
    </row>
    <row r="3788" spans="1:7" x14ac:dyDescent="0.3">
      <c r="A3788" t="s">
        <v>8339</v>
      </c>
      <c r="B3788" s="1">
        <v>44020</v>
      </c>
      <c r="C3788">
        <v>87215</v>
      </c>
      <c r="D3788" t="s">
        <v>1001</v>
      </c>
      <c r="E3788" t="s">
        <v>8340</v>
      </c>
      <c r="F3788" s="1"/>
      <c r="G3788" t="s">
        <v>3101</v>
      </c>
    </row>
    <row r="3789" spans="1:7" x14ac:dyDescent="0.3">
      <c r="A3789" t="s">
        <v>22536</v>
      </c>
      <c r="B3789" s="1">
        <v>44568</v>
      </c>
      <c r="C3789">
        <v>70384</v>
      </c>
      <c r="D3789" t="s">
        <v>6013</v>
      </c>
      <c r="E3789" t="s">
        <v>22537</v>
      </c>
      <c r="F3789" s="1">
        <v>44635</v>
      </c>
      <c r="G3789" t="s">
        <v>3849</v>
      </c>
    </row>
    <row r="3790" spans="1:7" x14ac:dyDescent="0.3">
      <c r="A3790" t="s">
        <v>22538</v>
      </c>
      <c r="B3790" s="1">
        <v>44846</v>
      </c>
      <c r="C3790">
        <v>60938</v>
      </c>
      <c r="D3790" t="s">
        <v>6013</v>
      </c>
      <c r="E3790" t="s">
        <v>22539</v>
      </c>
      <c r="F3790" s="1">
        <v>44930</v>
      </c>
      <c r="G3790" t="s">
        <v>3663</v>
      </c>
    </row>
    <row r="3791" spans="1:7" x14ac:dyDescent="0.3">
      <c r="A3791" t="s">
        <v>22540</v>
      </c>
      <c r="B3791" s="1">
        <v>44183</v>
      </c>
      <c r="C3791">
        <v>73655</v>
      </c>
      <c r="D3791" t="s">
        <v>6013</v>
      </c>
      <c r="E3791" t="s">
        <v>22541</v>
      </c>
      <c r="F3791" s="1">
        <v>44255</v>
      </c>
      <c r="G3791" t="s">
        <v>4066</v>
      </c>
    </row>
    <row r="3792" spans="1:7" x14ac:dyDescent="0.3">
      <c r="A3792" t="s">
        <v>22542</v>
      </c>
      <c r="B3792" s="1">
        <v>44386</v>
      </c>
      <c r="C3792">
        <v>41092</v>
      </c>
      <c r="D3792" t="s">
        <v>6013</v>
      </c>
      <c r="E3792" t="s">
        <v>22543</v>
      </c>
      <c r="F3792" s="1">
        <v>44406</v>
      </c>
      <c r="G3792" t="s">
        <v>4904</v>
      </c>
    </row>
    <row r="3793" spans="1:7" x14ac:dyDescent="0.3">
      <c r="A3793" t="s">
        <v>22544</v>
      </c>
      <c r="B3793" s="1">
        <v>44748</v>
      </c>
      <c r="C3793">
        <v>10713</v>
      </c>
      <c r="D3793" t="s">
        <v>6008</v>
      </c>
      <c r="E3793" t="s">
        <v>22545</v>
      </c>
      <c r="F3793" s="1">
        <v>44832</v>
      </c>
      <c r="G3793" t="s">
        <v>1047</v>
      </c>
    </row>
    <row r="3794" spans="1:7" x14ac:dyDescent="0.3">
      <c r="A3794" t="s">
        <v>8341</v>
      </c>
      <c r="B3794" s="1">
        <v>44447</v>
      </c>
      <c r="C3794">
        <v>66584</v>
      </c>
      <c r="D3794" t="s">
        <v>6008</v>
      </c>
      <c r="E3794" t="s">
        <v>8342</v>
      </c>
      <c r="F3794" s="1"/>
      <c r="G3794" t="s">
        <v>2426</v>
      </c>
    </row>
    <row r="3795" spans="1:7" x14ac:dyDescent="0.3">
      <c r="A3795" t="s">
        <v>22546</v>
      </c>
      <c r="B3795" s="1">
        <v>44801</v>
      </c>
      <c r="C3795">
        <v>6382</v>
      </c>
      <c r="D3795" t="s">
        <v>6008</v>
      </c>
      <c r="E3795" t="s">
        <v>22547</v>
      </c>
      <c r="F3795" s="1">
        <v>44817</v>
      </c>
      <c r="G3795" t="s">
        <v>1529</v>
      </c>
    </row>
    <row r="3796" spans="1:7" x14ac:dyDescent="0.3">
      <c r="A3796" t="s">
        <v>22548</v>
      </c>
      <c r="B3796" s="1">
        <v>45595</v>
      </c>
      <c r="C3796">
        <v>67627</v>
      </c>
      <c r="D3796" t="s">
        <v>6008</v>
      </c>
      <c r="E3796" t="s">
        <v>22549</v>
      </c>
      <c r="F3796" s="1">
        <v>45627</v>
      </c>
      <c r="G3796" t="s">
        <v>5496</v>
      </c>
    </row>
    <row r="3797" spans="1:7" x14ac:dyDescent="0.3">
      <c r="A3797" t="s">
        <v>22550</v>
      </c>
      <c r="B3797" s="1">
        <v>45288</v>
      </c>
      <c r="C3797">
        <v>74421</v>
      </c>
      <c r="D3797" t="s">
        <v>6008</v>
      </c>
      <c r="E3797" t="s">
        <v>22551</v>
      </c>
      <c r="F3797" s="1">
        <v>45337</v>
      </c>
      <c r="G3797" t="s">
        <v>1436</v>
      </c>
    </row>
    <row r="3798" spans="1:7" x14ac:dyDescent="0.3">
      <c r="A3798" t="s">
        <v>8343</v>
      </c>
      <c r="B3798" s="1">
        <v>45254</v>
      </c>
      <c r="C3798">
        <v>13149</v>
      </c>
      <c r="D3798" t="s">
        <v>6013</v>
      </c>
      <c r="E3798" t="s">
        <v>8344</v>
      </c>
      <c r="F3798" s="1"/>
      <c r="G3798" t="s">
        <v>5963</v>
      </c>
    </row>
    <row r="3799" spans="1:7" x14ac:dyDescent="0.3">
      <c r="A3799" t="s">
        <v>22552</v>
      </c>
      <c r="B3799" s="1">
        <v>43884</v>
      </c>
      <c r="C3799">
        <v>99836</v>
      </c>
      <c r="D3799" t="s">
        <v>6013</v>
      </c>
      <c r="E3799" t="s">
        <v>22553</v>
      </c>
      <c r="F3799" s="1">
        <v>43958</v>
      </c>
      <c r="G3799" t="s">
        <v>1387</v>
      </c>
    </row>
    <row r="3800" spans="1:7" x14ac:dyDescent="0.3">
      <c r="A3800" t="s">
        <v>22554</v>
      </c>
      <c r="B3800" s="1">
        <v>45417</v>
      </c>
      <c r="C3800">
        <v>59698</v>
      </c>
      <c r="D3800" t="s">
        <v>1001</v>
      </c>
      <c r="E3800" t="s">
        <v>22555</v>
      </c>
      <c r="F3800" s="1">
        <v>45428</v>
      </c>
      <c r="G3800" t="s">
        <v>4646</v>
      </c>
    </row>
    <row r="3801" spans="1:7" x14ac:dyDescent="0.3">
      <c r="A3801" t="s">
        <v>8345</v>
      </c>
      <c r="B3801" s="1">
        <v>44641</v>
      </c>
      <c r="C3801">
        <v>38362</v>
      </c>
      <c r="D3801" t="s">
        <v>6013</v>
      </c>
      <c r="E3801" t="s">
        <v>8346</v>
      </c>
      <c r="F3801" s="1"/>
      <c r="G3801" t="s">
        <v>4551</v>
      </c>
    </row>
    <row r="3802" spans="1:7" x14ac:dyDescent="0.3">
      <c r="A3802" t="s">
        <v>22556</v>
      </c>
      <c r="B3802" s="1">
        <v>44858</v>
      </c>
      <c r="C3802">
        <v>3671</v>
      </c>
      <c r="D3802" t="s">
        <v>6008</v>
      </c>
      <c r="E3802" t="s">
        <v>22557</v>
      </c>
      <c r="F3802" s="1">
        <v>44908</v>
      </c>
      <c r="G3802" t="s">
        <v>1716</v>
      </c>
    </row>
    <row r="3803" spans="1:7" x14ac:dyDescent="0.3">
      <c r="A3803" t="s">
        <v>22558</v>
      </c>
      <c r="B3803" s="1">
        <v>45634</v>
      </c>
      <c r="C3803">
        <v>23792</v>
      </c>
      <c r="D3803" t="s">
        <v>1001</v>
      </c>
      <c r="E3803" t="s">
        <v>22559</v>
      </c>
      <c r="F3803" s="1">
        <v>45657</v>
      </c>
      <c r="G3803" t="s">
        <v>3630</v>
      </c>
    </row>
    <row r="3804" spans="1:7" x14ac:dyDescent="0.3">
      <c r="A3804" t="s">
        <v>8347</v>
      </c>
      <c r="B3804" s="1">
        <v>45445</v>
      </c>
      <c r="C3804">
        <v>12559</v>
      </c>
      <c r="D3804" t="s">
        <v>6013</v>
      </c>
      <c r="E3804" t="s">
        <v>8348</v>
      </c>
      <c r="F3804" s="1"/>
      <c r="G3804" t="s">
        <v>3120</v>
      </c>
    </row>
    <row r="3805" spans="1:7" x14ac:dyDescent="0.3">
      <c r="A3805" t="s">
        <v>22560</v>
      </c>
      <c r="B3805" s="1">
        <v>44713</v>
      </c>
      <c r="C3805">
        <v>78123</v>
      </c>
      <c r="D3805" t="s">
        <v>1001</v>
      </c>
      <c r="E3805" t="s">
        <v>22561</v>
      </c>
      <c r="F3805" s="1">
        <v>44767</v>
      </c>
      <c r="G3805" t="s">
        <v>1783</v>
      </c>
    </row>
    <row r="3806" spans="1:7" x14ac:dyDescent="0.3">
      <c r="A3806" t="s">
        <v>22562</v>
      </c>
      <c r="B3806" s="1">
        <v>43966</v>
      </c>
      <c r="C3806">
        <v>15851</v>
      </c>
      <c r="D3806" t="s">
        <v>6008</v>
      </c>
      <c r="E3806" t="s">
        <v>22563</v>
      </c>
      <c r="F3806" s="1">
        <v>44055</v>
      </c>
      <c r="G3806" t="s">
        <v>1603</v>
      </c>
    </row>
    <row r="3807" spans="1:7" x14ac:dyDescent="0.3">
      <c r="A3807" t="s">
        <v>22564</v>
      </c>
      <c r="B3807" s="1">
        <v>44905</v>
      </c>
      <c r="C3807">
        <v>14916</v>
      </c>
      <c r="D3807" t="s">
        <v>1001</v>
      </c>
      <c r="E3807" t="s">
        <v>22565</v>
      </c>
      <c r="F3807" s="1">
        <v>44954</v>
      </c>
      <c r="G3807" t="s">
        <v>3442</v>
      </c>
    </row>
    <row r="3808" spans="1:7" x14ac:dyDescent="0.3">
      <c r="A3808" t="s">
        <v>22566</v>
      </c>
      <c r="B3808" s="1">
        <v>45583</v>
      </c>
      <c r="C3808">
        <v>42763</v>
      </c>
      <c r="D3808" t="s">
        <v>6008</v>
      </c>
      <c r="E3808" t="s">
        <v>22567</v>
      </c>
      <c r="F3808" s="1">
        <v>45630</v>
      </c>
      <c r="G3808" t="s">
        <v>5831</v>
      </c>
    </row>
    <row r="3809" spans="1:7" x14ac:dyDescent="0.3">
      <c r="A3809" t="s">
        <v>22568</v>
      </c>
      <c r="B3809" s="1">
        <v>45618</v>
      </c>
      <c r="C3809">
        <v>99074</v>
      </c>
      <c r="D3809" t="s">
        <v>1001</v>
      </c>
      <c r="E3809" t="s">
        <v>22569</v>
      </c>
      <c r="F3809" s="1">
        <v>45639</v>
      </c>
      <c r="G3809" t="s">
        <v>3963</v>
      </c>
    </row>
    <row r="3810" spans="1:7" x14ac:dyDescent="0.3">
      <c r="A3810" t="s">
        <v>22570</v>
      </c>
      <c r="B3810" s="1">
        <v>45314</v>
      </c>
      <c r="C3810">
        <v>52250</v>
      </c>
      <c r="D3810" t="s">
        <v>1001</v>
      </c>
      <c r="E3810" t="s">
        <v>22571</v>
      </c>
      <c r="F3810" s="1">
        <v>45364</v>
      </c>
      <c r="G3810" t="s">
        <v>3056</v>
      </c>
    </row>
    <row r="3811" spans="1:7" x14ac:dyDescent="0.3">
      <c r="A3811" t="s">
        <v>22572</v>
      </c>
      <c r="B3811" s="1">
        <v>45137</v>
      </c>
      <c r="C3811">
        <v>28474</v>
      </c>
      <c r="D3811" t="s">
        <v>6013</v>
      </c>
      <c r="E3811" t="s">
        <v>22573</v>
      </c>
      <c r="F3811" s="1">
        <v>45227</v>
      </c>
      <c r="G3811" t="s">
        <v>1417</v>
      </c>
    </row>
    <row r="3812" spans="1:7" x14ac:dyDescent="0.3">
      <c r="A3812" t="s">
        <v>8349</v>
      </c>
      <c r="B3812" s="1">
        <v>45203</v>
      </c>
      <c r="C3812">
        <v>34767</v>
      </c>
      <c r="D3812" t="s">
        <v>6008</v>
      </c>
      <c r="E3812" t="s">
        <v>8350</v>
      </c>
      <c r="F3812" s="1"/>
      <c r="G3812" t="s">
        <v>5427</v>
      </c>
    </row>
    <row r="3813" spans="1:7" x14ac:dyDescent="0.3">
      <c r="A3813" t="s">
        <v>22574</v>
      </c>
      <c r="B3813" s="1">
        <v>45440</v>
      </c>
      <c r="C3813">
        <v>44646</v>
      </c>
      <c r="D3813" t="s">
        <v>6008</v>
      </c>
      <c r="E3813" t="s">
        <v>22575</v>
      </c>
      <c r="F3813" s="1">
        <v>45520</v>
      </c>
      <c r="G3813" t="s">
        <v>2232</v>
      </c>
    </row>
    <row r="3814" spans="1:7" x14ac:dyDescent="0.3">
      <c r="A3814" t="s">
        <v>22576</v>
      </c>
      <c r="B3814" s="1">
        <v>45597</v>
      </c>
      <c r="C3814">
        <v>38688</v>
      </c>
      <c r="D3814" t="s">
        <v>6013</v>
      </c>
      <c r="E3814" t="s">
        <v>22577</v>
      </c>
      <c r="F3814" s="1">
        <v>45623</v>
      </c>
      <c r="G3814" t="s">
        <v>4124</v>
      </c>
    </row>
    <row r="3815" spans="1:7" x14ac:dyDescent="0.3">
      <c r="A3815" t="s">
        <v>22578</v>
      </c>
      <c r="B3815" s="1">
        <v>44576</v>
      </c>
      <c r="C3815">
        <v>39873</v>
      </c>
      <c r="D3815" t="s">
        <v>6008</v>
      </c>
      <c r="E3815" t="s">
        <v>22579</v>
      </c>
      <c r="F3815" s="1">
        <v>44652</v>
      </c>
      <c r="G3815" t="s">
        <v>1432</v>
      </c>
    </row>
    <row r="3816" spans="1:7" x14ac:dyDescent="0.3">
      <c r="A3816" t="s">
        <v>22580</v>
      </c>
      <c r="B3816" s="1">
        <v>45163</v>
      </c>
      <c r="C3816">
        <v>54754</v>
      </c>
      <c r="D3816" t="s">
        <v>6008</v>
      </c>
      <c r="E3816" t="s">
        <v>22581</v>
      </c>
      <c r="F3816" s="1">
        <v>45182</v>
      </c>
      <c r="G3816" t="s">
        <v>1812</v>
      </c>
    </row>
    <row r="3817" spans="1:7" x14ac:dyDescent="0.3">
      <c r="A3817" t="s">
        <v>22582</v>
      </c>
      <c r="B3817" s="1">
        <v>45211</v>
      </c>
      <c r="C3817">
        <v>75566</v>
      </c>
      <c r="D3817" t="s">
        <v>6008</v>
      </c>
      <c r="E3817" t="s">
        <v>22583</v>
      </c>
      <c r="F3817" s="1">
        <v>45299</v>
      </c>
      <c r="G3817" t="s">
        <v>2668</v>
      </c>
    </row>
    <row r="3818" spans="1:7" x14ac:dyDescent="0.3">
      <c r="A3818" t="s">
        <v>22584</v>
      </c>
      <c r="B3818" s="1">
        <v>45317</v>
      </c>
      <c r="C3818">
        <v>79210</v>
      </c>
      <c r="D3818" t="s">
        <v>1001</v>
      </c>
      <c r="E3818" t="s">
        <v>22585</v>
      </c>
      <c r="F3818" s="1">
        <v>45399</v>
      </c>
      <c r="G3818" t="s">
        <v>5545</v>
      </c>
    </row>
    <row r="3819" spans="1:7" x14ac:dyDescent="0.3">
      <c r="A3819" t="s">
        <v>8351</v>
      </c>
      <c r="B3819" s="1">
        <v>44310</v>
      </c>
      <c r="C3819">
        <v>44670</v>
      </c>
      <c r="D3819" t="s">
        <v>6013</v>
      </c>
      <c r="E3819" t="s">
        <v>8352</v>
      </c>
      <c r="F3819" s="1"/>
      <c r="G3819" t="s">
        <v>2123</v>
      </c>
    </row>
    <row r="3820" spans="1:7" x14ac:dyDescent="0.3">
      <c r="A3820" t="s">
        <v>8353</v>
      </c>
      <c r="B3820" s="1">
        <v>44864</v>
      </c>
      <c r="C3820">
        <v>87531</v>
      </c>
      <c r="D3820" t="s">
        <v>6013</v>
      </c>
      <c r="E3820" t="s">
        <v>8354</v>
      </c>
      <c r="F3820" s="1"/>
      <c r="G3820" t="s">
        <v>4906</v>
      </c>
    </row>
    <row r="3821" spans="1:7" x14ac:dyDescent="0.3">
      <c r="A3821" t="s">
        <v>22586</v>
      </c>
      <c r="B3821" s="1">
        <v>44505</v>
      </c>
      <c r="C3821">
        <v>25193</v>
      </c>
      <c r="D3821" t="s">
        <v>1001</v>
      </c>
      <c r="E3821" t="s">
        <v>22587</v>
      </c>
      <c r="F3821" s="1">
        <v>44526</v>
      </c>
      <c r="G3821" t="s">
        <v>5163</v>
      </c>
    </row>
    <row r="3822" spans="1:7" x14ac:dyDescent="0.3">
      <c r="A3822" t="s">
        <v>8355</v>
      </c>
      <c r="B3822" s="1">
        <v>44375</v>
      </c>
      <c r="C3822">
        <v>28971</v>
      </c>
      <c r="D3822" t="s">
        <v>6013</v>
      </c>
      <c r="E3822" t="s">
        <v>8356</v>
      </c>
      <c r="F3822" s="1"/>
      <c r="G3822" t="s">
        <v>1820</v>
      </c>
    </row>
    <row r="3823" spans="1:7" x14ac:dyDescent="0.3">
      <c r="A3823" t="s">
        <v>8357</v>
      </c>
      <c r="B3823" s="1">
        <v>45265</v>
      </c>
      <c r="C3823">
        <v>70340</v>
      </c>
      <c r="D3823" t="s">
        <v>6008</v>
      </c>
      <c r="E3823" t="s">
        <v>8358</v>
      </c>
      <c r="F3823" s="1"/>
      <c r="G3823" t="s">
        <v>1513</v>
      </c>
    </row>
    <row r="3824" spans="1:7" x14ac:dyDescent="0.3">
      <c r="A3824" t="s">
        <v>22588</v>
      </c>
      <c r="B3824" s="1">
        <v>44464</v>
      </c>
      <c r="C3824">
        <v>65058</v>
      </c>
      <c r="D3824" t="s">
        <v>6013</v>
      </c>
      <c r="E3824" t="s">
        <v>22589</v>
      </c>
      <c r="F3824" s="1">
        <v>44537</v>
      </c>
      <c r="G3824" t="s">
        <v>5652</v>
      </c>
    </row>
    <row r="3825" spans="1:7" x14ac:dyDescent="0.3">
      <c r="A3825" t="s">
        <v>22590</v>
      </c>
      <c r="B3825" s="1">
        <v>44812</v>
      </c>
      <c r="C3825">
        <v>95771</v>
      </c>
      <c r="D3825" t="s">
        <v>1001</v>
      </c>
      <c r="E3825" t="s">
        <v>22591</v>
      </c>
      <c r="F3825" s="1">
        <v>44867</v>
      </c>
      <c r="G3825" t="s">
        <v>2385</v>
      </c>
    </row>
    <row r="3826" spans="1:7" x14ac:dyDescent="0.3">
      <c r="A3826" t="s">
        <v>8359</v>
      </c>
      <c r="B3826" s="1">
        <v>44553</v>
      </c>
      <c r="C3826">
        <v>12584</v>
      </c>
      <c r="D3826" t="s">
        <v>1001</v>
      </c>
      <c r="E3826" t="s">
        <v>8360</v>
      </c>
      <c r="F3826" s="1"/>
      <c r="G3826" t="s">
        <v>3477</v>
      </c>
    </row>
    <row r="3827" spans="1:7" x14ac:dyDescent="0.3">
      <c r="A3827" t="s">
        <v>8361</v>
      </c>
      <c r="B3827" s="1">
        <v>44400</v>
      </c>
      <c r="C3827">
        <v>65722</v>
      </c>
      <c r="D3827" t="s">
        <v>1001</v>
      </c>
      <c r="E3827" t="s">
        <v>8362</v>
      </c>
      <c r="F3827" s="1"/>
      <c r="G3827" t="s">
        <v>5366</v>
      </c>
    </row>
    <row r="3828" spans="1:7" x14ac:dyDescent="0.3">
      <c r="A3828" t="s">
        <v>22592</v>
      </c>
      <c r="B3828" s="1">
        <v>44787</v>
      </c>
      <c r="C3828">
        <v>79851</v>
      </c>
      <c r="D3828" t="s">
        <v>6008</v>
      </c>
      <c r="E3828" t="s">
        <v>22593</v>
      </c>
      <c r="F3828" s="1">
        <v>44872</v>
      </c>
      <c r="G3828" t="s">
        <v>3348</v>
      </c>
    </row>
    <row r="3829" spans="1:7" x14ac:dyDescent="0.3">
      <c r="A3829" t="s">
        <v>22594</v>
      </c>
      <c r="B3829" s="1">
        <v>44493</v>
      </c>
      <c r="C3829">
        <v>87246</v>
      </c>
      <c r="D3829" t="s">
        <v>1001</v>
      </c>
      <c r="E3829" t="s">
        <v>22595</v>
      </c>
      <c r="F3829" s="1">
        <v>44555</v>
      </c>
      <c r="G3829" t="s">
        <v>1034</v>
      </c>
    </row>
    <row r="3830" spans="1:7" x14ac:dyDescent="0.3">
      <c r="A3830" t="s">
        <v>22596</v>
      </c>
      <c r="B3830" s="1">
        <v>44583</v>
      </c>
      <c r="C3830">
        <v>98568</v>
      </c>
      <c r="D3830" t="s">
        <v>1001</v>
      </c>
      <c r="E3830" t="s">
        <v>22597</v>
      </c>
      <c r="F3830" s="1">
        <v>44645</v>
      </c>
      <c r="G3830" t="s">
        <v>4538</v>
      </c>
    </row>
    <row r="3831" spans="1:7" x14ac:dyDescent="0.3">
      <c r="A3831" t="s">
        <v>8363</v>
      </c>
      <c r="B3831" s="1">
        <v>44404</v>
      </c>
      <c r="C3831">
        <v>86267</v>
      </c>
      <c r="D3831" t="s">
        <v>1001</v>
      </c>
      <c r="E3831" t="s">
        <v>8364</v>
      </c>
      <c r="F3831" s="1"/>
      <c r="G3831" t="s">
        <v>3732</v>
      </c>
    </row>
    <row r="3832" spans="1:7" x14ac:dyDescent="0.3">
      <c r="A3832" t="s">
        <v>22598</v>
      </c>
      <c r="B3832" s="1">
        <v>45043</v>
      </c>
      <c r="C3832">
        <v>36765</v>
      </c>
      <c r="D3832" t="s">
        <v>1001</v>
      </c>
      <c r="E3832" t="s">
        <v>22599</v>
      </c>
      <c r="F3832" s="1">
        <v>45101</v>
      </c>
      <c r="G3832" t="s">
        <v>4906</v>
      </c>
    </row>
    <row r="3833" spans="1:7" x14ac:dyDescent="0.3">
      <c r="A3833" t="s">
        <v>8365</v>
      </c>
      <c r="B3833" s="1">
        <v>44296</v>
      </c>
      <c r="C3833">
        <v>52765</v>
      </c>
      <c r="D3833" t="s">
        <v>6008</v>
      </c>
      <c r="E3833" t="s">
        <v>8366</v>
      </c>
      <c r="F3833" s="1"/>
      <c r="G3833" t="s">
        <v>2318</v>
      </c>
    </row>
    <row r="3834" spans="1:7" x14ac:dyDescent="0.3">
      <c r="A3834" t="s">
        <v>22600</v>
      </c>
      <c r="B3834" s="1">
        <v>44775</v>
      </c>
      <c r="C3834">
        <v>83158</v>
      </c>
      <c r="D3834" t="s">
        <v>1001</v>
      </c>
      <c r="E3834" t="s">
        <v>22601</v>
      </c>
      <c r="F3834" s="1">
        <v>44830</v>
      </c>
      <c r="G3834" t="s">
        <v>5418</v>
      </c>
    </row>
    <row r="3835" spans="1:7" x14ac:dyDescent="0.3">
      <c r="A3835" t="s">
        <v>22602</v>
      </c>
      <c r="B3835" s="1">
        <v>43977</v>
      </c>
      <c r="C3835">
        <v>18292</v>
      </c>
      <c r="D3835" t="s">
        <v>6013</v>
      </c>
      <c r="E3835" t="s">
        <v>22603</v>
      </c>
      <c r="F3835" s="1">
        <v>44022</v>
      </c>
      <c r="G3835" t="s">
        <v>1403</v>
      </c>
    </row>
    <row r="3836" spans="1:7" x14ac:dyDescent="0.3">
      <c r="A3836" t="s">
        <v>8367</v>
      </c>
      <c r="B3836" s="1">
        <v>45222</v>
      </c>
      <c r="C3836">
        <v>71509</v>
      </c>
      <c r="D3836" t="s">
        <v>6008</v>
      </c>
      <c r="E3836" t="s">
        <v>8368</v>
      </c>
      <c r="F3836" s="1"/>
      <c r="G3836" t="s">
        <v>5988</v>
      </c>
    </row>
    <row r="3837" spans="1:7" x14ac:dyDescent="0.3">
      <c r="A3837" t="s">
        <v>8369</v>
      </c>
      <c r="B3837" s="1">
        <v>45186</v>
      </c>
      <c r="C3837">
        <v>34802</v>
      </c>
      <c r="D3837" t="s">
        <v>6008</v>
      </c>
      <c r="E3837" t="s">
        <v>8370</v>
      </c>
      <c r="F3837" s="1"/>
      <c r="G3837" t="s">
        <v>3827</v>
      </c>
    </row>
    <row r="3838" spans="1:7" x14ac:dyDescent="0.3">
      <c r="A3838" t="s">
        <v>22604</v>
      </c>
      <c r="B3838" s="1">
        <v>45267</v>
      </c>
      <c r="C3838">
        <v>85440</v>
      </c>
      <c r="D3838" t="s">
        <v>6013</v>
      </c>
      <c r="E3838" t="s">
        <v>22605</v>
      </c>
      <c r="F3838" s="1">
        <v>45340</v>
      </c>
      <c r="G3838" t="s">
        <v>5605</v>
      </c>
    </row>
    <row r="3839" spans="1:7" x14ac:dyDescent="0.3">
      <c r="A3839" t="s">
        <v>22606</v>
      </c>
      <c r="B3839" s="1">
        <v>44167</v>
      </c>
      <c r="C3839">
        <v>60464</v>
      </c>
      <c r="D3839" t="s">
        <v>1001</v>
      </c>
      <c r="E3839" t="s">
        <v>22607</v>
      </c>
      <c r="F3839" s="1">
        <v>44186</v>
      </c>
      <c r="G3839" t="s">
        <v>3410</v>
      </c>
    </row>
    <row r="3840" spans="1:7" x14ac:dyDescent="0.3">
      <c r="A3840" t="s">
        <v>22608</v>
      </c>
      <c r="B3840" s="1">
        <v>43941</v>
      </c>
      <c r="C3840">
        <v>37827</v>
      </c>
      <c r="D3840" t="s">
        <v>6008</v>
      </c>
      <c r="E3840" t="s">
        <v>22609</v>
      </c>
      <c r="F3840" s="1">
        <v>44003</v>
      </c>
      <c r="G3840" t="s">
        <v>4472</v>
      </c>
    </row>
    <row r="3841" spans="1:7" x14ac:dyDescent="0.3">
      <c r="A3841" t="s">
        <v>22610</v>
      </c>
      <c r="B3841" s="1">
        <v>45452</v>
      </c>
      <c r="C3841">
        <v>90098</v>
      </c>
      <c r="D3841" t="s">
        <v>1001</v>
      </c>
      <c r="E3841" t="s">
        <v>22611</v>
      </c>
      <c r="F3841" s="1">
        <v>45483</v>
      </c>
      <c r="G3841" t="s">
        <v>1556</v>
      </c>
    </row>
    <row r="3842" spans="1:7" x14ac:dyDescent="0.3">
      <c r="A3842" t="s">
        <v>8371</v>
      </c>
      <c r="B3842" s="1">
        <v>45375</v>
      </c>
      <c r="C3842">
        <v>56078</v>
      </c>
      <c r="D3842" t="s">
        <v>6013</v>
      </c>
      <c r="E3842" t="s">
        <v>8372</v>
      </c>
      <c r="F3842" s="1"/>
      <c r="G3842" t="s">
        <v>3744</v>
      </c>
    </row>
    <row r="3843" spans="1:7" x14ac:dyDescent="0.3">
      <c r="A3843" t="s">
        <v>22612</v>
      </c>
      <c r="B3843" s="1">
        <v>43984</v>
      </c>
      <c r="C3843">
        <v>73849</v>
      </c>
      <c r="D3843" t="s">
        <v>6013</v>
      </c>
      <c r="E3843" t="s">
        <v>22613</v>
      </c>
      <c r="F3843" s="1">
        <v>44003</v>
      </c>
      <c r="G3843" t="s">
        <v>2870</v>
      </c>
    </row>
    <row r="3844" spans="1:7" x14ac:dyDescent="0.3">
      <c r="A3844" t="s">
        <v>22614</v>
      </c>
      <c r="B3844" s="1">
        <v>45118</v>
      </c>
      <c r="C3844">
        <v>16354</v>
      </c>
      <c r="D3844" t="s">
        <v>6008</v>
      </c>
      <c r="E3844" t="s">
        <v>22615</v>
      </c>
      <c r="F3844" s="1">
        <v>45207</v>
      </c>
      <c r="G3844" t="s">
        <v>5978</v>
      </c>
    </row>
    <row r="3845" spans="1:7" x14ac:dyDescent="0.3">
      <c r="A3845" t="s">
        <v>22616</v>
      </c>
      <c r="B3845" s="1">
        <v>45055</v>
      </c>
      <c r="C3845">
        <v>21982</v>
      </c>
      <c r="D3845" t="s">
        <v>1001</v>
      </c>
      <c r="E3845" t="s">
        <v>22617</v>
      </c>
      <c r="F3845" s="1">
        <v>45101</v>
      </c>
      <c r="G3845" t="s">
        <v>1409</v>
      </c>
    </row>
    <row r="3846" spans="1:7" x14ac:dyDescent="0.3">
      <c r="A3846" t="s">
        <v>22618</v>
      </c>
      <c r="B3846" s="1">
        <v>45521</v>
      </c>
      <c r="C3846">
        <v>82823</v>
      </c>
      <c r="D3846" t="s">
        <v>6008</v>
      </c>
      <c r="E3846" t="s">
        <v>22619</v>
      </c>
      <c r="F3846" s="1">
        <v>45576</v>
      </c>
      <c r="G3846" t="s">
        <v>2027</v>
      </c>
    </row>
    <row r="3847" spans="1:7" x14ac:dyDescent="0.3">
      <c r="A3847" t="s">
        <v>22620</v>
      </c>
      <c r="B3847" s="1">
        <v>44386</v>
      </c>
      <c r="C3847">
        <v>40322</v>
      </c>
      <c r="D3847" t="s">
        <v>6008</v>
      </c>
      <c r="E3847" t="s">
        <v>22621</v>
      </c>
      <c r="F3847" s="1">
        <v>44454</v>
      </c>
      <c r="G3847" t="s">
        <v>5886</v>
      </c>
    </row>
    <row r="3848" spans="1:7" x14ac:dyDescent="0.3">
      <c r="A3848" t="s">
        <v>22622</v>
      </c>
      <c r="B3848" s="1">
        <v>45355</v>
      </c>
      <c r="C3848">
        <v>47974</v>
      </c>
      <c r="D3848" t="s">
        <v>6013</v>
      </c>
      <c r="E3848" t="s">
        <v>22623</v>
      </c>
      <c r="F3848" s="1">
        <v>45386</v>
      </c>
      <c r="G3848" t="s">
        <v>3535</v>
      </c>
    </row>
    <row r="3849" spans="1:7" x14ac:dyDescent="0.3">
      <c r="A3849" t="s">
        <v>8373</v>
      </c>
      <c r="B3849" s="1">
        <v>44672</v>
      </c>
      <c r="C3849">
        <v>11490</v>
      </c>
      <c r="D3849" t="s">
        <v>1001</v>
      </c>
      <c r="E3849" t="s">
        <v>8374</v>
      </c>
      <c r="F3849" s="1"/>
      <c r="G3849" t="s">
        <v>2101</v>
      </c>
    </row>
    <row r="3850" spans="1:7" x14ac:dyDescent="0.3">
      <c r="A3850" t="s">
        <v>22624</v>
      </c>
      <c r="B3850" s="1">
        <v>44262</v>
      </c>
      <c r="C3850">
        <v>7182</v>
      </c>
      <c r="D3850" t="s">
        <v>1001</v>
      </c>
      <c r="E3850" t="s">
        <v>22625</v>
      </c>
      <c r="F3850" s="1">
        <v>44281</v>
      </c>
      <c r="G3850" t="s">
        <v>5408</v>
      </c>
    </row>
    <row r="3851" spans="1:7" x14ac:dyDescent="0.3">
      <c r="A3851" t="s">
        <v>22626</v>
      </c>
      <c r="B3851" s="1">
        <v>44214</v>
      </c>
      <c r="C3851">
        <v>21097</v>
      </c>
      <c r="D3851" t="s">
        <v>1001</v>
      </c>
      <c r="E3851" t="s">
        <v>22627</v>
      </c>
      <c r="F3851" s="1">
        <v>44236</v>
      </c>
      <c r="G3851" t="s">
        <v>1933</v>
      </c>
    </row>
    <row r="3852" spans="1:7" x14ac:dyDescent="0.3">
      <c r="A3852" t="s">
        <v>22628</v>
      </c>
      <c r="B3852" s="1">
        <v>45359</v>
      </c>
      <c r="C3852">
        <v>53571</v>
      </c>
      <c r="D3852" t="s">
        <v>6013</v>
      </c>
      <c r="E3852" t="s">
        <v>22629</v>
      </c>
      <c r="F3852" s="1">
        <v>45436</v>
      </c>
      <c r="G3852" t="s">
        <v>1156</v>
      </c>
    </row>
    <row r="3853" spans="1:7" x14ac:dyDescent="0.3">
      <c r="A3853" t="s">
        <v>22630</v>
      </c>
      <c r="B3853" s="1">
        <v>44995</v>
      </c>
      <c r="C3853">
        <v>98306</v>
      </c>
      <c r="D3853" t="s">
        <v>1001</v>
      </c>
      <c r="E3853" t="s">
        <v>22631</v>
      </c>
      <c r="F3853" s="1">
        <v>45036</v>
      </c>
      <c r="G3853" t="s">
        <v>2974</v>
      </c>
    </row>
    <row r="3854" spans="1:7" x14ac:dyDescent="0.3">
      <c r="A3854" t="s">
        <v>22632</v>
      </c>
      <c r="B3854" s="1">
        <v>45290</v>
      </c>
      <c r="C3854">
        <v>23425</v>
      </c>
      <c r="D3854" t="s">
        <v>6008</v>
      </c>
      <c r="E3854" t="s">
        <v>22633</v>
      </c>
      <c r="F3854" s="1">
        <v>45334</v>
      </c>
      <c r="G3854" t="s">
        <v>5939</v>
      </c>
    </row>
    <row r="3855" spans="1:7" x14ac:dyDescent="0.3">
      <c r="A3855" t="s">
        <v>22634</v>
      </c>
      <c r="B3855" s="1">
        <v>44229</v>
      </c>
      <c r="C3855">
        <v>44607</v>
      </c>
      <c r="D3855" t="s">
        <v>6008</v>
      </c>
      <c r="E3855" t="s">
        <v>22635</v>
      </c>
      <c r="F3855" s="1">
        <v>44316</v>
      </c>
      <c r="G3855" t="s">
        <v>4630</v>
      </c>
    </row>
    <row r="3856" spans="1:7" x14ac:dyDescent="0.3">
      <c r="A3856" t="s">
        <v>22636</v>
      </c>
      <c r="B3856" s="1">
        <v>44480</v>
      </c>
      <c r="C3856">
        <v>99493</v>
      </c>
      <c r="D3856" t="s">
        <v>6008</v>
      </c>
      <c r="E3856" t="s">
        <v>22637</v>
      </c>
      <c r="F3856" s="1">
        <v>44514</v>
      </c>
      <c r="G3856" t="s">
        <v>2639</v>
      </c>
    </row>
    <row r="3857" spans="1:7" x14ac:dyDescent="0.3">
      <c r="A3857" t="s">
        <v>22638</v>
      </c>
      <c r="B3857" s="1">
        <v>44743</v>
      </c>
      <c r="C3857">
        <v>60528</v>
      </c>
      <c r="D3857" t="s">
        <v>6013</v>
      </c>
      <c r="E3857" t="s">
        <v>22639</v>
      </c>
      <c r="F3857" s="1">
        <v>44793</v>
      </c>
      <c r="G3857" t="s">
        <v>2234</v>
      </c>
    </row>
    <row r="3858" spans="1:7" x14ac:dyDescent="0.3">
      <c r="A3858" t="s">
        <v>22640</v>
      </c>
      <c r="B3858" s="1">
        <v>44649</v>
      </c>
      <c r="C3858">
        <v>47132</v>
      </c>
      <c r="D3858" t="s">
        <v>6008</v>
      </c>
      <c r="E3858" t="s">
        <v>22641</v>
      </c>
      <c r="F3858" s="1">
        <v>44674</v>
      </c>
      <c r="G3858" t="s">
        <v>3470</v>
      </c>
    </row>
    <row r="3859" spans="1:7" x14ac:dyDescent="0.3">
      <c r="A3859" t="s">
        <v>22642</v>
      </c>
      <c r="B3859" s="1">
        <v>44733</v>
      </c>
      <c r="C3859">
        <v>96706</v>
      </c>
      <c r="D3859" t="s">
        <v>6008</v>
      </c>
      <c r="E3859" t="s">
        <v>22643</v>
      </c>
      <c r="F3859" s="1">
        <v>44820</v>
      </c>
      <c r="G3859" t="s">
        <v>5426</v>
      </c>
    </row>
    <row r="3860" spans="1:7" x14ac:dyDescent="0.3">
      <c r="A3860" t="s">
        <v>22644</v>
      </c>
      <c r="B3860" s="1">
        <v>45597</v>
      </c>
      <c r="C3860">
        <v>60172</v>
      </c>
      <c r="D3860" t="s">
        <v>6013</v>
      </c>
      <c r="E3860" t="s">
        <v>22645</v>
      </c>
      <c r="F3860" s="1">
        <v>45615</v>
      </c>
      <c r="G3860" t="s">
        <v>1613</v>
      </c>
    </row>
    <row r="3861" spans="1:7" x14ac:dyDescent="0.3">
      <c r="A3861" t="s">
        <v>22646</v>
      </c>
      <c r="B3861" s="1">
        <v>43963</v>
      </c>
      <c r="C3861">
        <v>90313</v>
      </c>
      <c r="D3861" t="s">
        <v>6008</v>
      </c>
      <c r="E3861" t="s">
        <v>22647</v>
      </c>
      <c r="F3861" s="1">
        <v>44026</v>
      </c>
      <c r="G3861" t="s">
        <v>1738</v>
      </c>
    </row>
    <row r="3862" spans="1:7" x14ac:dyDescent="0.3">
      <c r="A3862" t="s">
        <v>22648</v>
      </c>
      <c r="B3862" s="1">
        <v>44691</v>
      </c>
      <c r="C3862">
        <v>71762</v>
      </c>
      <c r="D3862" t="s">
        <v>1001</v>
      </c>
      <c r="E3862" t="s">
        <v>22649</v>
      </c>
      <c r="F3862" s="1">
        <v>44763</v>
      </c>
      <c r="G3862" t="s">
        <v>4728</v>
      </c>
    </row>
    <row r="3863" spans="1:7" x14ac:dyDescent="0.3">
      <c r="A3863" t="s">
        <v>22650</v>
      </c>
      <c r="B3863" s="1">
        <v>45168</v>
      </c>
      <c r="C3863">
        <v>41274</v>
      </c>
      <c r="D3863" t="s">
        <v>6013</v>
      </c>
      <c r="E3863" t="s">
        <v>22651</v>
      </c>
      <c r="F3863" s="1">
        <v>45178</v>
      </c>
      <c r="G3863" t="s">
        <v>1757</v>
      </c>
    </row>
    <row r="3864" spans="1:7" x14ac:dyDescent="0.3">
      <c r="A3864" t="s">
        <v>22652</v>
      </c>
      <c r="B3864" s="1">
        <v>44836</v>
      </c>
      <c r="C3864">
        <v>67173</v>
      </c>
      <c r="D3864" t="s">
        <v>1001</v>
      </c>
      <c r="E3864" t="s">
        <v>22653</v>
      </c>
      <c r="F3864" s="1">
        <v>44850</v>
      </c>
      <c r="G3864" t="s">
        <v>4374</v>
      </c>
    </row>
    <row r="3865" spans="1:7" x14ac:dyDescent="0.3">
      <c r="A3865" t="s">
        <v>8375</v>
      </c>
      <c r="B3865" s="1">
        <v>45250</v>
      </c>
      <c r="C3865">
        <v>54780</v>
      </c>
      <c r="D3865" t="s">
        <v>6013</v>
      </c>
      <c r="E3865" t="s">
        <v>8376</v>
      </c>
      <c r="F3865" s="1"/>
      <c r="G3865" t="s">
        <v>4660</v>
      </c>
    </row>
    <row r="3866" spans="1:7" x14ac:dyDescent="0.3">
      <c r="A3866" t="s">
        <v>22654</v>
      </c>
      <c r="B3866" s="1">
        <v>44077</v>
      </c>
      <c r="C3866">
        <v>82944</v>
      </c>
      <c r="D3866" t="s">
        <v>6008</v>
      </c>
      <c r="E3866" t="s">
        <v>22655</v>
      </c>
      <c r="F3866" s="1">
        <v>44146</v>
      </c>
      <c r="G3866" t="s">
        <v>5945</v>
      </c>
    </row>
    <row r="3867" spans="1:7" x14ac:dyDescent="0.3">
      <c r="A3867" t="s">
        <v>8377</v>
      </c>
      <c r="B3867" s="1">
        <v>43920</v>
      </c>
      <c r="C3867">
        <v>83200</v>
      </c>
      <c r="D3867" t="s">
        <v>1001</v>
      </c>
      <c r="E3867" t="s">
        <v>8378</v>
      </c>
      <c r="F3867" s="1"/>
      <c r="G3867" t="s">
        <v>2388</v>
      </c>
    </row>
    <row r="3868" spans="1:7" x14ac:dyDescent="0.3">
      <c r="A3868" t="s">
        <v>22656</v>
      </c>
      <c r="B3868" s="1">
        <v>45491</v>
      </c>
      <c r="C3868">
        <v>50402</v>
      </c>
      <c r="D3868" t="s">
        <v>6008</v>
      </c>
      <c r="E3868" t="s">
        <v>22657</v>
      </c>
      <c r="F3868" s="1">
        <v>45532</v>
      </c>
      <c r="G3868" t="s">
        <v>5374</v>
      </c>
    </row>
    <row r="3869" spans="1:7" x14ac:dyDescent="0.3">
      <c r="A3869" t="s">
        <v>22658</v>
      </c>
      <c r="B3869" s="1">
        <v>45101</v>
      </c>
      <c r="C3869">
        <v>90044</v>
      </c>
      <c r="D3869" t="s">
        <v>6013</v>
      </c>
      <c r="E3869" t="s">
        <v>22659</v>
      </c>
      <c r="F3869" s="1">
        <v>45149</v>
      </c>
      <c r="G3869" t="s">
        <v>5036</v>
      </c>
    </row>
    <row r="3870" spans="1:7" x14ac:dyDescent="0.3">
      <c r="A3870" t="s">
        <v>22660</v>
      </c>
      <c r="B3870" s="1">
        <v>44062</v>
      </c>
      <c r="C3870">
        <v>77829</v>
      </c>
      <c r="D3870" t="s">
        <v>6013</v>
      </c>
      <c r="E3870" t="s">
        <v>22661</v>
      </c>
      <c r="F3870" s="1">
        <v>44083</v>
      </c>
      <c r="G3870" t="s">
        <v>1356</v>
      </c>
    </row>
    <row r="3871" spans="1:7" x14ac:dyDescent="0.3">
      <c r="A3871" t="s">
        <v>22662</v>
      </c>
      <c r="B3871" s="1">
        <v>44100</v>
      </c>
      <c r="C3871">
        <v>67431</v>
      </c>
      <c r="D3871" t="s">
        <v>1001</v>
      </c>
      <c r="E3871" t="s">
        <v>22663</v>
      </c>
      <c r="F3871" s="1">
        <v>44176</v>
      </c>
      <c r="G3871" t="s">
        <v>3169</v>
      </c>
    </row>
    <row r="3872" spans="1:7" x14ac:dyDescent="0.3">
      <c r="A3872" t="s">
        <v>8379</v>
      </c>
      <c r="B3872" s="1">
        <v>44436</v>
      </c>
      <c r="C3872">
        <v>66758</v>
      </c>
      <c r="D3872" t="s">
        <v>6008</v>
      </c>
      <c r="E3872" t="s">
        <v>8380</v>
      </c>
      <c r="F3872" s="1"/>
      <c r="G3872" t="s">
        <v>3877</v>
      </c>
    </row>
    <row r="3873" spans="1:7" x14ac:dyDescent="0.3">
      <c r="A3873" t="s">
        <v>22664</v>
      </c>
      <c r="B3873" s="1">
        <v>45019</v>
      </c>
      <c r="C3873">
        <v>96573</v>
      </c>
      <c r="D3873" t="s">
        <v>1001</v>
      </c>
      <c r="E3873" t="s">
        <v>22665</v>
      </c>
      <c r="F3873" s="1">
        <v>45056</v>
      </c>
      <c r="G3873" t="s">
        <v>5272</v>
      </c>
    </row>
    <row r="3874" spans="1:7" x14ac:dyDescent="0.3">
      <c r="A3874" t="s">
        <v>22666</v>
      </c>
      <c r="B3874" s="1">
        <v>45400</v>
      </c>
      <c r="C3874">
        <v>31003</v>
      </c>
      <c r="D3874" t="s">
        <v>6013</v>
      </c>
      <c r="E3874" t="s">
        <v>22667</v>
      </c>
      <c r="F3874" s="1">
        <v>45490</v>
      </c>
      <c r="G3874" t="s">
        <v>2643</v>
      </c>
    </row>
    <row r="3875" spans="1:7" x14ac:dyDescent="0.3">
      <c r="A3875" t="s">
        <v>22668</v>
      </c>
      <c r="B3875" s="1">
        <v>44902</v>
      </c>
      <c r="C3875">
        <v>74660</v>
      </c>
      <c r="D3875" t="s">
        <v>6013</v>
      </c>
      <c r="E3875" t="s">
        <v>22669</v>
      </c>
      <c r="F3875" s="1">
        <v>44953</v>
      </c>
      <c r="G3875" t="s">
        <v>5128</v>
      </c>
    </row>
    <row r="3876" spans="1:7" x14ac:dyDescent="0.3">
      <c r="A3876" t="s">
        <v>8381</v>
      </c>
      <c r="B3876" s="1">
        <v>44983</v>
      </c>
      <c r="C3876">
        <v>28576</v>
      </c>
      <c r="D3876" t="s">
        <v>6008</v>
      </c>
      <c r="E3876" t="s">
        <v>8382</v>
      </c>
      <c r="F3876" s="1"/>
      <c r="G3876" t="s">
        <v>1020</v>
      </c>
    </row>
    <row r="3877" spans="1:7" x14ac:dyDescent="0.3">
      <c r="A3877" t="s">
        <v>8383</v>
      </c>
      <c r="B3877" s="1">
        <v>44542</v>
      </c>
      <c r="C3877">
        <v>47128</v>
      </c>
      <c r="D3877" t="s">
        <v>1001</v>
      </c>
      <c r="E3877" t="s">
        <v>8384</v>
      </c>
      <c r="F3877" s="1"/>
      <c r="G3877" t="s">
        <v>4550</v>
      </c>
    </row>
    <row r="3878" spans="1:7" x14ac:dyDescent="0.3">
      <c r="A3878" t="s">
        <v>22670</v>
      </c>
      <c r="B3878" s="1">
        <v>44289</v>
      </c>
      <c r="C3878">
        <v>71199</v>
      </c>
      <c r="D3878" t="s">
        <v>6008</v>
      </c>
      <c r="E3878" t="s">
        <v>22671</v>
      </c>
      <c r="F3878" s="1">
        <v>44346</v>
      </c>
      <c r="G3878" t="s">
        <v>1432</v>
      </c>
    </row>
    <row r="3879" spans="1:7" x14ac:dyDescent="0.3">
      <c r="A3879" t="s">
        <v>22672</v>
      </c>
      <c r="B3879" s="1">
        <v>44608</v>
      </c>
      <c r="C3879">
        <v>58022</v>
      </c>
      <c r="D3879" t="s">
        <v>6008</v>
      </c>
      <c r="E3879" t="s">
        <v>22673</v>
      </c>
      <c r="F3879" s="1">
        <v>44698</v>
      </c>
      <c r="G3879" t="s">
        <v>5748</v>
      </c>
    </row>
    <row r="3880" spans="1:7" x14ac:dyDescent="0.3">
      <c r="A3880" t="s">
        <v>22674</v>
      </c>
      <c r="B3880" s="1">
        <v>45581</v>
      </c>
      <c r="C3880">
        <v>48084</v>
      </c>
      <c r="D3880" t="s">
        <v>1001</v>
      </c>
      <c r="E3880" t="s">
        <v>22675</v>
      </c>
      <c r="F3880" s="1">
        <v>45634</v>
      </c>
      <c r="G3880" t="s">
        <v>3565</v>
      </c>
    </row>
    <row r="3881" spans="1:7" x14ac:dyDescent="0.3">
      <c r="A3881" t="s">
        <v>8385</v>
      </c>
      <c r="B3881" s="1">
        <v>44545</v>
      </c>
      <c r="C3881">
        <v>30287</v>
      </c>
      <c r="D3881" t="s">
        <v>6013</v>
      </c>
      <c r="E3881" t="s">
        <v>8386</v>
      </c>
      <c r="F3881" s="1"/>
      <c r="G3881" t="s">
        <v>5960</v>
      </c>
    </row>
    <row r="3882" spans="1:7" x14ac:dyDescent="0.3">
      <c r="A3882" t="s">
        <v>22676</v>
      </c>
      <c r="B3882" s="1">
        <v>44310</v>
      </c>
      <c r="C3882">
        <v>8588</v>
      </c>
      <c r="D3882" t="s">
        <v>6008</v>
      </c>
      <c r="E3882" t="s">
        <v>22677</v>
      </c>
      <c r="F3882" s="1">
        <v>44338</v>
      </c>
      <c r="G3882" t="s">
        <v>4586</v>
      </c>
    </row>
    <row r="3883" spans="1:7" x14ac:dyDescent="0.3">
      <c r="A3883" t="s">
        <v>8387</v>
      </c>
      <c r="B3883" s="1">
        <v>44230</v>
      </c>
      <c r="C3883">
        <v>22580</v>
      </c>
      <c r="D3883" t="s">
        <v>6013</v>
      </c>
      <c r="E3883" t="s">
        <v>8388</v>
      </c>
      <c r="F3883" s="1"/>
      <c r="G3883" t="s">
        <v>5787</v>
      </c>
    </row>
    <row r="3884" spans="1:7" x14ac:dyDescent="0.3">
      <c r="A3884" t="s">
        <v>8389</v>
      </c>
      <c r="B3884" s="1">
        <v>44432</v>
      </c>
      <c r="C3884">
        <v>53973</v>
      </c>
      <c r="D3884" t="s">
        <v>6008</v>
      </c>
      <c r="E3884" t="s">
        <v>8390</v>
      </c>
      <c r="F3884" s="1"/>
      <c r="G3884" t="s">
        <v>3861</v>
      </c>
    </row>
    <row r="3885" spans="1:7" x14ac:dyDescent="0.3">
      <c r="A3885" t="s">
        <v>22678</v>
      </c>
      <c r="B3885" s="1">
        <v>44332</v>
      </c>
      <c r="C3885">
        <v>50080</v>
      </c>
      <c r="D3885" t="s">
        <v>6013</v>
      </c>
      <c r="E3885" t="s">
        <v>22679</v>
      </c>
      <c r="F3885" s="1">
        <v>44419</v>
      </c>
      <c r="G3885" t="s">
        <v>1126</v>
      </c>
    </row>
    <row r="3886" spans="1:7" x14ac:dyDescent="0.3">
      <c r="A3886" t="s">
        <v>8391</v>
      </c>
      <c r="B3886" s="1">
        <v>45482</v>
      </c>
      <c r="C3886">
        <v>75289</v>
      </c>
      <c r="D3886" t="s">
        <v>1001</v>
      </c>
      <c r="E3886" t="s">
        <v>8392</v>
      </c>
      <c r="F3886" s="1"/>
      <c r="G3886" t="s">
        <v>1072</v>
      </c>
    </row>
    <row r="3887" spans="1:7" x14ac:dyDescent="0.3">
      <c r="A3887" t="s">
        <v>8393</v>
      </c>
      <c r="B3887" s="1">
        <v>44475</v>
      </c>
      <c r="C3887">
        <v>60216</v>
      </c>
      <c r="D3887" t="s">
        <v>6008</v>
      </c>
      <c r="E3887" t="s">
        <v>8394</v>
      </c>
      <c r="F3887" s="1"/>
      <c r="G3887" t="s">
        <v>3408</v>
      </c>
    </row>
    <row r="3888" spans="1:7" x14ac:dyDescent="0.3">
      <c r="A3888" t="s">
        <v>22680</v>
      </c>
      <c r="B3888" s="1">
        <v>44518</v>
      </c>
      <c r="C3888">
        <v>89472</v>
      </c>
      <c r="D3888" t="s">
        <v>1001</v>
      </c>
      <c r="E3888" t="s">
        <v>22681</v>
      </c>
      <c r="F3888" s="1">
        <v>44577</v>
      </c>
      <c r="G3888" t="s">
        <v>5082</v>
      </c>
    </row>
    <row r="3889" spans="1:7" x14ac:dyDescent="0.3">
      <c r="A3889" t="s">
        <v>22682</v>
      </c>
      <c r="B3889" s="1">
        <v>45318</v>
      </c>
      <c r="C3889">
        <v>74528</v>
      </c>
      <c r="D3889" t="s">
        <v>6013</v>
      </c>
      <c r="E3889" t="s">
        <v>22683</v>
      </c>
      <c r="F3889" s="1">
        <v>45348</v>
      </c>
      <c r="G3889" t="s">
        <v>2437</v>
      </c>
    </row>
    <row r="3890" spans="1:7" x14ac:dyDescent="0.3">
      <c r="A3890" t="s">
        <v>22684</v>
      </c>
      <c r="B3890" s="1">
        <v>43882</v>
      </c>
      <c r="C3890">
        <v>64851</v>
      </c>
      <c r="D3890" t="s">
        <v>6008</v>
      </c>
      <c r="E3890" t="s">
        <v>22685</v>
      </c>
      <c r="F3890" s="1">
        <v>43894</v>
      </c>
      <c r="G3890" t="s">
        <v>3693</v>
      </c>
    </row>
    <row r="3891" spans="1:7" x14ac:dyDescent="0.3">
      <c r="A3891" t="s">
        <v>22686</v>
      </c>
      <c r="B3891" s="1">
        <v>45505</v>
      </c>
      <c r="C3891">
        <v>16249</v>
      </c>
      <c r="D3891" t="s">
        <v>1001</v>
      </c>
      <c r="E3891" t="s">
        <v>22687</v>
      </c>
      <c r="F3891" s="1">
        <v>45561</v>
      </c>
      <c r="G3891" t="s">
        <v>2473</v>
      </c>
    </row>
    <row r="3892" spans="1:7" x14ac:dyDescent="0.3">
      <c r="A3892" t="s">
        <v>22688</v>
      </c>
      <c r="B3892" s="1">
        <v>44305</v>
      </c>
      <c r="C3892">
        <v>55144</v>
      </c>
      <c r="D3892" t="s">
        <v>6008</v>
      </c>
      <c r="E3892" t="s">
        <v>22689</v>
      </c>
      <c r="F3892" s="1">
        <v>44369</v>
      </c>
      <c r="G3892" t="s">
        <v>1665</v>
      </c>
    </row>
    <row r="3893" spans="1:7" x14ac:dyDescent="0.3">
      <c r="A3893" t="s">
        <v>22690</v>
      </c>
      <c r="B3893" s="1">
        <v>45071</v>
      </c>
      <c r="C3893">
        <v>87033</v>
      </c>
      <c r="D3893" t="s">
        <v>1001</v>
      </c>
      <c r="E3893" t="s">
        <v>22691</v>
      </c>
      <c r="F3893" s="1">
        <v>45157</v>
      </c>
      <c r="G3893" t="s">
        <v>3922</v>
      </c>
    </row>
    <row r="3894" spans="1:7" x14ac:dyDescent="0.3">
      <c r="A3894" t="s">
        <v>22692</v>
      </c>
      <c r="B3894" s="1">
        <v>44204</v>
      </c>
      <c r="C3894">
        <v>26060</v>
      </c>
      <c r="D3894" t="s">
        <v>6013</v>
      </c>
      <c r="E3894" t="s">
        <v>22693</v>
      </c>
      <c r="F3894" s="1">
        <v>44258</v>
      </c>
      <c r="G3894" t="s">
        <v>3373</v>
      </c>
    </row>
    <row r="3895" spans="1:7" x14ac:dyDescent="0.3">
      <c r="A3895" t="s">
        <v>22694</v>
      </c>
      <c r="B3895" s="1">
        <v>45530</v>
      </c>
      <c r="C3895">
        <v>25649</v>
      </c>
      <c r="D3895" t="s">
        <v>1001</v>
      </c>
      <c r="E3895" t="s">
        <v>22695</v>
      </c>
      <c r="F3895" s="1">
        <v>45587</v>
      </c>
      <c r="G3895" t="s">
        <v>4315</v>
      </c>
    </row>
    <row r="3896" spans="1:7" x14ac:dyDescent="0.3">
      <c r="A3896" t="s">
        <v>8395</v>
      </c>
      <c r="B3896" s="1">
        <v>45616</v>
      </c>
      <c r="C3896">
        <v>1389</v>
      </c>
      <c r="D3896" t="s">
        <v>6008</v>
      </c>
      <c r="E3896" t="s">
        <v>8396</v>
      </c>
      <c r="F3896" s="1"/>
      <c r="G3896" t="s">
        <v>5024</v>
      </c>
    </row>
    <row r="3897" spans="1:7" x14ac:dyDescent="0.3">
      <c r="A3897" t="s">
        <v>22696</v>
      </c>
      <c r="B3897" s="1">
        <v>44867</v>
      </c>
      <c r="C3897">
        <v>29546</v>
      </c>
      <c r="D3897" t="s">
        <v>6008</v>
      </c>
      <c r="E3897" t="s">
        <v>22697</v>
      </c>
      <c r="F3897" s="1">
        <v>44935</v>
      </c>
      <c r="G3897" t="s">
        <v>5891</v>
      </c>
    </row>
    <row r="3898" spans="1:7" x14ac:dyDescent="0.3">
      <c r="A3898" t="s">
        <v>22698</v>
      </c>
      <c r="B3898" s="1">
        <v>44383</v>
      </c>
      <c r="C3898">
        <v>83129</v>
      </c>
      <c r="D3898" t="s">
        <v>1001</v>
      </c>
      <c r="E3898" t="s">
        <v>22699</v>
      </c>
      <c r="F3898" s="1">
        <v>44432</v>
      </c>
      <c r="G3898" t="s">
        <v>4244</v>
      </c>
    </row>
    <row r="3899" spans="1:7" x14ac:dyDescent="0.3">
      <c r="A3899" t="s">
        <v>22700</v>
      </c>
      <c r="B3899" s="1">
        <v>45339</v>
      </c>
      <c r="C3899">
        <v>27412</v>
      </c>
      <c r="D3899" t="s">
        <v>6008</v>
      </c>
      <c r="E3899" t="s">
        <v>22701</v>
      </c>
      <c r="F3899" s="1">
        <v>45352</v>
      </c>
      <c r="G3899" t="s">
        <v>5709</v>
      </c>
    </row>
    <row r="3900" spans="1:7" x14ac:dyDescent="0.3">
      <c r="A3900" t="s">
        <v>22702</v>
      </c>
      <c r="B3900" s="1">
        <v>45203</v>
      </c>
      <c r="C3900">
        <v>55439</v>
      </c>
      <c r="D3900" t="s">
        <v>1001</v>
      </c>
      <c r="E3900" t="s">
        <v>22703</v>
      </c>
      <c r="F3900" s="1">
        <v>45289</v>
      </c>
      <c r="G3900" t="s">
        <v>1127</v>
      </c>
    </row>
    <row r="3901" spans="1:7" x14ac:dyDescent="0.3">
      <c r="A3901" t="s">
        <v>8397</v>
      </c>
      <c r="B3901" s="1">
        <v>43943</v>
      </c>
      <c r="C3901">
        <v>16557</v>
      </c>
      <c r="D3901" t="s">
        <v>1001</v>
      </c>
      <c r="E3901" t="s">
        <v>8398</v>
      </c>
      <c r="F3901" s="1"/>
      <c r="G3901" t="s">
        <v>4407</v>
      </c>
    </row>
    <row r="3902" spans="1:7" x14ac:dyDescent="0.3">
      <c r="A3902" t="s">
        <v>8399</v>
      </c>
      <c r="B3902" s="1">
        <v>44033</v>
      </c>
      <c r="C3902">
        <v>47567</v>
      </c>
      <c r="D3902" t="s">
        <v>6013</v>
      </c>
      <c r="E3902" t="s">
        <v>8400</v>
      </c>
      <c r="F3902" s="1"/>
      <c r="G3902" t="s">
        <v>1153</v>
      </c>
    </row>
    <row r="3903" spans="1:7" x14ac:dyDescent="0.3">
      <c r="A3903" t="s">
        <v>8401</v>
      </c>
      <c r="B3903" s="1">
        <v>45532</v>
      </c>
      <c r="C3903">
        <v>10386</v>
      </c>
      <c r="D3903" t="s">
        <v>1001</v>
      </c>
      <c r="E3903" t="s">
        <v>8402</v>
      </c>
      <c r="F3903" s="1"/>
      <c r="G3903" t="s">
        <v>4510</v>
      </c>
    </row>
    <row r="3904" spans="1:7" x14ac:dyDescent="0.3">
      <c r="A3904" t="s">
        <v>8403</v>
      </c>
      <c r="B3904" s="1">
        <v>44471</v>
      </c>
      <c r="C3904">
        <v>73347</v>
      </c>
      <c r="D3904" t="s">
        <v>6008</v>
      </c>
      <c r="E3904" t="s">
        <v>8404</v>
      </c>
      <c r="F3904" s="1"/>
      <c r="G3904" t="s">
        <v>1253</v>
      </c>
    </row>
    <row r="3905" spans="1:7" x14ac:dyDescent="0.3">
      <c r="A3905" t="s">
        <v>22704</v>
      </c>
      <c r="B3905" s="1">
        <v>45460</v>
      </c>
      <c r="C3905">
        <v>46473</v>
      </c>
      <c r="D3905" t="s">
        <v>6008</v>
      </c>
      <c r="E3905" t="s">
        <v>22705</v>
      </c>
      <c r="F3905" s="1">
        <v>45498</v>
      </c>
      <c r="G3905" t="s">
        <v>4662</v>
      </c>
    </row>
    <row r="3906" spans="1:7" x14ac:dyDescent="0.3">
      <c r="A3906" t="s">
        <v>8405</v>
      </c>
      <c r="B3906" s="1">
        <v>44394</v>
      </c>
      <c r="C3906">
        <v>90448</v>
      </c>
      <c r="D3906" t="s">
        <v>6008</v>
      </c>
      <c r="E3906" t="s">
        <v>8406</v>
      </c>
      <c r="F3906" s="1"/>
      <c r="G3906" t="s">
        <v>3712</v>
      </c>
    </row>
    <row r="3907" spans="1:7" x14ac:dyDescent="0.3">
      <c r="A3907" t="s">
        <v>22706</v>
      </c>
      <c r="B3907" s="1">
        <v>44520</v>
      </c>
      <c r="C3907">
        <v>95278</v>
      </c>
      <c r="D3907" t="s">
        <v>1001</v>
      </c>
      <c r="E3907" t="s">
        <v>22707</v>
      </c>
      <c r="F3907" s="1">
        <v>44607</v>
      </c>
      <c r="G3907" t="s">
        <v>5180</v>
      </c>
    </row>
    <row r="3908" spans="1:7" x14ac:dyDescent="0.3">
      <c r="A3908" t="s">
        <v>8407</v>
      </c>
      <c r="B3908" s="1">
        <v>44664</v>
      </c>
      <c r="C3908">
        <v>64241</v>
      </c>
      <c r="D3908" t="s">
        <v>6013</v>
      </c>
      <c r="E3908" t="s">
        <v>8408</v>
      </c>
      <c r="F3908" s="1"/>
      <c r="G3908" t="s">
        <v>4822</v>
      </c>
    </row>
    <row r="3909" spans="1:7" x14ac:dyDescent="0.3">
      <c r="A3909" t="s">
        <v>8409</v>
      </c>
      <c r="B3909" s="1">
        <v>44392</v>
      </c>
      <c r="C3909">
        <v>80556</v>
      </c>
      <c r="D3909" t="s">
        <v>6008</v>
      </c>
      <c r="E3909" t="s">
        <v>8410</v>
      </c>
      <c r="F3909" s="1"/>
      <c r="G3909" t="s">
        <v>1491</v>
      </c>
    </row>
    <row r="3910" spans="1:7" x14ac:dyDescent="0.3">
      <c r="A3910" t="s">
        <v>22708</v>
      </c>
      <c r="B3910" s="1">
        <v>43921</v>
      </c>
      <c r="C3910">
        <v>32947</v>
      </c>
      <c r="D3910" t="s">
        <v>6008</v>
      </c>
      <c r="E3910" t="s">
        <v>22709</v>
      </c>
      <c r="F3910" s="1">
        <v>44000</v>
      </c>
      <c r="G3910" t="s">
        <v>1313</v>
      </c>
    </row>
    <row r="3911" spans="1:7" x14ac:dyDescent="0.3">
      <c r="A3911" t="s">
        <v>22710</v>
      </c>
      <c r="B3911" s="1">
        <v>45509</v>
      </c>
      <c r="C3911">
        <v>81101</v>
      </c>
      <c r="D3911" t="s">
        <v>6008</v>
      </c>
      <c r="E3911" t="s">
        <v>22711</v>
      </c>
      <c r="F3911" s="1">
        <v>45588</v>
      </c>
      <c r="G3911" t="s">
        <v>1558</v>
      </c>
    </row>
    <row r="3912" spans="1:7" x14ac:dyDescent="0.3">
      <c r="A3912" t="s">
        <v>22712</v>
      </c>
      <c r="B3912" s="1">
        <v>45037</v>
      </c>
      <c r="C3912">
        <v>94812</v>
      </c>
      <c r="D3912" t="s">
        <v>6008</v>
      </c>
      <c r="E3912" t="s">
        <v>22713</v>
      </c>
      <c r="F3912" s="1">
        <v>45114</v>
      </c>
      <c r="G3912" t="s">
        <v>3147</v>
      </c>
    </row>
    <row r="3913" spans="1:7" x14ac:dyDescent="0.3">
      <c r="A3913" t="s">
        <v>22714</v>
      </c>
      <c r="B3913" s="1">
        <v>44532</v>
      </c>
      <c r="C3913">
        <v>70644</v>
      </c>
      <c r="D3913" t="s">
        <v>6013</v>
      </c>
      <c r="E3913" t="s">
        <v>22715</v>
      </c>
      <c r="F3913" s="1">
        <v>44575</v>
      </c>
      <c r="G3913" t="s">
        <v>4681</v>
      </c>
    </row>
    <row r="3914" spans="1:7" x14ac:dyDescent="0.3">
      <c r="A3914" t="s">
        <v>22716</v>
      </c>
      <c r="B3914" s="1">
        <v>45388</v>
      </c>
      <c r="C3914">
        <v>81974</v>
      </c>
      <c r="D3914" t="s">
        <v>6008</v>
      </c>
      <c r="E3914" t="s">
        <v>22717</v>
      </c>
      <c r="F3914" s="1">
        <v>45424</v>
      </c>
      <c r="G3914" t="s">
        <v>3731</v>
      </c>
    </row>
    <row r="3915" spans="1:7" x14ac:dyDescent="0.3">
      <c r="A3915" t="s">
        <v>8411</v>
      </c>
      <c r="B3915" s="1">
        <v>44665</v>
      </c>
      <c r="C3915">
        <v>66655</v>
      </c>
      <c r="D3915" t="s">
        <v>1001</v>
      </c>
      <c r="E3915" t="s">
        <v>8412</v>
      </c>
      <c r="F3915" s="1"/>
      <c r="G3915" t="s">
        <v>1537</v>
      </c>
    </row>
    <row r="3916" spans="1:7" x14ac:dyDescent="0.3">
      <c r="A3916" t="s">
        <v>22718</v>
      </c>
      <c r="B3916" s="1">
        <v>45108</v>
      </c>
      <c r="C3916">
        <v>12571</v>
      </c>
      <c r="D3916" t="s">
        <v>6008</v>
      </c>
      <c r="E3916" t="s">
        <v>22719</v>
      </c>
      <c r="F3916" s="1">
        <v>45120</v>
      </c>
      <c r="G3916" t="s">
        <v>5652</v>
      </c>
    </row>
    <row r="3917" spans="1:7" x14ac:dyDescent="0.3">
      <c r="A3917" t="s">
        <v>8413</v>
      </c>
      <c r="B3917" s="1">
        <v>45231</v>
      </c>
      <c r="C3917">
        <v>83118</v>
      </c>
      <c r="D3917" t="s">
        <v>6013</v>
      </c>
      <c r="E3917" t="s">
        <v>8414</v>
      </c>
      <c r="F3917" s="1"/>
      <c r="G3917" t="s">
        <v>5369</v>
      </c>
    </row>
    <row r="3918" spans="1:7" x14ac:dyDescent="0.3">
      <c r="A3918" t="s">
        <v>22720</v>
      </c>
      <c r="B3918" s="1">
        <v>44303</v>
      </c>
      <c r="C3918">
        <v>78350</v>
      </c>
      <c r="D3918" t="s">
        <v>1001</v>
      </c>
      <c r="E3918" t="s">
        <v>22721</v>
      </c>
      <c r="F3918" s="1">
        <v>44361</v>
      </c>
      <c r="G3918" t="s">
        <v>1021</v>
      </c>
    </row>
    <row r="3919" spans="1:7" x14ac:dyDescent="0.3">
      <c r="A3919" t="s">
        <v>22722</v>
      </c>
      <c r="B3919" s="1">
        <v>44831</v>
      </c>
      <c r="C3919">
        <v>83130</v>
      </c>
      <c r="D3919" t="s">
        <v>6008</v>
      </c>
      <c r="E3919" t="s">
        <v>22723</v>
      </c>
      <c r="F3919" s="1">
        <v>44842</v>
      </c>
      <c r="G3919" t="s">
        <v>3156</v>
      </c>
    </row>
    <row r="3920" spans="1:7" x14ac:dyDescent="0.3">
      <c r="A3920" t="s">
        <v>22724</v>
      </c>
      <c r="B3920" s="1">
        <v>44501</v>
      </c>
      <c r="C3920">
        <v>36036</v>
      </c>
      <c r="D3920" t="s">
        <v>6013</v>
      </c>
      <c r="E3920" t="s">
        <v>22725</v>
      </c>
      <c r="F3920" s="1">
        <v>44514</v>
      </c>
      <c r="G3920" t="s">
        <v>5286</v>
      </c>
    </row>
    <row r="3921" spans="1:7" x14ac:dyDescent="0.3">
      <c r="A3921" t="s">
        <v>22726</v>
      </c>
      <c r="B3921" s="1">
        <v>44878</v>
      </c>
      <c r="C3921">
        <v>9100</v>
      </c>
      <c r="D3921" t="s">
        <v>6008</v>
      </c>
      <c r="E3921" t="s">
        <v>22727</v>
      </c>
      <c r="F3921" s="1">
        <v>44927</v>
      </c>
      <c r="G3921" t="s">
        <v>2427</v>
      </c>
    </row>
    <row r="3922" spans="1:7" x14ac:dyDescent="0.3">
      <c r="A3922" t="s">
        <v>8415</v>
      </c>
      <c r="B3922" s="1">
        <v>45393</v>
      </c>
      <c r="C3922">
        <v>30122</v>
      </c>
      <c r="D3922" t="s">
        <v>6013</v>
      </c>
      <c r="E3922" t="s">
        <v>8416</v>
      </c>
      <c r="F3922" s="1"/>
      <c r="G3922" t="s">
        <v>2425</v>
      </c>
    </row>
    <row r="3923" spans="1:7" x14ac:dyDescent="0.3">
      <c r="A3923" t="s">
        <v>22728</v>
      </c>
      <c r="B3923" s="1">
        <v>43965</v>
      </c>
      <c r="C3923">
        <v>15494</v>
      </c>
      <c r="D3923" t="s">
        <v>6013</v>
      </c>
      <c r="E3923" t="s">
        <v>22729</v>
      </c>
      <c r="F3923" s="1">
        <v>44000</v>
      </c>
      <c r="G3923" t="s">
        <v>3141</v>
      </c>
    </row>
    <row r="3924" spans="1:7" x14ac:dyDescent="0.3">
      <c r="A3924" t="s">
        <v>22730</v>
      </c>
      <c r="B3924" s="1">
        <v>45208</v>
      </c>
      <c r="C3924">
        <v>65826</v>
      </c>
      <c r="D3924" t="s">
        <v>1001</v>
      </c>
      <c r="E3924" t="s">
        <v>22731</v>
      </c>
      <c r="F3924" s="1">
        <v>45281</v>
      </c>
      <c r="G3924" t="s">
        <v>5010</v>
      </c>
    </row>
    <row r="3925" spans="1:7" x14ac:dyDescent="0.3">
      <c r="A3925" t="s">
        <v>22732</v>
      </c>
      <c r="B3925" s="1">
        <v>45206</v>
      </c>
      <c r="C3925">
        <v>16823</v>
      </c>
      <c r="D3925" t="s">
        <v>6008</v>
      </c>
      <c r="E3925" t="s">
        <v>22733</v>
      </c>
      <c r="F3925" s="1">
        <v>45228</v>
      </c>
      <c r="G3925" t="s">
        <v>2711</v>
      </c>
    </row>
    <row r="3926" spans="1:7" x14ac:dyDescent="0.3">
      <c r="A3926" t="s">
        <v>22734</v>
      </c>
      <c r="B3926" s="1">
        <v>44857</v>
      </c>
      <c r="C3926">
        <v>62457</v>
      </c>
      <c r="D3926" t="s">
        <v>6008</v>
      </c>
      <c r="E3926" t="s">
        <v>22735</v>
      </c>
      <c r="F3926" s="1">
        <v>44912</v>
      </c>
      <c r="G3926" t="s">
        <v>2543</v>
      </c>
    </row>
    <row r="3927" spans="1:7" x14ac:dyDescent="0.3">
      <c r="A3927" t="s">
        <v>22736</v>
      </c>
      <c r="B3927" s="1">
        <v>44087</v>
      </c>
      <c r="C3927">
        <v>7419</v>
      </c>
      <c r="D3927" t="s">
        <v>6008</v>
      </c>
      <c r="E3927" t="s">
        <v>22737</v>
      </c>
      <c r="F3927" s="1">
        <v>44145</v>
      </c>
      <c r="G3927" t="s">
        <v>4095</v>
      </c>
    </row>
    <row r="3928" spans="1:7" x14ac:dyDescent="0.3">
      <c r="A3928" t="s">
        <v>22738</v>
      </c>
      <c r="B3928" s="1">
        <v>45392</v>
      </c>
      <c r="C3928">
        <v>60742</v>
      </c>
      <c r="D3928" t="s">
        <v>6013</v>
      </c>
      <c r="E3928" t="s">
        <v>22739</v>
      </c>
      <c r="F3928" s="1">
        <v>45442</v>
      </c>
      <c r="G3928" t="s">
        <v>5344</v>
      </c>
    </row>
    <row r="3929" spans="1:7" x14ac:dyDescent="0.3">
      <c r="A3929" t="s">
        <v>22740</v>
      </c>
      <c r="B3929" s="1">
        <v>44816</v>
      </c>
      <c r="C3929">
        <v>45982</v>
      </c>
      <c r="D3929" t="s">
        <v>1001</v>
      </c>
      <c r="E3929" t="s">
        <v>22741</v>
      </c>
      <c r="F3929" s="1">
        <v>44872</v>
      </c>
      <c r="G3929" t="s">
        <v>5410</v>
      </c>
    </row>
    <row r="3930" spans="1:7" x14ac:dyDescent="0.3">
      <c r="A3930" t="s">
        <v>8417</v>
      </c>
      <c r="B3930" s="1">
        <v>45049</v>
      </c>
      <c r="C3930">
        <v>85011</v>
      </c>
      <c r="D3930" t="s">
        <v>6008</v>
      </c>
      <c r="E3930" t="s">
        <v>8418</v>
      </c>
      <c r="F3930" s="1"/>
      <c r="G3930" t="s">
        <v>5126</v>
      </c>
    </row>
    <row r="3931" spans="1:7" x14ac:dyDescent="0.3">
      <c r="A3931" t="s">
        <v>22742</v>
      </c>
      <c r="B3931" s="1">
        <v>45600</v>
      </c>
      <c r="C3931">
        <v>60597</v>
      </c>
      <c r="D3931" t="s">
        <v>1001</v>
      </c>
      <c r="E3931" t="s">
        <v>22743</v>
      </c>
      <c r="F3931" s="1">
        <v>45616</v>
      </c>
      <c r="G3931" t="s">
        <v>5440</v>
      </c>
    </row>
    <row r="3932" spans="1:7" x14ac:dyDescent="0.3">
      <c r="A3932" t="s">
        <v>8419</v>
      </c>
      <c r="B3932" s="1">
        <v>45089</v>
      </c>
      <c r="C3932">
        <v>43582</v>
      </c>
      <c r="D3932" t="s">
        <v>1001</v>
      </c>
      <c r="E3932" t="s">
        <v>8420</v>
      </c>
      <c r="F3932" s="1"/>
      <c r="G3932" t="s">
        <v>4765</v>
      </c>
    </row>
    <row r="3933" spans="1:7" x14ac:dyDescent="0.3">
      <c r="A3933" t="s">
        <v>8421</v>
      </c>
      <c r="B3933" s="1">
        <v>44033</v>
      </c>
      <c r="C3933">
        <v>71834</v>
      </c>
      <c r="D3933" t="s">
        <v>6013</v>
      </c>
      <c r="E3933" t="s">
        <v>8422</v>
      </c>
      <c r="F3933" s="1"/>
      <c r="G3933" t="s">
        <v>4590</v>
      </c>
    </row>
    <row r="3934" spans="1:7" x14ac:dyDescent="0.3">
      <c r="A3934" t="s">
        <v>22744</v>
      </c>
      <c r="B3934" s="1">
        <v>44771</v>
      </c>
      <c r="C3934">
        <v>40215</v>
      </c>
      <c r="D3934" t="s">
        <v>1001</v>
      </c>
      <c r="E3934" t="s">
        <v>22745</v>
      </c>
      <c r="F3934" s="1">
        <v>44820</v>
      </c>
      <c r="G3934" t="s">
        <v>3160</v>
      </c>
    </row>
    <row r="3935" spans="1:7" x14ac:dyDescent="0.3">
      <c r="A3935" t="s">
        <v>22746</v>
      </c>
      <c r="B3935" s="1">
        <v>44365</v>
      </c>
      <c r="C3935">
        <v>87724</v>
      </c>
      <c r="D3935" t="s">
        <v>6013</v>
      </c>
      <c r="E3935" t="s">
        <v>22747</v>
      </c>
      <c r="F3935" s="1">
        <v>44391</v>
      </c>
      <c r="G3935" t="s">
        <v>4502</v>
      </c>
    </row>
    <row r="3936" spans="1:7" x14ac:dyDescent="0.3">
      <c r="A3936" t="s">
        <v>8423</v>
      </c>
      <c r="B3936" s="1">
        <v>44773</v>
      </c>
      <c r="C3936">
        <v>44746</v>
      </c>
      <c r="D3936" t="s">
        <v>6013</v>
      </c>
      <c r="E3936" t="s">
        <v>8424</v>
      </c>
      <c r="F3936" s="1"/>
      <c r="G3936" t="s">
        <v>4178</v>
      </c>
    </row>
    <row r="3937" spans="1:7" x14ac:dyDescent="0.3">
      <c r="A3937" t="s">
        <v>22748</v>
      </c>
      <c r="B3937" s="1">
        <v>43824</v>
      </c>
      <c r="C3937">
        <v>74735</v>
      </c>
      <c r="D3937" t="s">
        <v>6008</v>
      </c>
      <c r="E3937" t="s">
        <v>22749</v>
      </c>
      <c r="F3937" s="1">
        <v>43896</v>
      </c>
      <c r="G3937" t="s">
        <v>4417</v>
      </c>
    </row>
    <row r="3938" spans="1:7" x14ac:dyDescent="0.3">
      <c r="A3938" t="s">
        <v>8425</v>
      </c>
      <c r="B3938" s="1">
        <v>44609</v>
      </c>
      <c r="C3938">
        <v>35486</v>
      </c>
      <c r="D3938" t="s">
        <v>1001</v>
      </c>
      <c r="E3938" t="s">
        <v>8426</v>
      </c>
      <c r="F3938" s="1"/>
      <c r="G3938" t="s">
        <v>4950</v>
      </c>
    </row>
    <row r="3939" spans="1:7" x14ac:dyDescent="0.3">
      <c r="A3939" t="s">
        <v>8427</v>
      </c>
      <c r="B3939" s="1">
        <v>45323</v>
      </c>
      <c r="C3939">
        <v>50597</v>
      </c>
      <c r="D3939" t="s">
        <v>1001</v>
      </c>
      <c r="E3939" t="s">
        <v>8428</v>
      </c>
      <c r="F3939" s="1"/>
      <c r="G3939" t="s">
        <v>1056</v>
      </c>
    </row>
    <row r="3940" spans="1:7" x14ac:dyDescent="0.3">
      <c r="A3940" t="s">
        <v>22750</v>
      </c>
      <c r="B3940" s="1">
        <v>44835</v>
      </c>
      <c r="C3940">
        <v>30617</v>
      </c>
      <c r="D3940" t="s">
        <v>6008</v>
      </c>
      <c r="E3940" t="s">
        <v>22751</v>
      </c>
      <c r="F3940" s="1">
        <v>44906</v>
      </c>
      <c r="G3940" t="s">
        <v>1814</v>
      </c>
    </row>
    <row r="3941" spans="1:7" x14ac:dyDescent="0.3">
      <c r="A3941" t="s">
        <v>22752</v>
      </c>
      <c r="B3941" s="1">
        <v>43910</v>
      </c>
      <c r="C3941">
        <v>30117</v>
      </c>
      <c r="D3941" t="s">
        <v>6008</v>
      </c>
      <c r="E3941" t="s">
        <v>22753</v>
      </c>
      <c r="F3941" s="1">
        <v>43926</v>
      </c>
      <c r="G3941" t="s">
        <v>4153</v>
      </c>
    </row>
    <row r="3942" spans="1:7" x14ac:dyDescent="0.3">
      <c r="A3942" t="s">
        <v>22754</v>
      </c>
      <c r="B3942" s="1">
        <v>45274</v>
      </c>
      <c r="C3942">
        <v>12570</v>
      </c>
      <c r="D3942" t="s">
        <v>6013</v>
      </c>
      <c r="E3942" t="s">
        <v>22755</v>
      </c>
      <c r="F3942" s="1">
        <v>45364</v>
      </c>
      <c r="G3942" t="s">
        <v>1757</v>
      </c>
    </row>
    <row r="3943" spans="1:7" x14ac:dyDescent="0.3">
      <c r="A3943" t="s">
        <v>22756</v>
      </c>
      <c r="B3943" s="1">
        <v>44425</v>
      </c>
      <c r="C3943">
        <v>40975</v>
      </c>
      <c r="D3943" t="s">
        <v>6008</v>
      </c>
      <c r="E3943" t="s">
        <v>22757</v>
      </c>
      <c r="F3943" s="1">
        <v>44435</v>
      </c>
      <c r="G3943" t="s">
        <v>3153</v>
      </c>
    </row>
    <row r="3944" spans="1:7" x14ac:dyDescent="0.3">
      <c r="A3944" t="s">
        <v>22758</v>
      </c>
      <c r="B3944" s="1">
        <v>45139</v>
      </c>
      <c r="C3944">
        <v>19265</v>
      </c>
      <c r="D3944" t="s">
        <v>1001</v>
      </c>
      <c r="E3944" t="s">
        <v>22759</v>
      </c>
      <c r="F3944" s="1">
        <v>45178</v>
      </c>
      <c r="G3944" t="s">
        <v>1344</v>
      </c>
    </row>
    <row r="3945" spans="1:7" x14ac:dyDescent="0.3">
      <c r="A3945" t="s">
        <v>22760</v>
      </c>
      <c r="B3945" s="1">
        <v>45348</v>
      </c>
      <c r="C3945">
        <v>67348</v>
      </c>
      <c r="D3945" t="s">
        <v>6013</v>
      </c>
      <c r="E3945" t="s">
        <v>22761</v>
      </c>
      <c r="F3945" s="1">
        <v>45365</v>
      </c>
      <c r="G3945" t="s">
        <v>2249</v>
      </c>
    </row>
    <row r="3946" spans="1:7" x14ac:dyDescent="0.3">
      <c r="A3946" t="s">
        <v>22762</v>
      </c>
      <c r="B3946" s="1">
        <v>44665</v>
      </c>
      <c r="C3946">
        <v>39401</v>
      </c>
      <c r="D3946" t="s">
        <v>6013</v>
      </c>
      <c r="E3946" t="s">
        <v>22763</v>
      </c>
      <c r="F3946" s="1">
        <v>44703</v>
      </c>
      <c r="G3946" t="s">
        <v>5448</v>
      </c>
    </row>
    <row r="3947" spans="1:7" x14ac:dyDescent="0.3">
      <c r="A3947" t="s">
        <v>22764</v>
      </c>
      <c r="B3947" s="1">
        <v>45055</v>
      </c>
      <c r="C3947">
        <v>32808</v>
      </c>
      <c r="D3947" t="s">
        <v>6013</v>
      </c>
      <c r="E3947" t="s">
        <v>22765</v>
      </c>
      <c r="F3947" s="1">
        <v>45143</v>
      </c>
      <c r="G3947" t="s">
        <v>4013</v>
      </c>
    </row>
    <row r="3948" spans="1:7" x14ac:dyDescent="0.3">
      <c r="A3948" t="s">
        <v>8429</v>
      </c>
      <c r="B3948" s="1">
        <v>44778</v>
      </c>
      <c r="C3948">
        <v>65972</v>
      </c>
      <c r="D3948" t="s">
        <v>6008</v>
      </c>
      <c r="E3948" t="s">
        <v>8430</v>
      </c>
      <c r="F3948" s="1"/>
      <c r="G3948" t="s">
        <v>2094</v>
      </c>
    </row>
    <row r="3949" spans="1:7" x14ac:dyDescent="0.3">
      <c r="A3949" t="s">
        <v>22766</v>
      </c>
      <c r="B3949" s="1">
        <v>44073</v>
      </c>
      <c r="C3949">
        <v>4926</v>
      </c>
      <c r="D3949" t="s">
        <v>1001</v>
      </c>
      <c r="E3949" t="s">
        <v>22767</v>
      </c>
      <c r="F3949" s="1">
        <v>44143</v>
      </c>
      <c r="G3949" t="s">
        <v>2899</v>
      </c>
    </row>
    <row r="3950" spans="1:7" x14ac:dyDescent="0.3">
      <c r="A3950" t="s">
        <v>8431</v>
      </c>
      <c r="B3950" s="1">
        <v>43847</v>
      </c>
      <c r="C3950">
        <v>95210</v>
      </c>
      <c r="D3950" t="s">
        <v>1001</v>
      </c>
      <c r="E3950" t="s">
        <v>8432</v>
      </c>
      <c r="F3950" s="1"/>
      <c r="G3950" t="s">
        <v>1090</v>
      </c>
    </row>
    <row r="3951" spans="1:7" x14ac:dyDescent="0.3">
      <c r="A3951" t="s">
        <v>22768</v>
      </c>
      <c r="B3951" s="1">
        <v>45058</v>
      </c>
      <c r="C3951">
        <v>33066</v>
      </c>
      <c r="D3951" t="s">
        <v>6008</v>
      </c>
      <c r="E3951" t="s">
        <v>22769</v>
      </c>
      <c r="F3951" s="1">
        <v>45076</v>
      </c>
      <c r="G3951" t="s">
        <v>5406</v>
      </c>
    </row>
    <row r="3952" spans="1:7" x14ac:dyDescent="0.3">
      <c r="A3952" t="s">
        <v>22770</v>
      </c>
      <c r="B3952" s="1">
        <v>45153</v>
      </c>
      <c r="C3952">
        <v>31818</v>
      </c>
      <c r="D3952" t="s">
        <v>6013</v>
      </c>
      <c r="E3952" t="s">
        <v>22771</v>
      </c>
      <c r="F3952" s="1">
        <v>45225</v>
      </c>
      <c r="G3952" t="s">
        <v>3035</v>
      </c>
    </row>
    <row r="3953" spans="1:7" x14ac:dyDescent="0.3">
      <c r="A3953" t="s">
        <v>22772</v>
      </c>
      <c r="B3953" s="1">
        <v>45136</v>
      </c>
      <c r="C3953">
        <v>93533</v>
      </c>
      <c r="D3953" t="s">
        <v>6008</v>
      </c>
      <c r="E3953" t="s">
        <v>22773</v>
      </c>
      <c r="F3953" s="1">
        <v>45212</v>
      </c>
      <c r="G3953" t="s">
        <v>5658</v>
      </c>
    </row>
    <row r="3954" spans="1:7" x14ac:dyDescent="0.3">
      <c r="A3954" t="s">
        <v>8433</v>
      </c>
      <c r="B3954" s="1">
        <v>44618</v>
      </c>
      <c r="C3954">
        <v>1403</v>
      </c>
      <c r="D3954" t="s">
        <v>6013</v>
      </c>
      <c r="E3954" t="s">
        <v>8434</v>
      </c>
      <c r="F3954" s="1"/>
      <c r="G3954" t="s">
        <v>1358</v>
      </c>
    </row>
    <row r="3955" spans="1:7" x14ac:dyDescent="0.3">
      <c r="A3955" t="s">
        <v>22774</v>
      </c>
      <c r="B3955" s="1">
        <v>44351</v>
      </c>
      <c r="C3955">
        <v>17639</v>
      </c>
      <c r="D3955" t="s">
        <v>6013</v>
      </c>
      <c r="E3955" t="s">
        <v>22775</v>
      </c>
      <c r="F3955" s="1">
        <v>44393</v>
      </c>
      <c r="G3955" t="s">
        <v>4492</v>
      </c>
    </row>
    <row r="3956" spans="1:7" x14ac:dyDescent="0.3">
      <c r="A3956" t="s">
        <v>22776</v>
      </c>
      <c r="B3956" s="1">
        <v>44149</v>
      </c>
      <c r="C3956">
        <v>45653</v>
      </c>
      <c r="D3956" t="s">
        <v>6008</v>
      </c>
      <c r="E3956" t="s">
        <v>22777</v>
      </c>
      <c r="F3956" s="1">
        <v>44238</v>
      </c>
      <c r="G3956" t="s">
        <v>3675</v>
      </c>
    </row>
    <row r="3957" spans="1:7" x14ac:dyDescent="0.3">
      <c r="A3957" t="s">
        <v>22778</v>
      </c>
      <c r="B3957" s="1">
        <v>45231</v>
      </c>
      <c r="C3957">
        <v>39533</v>
      </c>
      <c r="D3957" t="s">
        <v>1001</v>
      </c>
      <c r="E3957" t="s">
        <v>22779</v>
      </c>
      <c r="F3957" s="1">
        <v>45267</v>
      </c>
      <c r="G3957" t="s">
        <v>1850</v>
      </c>
    </row>
    <row r="3958" spans="1:7" x14ac:dyDescent="0.3">
      <c r="A3958" t="s">
        <v>8435</v>
      </c>
      <c r="B3958" s="1">
        <v>45614</v>
      </c>
      <c r="C3958">
        <v>29903</v>
      </c>
      <c r="D3958" t="s">
        <v>6008</v>
      </c>
      <c r="E3958" t="s">
        <v>8436</v>
      </c>
      <c r="F3958" s="1"/>
      <c r="G3958" t="s">
        <v>3276</v>
      </c>
    </row>
    <row r="3959" spans="1:7" x14ac:dyDescent="0.3">
      <c r="A3959" t="s">
        <v>8437</v>
      </c>
      <c r="B3959" s="1">
        <v>44242</v>
      </c>
      <c r="C3959">
        <v>98524</v>
      </c>
      <c r="D3959" t="s">
        <v>6013</v>
      </c>
      <c r="E3959" t="s">
        <v>8438</v>
      </c>
      <c r="F3959" s="1"/>
      <c r="G3959" t="s">
        <v>1018</v>
      </c>
    </row>
    <row r="3960" spans="1:7" x14ac:dyDescent="0.3">
      <c r="A3960" t="s">
        <v>8439</v>
      </c>
      <c r="B3960" s="1">
        <v>45375</v>
      </c>
      <c r="C3960">
        <v>57037</v>
      </c>
      <c r="D3960" t="s">
        <v>6008</v>
      </c>
      <c r="E3960" t="s">
        <v>8440</v>
      </c>
      <c r="F3960" s="1"/>
      <c r="G3960" t="s">
        <v>5741</v>
      </c>
    </row>
    <row r="3961" spans="1:7" x14ac:dyDescent="0.3">
      <c r="A3961" t="s">
        <v>22780</v>
      </c>
      <c r="B3961" s="1">
        <v>45623</v>
      </c>
      <c r="C3961">
        <v>90003</v>
      </c>
      <c r="D3961" t="s">
        <v>1001</v>
      </c>
      <c r="E3961" t="s">
        <v>22781</v>
      </c>
      <c r="F3961" s="1">
        <v>45643</v>
      </c>
      <c r="G3961" t="s">
        <v>4723</v>
      </c>
    </row>
    <row r="3962" spans="1:7" x14ac:dyDescent="0.3">
      <c r="A3962" t="s">
        <v>22782</v>
      </c>
      <c r="B3962" s="1">
        <v>45034</v>
      </c>
      <c r="C3962">
        <v>95169</v>
      </c>
      <c r="D3962" t="s">
        <v>6013</v>
      </c>
      <c r="E3962" t="s">
        <v>22783</v>
      </c>
      <c r="F3962" s="1">
        <v>45100</v>
      </c>
      <c r="G3962" t="s">
        <v>5985</v>
      </c>
    </row>
    <row r="3963" spans="1:7" x14ac:dyDescent="0.3">
      <c r="A3963" t="s">
        <v>22784</v>
      </c>
      <c r="B3963" s="1">
        <v>44966</v>
      </c>
      <c r="C3963">
        <v>78995</v>
      </c>
      <c r="D3963" t="s">
        <v>6013</v>
      </c>
      <c r="E3963" t="s">
        <v>22785</v>
      </c>
      <c r="F3963" s="1">
        <v>44993</v>
      </c>
      <c r="G3963" t="s">
        <v>3109</v>
      </c>
    </row>
    <row r="3964" spans="1:7" x14ac:dyDescent="0.3">
      <c r="A3964" t="s">
        <v>22786</v>
      </c>
      <c r="B3964" s="1">
        <v>44318</v>
      </c>
      <c r="C3964">
        <v>42386</v>
      </c>
      <c r="D3964" t="s">
        <v>6008</v>
      </c>
      <c r="E3964" t="s">
        <v>22787</v>
      </c>
      <c r="F3964" s="1">
        <v>44407</v>
      </c>
      <c r="G3964" t="s">
        <v>2870</v>
      </c>
    </row>
    <row r="3965" spans="1:7" x14ac:dyDescent="0.3">
      <c r="A3965" t="s">
        <v>8441</v>
      </c>
      <c r="B3965" s="1">
        <v>44965</v>
      </c>
      <c r="C3965">
        <v>55612</v>
      </c>
      <c r="D3965" t="s">
        <v>6013</v>
      </c>
      <c r="E3965" t="s">
        <v>8442</v>
      </c>
      <c r="F3965" s="1"/>
      <c r="G3965" t="s">
        <v>1138</v>
      </c>
    </row>
    <row r="3966" spans="1:7" x14ac:dyDescent="0.3">
      <c r="A3966" t="s">
        <v>22788</v>
      </c>
      <c r="B3966" s="1">
        <v>45142</v>
      </c>
      <c r="C3966">
        <v>29663</v>
      </c>
      <c r="D3966" t="s">
        <v>1001</v>
      </c>
      <c r="E3966" t="s">
        <v>22789</v>
      </c>
      <c r="F3966" s="1">
        <v>45178</v>
      </c>
      <c r="G3966" t="s">
        <v>1565</v>
      </c>
    </row>
    <row r="3967" spans="1:7" x14ac:dyDescent="0.3">
      <c r="A3967" t="s">
        <v>22790</v>
      </c>
      <c r="B3967" s="1">
        <v>44104</v>
      </c>
      <c r="C3967">
        <v>10128</v>
      </c>
      <c r="D3967" t="s">
        <v>6013</v>
      </c>
      <c r="E3967" t="s">
        <v>22791</v>
      </c>
      <c r="F3967" s="1">
        <v>44186</v>
      </c>
      <c r="G3967" t="s">
        <v>1222</v>
      </c>
    </row>
    <row r="3968" spans="1:7" x14ac:dyDescent="0.3">
      <c r="A3968" t="s">
        <v>22792</v>
      </c>
      <c r="B3968" s="1">
        <v>44749</v>
      </c>
      <c r="C3968">
        <v>49088</v>
      </c>
      <c r="D3968" t="s">
        <v>6013</v>
      </c>
      <c r="E3968" t="s">
        <v>22793</v>
      </c>
      <c r="F3968" s="1">
        <v>44805</v>
      </c>
      <c r="G3968" t="s">
        <v>1208</v>
      </c>
    </row>
    <row r="3969" spans="1:7" x14ac:dyDescent="0.3">
      <c r="A3969" t="s">
        <v>22794</v>
      </c>
      <c r="B3969" s="1">
        <v>45283</v>
      </c>
      <c r="C3969">
        <v>54527</v>
      </c>
      <c r="D3969" t="s">
        <v>6008</v>
      </c>
      <c r="E3969" t="s">
        <v>22795</v>
      </c>
      <c r="F3969" s="1">
        <v>45341</v>
      </c>
      <c r="G3969" t="s">
        <v>1672</v>
      </c>
    </row>
    <row r="3970" spans="1:7" x14ac:dyDescent="0.3">
      <c r="A3970" t="s">
        <v>8443</v>
      </c>
      <c r="B3970" s="1">
        <v>45365</v>
      </c>
      <c r="C3970">
        <v>67818</v>
      </c>
      <c r="D3970" t="s">
        <v>6013</v>
      </c>
      <c r="E3970" t="s">
        <v>8444</v>
      </c>
      <c r="F3970" s="1"/>
      <c r="G3970" t="s">
        <v>1695</v>
      </c>
    </row>
    <row r="3971" spans="1:7" x14ac:dyDescent="0.3">
      <c r="A3971" t="s">
        <v>22796</v>
      </c>
      <c r="B3971" s="1">
        <v>43968</v>
      </c>
      <c r="C3971">
        <v>93231</v>
      </c>
      <c r="D3971" t="s">
        <v>6008</v>
      </c>
      <c r="E3971" t="s">
        <v>22797</v>
      </c>
      <c r="F3971" s="1">
        <v>44029</v>
      </c>
      <c r="G3971" t="s">
        <v>2693</v>
      </c>
    </row>
    <row r="3972" spans="1:7" x14ac:dyDescent="0.3">
      <c r="A3972" t="s">
        <v>22798</v>
      </c>
      <c r="B3972" s="1">
        <v>43907</v>
      </c>
      <c r="C3972">
        <v>88138</v>
      </c>
      <c r="D3972" t="s">
        <v>6008</v>
      </c>
      <c r="E3972" t="s">
        <v>22799</v>
      </c>
      <c r="F3972" s="1">
        <v>43997</v>
      </c>
      <c r="G3972" t="s">
        <v>1356</v>
      </c>
    </row>
    <row r="3973" spans="1:7" x14ac:dyDescent="0.3">
      <c r="A3973" t="s">
        <v>22800</v>
      </c>
      <c r="B3973" s="1">
        <v>44417</v>
      </c>
      <c r="C3973">
        <v>11381</v>
      </c>
      <c r="D3973" t="s">
        <v>6013</v>
      </c>
      <c r="E3973" t="s">
        <v>22801</v>
      </c>
      <c r="F3973" s="1">
        <v>44482</v>
      </c>
      <c r="G3973" t="s">
        <v>1440</v>
      </c>
    </row>
    <row r="3974" spans="1:7" x14ac:dyDescent="0.3">
      <c r="A3974" t="s">
        <v>8445</v>
      </c>
      <c r="B3974" s="1">
        <v>44688</v>
      </c>
      <c r="C3974">
        <v>59386</v>
      </c>
      <c r="D3974" t="s">
        <v>6008</v>
      </c>
      <c r="E3974" t="s">
        <v>8446</v>
      </c>
      <c r="F3974" s="1"/>
      <c r="G3974" t="s">
        <v>2466</v>
      </c>
    </row>
    <row r="3975" spans="1:7" x14ac:dyDescent="0.3">
      <c r="A3975" t="s">
        <v>22802</v>
      </c>
      <c r="B3975" s="1">
        <v>44151</v>
      </c>
      <c r="C3975">
        <v>6206</v>
      </c>
      <c r="D3975" t="s">
        <v>1001</v>
      </c>
      <c r="E3975" t="s">
        <v>22803</v>
      </c>
      <c r="F3975" s="1">
        <v>44168</v>
      </c>
      <c r="G3975" t="s">
        <v>5872</v>
      </c>
    </row>
    <row r="3976" spans="1:7" x14ac:dyDescent="0.3">
      <c r="A3976" t="s">
        <v>8447</v>
      </c>
      <c r="B3976" s="1">
        <v>45167</v>
      </c>
      <c r="C3976">
        <v>14507</v>
      </c>
      <c r="D3976" t="s">
        <v>1001</v>
      </c>
      <c r="E3976" t="s">
        <v>8448</v>
      </c>
      <c r="F3976" s="1"/>
      <c r="G3976" t="s">
        <v>4901</v>
      </c>
    </row>
    <row r="3977" spans="1:7" x14ac:dyDescent="0.3">
      <c r="A3977" t="s">
        <v>8449</v>
      </c>
      <c r="B3977" s="1">
        <v>45592</v>
      </c>
      <c r="C3977">
        <v>22639</v>
      </c>
      <c r="D3977" t="s">
        <v>1001</v>
      </c>
      <c r="E3977" t="s">
        <v>8450</v>
      </c>
      <c r="F3977" s="1"/>
      <c r="G3977" t="s">
        <v>5420</v>
      </c>
    </row>
    <row r="3978" spans="1:7" x14ac:dyDescent="0.3">
      <c r="A3978" t="s">
        <v>22804</v>
      </c>
      <c r="B3978" s="1">
        <v>44483</v>
      </c>
      <c r="C3978">
        <v>33766</v>
      </c>
      <c r="D3978" t="s">
        <v>1001</v>
      </c>
      <c r="E3978" t="s">
        <v>22805</v>
      </c>
      <c r="F3978" s="1">
        <v>44534</v>
      </c>
      <c r="G3978" t="s">
        <v>1102</v>
      </c>
    </row>
    <row r="3979" spans="1:7" x14ac:dyDescent="0.3">
      <c r="A3979" t="s">
        <v>22806</v>
      </c>
      <c r="B3979" s="1">
        <v>44362</v>
      </c>
      <c r="C3979">
        <v>94654</v>
      </c>
      <c r="D3979" t="s">
        <v>1001</v>
      </c>
      <c r="E3979" t="s">
        <v>22807</v>
      </c>
      <c r="F3979" s="1">
        <v>44446</v>
      </c>
      <c r="G3979" t="s">
        <v>3807</v>
      </c>
    </row>
    <row r="3980" spans="1:7" x14ac:dyDescent="0.3">
      <c r="A3980" t="s">
        <v>8451</v>
      </c>
      <c r="B3980" s="1">
        <v>44817</v>
      </c>
      <c r="C3980">
        <v>65945</v>
      </c>
      <c r="D3980" t="s">
        <v>6008</v>
      </c>
      <c r="E3980" t="s">
        <v>8452</v>
      </c>
      <c r="F3980" s="1"/>
      <c r="G3980" t="s">
        <v>1747</v>
      </c>
    </row>
    <row r="3981" spans="1:7" x14ac:dyDescent="0.3">
      <c r="A3981" t="s">
        <v>22808</v>
      </c>
      <c r="B3981" s="1">
        <v>45203</v>
      </c>
      <c r="C3981">
        <v>82801</v>
      </c>
      <c r="D3981" t="s">
        <v>1001</v>
      </c>
      <c r="E3981" t="s">
        <v>22809</v>
      </c>
      <c r="F3981" s="1">
        <v>45290</v>
      </c>
      <c r="G3981" t="s">
        <v>2459</v>
      </c>
    </row>
    <row r="3982" spans="1:7" x14ac:dyDescent="0.3">
      <c r="A3982" t="s">
        <v>22810</v>
      </c>
      <c r="B3982" s="1">
        <v>45187</v>
      </c>
      <c r="C3982">
        <v>37100</v>
      </c>
      <c r="D3982" t="s">
        <v>1001</v>
      </c>
      <c r="E3982" t="s">
        <v>22811</v>
      </c>
      <c r="F3982" s="1">
        <v>45209</v>
      </c>
      <c r="G3982" t="s">
        <v>4663</v>
      </c>
    </row>
    <row r="3983" spans="1:7" x14ac:dyDescent="0.3">
      <c r="A3983" t="s">
        <v>22812</v>
      </c>
      <c r="B3983" s="1">
        <v>45120</v>
      </c>
      <c r="C3983">
        <v>72437</v>
      </c>
      <c r="D3983" t="s">
        <v>6013</v>
      </c>
      <c r="E3983" t="s">
        <v>22813</v>
      </c>
      <c r="F3983" s="1">
        <v>45169</v>
      </c>
      <c r="G3983" t="s">
        <v>2098</v>
      </c>
    </row>
    <row r="3984" spans="1:7" x14ac:dyDescent="0.3">
      <c r="A3984" t="s">
        <v>8453</v>
      </c>
      <c r="B3984" s="1">
        <v>45053</v>
      </c>
      <c r="C3984">
        <v>54587</v>
      </c>
      <c r="D3984" t="s">
        <v>1001</v>
      </c>
      <c r="E3984" t="s">
        <v>8454</v>
      </c>
      <c r="F3984" s="1"/>
      <c r="G3984" t="s">
        <v>5517</v>
      </c>
    </row>
    <row r="3985" spans="1:7" x14ac:dyDescent="0.3">
      <c r="A3985" t="s">
        <v>22814</v>
      </c>
      <c r="B3985" s="1">
        <v>45041</v>
      </c>
      <c r="C3985">
        <v>34820</v>
      </c>
      <c r="D3985" t="s">
        <v>6013</v>
      </c>
      <c r="E3985" t="s">
        <v>22815</v>
      </c>
      <c r="F3985" s="1">
        <v>45094</v>
      </c>
      <c r="G3985" t="s">
        <v>5748</v>
      </c>
    </row>
    <row r="3986" spans="1:7" x14ac:dyDescent="0.3">
      <c r="A3986" t="s">
        <v>22816</v>
      </c>
      <c r="B3986" s="1">
        <v>45171</v>
      </c>
      <c r="C3986">
        <v>50560</v>
      </c>
      <c r="D3986" t="s">
        <v>6008</v>
      </c>
      <c r="E3986" t="s">
        <v>22817</v>
      </c>
      <c r="F3986" s="1">
        <v>45200</v>
      </c>
      <c r="G3986" t="s">
        <v>2355</v>
      </c>
    </row>
    <row r="3987" spans="1:7" x14ac:dyDescent="0.3">
      <c r="A3987" t="s">
        <v>22818</v>
      </c>
      <c r="B3987" s="1">
        <v>43892</v>
      </c>
      <c r="C3987">
        <v>24301</v>
      </c>
      <c r="D3987" t="s">
        <v>1001</v>
      </c>
      <c r="E3987" t="s">
        <v>22819</v>
      </c>
      <c r="F3987" s="1">
        <v>43948</v>
      </c>
      <c r="G3987" t="s">
        <v>4039</v>
      </c>
    </row>
    <row r="3988" spans="1:7" x14ac:dyDescent="0.3">
      <c r="A3988" t="s">
        <v>22820</v>
      </c>
      <c r="B3988" s="1">
        <v>43901</v>
      </c>
      <c r="C3988">
        <v>84034</v>
      </c>
      <c r="D3988" t="s">
        <v>1001</v>
      </c>
      <c r="E3988" t="s">
        <v>22821</v>
      </c>
      <c r="F3988" s="1">
        <v>43911</v>
      </c>
      <c r="G3988" t="s">
        <v>3044</v>
      </c>
    </row>
    <row r="3989" spans="1:7" x14ac:dyDescent="0.3">
      <c r="A3989" t="s">
        <v>22822</v>
      </c>
      <c r="B3989" s="1">
        <v>44555</v>
      </c>
      <c r="C3989">
        <v>15780</v>
      </c>
      <c r="D3989" t="s">
        <v>6013</v>
      </c>
      <c r="E3989" t="s">
        <v>22823</v>
      </c>
      <c r="F3989" s="1">
        <v>44622</v>
      </c>
      <c r="G3989" t="s">
        <v>4510</v>
      </c>
    </row>
    <row r="3990" spans="1:7" x14ac:dyDescent="0.3">
      <c r="A3990" t="s">
        <v>22824</v>
      </c>
      <c r="B3990" s="1">
        <v>45123</v>
      </c>
      <c r="C3990">
        <v>74181</v>
      </c>
      <c r="D3990" t="s">
        <v>6008</v>
      </c>
      <c r="E3990" t="s">
        <v>22825</v>
      </c>
      <c r="F3990" s="1">
        <v>45193</v>
      </c>
      <c r="G3990" t="s">
        <v>1323</v>
      </c>
    </row>
    <row r="3991" spans="1:7" x14ac:dyDescent="0.3">
      <c r="A3991" t="s">
        <v>8455</v>
      </c>
      <c r="B3991" s="1">
        <v>44470</v>
      </c>
      <c r="C3991">
        <v>44202</v>
      </c>
      <c r="D3991" t="s">
        <v>1001</v>
      </c>
      <c r="E3991" t="s">
        <v>8456</v>
      </c>
      <c r="F3991" s="1"/>
      <c r="G3991" t="s">
        <v>1785</v>
      </c>
    </row>
    <row r="3992" spans="1:7" x14ac:dyDescent="0.3">
      <c r="A3992" t="s">
        <v>22826</v>
      </c>
      <c r="B3992" s="1">
        <v>44590</v>
      </c>
      <c r="C3992">
        <v>56477</v>
      </c>
      <c r="D3992" t="s">
        <v>1001</v>
      </c>
      <c r="E3992" t="s">
        <v>22827</v>
      </c>
      <c r="F3992" s="1">
        <v>44660</v>
      </c>
      <c r="G3992" t="s">
        <v>3650</v>
      </c>
    </row>
    <row r="3993" spans="1:7" x14ac:dyDescent="0.3">
      <c r="A3993" t="s">
        <v>22828</v>
      </c>
      <c r="B3993" s="1">
        <v>44905</v>
      </c>
      <c r="C3993">
        <v>30997</v>
      </c>
      <c r="D3993" t="s">
        <v>6008</v>
      </c>
      <c r="E3993" t="s">
        <v>22829</v>
      </c>
      <c r="F3993" s="1">
        <v>44921</v>
      </c>
      <c r="G3993" t="s">
        <v>1401</v>
      </c>
    </row>
    <row r="3994" spans="1:7" x14ac:dyDescent="0.3">
      <c r="A3994" t="s">
        <v>8457</v>
      </c>
      <c r="B3994" s="1">
        <v>45375</v>
      </c>
      <c r="C3994">
        <v>25629</v>
      </c>
      <c r="D3994" t="s">
        <v>6013</v>
      </c>
      <c r="E3994" t="s">
        <v>8458</v>
      </c>
      <c r="F3994" s="1"/>
      <c r="G3994" t="s">
        <v>2416</v>
      </c>
    </row>
    <row r="3995" spans="1:7" x14ac:dyDescent="0.3">
      <c r="A3995" t="s">
        <v>22830</v>
      </c>
      <c r="B3995" s="1">
        <v>44764</v>
      </c>
      <c r="C3995">
        <v>69798</v>
      </c>
      <c r="D3995" t="s">
        <v>6008</v>
      </c>
      <c r="E3995" t="s">
        <v>22831</v>
      </c>
      <c r="F3995" s="1">
        <v>44845</v>
      </c>
      <c r="G3995" t="s">
        <v>3045</v>
      </c>
    </row>
    <row r="3996" spans="1:7" x14ac:dyDescent="0.3">
      <c r="A3996" t="s">
        <v>22832</v>
      </c>
      <c r="B3996" s="1">
        <v>44413</v>
      </c>
      <c r="C3996">
        <v>95727</v>
      </c>
      <c r="D3996" t="s">
        <v>6008</v>
      </c>
      <c r="E3996" t="s">
        <v>22833</v>
      </c>
      <c r="F3996" s="1">
        <v>44490</v>
      </c>
      <c r="G3996" t="s">
        <v>3448</v>
      </c>
    </row>
    <row r="3997" spans="1:7" x14ac:dyDescent="0.3">
      <c r="A3997" t="s">
        <v>8459</v>
      </c>
      <c r="B3997" s="1">
        <v>44256</v>
      </c>
      <c r="C3997">
        <v>77010</v>
      </c>
      <c r="D3997" t="s">
        <v>6013</v>
      </c>
      <c r="E3997" t="s">
        <v>8460</v>
      </c>
      <c r="F3997" s="1"/>
      <c r="G3997" t="s">
        <v>1948</v>
      </c>
    </row>
    <row r="3998" spans="1:7" x14ac:dyDescent="0.3">
      <c r="A3998" t="s">
        <v>22834</v>
      </c>
      <c r="B3998" s="1">
        <v>45331</v>
      </c>
      <c r="C3998">
        <v>16860</v>
      </c>
      <c r="D3998" t="s">
        <v>6013</v>
      </c>
      <c r="E3998" t="s">
        <v>22835</v>
      </c>
      <c r="F3998" s="1">
        <v>45419</v>
      </c>
      <c r="G3998" t="s">
        <v>4876</v>
      </c>
    </row>
    <row r="3999" spans="1:7" x14ac:dyDescent="0.3">
      <c r="A3999" t="s">
        <v>22836</v>
      </c>
      <c r="B3999" s="1">
        <v>43894</v>
      </c>
      <c r="C3999">
        <v>13762</v>
      </c>
      <c r="D3999" t="s">
        <v>1001</v>
      </c>
      <c r="E3999" t="s">
        <v>22837</v>
      </c>
      <c r="F3999" s="1">
        <v>43914</v>
      </c>
      <c r="G3999" t="s">
        <v>4370</v>
      </c>
    </row>
    <row r="4000" spans="1:7" x14ac:dyDescent="0.3">
      <c r="A4000" t="s">
        <v>8461</v>
      </c>
      <c r="B4000" s="1">
        <v>45586</v>
      </c>
      <c r="C4000">
        <v>43876</v>
      </c>
      <c r="D4000" t="s">
        <v>1001</v>
      </c>
      <c r="E4000" t="s">
        <v>8462</v>
      </c>
      <c r="F4000" s="1"/>
      <c r="G4000" t="s">
        <v>3715</v>
      </c>
    </row>
    <row r="4001" spans="1:7" x14ac:dyDescent="0.3">
      <c r="A4001" t="s">
        <v>22838</v>
      </c>
      <c r="B4001" s="1">
        <v>44050</v>
      </c>
      <c r="C4001">
        <v>26684</v>
      </c>
      <c r="D4001" t="s">
        <v>1001</v>
      </c>
      <c r="E4001" t="s">
        <v>22839</v>
      </c>
      <c r="F4001" s="1">
        <v>44085</v>
      </c>
      <c r="G4001" t="s">
        <v>3048</v>
      </c>
    </row>
    <row r="4002" spans="1:7" x14ac:dyDescent="0.3">
      <c r="A4002" t="s">
        <v>22840</v>
      </c>
      <c r="B4002" s="1">
        <v>45052</v>
      </c>
      <c r="C4002">
        <v>87898</v>
      </c>
      <c r="D4002" t="s">
        <v>6013</v>
      </c>
      <c r="E4002" t="s">
        <v>22841</v>
      </c>
      <c r="F4002" s="1">
        <v>45067</v>
      </c>
      <c r="G4002" t="s">
        <v>1344</v>
      </c>
    </row>
    <row r="4003" spans="1:7" x14ac:dyDescent="0.3">
      <c r="A4003" t="s">
        <v>22842</v>
      </c>
      <c r="B4003" s="1">
        <v>44982</v>
      </c>
      <c r="C4003">
        <v>52209</v>
      </c>
      <c r="D4003" t="s">
        <v>6008</v>
      </c>
      <c r="E4003" t="s">
        <v>22843</v>
      </c>
      <c r="F4003" s="1">
        <v>45005</v>
      </c>
      <c r="G4003" t="s">
        <v>2873</v>
      </c>
    </row>
    <row r="4004" spans="1:7" x14ac:dyDescent="0.3">
      <c r="A4004" t="s">
        <v>22844</v>
      </c>
      <c r="B4004" s="1">
        <v>43869</v>
      </c>
      <c r="C4004">
        <v>32804</v>
      </c>
      <c r="D4004" t="s">
        <v>1001</v>
      </c>
      <c r="E4004" t="s">
        <v>22845</v>
      </c>
      <c r="F4004" s="1">
        <v>43923</v>
      </c>
      <c r="G4004" t="s">
        <v>4106</v>
      </c>
    </row>
    <row r="4005" spans="1:7" x14ac:dyDescent="0.3">
      <c r="A4005" t="s">
        <v>22846</v>
      </c>
      <c r="B4005" s="1">
        <v>43837</v>
      </c>
      <c r="C4005">
        <v>17890</v>
      </c>
      <c r="D4005" t="s">
        <v>6008</v>
      </c>
      <c r="E4005" t="s">
        <v>22847</v>
      </c>
      <c r="F4005" s="1">
        <v>43876</v>
      </c>
      <c r="G4005" t="s">
        <v>1840</v>
      </c>
    </row>
    <row r="4006" spans="1:7" x14ac:dyDescent="0.3">
      <c r="A4006" t="s">
        <v>8463</v>
      </c>
      <c r="B4006" s="1">
        <v>45260</v>
      </c>
      <c r="C4006">
        <v>14888</v>
      </c>
      <c r="D4006" t="s">
        <v>6013</v>
      </c>
      <c r="E4006" t="s">
        <v>8464</v>
      </c>
      <c r="F4006" s="1"/>
      <c r="G4006" t="s">
        <v>4891</v>
      </c>
    </row>
    <row r="4007" spans="1:7" x14ac:dyDescent="0.3">
      <c r="A4007" t="s">
        <v>22848</v>
      </c>
      <c r="B4007" s="1">
        <v>44532</v>
      </c>
      <c r="C4007">
        <v>42527</v>
      </c>
      <c r="D4007" t="s">
        <v>6008</v>
      </c>
      <c r="E4007" t="s">
        <v>22849</v>
      </c>
      <c r="F4007" s="1">
        <v>44570</v>
      </c>
      <c r="G4007" t="s">
        <v>4469</v>
      </c>
    </row>
    <row r="4008" spans="1:7" x14ac:dyDescent="0.3">
      <c r="A4008" t="s">
        <v>22850</v>
      </c>
      <c r="B4008" s="1">
        <v>45503</v>
      </c>
      <c r="C4008">
        <v>66669</v>
      </c>
      <c r="D4008" t="s">
        <v>6008</v>
      </c>
      <c r="E4008" t="s">
        <v>22851</v>
      </c>
      <c r="F4008" s="1">
        <v>45547</v>
      </c>
      <c r="G4008" t="s">
        <v>4982</v>
      </c>
    </row>
    <row r="4009" spans="1:7" x14ac:dyDescent="0.3">
      <c r="A4009" t="s">
        <v>8465</v>
      </c>
      <c r="B4009" s="1">
        <v>44458</v>
      </c>
      <c r="C4009">
        <v>96194</v>
      </c>
      <c r="D4009" t="s">
        <v>1001</v>
      </c>
      <c r="E4009" t="s">
        <v>8466</v>
      </c>
      <c r="F4009" s="1"/>
      <c r="G4009" t="s">
        <v>5348</v>
      </c>
    </row>
    <row r="4010" spans="1:7" x14ac:dyDescent="0.3">
      <c r="A4010" t="s">
        <v>22852</v>
      </c>
      <c r="B4010" s="1">
        <v>45396</v>
      </c>
      <c r="C4010">
        <v>32973</v>
      </c>
      <c r="D4010" t="s">
        <v>6008</v>
      </c>
      <c r="E4010" t="s">
        <v>22853</v>
      </c>
      <c r="F4010" s="1">
        <v>45416</v>
      </c>
      <c r="G4010" t="s">
        <v>4411</v>
      </c>
    </row>
    <row r="4011" spans="1:7" x14ac:dyDescent="0.3">
      <c r="A4011" t="s">
        <v>22854</v>
      </c>
      <c r="B4011" s="1">
        <v>44911</v>
      </c>
      <c r="C4011">
        <v>66010</v>
      </c>
      <c r="D4011" t="s">
        <v>6013</v>
      </c>
      <c r="E4011" t="s">
        <v>22855</v>
      </c>
      <c r="F4011" s="1">
        <v>44954</v>
      </c>
      <c r="G4011" t="s">
        <v>1434</v>
      </c>
    </row>
    <row r="4012" spans="1:7" x14ac:dyDescent="0.3">
      <c r="A4012" t="s">
        <v>22856</v>
      </c>
      <c r="B4012" s="1">
        <v>45605</v>
      </c>
      <c r="C4012">
        <v>56422</v>
      </c>
      <c r="D4012" t="s">
        <v>6013</v>
      </c>
      <c r="E4012" t="s">
        <v>22857</v>
      </c>
      <c r="F4012" s="1">
        <v>45618</v>
      </c>
      <c r="G4012" t="s">
        <v>4041</v>
      </c>
    </row>
    <row r="4013" spans="1:7" x14ac:dyDescent="0.3">
      <c r="A4013" t="s">
        <v>22858</v>
      </c>
      <c r="B4013" s="1">
        <v>45613</v>
      </c>
      <c r="C4013">
        <v>45717</v>
      </c>
      <c r="D4013" t="s">
        <v>6013</v>
      </c>
      <c r="E4013" t="s">
        <v>22859</v>
      </c>
      <c r="F4013" s="1">
        <v>45624</v>
      </c>
      <c r="G4013" t="s">
        <v>3253</v>
      </c>
    </row>
    <row r="4014" spans="1:7" x14ac:dyDescent="0.3">
      <c r="A4014" t="s">
        <v>22860</v>
      </c>
      <c r="B4014" s="1">
        <v>45571</v>
      </c>
      <c r="C4014">
        <v>9511</v>
      </c>
      <c r="D4014" t="s">
        <v>6008</v>
      </c>
      <c r="E4014" t="s">
        <v>22861</v>
      </c>
      <c r="F4014" s="1">
        <v>45658</v>
      </c>
      <c r="G4014" t="s">
        <v>1223</v>
      </c>
    </row>
    <row r="4015" spans="1:7" x14ac:dyDescent="0.3">
      <c r="A4015" t="s">
        <v>22862</v>
      </c>
      <c r="B4015" s="1">
        <v>44401</v>
      </c>
      <c r="C4015">
        <v>75057</v>
      </c>
      <c r="D4015" t="s">
        <v>6008</v>
      </c>
      <c r="E4015" t="s">
        <v>22863</v>
      </c>
      <c r="F4015" s="1">
        <v>44490</v>
      </c>
      <c r="G4015" t="s">
        <v>3210</v>
      </c>
    </row>
    <row r="4016" spans="1:7" x14ac:dyDescent="0.3">
      <c r="A4016" t="s">
        <v>8467</v>
      </c>
      <c r="B4016" s="1">
        <v>44573</v>
      </c>
      <c r="C4016">
        <v>32234</v>
      </c>
      <c r="D4016" t="s">
        <v>1001</v>
      </c>
      <c r="E4016" t="s">
        <v>8468</v>
      </c>
      <c r="F4016" s="1"/>
      <c r="G4016" t="s">
        <v>2393</v>
      </c>
    </row>
    <row r="4017" spans="1:7" x14ac:dyDescent="0.3">
      <c r="A4017" t="s">
        <v>22864</v>
      </c>
      <c r="B4017" s="1">
        <v>44137</v>
      </c>
      <c r="C4017">
        <v>21619</v>
      </c>
      <c r="D4017" t="s">
        <v>6008</v>
      </c>
      <c r="E4017" t="s">
        <v>22865</v>
      </c>
      <c r="F4017" s="1">
        <v>44212</v>
      </c>
      <c r="G4017" t="s">
        <v>2665</v>
      </c>
    </row>
    <row r="4018" spans="1:7" x14ac:dyDescent="0.3">
      <c r="A4018" t="s">
        <v>22866</v>
      </c>
      <c r="B4018" s="1">
        <v>44017</v>
      </c>
      <c r="C4018">
        <v>66193</v>
      </c>
      <c r="D4018" t="s">
        <v>6013</v>
      </c>
      <c r="E4018" t="s">
        <v>22867</v>
      </c>
      <c r="F4018" s="1">
        <v>44053</v>
      </c>
      <c r="G4018" t="s">
        <v>2037</v>
      </c>
    </row>
    <row r="4019" spans="1:7" x14ac:dyDescent="0.3">
      <c r="A4019" t="s">
        <v>8469</v>
      </c>
      <c r="B4019" s="1">
        <v>44701</v>
      </c>
      <c r="C4019">
        <v>82399</v>
      </c>
      <c r="D4019" t="s">
        <v>1001</v>
      </c>
      <c r="E4019" t="s">
        <v>8470</v>
      </c>
      <c r="F4019" s="1"/>
      <c r="G4019" t="s">
        <v>5260</v>
      </c>
    </row>
    <row r="4020" spans="1:7" x14ac:dyDescent="0.3">
      <c r="A4020" t="s">
        <v>22868</v>
      </c>
      <c r="B4020" s="1">
        <v>45336</v>
      </c>
      <c r="C4020">
        <v>37939</v>
      </c>
      <c r="D4020" t="s">
        <v>1001</v>
      </c>
      <c r="E4020" t="s">
        <v>22869</v>
      </c>
      <c r="F4020" s="1">
        <v>45364</v>
      </c>
      <c r="G4020" t="s">
        <v>5472</v>
      </c>
    </row>
    <row r="4021" spans="1:7" x14ac:dyDescent="0.3">
      <c r="A4021" t="s">
        <v>22870</v>
      </c>
      <c r="B4021" s="1">
        <v>44631</v>
      </c>
      <c r="C4021">
        <v>54684</v>
      </c>
      <c r="D4021" t="s">
        <v>6008</v>
      </c>
      <c r="E4021" t="s">
        <v>22871</v>
      </c>
      <c r="F4021" s="1">
        <v>44671</v>
      </c>
      <c r="G4021" t="s">
        <v>2169</v>
      </c>
    </row>
    <row r="4022" spans="1:7" x14ac:dyDescent="0.3">
      <c r="A4022" t="s">
        <v>22872</v>
      </c>
      <c r="B4022" s="1">
        <v>44696</v>
      </c>
      <c r="C4022">
        <v>90957</v>
      </c>
      <c r="D4022" t="s">
        <v>1001</v>
      </c>
      <c r="E4022" t="s">
        <v>22873</v>
      </c>
      <c r="F4022" s="1">
        <v>44753</v>
      </c>
      <c r="G4022" t="s">
        <v>3921</v>
      </c>
    </row>
    <row r="4023" spans="1:7" x14ac:dyDescent="0.3">
      <c r="A4023" t="s">
        <v>8471</v>
      </c>
      <c r="B4023" s="1">
        <v>43951</v>
      </c>
      <c r="C4023">
        <v>91581</v>
      </c>
      <c r="D4023" t="s">
        <v>1001</v>
      </c>
      <c r="E4023" t="s">
        <v>8472</v>
      </c>
      <c r="F4023" s="1"/>
      <c r="G4023" t="s">
        <v>1307</v>
      </c>
    </row>
    <row r="4024" spans="1:7" x14ac:dyDescent="0.3">
      <c r="A4024" t="s">
        <v>22874</v>
      </c>
      <c r="B4024" s="1">
        <v>45135</v>
      </c>
      <c r="C4024">
        <v>13891</v>
      </c>
      <c r="D4024" t="s">
        <v>1001</v>
      </c>
      <c r="E4024" t="s">
        <v>22875</v>
      </c>
      <c r="F4024" s="1">
        <v>45194</v>
      </c>
      <c r="G4024" t="s">
        <v>5381</v>
      </c>
    </row>
    <row r="4025" spans="1:7" x14ac:dyDescent="0.3">
      <c r="A4025" t="s">
        <v>8473</v>
      </c>
      <c r="B4025" s="1">
        <v>44064</v>
      </c>
      <c r="C4025">
        <v>27659</v>
      </c>
      <c r="D4025" t="s">
        <v>6008</v>
      </c>
      <c r="E4025" t="s">
        <v>8474</v>
      </c>
      <c r="F4025" s="1"/>
      <c r="G4025" t="s">
        <v>1313</v>
      </c>
    </row>
    <row r="4026" spans="1:7" x14ac:dyDescent="0.3">
      <c r="A4026" t="s">
        <v>8475</v>
      </c>
      <c r="B4026" s="1">
        <v>45388</v>
      </c>
      <c r="C4026">
        <v>8771</v>
      </c>
      <c r="D4026" t="s">
        <v>6013</v>
      </c>
      <c r="E4026" t="s">
        <v>8476</v>
      </c>
      <c r="F4026" s="1"/>
      <c r="G4026" t="s">
        <v>5346</v>
      </c>
    </row>
    <row r="4027" spans="1:7" x14ac:dyDescent="0.3">
      <c r="A4027" t="s">
        <v>22876</v>
      </c>
      <c r="B4027" s="1">
        <v>45527</v>
      </c>
      <c r="C4027">
        <v>62156</v>
      </c>
      <c r="D4027" t="s">
        <v>6008</v>
      </c>
      <c r="E4027" t="s">
        <v>22877</v>
      </c>
      <c r="F4027" s="1">
        <v>45612</v>
      </c>
      <c r="G4027" t="s">
        <v>5837</v>
      </c>
    </row>
    <row r="4028" spans="1:7" x14ac:dyDescent="0.3">
      <c r="A4028" t="s">
        <v>22878</v>
      </c>
      <c r="B4028" s="1">
        <v>44414</v>
      </c>
      <c r="C4028">
        <v>85738</v>
      </c>
      <c r="D4028" t="s">
        <v>6013</v>
      </c>
      <c r="E4028" t="s">
        <v>22879</v>
      </c>
      <c r="F4028" s="1">
        <v>44490</v>
      </c>
      <c r="G4028" t="s">
        <v>1756</v>
      </c>
    </row>
    <row r="4029" spans="1:7" x14ac:dyDescent="0.3">
      <c r="A4029" t="s">
        <v>8477</v>
      </c>
      <c r="B4029" s="1">
        <v>44138</v>
      </c>
      <c r="C4029">
        <v>71721</v>
      </c>
      <c r="D4029" t="s">
        <v>1001</v>
      </c>
      <c r="E4029" t="s">
        <v>8478</v>
      </c>
      <c r="F4029" s="1"/>
      <c r="G4029" t="s">
        <v>4996</v>
      </c>
    </row>
    <row r="4030" spans="1:7" x14ac:dyDescent="0.3">
      <c r="A4030" t="s">
        <v>22880</v>
      </c>
      <c r="B4030" s="1">
        <v>43991</v>
      </c>
      <c r="C4030">
        <v>36268</v>
      </c>
      <c r="D4030" t="s">
        <v>6013</v>
      </c>
      <c r="E4030" t="s">
        <v>22881</v>
      </c>
      <c r="F4030" s="1">
        <v>44071</v>
      </c>
      <c r="G4030" t="s">
        <v>2507</v>
      </c>
    </row>
    <row r="4031" spans="1:7" x14ac:dyDescent="0.3">
      <c r="A4031" t="s">
        <v>22882</v>
      </c>
      <c r="B4031" s="1">
        <v>44201</v>
      </c>
      <c r="C4031">
        <v>74899</v>
      </c>
      <c r="D4031" t="s">
        <v>6013</v>
      </c>
      <c r="E4031" t="s">
        <v>22883</v>
      </c>
      <c r="F4031" s="1">
        <v>44265</v>
      </c>
      <c r="G4031" t="s">
        <v>1813</v>
      </c>
    </row>
    <row r="4032" spans="1:7" x14ac:dyDescent="0.3">
      <c r="A4032" t="s">
        <v>22884</v>
      </c>
      <c r="B4032" s="1">
        <v>45283</v>
      </c>
      <c r="C4032">
        <v>22196</v>
      </c>
      <c r="D4032" t="s">
        <v>6013</v>
      </c>
      <c r="E4032" t="s">
        <v>22885</v>
      </c>
      <c r="F4032" s="1">
        <v>45360</v>
      </c>
      <c r="G4032" t="s">
        <v>2158</v>
      </c>
    </row>
    <row r="4033" spans="1:7" x14ac:dyDescent="0.3">
      <c r="A4033" t="s">
        <v>8479</v>
      </c>
      <c r="B4033" s="1">
        <v>43993</v>
      </c>
      <c r="C4033">
        <v>89215</v>
      </c>
      <c r="D4033" t="s">
        <v>6008</v>
      </c>
      <c r="E4033" t="s">
        <v>8480</v>
      </c>
      <c r="F4033" s="1"/>
      <c r="G4033" t="s">
        <v>1777</v>
      </c>
    </row>
    <row r="4034" spans="1:7" x14ac:dyDescent="0.3">
      <c r="A4034" t="s">
        <v>8481</v>
      </c>
      <c r="B4034" s="1">
        <v>44027</v>
      </c>
      <c r="C4034">
        <v>28738</v>
      </c>
      <c r="D4034" t="s">
        <v>6013</v>
      </c>
      <c r="E4034" t="s">
        <v>8482</v>
      </c>
      <c r="F4034" s="1"/>
      <c r="G4034" t="s">
        <v>1013</v>
      </c>
    </row>
    <row r="4035" spans="1:7" x14ac:dyDescent="0.3">
      <c r="A4035" t="s">
        <v>22886</v>
      </c>
      <c r="B4035" s="1">
        <v>44344</v>
      </c>
      <c r="C4035">
        <v>79454</v>
      </c>
      <c r="D4035" t="s">
        <v>6008</v>
      </c>
      <c r="E4035" t="s">
        <v>22887</v>
      </c>
      <c r="F4035" s="1">
        <v>44356</v>
      </c>
      <c r="G4035" t="s">
        <v>5921</v>
      </c>
    </row>
    <row r="4036" spans="1:7" x14ac:dyDescent="0.3">
      <c r="A4036" t="s">
        <v>8483</v>
      </c>
      <c r="B4036" s="1">
        <v>44466</v>
      </c>
      <c r="C4036">
        <v>56968</v>
      </c>
      <c r="D4036" t="s">
        <v>6013</v>
      </c>
      <c r="E4036" t="s">
        <v>8484</v>
      </c>
      <c r="F4036" s="1"/>
      <c r="G4036" t="s">
        <v>3046</v>
      </c>
    </row>
    <row r="4037" spans="1:7" x14ac:dyDescent="0.3">
      <c r="A4037" t="s">
        <v>22888</v>
      </c>
      <c r="B4037" s="1">
        <v>44153</v>
      </c>
      <c r="C4037">
        <v>70996</v>
      </c>
      <c r="D4037" t="s">
        <v>1001</v>
      </c>
      <c r="E4037" t="s">
        <v>22889</v>
      </c>
      <c r="F4037" s="1">
        <v>44212</v>
      </c>
      <c r="G4037" t="s">
        <v>5228</v>
      </c>
    </row>
    <row r="4038" spans="1:7" x14ac:dyDescent="0.3">
      <c r="A4038" t="s">
        <v>22890</v>
      </c>
      <c r="B4038" s="1">
        <v>43955</v>
      </c>
      <c r="C4038">
        <v>66170</v>
      </c>
      <c r="D4038" t="s">
        <v>6008</v>
      </c>
      <c r="E4038" t="s">
        <v>22891</v>
      </c>
      <c r="F4038" s="1">
        <v>43994</v>
      </c>
      <c r="G4038" t="s">
        <v>1527</v>
      </c>
    </row>
    <row r="4039" spans="1:7" x14ac:dyDescent="0.3">
      <c r="A4039" t="s">
        <v>8485</v>
      </c>
      <c r="B4039" s="1">
        <v>43930</v>
      </c>
      <c r="C4039">
        <v>7190</v>
      </c>
      <c r="D4039" t="s">
        <v>6013</v>
      </c>
      <c r="E4039" t="s">
        <v>8486</v>
      </c>
      <c r="F4039" s="1"/>
      <c r="G4039" t="s">
        <v>2814</v>
      </c>
    </row>
    <row r="4040" spans="1:7" x14ac:dyDescent="0.3">
      <c r="A4040" t="s">
        <v>22892</v>
      </c>
      <c r="B4040" s="1">
        <v>43985</v>
      </c>
      <c r="C4040">
        <v>5412</v>
      </c>
      <c r="D4040" t="s">
        <v>6013</v>
      </c>
      <c r="E4040" t="s">
        <v>22893</v>
      </c>
      <c r="F4040" s="1">
        <v>44034</v>
      </c>
      <c r="G4040" t="s">
        <v>3630</v>
      </c>
    </row>
    <row r="4041" spans="1:7" x14ac:dyDescent="0.3">
      <c r="A4041" t="s">
        <v>22894</v>
      </c>
      <c r="B4041" s="1">
        <v>45035</v>
      </c>
      <c r="C4041">
        <v>4111</v>
      </c>
      <c r="D4041" t="s">
        <v>6013</v>
      </c>
      <c r="E4041" t="s">
        <v>22895</v>
      </c>
      <c r="F4041" s="1">
        <v>45090</v>
      </c>
      <c r="G4041" t="s">
        <v>3848</v>
      </c>
    </row>
    <row r="4042" spans="1:7" x14ac:dyDescent="0.3">
      <c r="A4042" t="s">
        <v>22896</v>
      </c>
      <c r="B4042" s="1">
        <v>43847</v>
      </c>
      <c r="C4042">
        <v>79478</v>
      </c>
      <c r="D4042" t="s">
        <v>1001</v>
      </c>
      <c r="E4042" t="s">
        <v>22897</v>
      </c>
      <c r="F4042" s="1">
        <v>43881</v>
      </c>
      <c r="G4042" t="s">
        <v>2434</v>
      </c>
    </row>
    <row r="4043" spans="1:7" x14ac:dyDescent="0.3">
      <c r="A4043" t="s">
        <v>8487</v>
      </c>
      <c r="B4043" s="1">
        <v>43957</v>
      </c>
      <c r="C4043">
        <v>70082</v>
      </c>
      <c r="D4043" t="s">
        <v>6008</v>
      </c>
      <c r="E4043" t="s">
        <v>8488</v>
      </c>
      <c r="F4043" s="1"/>
      <c r="G4043" t="s">
        <v>1312</v>
      </c>
    </row>
    <row r="4044" spans="1:7" x14ac:dyDescent="0.3">
      <c r="A4044" t="s">
        <v>22898</v>
      </c>
      <c r="B4044" s="1">
        <v>44793</v>
      </c>
      <c r="C4044">
        <v>6288</v>
      </c>
      <c r="D4044" t="s">
        <v>1001</v>
      </c>
      <c r="E4044" t="s">
        <v>22899</v>
      </c>
      <c r="F4044" s="1">
        <v>44844</v>
      </c>
      <c r="G4044" t="s">
        <v>5786</v>
      </c>
    </row>
    <row r="4045" spans="1:7" x14ac:dyDescent="0.3">
      <c r="A4045" t="s">
        <v>22900</v>
      </c>
      <c r="B4045" s="1">
        <v>43848</v>
      </c>
      <c r="C4045">
        <v>86350</v>
      </c>
      <c r="D4045" t="s">
        <v>1001</v>
      </c>
      <c r="E4045" t="s">
        <v>22901</v>
      </c>
      <c r="F4045" s="1">
        <v>43892</v>
      </c>
      <c r="G4045" t="s">
        <v>3778</v>
      </c>
    </row>
    <row r="4046" spans="1:7" x14ac:dyDescent="0.3">
      <c r="A4046" t="s">
        <v>22902</v>
      </c>
      <c r="B4046" s="1">
        <v>44700</v>
      </c>
      <c r="C4046">
        <v>94166</v>
      </c>
      <c r="D4046" t="s">
        <v>6008</v>
      </c>
      <c r="E4046" t="s">
        <v>22903</v>
      </c>
      <c r="F4046" s="1">
        <v>44752</v>
      </c>
      <c r="G4046" t="s">
        <v>1021</v>
      </c>
    </row>
    <row r="4047" spans="1:7" x14ac:dyDescent="0.3">
      <c r="A4047" t="s">
        <v>22904</v>
      </c>
      <c r="B4047" s="1">
        <v>45489</v>
      </c>
      <c r="C4047">
        <v>74226</v>
      </c>
      <c r="D4047" t="s">
        <v>6013</v>
      </c>
      <c r="E4047" t="s">
        <v>22905</v>
      </c>
      <c r="F4047" s="1">
        <v>45499</v>
      </c>
      <c r="G4047" t="s">
        <v>2171</v>
      </c>
    </row>
    <row r="4048" spans="1:7" x14ac:dyDescent="0.3">
      <c r="A4048" t="s">
        <v>22906</v>
      </c>
      <c r="B4048" s="1">
        <v>44796</v>
      </c>
      <c r="C4048">
        <v>70855</v>
      </c>
      <c r="D4048" t="s">
        <v>1001</v>
      </c>
      <c r="E4048" t="s">
        <v>22907</v>
      </c>
      <c r="F4048" s="1">
        <v>44864</v>
      </c>
      <c r="G4048" t="s">
        <v>4031</v>
      </c>
    </row>
    <row r="4049" spans="1:7" x14ac:dyDescent="0.3">
      <c r="A4049" t="s">
        <v>8489</v>
      </c>
      <c r="B4049" s="1">
        <v>43851</v>
      </c>
      <c r="C4049">
        <v>45871</v>
      </c>
      <c r="D4049" t="s">
        <v>6008</v>
      </c>
      <c r="E4049" t="s">
        <v>8490</v>
      </c>
      <c r="F4049" s="1"/>
      <c r="G4049" t="s">
        <v>2513</v>
      </c>
    </row>
    <row r="4050" spans="1:7" x14ac:dyDescent="0.3">
      <c r="A4050" t="s">
        <v>8491</v>
      </c>
      <c r="B4050" s="1">
        <v>45224</v>
      </c>
      <c r="C4050">
        <v>61525</v>
      </c>
      <c r="D4050" t="s">
        <v>6008</v>
      </c>
      <c r="E4050" t="s">
        <v>8492</v>
      </c>
      <c r="F4050" s="1"/>
      <c r="G4050" t="s">
        <v>2359</v>
      </c>
    </row>
    <row r="4051" spans="1:7" x14ac:dyDescent="0.3">
      <c r="A4051" t="s">
        <v>22908</v>
      </c>
      <c r="B4051" s="1">
        <v>44001</v>
      </c>
      <c r="C4051">
        <v>15628</v>
      </c>
      <c r="D4051" t="s">
        <v>6013</v>
      </c>
      <c r="E4051" t="s">
        <v>22909</v>
      </c>
      <c r="F4051" s="1">
        <v>44077</v>
      </c>
      <c r="G4051" t="s">
        <v>2567</v>
      </c>
    </row>
    <row r="4052" spans="1:7" x14ac:dyDescent="0.3">
      <c r="A4052" t="s">
        <v>22910</v>
      </c>
      <c r="B4052" s="1">
        <v>44747</v>
      </c>
      <c r="C4052">
        <v>98731</v>
      </c>
      <c r="D4052" t="s">
        <v>1001</v>
      </c>
      <c r="E4052" t="s">
        <v>22911</v>
      </c>
      <c r="F4052" s="1">
        <v>44806</v>
      </c>
      <c r="G4052" t="s">
        <v>1370</v>
      </c>
    </row>
    <row r="4053" spans="1:7" x14ac:dyDescent="0.3">
      <c r="A4053" t="s">
        <v>8493</v>
      </c>
      <c r="B4053" s="1">
        <v>44807</v>
      </c>
      <c r="C4053">
        <v>11295</v>
      </c>
      <c r="D4053" t="s">
        <v>6008</v>
      </c>
      <c r="E4053" t="s">
        <v>8494</v>
      </c>
      <c r="F4053" s="1"/>
      <c r="G4053" t="s">
        <v>4076</v>
      </c>
    </row>
    <row r="4054" spans="1:7" x14ac:dyDescent="0.3">
      <c r="A4054" t="s">
        <v>22912</v>
      </c>
      <c r="B4054" s="1">
        <v>44272</v>
      </c>
      <c r="C4054">
        <v>58137</v>
      </c>
      <c r="D4054" t="s">
        <v>1001</v>
      </c>
      <c r="E4054" t="s">
        <v>22913</v>
      </c>
      <c r="F4054" s="1">
        <v>44362</v>
      </c>
      <c r="G4054" t="s">
        <v>2591</v>
      </c>
    </row>
    <row r="4055" spans="1:7" x14ac:dyDescent="0.3">
      <c r="A4055" t="s">
        <v>8495</v>
      </c>
      <c r="B4055" s="1">
        <v>44794</v>
      </c>
      <c r="C4055">
        <v>70065</v>
      </c>
      <c r="D4055" t="s">
        <v>6013</v>
      </c>
      <c r="E4055" t="s">
        <v>8496</v>
      </c>
      <c r="F4055" s="1"/>
      <c r="G4055" t="s">
        <v>5633</v>
      </c>
    </row>
    <row r="4056" spans="1:7" x14ac:dyDescent="0.3">
      <c r="A4056" t="s">
        <v>8497</v>
      </c>
      <c r="B4056" s="1">
        <v>44344</v>
      </c>
      <c r="C4056">
        <v>78608</v>
      </c>
      <c r="D4056" t="s">
        <v>6013</v>
      </c>
      <c r="E4056" t="s">
        <v>8498</v>
      </c>
      <c r="F4056" s="1"/>
      <c r="G4056" t="s">
        <v>1947</v>
      </c>
    </row>
    <row r="4057" spans="1:7" x14ac:dyDescent="0.3">
      <c r="A4057" t="s">
        <v>22914</v>
      </c>
      <c r="B4057" s="1">
        <v>45113</v>
      </c>
      <c r="C4057">
        <v>12773</v>
      </c>
      <c r="D4057" t="s">
        <v>6013</v>
      </c>
      <c r="E4057" t="s">
        <v>22915</v>
      </c>
      <c r="F4057" s="1">
        <v>45128</v>
      </c>
      <c r="G4057" t="s">
        <v>3314</v>
      </c>
    </row>
    <row r="4058" spans="1:7" x14ac:dyDescent="0.3">
      <c r="A4058" t="s">
        <v>22916</v>
      </c>
      <c r="B4058" s="1">
        <v>45288</v>
      </c>
      <c r="C4058">
        <v>22539</v>
      </c>
      <c r="D4058" t="s">
        <v>1001</v>
      </c>
      <c r="E4058" t="s">
        <v>22917</v>
      </c>
      <c r="F4058" s="1">
        <v>45341</v>
      </c>
      <c r="G4058" t="s">
        <v>2921</v>
      </c>
    </row>
    <row r="4059" spans="1:7" x14ac:dyDescent="0.3">
      <c r="A4059" t="s">
        <v>22918</v>
      </c>
      <c r="B4059" s="1">
        <v>44200</v>
      </c>
      <c r="C4059">
        <v>32023</v>
      </c>
      <c r="D4059" t="s">
        <v>6008</v>
      </c>
      <c r="E4059" t="s">
        <v>22919</v>
      </c>
      <c r="F4059" s="1">
        <v>44271</v>
      </c>
      <c r="G4059" t="s">
        <v>3872</v>
      </c>
    </row>
    <row r="4060" spans="1:7" x14ac:dyDescent="0.3">
      <c r="A4060" t="s">
        <v>22920</v>
      </c>
      <c r="B4060" s="1">
        <v>44435</v>
      </c>
      <c r="C4060">
        <v>5638</v>
      </c>
      <c r="D4060" t="s">
        <v>6008</v>
      </c>
      <c r="E4060" t="s">
        <v>22921</v>
      </c>
      <c r="F4060" s="1">
        <v>44512</v>
      </c>
      <c r="G4060" t="s">
        <v>4554</v>
      </c>
    </row>
    <row r="4061" spans="1:7" x14ac:dyDescent="0.3">
      <c r="A4061" t="s">
        <v>22922</v>
      </c>
      <c r="B4061" s="1">
        <v>45204</v>
      </c>
      <c r="C4061">
        <v>15916</v>
      </c>
      <c r="D4061" t="s">
        <v>6008</v>
      </c>
      <c r="E4061" t="s">
        <v>22923</v>
      </c>
      <c r="F4061" s="1">
        <v>45215</v>
      </c>
      <c r="G4061" t="s">
        <v>1234</v>
      </c>
    </row>
    <row r="4062" spans="1:7" x14ac:dyDescent="0.3">
      <c r="A4062" t="s">
        <v>22924</v>
      </c>
      <c r="B4062" s="1">
        <v>45085</v>
      </c>
      <c r="C4062">
        <v>16301</v>
      </c>
      <c r="D4062" t="s">
        <v>6008</v>
      </c>
      <c r="E4062" t="s">
        <v>22925</v>
      </c>
      <c r="F4062" s="1">
        <v>45118</v>
      </c>
      <c r="G4062" t="s">
        <v>5802</v>
      </c>
    </row>
    <row r="4063" spans="1:7" x14ac:dyDescent="0.3">
      <c r="A4063" t="s">
        <v>22926</v>
      </c>
      <c r="B4063" s="1">
        <v>44486</v>
      </c>
      <c r="C4063">
        <v>83924</v>
      </c>
      <c r="D4063" t="s">
        <v>1001</v>
      </c>
      <c r="E4063" t="s">
        <v>22927</v>
      </c>
      <c r="F4063" s="1">
        <v>44573</v>
      </c>
      <c r="G4063" t="s">
        <v>5915</v>
      </c>
    </row>
    <row r="4064" spans="1:7" x14ac:dyDescent="0.3">
      <c r="A4064" t="s">
        <v>22928</v>
      </c>
      <c r="B4064" s="1">
        <v>44024</v>
      </c>
      <c r="C4064">
        <v>47011</v>
      </c>
      <c r="D4064" t="s">
        <v>1001</v>
      </c>
      <c r="E4064" t="s">
        <v>22929</v>
      </c>
      <c r="F4064" s="1">
        <v>44052</v>
      </c>
      <c r="G4064" t="s">
        <v>2287</v>
      </c>
    </row>
    <row r="4065" spans="1:7" x14ac:dyDescent="0.3">
      <c r="A4065" t="s">
        <v>8499</v>
      </c>
      <c r="B4065" s="1">
        <v>45408</v>
      </c>
      <c r="C4065">
        <v>42779</v>
      </c>
      <c r="D4065" t="s">
        <v>6008</v>
      </c>
      <c r="E4065" t="s">
        <v>8500</v>
      </c>
      <c r="F4065" s="1"/>
      <c r="G4065" t="s">
        <v>3444</v>
      </c>
    </row>
    <row r="4066" spans="1:7" x14ac:dyDescent="0.3">
      <c r="A4066" t="s">
        <v>22930</v>
      </c>
      <c r="B4066" s="1">
        <v>45079</v>
      </c>
      <c r="C4066">
        <v>85547</v>
      </c>
      <c r="D4066" t="s">
        <v>6008</v>
      </c>
      <c r="E4066" t="s">
        <v>22931</v>
      </c>
      <c r="F4066" s="1">
        <v>45131</v>
      </c>
      <c r="G4066" t="s">
        <v>1971</v>
      </c>
    </row>
    <row r="4067" spans="1:7" x14ac:dyDescent="0.3">
      <c r="A4067" t="s">
        <v>8501</v>
      </c>
      <c r="B4067" s="1">
        <v>44273</v>
      </c>
      <c r="C4067">
        <v>91908</v>
      </c>
      <c r="D4067" t="s">
        <v>1001</v>
      </c>
      <c r="E4067" t="s">
        <v>8502</v>
      </c>
      <c r="F4067" s="1"/>
      <c r="G4067" t="s">
        <v>1147</v>
      </c>
    </row>
    <row r="4068" spans="1:7" x14ac:dyDescent="0.3">
      <c r="A4068" t="s">
        <v>22932</v>
      </c>
      <c r="B4068" s="1">
        <v>45222</v>
      </c>
      <c r="C4068">
        <v>82056</v>
      </c>
      <c r="D4068" t="s">
        <v>1001</v>
      </c>
      <c r="E4068" t="s">
        <v>22933</v>
      </c>
      <c r="F4068" s="1">
        <v>45299</v>
      </c>
      <c r="G4068" t="s">
        <v>2370</v>
      </c>
    </row>
    <row r="4069" spans="1:7" x14ac:dyDescent="0.3">
      <c r="A4069" t="s">
        <v>22934</v>
      </c>
      <c r="B4069" s="1">
        <v>45103</v>
      </c>
      <c r="C4069">
        <v>67437</v>
      </c>
      <c r="D4069" t="s">
        <v>6013</v>
      </c>
      <c r="E4069" t="s">
        <v>22935</v>
      </c>
      <c r="F4069" s="1">
        <v>45190</v>
      </c>
      <c r="G4069" t="s">
        <v>1487</v>
      </c>
    </row>
    <row r="4070" spans="1:7" x14ac:dyDescent="0.3">
      <c r="A4070" t="s">
        <v>8503</v>
      </c>
      <c r="B4070" s="1">
        <v>44116</v>
      </c>
      <c r="C4070">
        <v>96561</v>
      </c>
      <c r="D4070" t="s">
        <v>1001</v>
      </c>
      <c r="E4070" t="s">
        <v>8504</v>
      </c>
      <c r="F4070" s="1"/>
      <c r="G4070" t="s">
        <v>2682</v>
      </c>
    </row>
    <row r="4071" spans="1:7" x14ac:dyDescent="0.3">
      <c r="A4071" t="s">
        <v>8505</v>
      </c>
      <c r="B4071" s="1">
        <v>44978</v>
      </c>
      <c r="C4071">
        <v>41844</v>
      </c>
      <c r="D4071" t="s">
        <v>6008</v>
      </c>
      <c r="E4071" t="s">
        <v>8506</v>
      </c>
      <c r="F4071" s="1"/>
      <c r="G4071" t="s">
        <v>5156</v>
      </c>
    </row>
    <row r="4072" spans="1:7" x14ac:dyDescent="0.3">
      <c r="A4072" t="s">
        <v>22936</v>
      </c>
      <c r="B4072" s="1">
        <v>45238</v>
      </c>
      <c r="C4072">
        <v>59019</v>
      </c>
      <c r="D4072" t="s">
        <v>6008</v>
      </c>
      <c r="E4072" t="s">
        <v>22937</v>
      </c>
      <c r="F4072" s="1">
        <v>45291</v>
      </c>
      <c r="G4072" t="s">
        <v>1857</v>
      </c>
    </row>
    <row r="4073" spans="1:7" x14ac:dyDescent="0.3">
      <c r="A4073" t="s">
        <v>22938</v>
      </c>
      <c r="B4073" s="1">
        <v>45608</v>
      </c>
      <c r="C4073">
        <v>62413</v>
      </c>
      <c r="D4073" t="s">
        <v>6008</v>
      </c>
      <c r="E4073" t="s">
        <v>22939</v>
      </c>
      <c r="F4073" s="1">
        <v>45644</v>
      </c>
      <c r="G4073" t="s">
        <v>2256</v>
      </c>
    </row>
    <row r="4074" spans="1:7" x14ac:dyDescent="0.3">
      <c r="A4074" t="s">
        <v>22940</v>
      </c>
      <c r="B4074" s="1">
        <v>44717</v>
      </c>
      <c r="C4074">
        <v>53968</v>
      </c>
      <c r="D4074" t="s">
        <v>6008</v>
      </c>
      <c r="E4074" t="s">
        <v>22941</v>
      </c>
      <c r="F4074" s="1">
        <v>44785</v>
      </c>
      <c r="G4074" t="s">
        <v>5002</v>
      </c>
    </row>
    <row r="4075" spans="1:7" x14ac:dyDescent="0.3">
      <c r="A4075" t="s">
        <v>8507</v>
      </c>
      <c r="B4075" s="1">
        <v>44127</v>
      </c>
      <c r="C4075">
        <v>58206</v>
      </c>
      <c r="D4075" t="s">
        <v>6013</v>
      </c>
      <c r="E4075" t="s">
        <v>8508</v>
      </c>
      <c r="F4075" s="1"/>
      <c r="G4075" t="s">
        <v>2676</v>
      </c>
    </row>
    <row r="4076" spans="1:7" x14ac:dyDescent="0.3">
      <c r="A4076" t="s">
        <v>22942</v>
      </c>
      <c r="B4076" s="1">
        <v>44879</v>
      </c>
      <c r="C4076">
        <v>35557</v>
      </c>
      <c r="D4076" t="s">
        <v>6013</v>
      </c>
      <c r="E4076" t="s">
        <v>22943</v>
      </c>
      <c r="F4076" s="1">
        <v>44894</v>
      </c>
      <c r="G4076" t="s">
        <v>3155</v>
      </c>
    </row>
    <row r="4077" spans="1:7" x14ac:dyDescent="0.3">
      <c r="A4077" t="s">
        <v>22944</v>
      </c>
      <c r="B4077" s="1">
        <v>45401</v>
      </c>
      <c r="C4077">
        <v>53488</v>
      </c>
      <c r="D4077" t="s">
        <v>6013</v>
      </c>
      <c r="E4077" t="s">
        <v>22945</v>
      </c>
      <c r="F4077" s="1">
        <v>45454</v>
      </c>
      <c r="G4077" t="s">
        <v>4311</v>
      </c>
    </row>
    <row r="4078" spans="1:7" x14ac:dyDescent="0.3">
      <c r="A4078" t="s">
        <v>22946</v>
      </c>
      <c r="B4078" s="1">
        <v>44169</v>
      </c>
      <c r="C4078">
        <v>95923</v>
      </c>
      <c r="D4078" t="s">
        <v>6013</v>
      </c>
      <c r="E4078" t="s">
        <v>22947</v>
      </c>
      <c r="F4078" s="1">
        <v>44242</v>
      </c>
      <c r="G4078" t="s">
        <v>1687</v>
      </c>
    </row>
    <row r="4079" spans="1:7" x14ac:dyDescent="0.3">
      <c r="A4079" t="s">
        <v>8509</v>
      </c>
      <c r="B4079" s="1">
        <v>44256</v>
      </c>
      <c r="C4079">
        <v>98800</v>
      </c>
      <c r="D4079" t="s">
        <v>6013</v>
      </c>
      <c r="E4079" t="s">
        <v>8510</v>
      </c>
      <c r="F4079" s="1"/>
      <c r="G4079" t="s">
        <v>3447</v>
      </c>
    </row>
    <row r="4080" spans="1:7" x14ac:dyDescent="0.3">
      <c r="A4080" t="s">
        <v>22948</v>
      </c>
      <c r="B4080" s="1">
        <v>45297</v>
      </c>
      <c r="C4080">
        <v>63444</v>
      </c>
      <c r="D4080" t="s">
        <v>6013</v>
      </c>
      <c r="E4080" t="s">
        <v>22949</v>
      </c>
      <c r="F4080" s="1">
        <v>45321</v>
      </c>
      <c r="G4080" t="s">
        <v>5651</v>
      </c>
    </row>
    <row r="4081" spans="1:7" x14ac:dyDescent="0.3">
      <c r="A4081" t="s">
        <v>22950</v>
      </c>
      <c r="B4081" s="1">
        <v>45408</v>
      </c>
      <c r="C4081">
        <v>20817</v>
      </c>
      <c r="D4081" t="s">
        <v>6013</v>
      </c>
      <c r="E4081" t="s">
        <v>22951</v>
      </c>
      <c r="F4081" s="1">
        <v>45469</v>
      </c>
      <c r="G4081" t="s">
        <v>3330</v>
      </c>
    </row>
    <row r="4082" spans="1:7" x14ac:dyDescent="0.3">
      <c r="A4082" t="s">
        <v>22952</v>
      </c>
      <c r="B4082" s="1">
        <v>44054</v>
      </c>
      <c r="C4082">
        <v>89654</v>
      </c>
      <c r="D4082" t="s">
        <v>6008</v>
      </c>
      <c r="E4082" t="s">
        <v>22953</v>
      </c>
      <c r="F4082" s="1">
        <v>44103</v>
      </c>
      <c r="G4082" t="s">
        <v>2216</v>
      </c>
    </row>
    <row r="4083" spans="1:7" x14ac:dyDescent="0.3">
      <c r="A4083" t="s">
        <v>22954</v>
      </c>
      <c r="B4083" s="1">
        <v>45518</v>
      </c>
      <c r="C4083">
        <v>34917</v>
      </c>
      <c r="D4083" t="s">
        <v>1001</v>
      </c>
      <c r="E4083" t="s">
        <v>22955</v>
      </c>
      <c r="F4083" s="1">
        <v>45563</v>
      </c>
      <c r="G4083" t="s">
        <v>2290</v>
      </c>
    </row>
    <row r="4084" spans="1:7" x14ac:dyDescent="0.3">
      <c r="A4084" t="s">
        <v>8511</v>
      </c>
      <c r="B4084" s="1">
        <v>44031</v>
      </c>
      <c r="C4084">
        <v>34799</v>
      </c>
      <c r="D4084" t="s">
        <v>1001</v>
      </c>
      <c r="E4084" t="s">
        <v>8512</v>
      </c>
      <c r="F4084" s="1"/>
      <c r="G4084" t="s">
        <v>4148</v>
      </c>
    </row>
    <row r="4085" spans="1:7" x14ac:dyDescent="0.3">
      <c r="A4085" t="s">
        <v>22956</v>
      </c>
      <c r="B4085" s="1">
        <v>44707</v>
      </c>
      <c r="C4085">
        <v>80551</v>
      </c>
      <c r="D4085" t="s">
        <v>6008</v>
      </c>
      <c r="E4085" t="s">
        <v>22957</v>
      </c>
      <c r="F4085" s="1">
        <v>44796</v>
      </c>
      <c r="G4085" t="s">
        <v>4605</v>
      </c>
    </row>
    <row r="4086" spans="1:7" x14ac:dyDescent="0.3">
      <c r="A4086" t="s">
        <v>22958</v>
      </c>
      <c r="B4086" s="1">
        <v>45018</v>
      </c>
      <c r="C4086">
        <v>61030</v>
      </c>
      <c r="D4086" t="s">
        <v>1001</v>
      </c>
      <c r="E4086" t="s">
        <v>22959</v>
      </c>
      <c r="F4086" s="1">
        <v>45075</v>
      </c>
      <c r="G4086" t="s">
        <v>4278</v>
      </c>
    </row>
    <row r="4087" spans="1:7" x14ac:dyDescent="0.3">
      <c r="A4087" t="s">
        <v>22960</v>
      </c>
      <c r="B4087" s="1">
        <v>44057</v>
      </c>
      <c r="C4087">
        <v>2127</v>
      </c>
      <c r="D4087" t="s">
        <v>6008</v>
      </c>
      <c r="E4087" t="s">
        <v>22961</v>
      </c>
      <c r="F4087" s="1">
        <v>44096</v>
      </c>
      <c r="G4087" t="s">
        <v>4573</v>
      </c>
    </row>
    <row r="4088" spans="1:7" x14ac:dyDescent="0.3">
      <c r="A4088" t="s">
        <v>8513</v>
      </c>
      <c r="B4088" s="1">
        <v>45369</v>
      </c>
      <c r="C4088">
        <v>6847</v>
      </c>
      <c r="D4088" t="s">
        <v>6013</v>
      </c>
      <c r="E4088" t="s">
        <v>8514</v>
      </c>
      <c r="F4088" s="1"/>
      <c r="G4088" t="s">
        <v>3520</v>
      </c>
    </row>
    <row r="4089" spans="1:7" x14ac:dyDescent="0.3">
      <c r="A4089" t="s">
        <v>22962</v>
      </c>
      <c r="B4089" s="1">
        <v>44204</v>
      </c>
      <c r="C4089">
        <v>29897</v>
      </c>
      <c r="D4089" t="s">
        <v>6013</v>
      </c>
      <c r="E4089" t="s">
        <v>22963</v>
      </c>
      <c r="F4089" s="1">
        <v>44247</v>
      </c>
      <c r="G4089" t="s">
        <v>3580</v>
      </c>
    </row>
    <row r="4090" spans="1:7" x14ac:dyDescent="0.3">
      <c r="A4090" t="s">
        <v>22964</v>
      </c>
      <c r="B4090" s="1">
        <v>44461</v>
      </c>
      <c r="C4090">
        <v>74545</v>
      </c>
      <c r="D4090" t="s">
        <v>6013</v>
      </c>
      <c r="E4090" t="s">
        <v>22965</v>
      </c>
      <c r="F4090" s="1">
        <v>44538</v>
      </c>
      <c r="G4090" t="s">
        <v>1460</v>
      </c>
    </row>
    <row r="4091" spans="1:7" x14ac:dyDescent="0.3">
      <c r="A4091" t="s">
        <v>22966</v>
      </c>
      <c r="B4091" s="1">
        <v>44475</v>
      </c>
      <c r="C4091">
        <v>27042</v>
      </c>
      <c r="D4091" t="s">
        <v>1001</v>
      </c>
      <c r="E4091" t="s">
        <v>22967</v>
      </c>
      <c r="F4091" s="1">
        <v>44564</v>
      </c>
      <c r="G4091" t="s">
        <v>3413</v>
      </c>
    </row>
    <row r="4092" spans="1:7" x14ac:dyDescent="0.3">
      <c r="A4092" t="s">
        <v>22968</v>
      </c>
      <c r="B4092" s="1">
        <v>44498</v>
      </c>
      <c r="C4092">
        <v>75458</v>
      </c>
      <c r="D4092" t="s">
        <v>6013</v>
      </c>
      <c r="E4092" t="s">
        <v>22969</v>
      </c>
      <c r="F4092" s="1">
        <v>44540</v>
      </c>
      <c r="G4092" t="s">
        <v>4548</v>
      </c>
    </row>
    <row r="4093" spans="1:7" x14ac:dyDescent="0.3">
      <c r="A4093" t="s">
        <v>22970</v>
      </c>
      <c r="B4093" s="1">
        <v>43940</v>
      </c>
      <c r="C4093">
        <v>9223</v>
      </c>
      <c r="D4093" t="s">
        <v>6008</v>
      </c>
      <c r="E4093" t="s">
        <v>22971</v>
      </c>
      <c r="F4093" s="1">
        <v>43983</v>
      </c>
      <c r="G4093" t="s">
        <v>1725</v>
      </c>
    </row>
    <row r="4094" spans="1:7" x14ac:dyDescent="0.3">
      <c r="A4094" t="s">
        <v>22972</v>
      </c>
      <c r="B4094" s="1">
        <v>43985</v>
      </c>
      <c r="C4094">
        <v>58113</v>
      </c>
      <c r="D4094" t="s">
        <v>1001</v>
      </c>
      <c r="E4094" t="s">
        <v>22973</v>
      </c>
      <c r="F4094" s="1">
        <v>44004</v>
      </c>
      <c r="G4094" t="s">
        <v>4805</v>
      </c>
    </row>
    <row r="4095" spans="1:7" x14ac:dyDescent="0.3">
      <c r="A4095" t="s">
        <v>8515</v>
      </c>
      <c r="B4095" s="1">
        <v>45044</v>
      </c>
      <c r="C4095">
        <v>28024</v>
      </c>
      <c r="D4095" t="s">
        <v>1001</v>
      </c>
      <c r="E4095" t="s">
        <v>8516</v>
      </c>
      <c r="F4095" s="1"/>
      <c r="G4095" t="s">
        <v>3555</v>
      </c>
    </row>
    <row r="4096" spans="1:7" x14ac:dyDescent="0.3">
      <c r="A4096" t="s">
        <v>8517</v>
      </c>
      <c r="B4096" s="1">
        <v>44351</v>
      </c>
      <c r="C4096">
        <v>15477</v>
      </c>
      <c r="D4096" t="s">
        <v>1001</v>
      </c>
      <c r="E4096" t="s">
        <v>8518</v>
      </c>
      <c r="F4096" s="1"/>
      <c r="G4096" t="s">
        <v>4209</v>
      </c>
    </row>
    <row r="4097" spans="1:7" x14ac:dyDescent="0.3">
      <c r="A4097" t="s">
        <v>22974</v>
      </c>
      <c r="B4097" s="1">
        <v>44392</v>
      </c>
      <c r="C4097">
        <v>70856</v>
      </c>
      <c r="D4097" t="s">
        <v>1001</v>
      </c>
      <c r="E4097" t="s">
        <v>22975</v>
      </c>
      <c r="F4097" s="1">
        <v>44406</v>
      </c>
      <c r="G4097" t="s">
        <v>3979</v>
      </c>
    </row>
    <row r="4098" spans="1:7" x14ac:dyDescent="0.3">
      <c r="A4098" t="s">
        <v>22976</v>
      </c>
      <c r="B4098" s="1">
        <v>45401</v>
      </c>
      <c r="C4098">
        <v>96907</v>
      </c>
      <c r="D4098" t="s">
        <v>6008</v>
      </c>
      <c r="E4098" t="s">
        <v>22977</v>
      </c>
      <c r="F4098" s="1">
        <v>45441</v>
      </c>
      <c r="G4098" t="s">
        <v>3836</v>
      </c>
    </row>
    <row r="4099" spans="1:7" x14ac:dyDescent="0.3">
      <c r="A4099" t="s">
        <v>22978</v>
      </c>
      <c r="B4099" s="1">
        <v>43889</v>
      </c>
      <c r="C4099">
        <v>15674</v>
      </c>
      <c r="D4099" t="s">
        <v>1001</v>
      </c>
      <c r="E4099" t="s">
        <v>22979</v>
      </c>
      <c r="F4099" s="1">
        <v>43925</v>
      </c>
      <c r="G4099" t="s">
        <v>1209</v>
      </c>
    </row>
    <row r="4100" spans="1:7" x14ac:dyDescent="0.3">
      <c r="A4100" t="s">
        <v>22980</v>
      </c>
      <c r="B4100" s="1">
        <v>45388</v>
      </c>
      <c r="C4100">
        <v>60369</v>
      </c>
      <c r="D4100" t="s">
        <v>6008</v>
      </c>
      <c r="E4100" t="s">
        <v>22981</v>
      </c>
      <c r="F4100" s="1">
        <v>45446</v>
      </c>
      <c r="G4100" t="s">
        <v>1035</v>
      </c>
    </row>
    <row r="4101" spans="1:7" x14ac:dyDescent="0.3">
      <c r="A4101" t="s">
        <v>22982</v>
      </c>
      <c r="B4101" s="1">
        <v>44877</v>
      </c>
      <c r="C4101">
        <v>86100</v>
      </c>
      <c r="D4101" t="s">
        <v>1001</v>
      </c>
      <c r="E4101" t="s">
        <v>22983</v>
      </c>
      <c r="F4101" s="1">
        <v>44916</v>
      </c>
      <c r="G4101" t="s">
        <v>5210</v>
      </c>
    </row>
    <row r="4102" spans="1:7" x14ac:dyDescent="0.3">
      <c r="A4102" t="s">
        <v>22984</v>
      </c>
      <c r="B4102" s="1">
        <v>44351</v>
      </c>
      <c r="C4102">
        <v>50379</v>
      </c>
      <c r="D4102" t="s">
        <v>1001</v>
      </c>
      <c r="E4102" t="s">
        <v>22985</v>
      </c>
      <c r="F4102" s="1">
        <v>44387</v>
      </c>
      <c r="G4102" t="s">
        <v>3238</v>
      </c>
    </row>
    <row r="4103" spans="1:7" x14ac:dyDescent="0.3">
      <c r="A4103" t="s">
        <v>22986</v>
      </c>
      <c r="B4103" s="1">
        <v>43891</v>
      </c>
      <c r="C4103">
        <v>38421</v>
      </c>
      <c r="D4103" t="s">
        <v>6008</v>
      </c>
      <c r="E4103" t="s">
        <v>22987</v>
      </c>
      <c r="F4103" s="1">
        <v>43910</v>
      </c>
      <c r="G4103" t="s">
        <v>4879</v>
      </c>
    </row>
    <row r="4104" spans="1:7" x14ac:dyDescent="0.3">
      <c r="A4104" t="s">
        <v>22988</v>
      </c>
      <c r="B4104" s="1">
        <v>45537</v>
      </c>
      <c r="C4104">
        <v>13314</v>
      </c>
      <c r="D4104" t="s">
        <v>1001</v>
      </c>
      <c r="E4104" t="s">
        <v>22989</v>
      </c>
      <c r="F4104" s="1">
        <v>45582</v>
      </c>
      <c r="G4104" t="s">
        <v>5168</v>
      </c>
    </row>
    <row r="4105" spans="1:7" x14ac:dyDescent="0.3">
      <c r="A4105" t="s">
        <v>8519</v>
      </c>
      <c r="B4105" s="1">
        <v>45639</v>
      </c>
      <c r="C4105">
        <v>51787</v>
      </c>
      <c r="D4105" t="s">
        <v>1001</v>
      </c>
      <c r="E4105" t="s">
        <v>8520</v>
      </c>
      <c r="F4105" s="1"/>
      <c r="G4105" t="s">
        <v>4668</v>
      </c>
    </row>
    <row r="4106" spans="1:7" x14ac:dyDescent="0.3">
      <c r="A4106" t="s">
        <v>22990</v>
      </c>
      <c r="B4106" s="1">
        <v>44094</v>
      </c>
      <c r="C4106">
        <v>84356</v>
      </c>
      <c r="D4106" t="s">
        <v>6008</v>
      </c>
      <c r="E4106" t="s">
        <v>22991</v>
      </c>
      <c r="F4106" s="1">
        <v>44161</v>
      </c>
      <c r="G4106" t="s">
        <v>5446</v>
      </c>
    </row>
    <row r="4107" spans="1:7" x14ac:dyDescent="0.3">
      <c r="A4107" t="s">
        <v>22992</v>
      </c>
      <c r="B4107" s="1">
        <v>44398</v>
      </c>
      <c r="C4107">
        <v>23734</v>
      </c>
      <c r="D4107" t="s">
        <v>6013</v>
      </c>
      <c r="E4107" t="s">
        <v>22993</v>
      </c>
      <c r="F4107" s="1">
        <v>44419</v>
      </c>
      <c r="G4107" t="s">
        <v>1111</v>
      </c>
    </row>
    <row r="4108" spans="1:7" x14ac:dyDescent="0.3">
      <c r="A4108" t="s">
        <v>22994</v>
      </c>
      <c r="B4108" s="1">
        <v>44639</v>
      </c>
      <c r="C4108">
        <v>88435</v>
      </c>
      <c r="D4108" t="s">
        <v>6008</v>
      </c>
      <c r="E4108" t="s">
        <v>22995</v>
      </c>
      <c r="F4108" s="1">
        <v>44709</v>
      </c>
      <c r="G4108" t="s">
        <v>4000</v>
      </c>
    </row>
    <row r="4109" spans="1:7" x14ac:dyDescent="0.3">
      <c r="A4109" t="s">
        <v>22996</v>
      </c>
      <c r="B4109" s="1">
        <v>44084</v>
      </c>
      <c r="C4109">
        <v>44612</v>
      </c>
      <c r="D4109" t="s">
        <v>6008</v>
      </c>
      <c r="E4109" t="s">
        <v>22997</v>
      </c>
      <c r="F4109" s="1">
        <v>44100</v>
      </c>
      <c r="G4109" t="s">
        <v>1278</v>
      </c>
    </row>
    <row r="4110" spans="1:7" x14ac:dyDescent="0.3">
      <c r="A4110" t="s">
        <v>22998</v>
      </c>
      <c r="B4110" s="1">
        <v>45415</v>
      </c>
      <c r="C4110">
        <v>40737</v>
      </c>
      <c r="D4110" t="s">
        <v>6013</v>
      </c>
      <c r="E4110" t="s">
        <v>22999</v>
      </c>
      <c r="F4110" s="1">
        <v>45492</v>
      </c>
      <c r="G4110" t="s">
        <v>2248</v>
      </c>
    </row>
    <row r="4111" spans="1:7" x14ac:dyDescent="0.3">
      <c r="A4111" t="s">
        <v>23000</v>
      </c>
      <c r="B4111" s="1">
        <v>45570</v>
      </c>
      <c r="C4111">
        <v>30437</v>
      </c>
      <c r="D4111" t="s">
        <v>6008</v>
      </c>
      <c r="E4111" t="s">
        <v>23001</v>
      </c>
      <c r="F4111" s="1">
        <v>45626</v>
      </c>
      <c r="G4111" t="s">
        <v>3258</v>
      </c>
    </row>
    <row r="4112" spans="1:7" x14ac:dyDescent="0.3">
      <c r="A4112" t="s">
        <v>23002</v>
      </c>
      <c r="B4112" s="1">
        <v>44503</v>
      </c>
      <c r="C4112">
        <v>95479</v>
      </c>
      <c r="D4112" t="s">
        <v>6008</v>
      </c>
      <c r="E4112" t="s">
        <v>23003</v>
      </c>
      <c r="F4112" s="1">
        <v>44548</v>
      </c>
      <c r="G4112" t="s">
        <v>3442</v>
      </c>
    </row>
    <row r="4113" spans="1:7" x14ac:dyDescent="0.3">
      <c r="A4113" t="s">
        <v>23004</v>
      </c>
      <c r="B4113" s="1">
        <v>44115</v>
      </c>
      <c r="C4113">
        <v>70193</v>
      </c>
      <c r="D4113" t="s">
        <v>1001</v>
      </c>
      <c r="E4113" t="s">
        <v>23005</v>
      </c>
      <c r="F4113" s="1">
        <v>44160</v>
      </c>
      <c r="G4113" t="s">
        <v>5318</v>
      </c>
    </row>
    <row r="4114" spans="1:7" x14ac:dyDescent="0.3">
      <c r="A4114" t="s">
        <v>23006</v>
      </c>
      <c r="B4114" s="1">
        <v>44381</v>
      </c>
      <c r="C4114">
        <v>49034</v>
      </c>
      <c r="D4114" t="s">
        <v>6008</v>
      </c>
      <c r="E4114" t="s">
        <v>23007</v>
      </c>
      <c r="F4114" s="1">
        <v>44458</v>
      </c>
      <c r="G4114" t="s">
        <v>2096</v>
      </c>
    </row>
    <row r="4115" spans="1:7" x14ac:dyDescent="0.3">
      <c r="A4115" t="s">
        <v>23008</v>
      </c>
      <c r="B4115" s="1">
        <v>44345</v>
      </c>
      <c r="C4115">
        <v>37681</v>
      </c>
      <c r="D4115" t="s">
        <v>6008</v>
      </c>
      <c r="E4115" t="s">
        <v>23009</v>
      </c>
      <c r="F4115" s="1">
        <v>44414</v>
      </c>
      <c r="G4115" t="s">
        <v>3124</v>
      </c>
    </row>
    <row r="4116" spans="1:7" x14ac:dyDescent="0.3">
      <c r="A4116" t="s">
        <v>8521</v>
      </c>
      <c r="B4116" s="1">
        <v>45477</v>
      </c>
      <c r="C4116">
        <v>71184</v>
      </c>
      <c r="D4116" t="s">
        <v>6013</v>
      </c>
      <c r="E4116" t="s">
        <v>8522</v>
      </c>
      <c r="F4116" s="1"/>
      <c r="G4116" t="s">
        <v>5308</v>
      </c>
    </row>
    <row r="4117" spans="1:7" x14ac:dyDescent="0.3">
      <c r="A4117" t="s">
        <v>8523</v>
      </c>
      <c r="B4117" s="1">
        <v>45393</v>
      </c>
      <c r="C4117">
        <v>44642</v>
      </c>
      <c r="D4117" t="s">
        <v>1001</v>
      </c>
      <c r="E4117" t="s">
        <v>8524</v>
      </c>
      <c r="F4117" s="1"/>
      <c r="G4117" t="s">
        <v>2376</v>
      </c>
    </row>
    <row r="4118" spans="1:7" x14ac:dyDescent="0.3">
      <c r="A4118" t="s">
        <v>8525</v>
      </c>
      <c r="B4118" s="1">
        <v>44536</v>
      </c>
      <c r="C4118">
        <v>14616</v>
      </c>
      <c r="D4118" t="s">
        <v>1001</v>
      </c>
      <c r="E4118" t="s">
        <v>8526</v>
      </c>
      <c r="F4118" s="1"/>
      <c r="G4118" t="s">
        <v>1451</v>
      </c>
    </row>
    <row r="4119" spans="1:7" x14ac:dyDescent="0.3">
      <c r="A4119" t="s">
        <v>23010</v>
      </c>
      <c r="B4119" s="1">
        <v>45488</v>
      </c>
      <c r="C4119">
        <v>79499</v>
      </c>
      <c r="D4119" t="s">
        <v>1001</v>
      </c>
      <c r="E4119" t="s">
        <v>23011</v>
      </c>
      <c r="F4119" s="1">
        <v>45560</v>
      </c>
      <c r="G4119" t="s">
        <v>1267</v>
      </c>
    </row>
    <row r="4120" spans="1:7" x14ac:dyDescent="0.3">
      <c r="A4120" t="s">
        <v>23012</v>
      </c>
      <c r="B4120" s="1">
        <v>44014</v>
      </c>
      <c r="C4120">
        <v>24246</v>
      </c>
      <c r="D4120" t="s">
        <v>1001</v>
      </c>
      <c r="E4120" t="s">
        <v>23013</v>
      </c>
      <c r="F4120" s="1">
        <v>44033</v>
      </c>
      <c r="G4120" t="s">
        <v>4673</v>
      </c>
    </row>
    <row r="4121" spans="1:7" x14ac:dyDescent="0.3">
      <c r="A4121" t="s">
        <v>8527</v>
      </c>
      <c r="B4121" s="1">
        <v>44148</v>
      </c>
      <c r="C4121">
        <v>31097</v>
      </c>
      <c r="D4121" t="s">
        <v>6013</v>
      </c>
      <c r="E4121" t="s">
        <v>8528</v>
      </c>
      <c r="F4121" s="1"/>
      <c r="G4121" t="s">
        <v>1800</v>
      </c>
    </row>
    <row r="4122" spans="1:7" x14ac:dyDescent="0.3">
      <c r="A4122" t="s">
        <v>23014</v>
      </c>
      <c r="B4122" s="1">
        <v>44551</v>
      </c>
      <c r="C4122">
        <v>51594</v>
      </c>
      <c r="D4122" t="s">
        <v>6008</v>
      </c>
      <c r="E4122" t="s">
        <v>23015</v>
      </c>
      <c r="F4122" s="1">
        <v>44636</v>
      </c>
      <c r="G4122" t="s">
        <v>3079</v>
      </c>
    </row>
    <row r="4123" spans="1:7" x14ac:dyDescent="0.3">
      <c r="A4123" t="s">
        <v>8529</v>
      </c>
      <c r="B4123" s="1">
        <v>45015</v>
      </c>
      <c r="C4123">
        <v>25917</v>
      </c>
      <c r="D4123" t="s">
        <v>1001</v>
      </c>
      <c r="E4123" t="s">
        <v>8530</v>
      </c>
      <c r="F4123" s="1"/>
      <c r="G4123" t="s">
        <v>2699</v>
      </c>
    </row>
    <row r="4124" spans="1:7" x14ac:dyDescent="0.3">
      <c r="A4124" t="s">
        <v>23016</v>
      </c>
      <c r="B4124" s="1">
        <v>44317</v>
      </c>
      <c r="C4124">
        <v>47886</v>
      </c>
      <c r="D4124" t="s">
        <v>6013</v>
      </c>
      <c r="E4124" t="s">
        <v>23017</v>
      </c>
      <c r="F4124" s="1">
        <v>44355</v>
      </c>
      <c r="G4124" t="s">
        <v>1426</v>
      </c>
    </row>
    <row r="4125" spans="1:7" x14ac:dyDescent="0.3">
      <c r="A4125" t="s">
        <v>23018</v>
      </c>
      <c r="B4125" s="1">
        <v>45183</v>
      </c>
      <c r="C4125">
        <v>21012</v>
      </c>
      <c r="D4125" t="s">
        <v>6008</v>
      </c>
      <c r="E4125" t="s">
        <v>23019</v>
      </c>
      <c r="F4125" s="1">
        <v>45264</v>
      </c>
      <c r="G4125" t="s">
        <v>5241</v>
      </c>
    </row>
    <row r="4126" spans="1:7" x14ac:dyDescent="0.3">
      <c r="A4126" t="s">
        <v>23020</v>
      </c>
      <c r="B4126" s="1">
        <v>44577</v>
      </c>
      <c r="C4126">
        <v>95165</v>
      </c>
      <c r="D4126" t="s">
        <v>6008</v>
      </c>
      <c r="E4126" t="s">
        <v>23021</v>
      </c>
      <c r="F4126" s="1">
        <v>44602</v>
      </c>
      <c r="G4126" t="s">
        <v>3851</v>
      </c>
    </row>
    <row r="4127" spans="1:7" x14ac:dyDescent="0.3">
      <c r="A4127" t="s">
        <v>23022</v>
      </c>
      <c r="B4127" s="1">
        <v>44787</v>
      </c>
      <c r="C4127">
        <v>22915</v>
      </c>
      <c r="D4127" t="s">
        <v>6013</v>
      </c>
      <c r="E4127" t="s">
        <v>23023</v>
      </c>
      <c r="F4127" s="1">
        <v>44807</v>
      </c>
      <c r="G4127" t="s">
        <v>3314</v>
      </c>
    </row>
    <row r="4128" spans="1:7" x14ac:dyDescent="0.3">
      <c r="A4128" t="s">
        <v>23024</v>
      </c>
      <c r="B4128" s="1">
        <v>44040</v>
      </c>
      <c r="C4128">
        <v>12878</v>
      </c>
      <c r="D4128" t="s">
        <v>6013</v>
      </c>
      <c r="E4128" t="s">
        <v>23025</v>
      </c>
      <c r="F4128" s="1">
        <v>44086</v>
      </c>
      <c r="G4128" t="s">
        <v>4417</v>
      </c>
    </row>
    <row r="4129" spans="1:7" x14ac:dyDescent="0.3">
      <c r="A4129" t="s">
        <v>23026</v>
      </c>
      <c r="B4129" s="1">
        <v>44763</v>
      </c>
      <c r="C4129">
        <v>81877</v>
      </c>
      <c r="D4129" t="s">
        <v>6008</v>
      </c>
      <c r="E4129" t="s">
        <v>23027</v>
      </c>
      <c r="F4129" s="1">
        <v>44804</v>
      </c>
      <c r="G4129" t="s">
        <v>5453</v>
      </c>
    </row>
    <row r="4130" spans="1:7" x14ac:dyDescent="0.3">
      <c r="A4130" t="s">
        <v>8531</v>
      </c>
      <c r="B4130" s="1">
        <v>44413</v>
      </c>
      <c r="C4130">
        <v>84572</v>
      </c>
      <c r="D4130" t="s">
        <v>6008</v>
      </c>
      <c r="E4130" t="s">
        <v>8532</v>
      </c>
      <c r="F4130" s="1"/>
      <c r="G4130" t="s">
        <v>3986</v>
      </c>
    </row>
    <row r="4131" spans="1:7" x14ac:dyDescent="0.3">
      <c r="A4131" t="s">
        <v>8533</v>
      </c>
      <c r="B4131" s="1">
        <v>45495</v>
      </c>
      <c r="C4131">
        <v>5104</v>
      </c>
      <c r="D4131" t="s">
        <v>6013</v>
      </c>
      <c r="E4131" t="s">
        <v>8534</v>
      </c>
      <c r="F4131" s="1"/>
      <c r="G4131" t="s">
        <v>5270</v>
      </c>
    </row>
    <row r="4132" spans="1:7" x14ac:dyDescent="0.3">
      <c r="A4132" t="s">
        <v>8535</v>
      </c>
      <c r="B4132" s="1">
        <v>45485</v>
      </c>
      <c r="C4132">
        <v>42749</v>
      </c>
      <c r="D4132" t="s">
        <v>6008</v>
      </c>
      <c r="E4132" t="s">
        <v>8536</v>
      </c>
      <c r="F4132" s="1"/>
      <c r="G4132" t="s">
        <v>1613</v>
      </c>
    </row>
    <row r="4133" spans="1:7" x14ac:dyDescent="0.3">
      <c r="A4133" t="s">
        <v>23028</v>
      </c>
      <c r="B4133" s="1">
        <v>44916</v>
      </c>
      <c r="C4133">
        <v>34711</v>
      </c>
      <c r="D4133" t="s">
        <v>6008</v>
      </c>
      <c r="E4133" t="s">
        <v>23029</v>
      </c>
      <c r="F4133" s="1">
        <v>44930</v>
      </c>
      <c r="G4133" t="s">
        <v>1122</v>
      </c>
    </row>
    <row r="4134" spans="1:7" x14ac:dyDescent="0.3">
      <c r="A4134" t="s">
        <v>23030</v>
      </c>
      <c r="B4134" s="1">
        <v>45058</v>
      </c>
      <c r="C4134">
        <v>80676</v>
      </c>
      <c r="D4134" t="s">
        <v>6013</v>
      </c>
      <c r="E4134" t="s">
        <v>23031</v>
      </c>
      <c r="F4134" s="1">
        <v>45142</v>
      </c>
      <c r="G4134" t="s">
        <v>5906</v>
      </c>
    </row>
    <row r="4135" spans="1:7" x14ac:dyDescent="0.3">
      <c r="A4135" t="s">
        <v>8537</v>
      </c>
      <c r="B4135" s="1">
        <v>44200</v>
      </c>
      <c r="C4135">
        <v>15983</v>
      </c>
      <c r="D4135" t="s">
        <v>6013</v>
      </c>
      <c r="E4135" t="s">
        <v>8538</v>
      </c>
      <c r="F4135" s="1"/>
      <c r="G4135" t="s">
        <v>3936</v>
      </c>
    </row>
    <row r="4136" spans="1:7" x14ac:dyDescent="0.3">
      <c r="A4136" t="s">
        <v>23032</v>
      </c>
      <c r="B4136" s="1">
        <v>44622</v>
      </c>
      <c r="C4136">
        <v>59723</v>
      </c>
      <c r="D4136" t="s">
        <v>1001</v>
      </c>
      <c r="E4136" t="s">
        <v>23033</v>
      </c>
      <c r="F4136" s="1">
        <v>44646</v>
      </c>
      <c r="G4136" t="s">
        <v>4496</v>
      </c>
    </row>
    <row r="4137" spans="1:7" x14ac:dyDescent="0.3">
      <c r="A4137" t="s">
        <v>23034</v>
      </c>
      <c r="B4137" s="1">
        <v>44708</v>
      </c>
      <c r="C4137">
        <v>34403</v>
      </c>
      <c r="D4137" t="s">
        <v>6013</v>
      </c>
      <c r="E4137" t="s">
        <v>23035</v>
      </c>
      <c r="F4137" s="1">
        <v>44788</v>
      </c>
      <c r="G4137" t="s">
        <v>1994</v>
      </c>
    </row>
    <row r="4138" spans="1:7" x14ac:dyDescent="0.3">
      <c r="A4138" t="s">
        <v>23036</v>
      </c>
      <c r="B4138" s="1">
        <v>44165</v>
      </c>
      <c r="C4138">
        <v>78417</v>
      </c>
      <c r="D4138" t="s">
        <v>1001</v>
      </c>
      <c r="E4138" t="s">
        <v>23037</v>
      </c>
      <c r="F4138" s="1">
        <v>44224</v>
      </c>
      <c r="G4138" t="s">
        <v>1444</v>
      </c>
    </row>
    <row r="4139" spans="1:7" x14ac:dyDescent="0.3">
      <c r="A4139" t="s">
        <v>8539</v>
      </c>
      <c r="B4139" s="1">
        <v>45370</v>
      </c>
      <c r="C4139">
        <v>75845</v>
      </c>
      <c r="D4139" t="s">
        <v>1001</v>
      </c>
      <c r="E4139" t="s">
        <v>8540</v>
      </c>
      <c r="F4139" s="1"/>
      <c r="G4139" t="s">
        <v>5676</v>
      </c>
    </row>
    <row r="4140" spans="1:7" x14ac:dyDescent="0.3">
      <c r="A4140" t="s">
        <v>23038</v>
      </c>
      <c r="B4140" s="1">
        <v>44500</v>
      </c>
      <c r="C4140">
        <v>6360</v>
      </c>
      <c r="D4140" t="s">
        <v>6008</v>
      </c>
      <c r="E4140" t="s">
        <v>23039</v>
      </c>
      <c r="F4140" s="1">
        <v>44564</v>
      </c>
      <c r="G4140" t="s">
        <v>4371</v>
      </c>
    </row>
    <row r="4141" spans="1:7" x14ac:dyDescent="0.3">
      <c r="A4141" t="s">
        <v>8541</v>
      </c>
      <c r="B4141" s="1">
        <v>45431</v>
      </c>
      <c r="C4141">
        <v>34836</v>
      </c>
      <c r="D4141" t="s">
        <v>6013</v>
      </c>
      <c r="E4141" t="s">
        <v>8542</v>
      </c>
      <c r="F4141" s="1"/>
      <c r="G4141" t="s">
        <v>3634</v>
      </c>
    </row>
    <row r="4142" spans="1:7" x14ac:dyDescent="0.3">
      <c r="A4142" t="s">
        <v>23040</v>
      </c>
      <c r="B4142" s="1">
        <v>44574</v>
      </c>
      <c r="C4142">
        <v>46224</v>
      </c>
      <c r="D4142" t="s">
        <v>6008</v>
      </c>
      <c r="E4142" t="s">
        <v>23041</v>
      </c>
      <c r="F4142" s="1">
        <v>44663</v>
      </c>
      <c r="G4142" t="s">
        <v>5471</v>
      </c>
    </row>
    <row r="4143" spans="1:7" x14ac:dyDescent="0.3">
      <c r="A4143" t="s">
        <v>23042</v>
      </c>
      <c r="B4143" s="1">
        <v>44066</v>
      </c>
      <c r="C4143">
        <v>76884</v>
      </c>
      <c r="D4143" t="s">
        <v>6013</v>
      </c>
      <c r="E4143" t="s">
        <v>23043</v>
      </c>
      <c r="F4143" s="1">
        <v>44085</v>
      </c>
      <c r="G4143" t="s">
        <v>2923</v>
      </c>
    </row>
    <row r="4144" spans="1:7" x14ac:dyDescent="0.3">
      <c r="A4144" t="s">
        <v>23044</v>
      </c>
      <c r="B4144" s="1">
        <v>44365</v>
      </c>
      <c r="C4144">
        <v>33965</v>
      </c>
      <c r="D4144" t="s">
        <v>1001</v>
      </c>
      <c r="E4144" t="s">
        <v>23045</v>
      </c>
      <c r="F4144" s="1">
        <v>44436</v>
      </c>
      <c r="G4144" t="s">
        <v>1716</v>
      </c>
    </row>
    <row r="4145" spans="1:7" x14ac:dyDescent="0.3">
      <c r="A4145" t="s">
        <v>23046</v>
      </c>
      <c r="B4145" s="1">
        <v>45296</v>
      </c>
      <c r="C4145">
        <v>65586</v>
      </c>
      <c r="D4145" t="s">
        <v>6013</v>
      </c>
      <c r="E4145" t="s">
        <v>23047</v>
      </c>
      <c r="F4145" s="1">
        <v>45368</v>
      </c>
      <c r="G4145" t="s">
        <v>1822</v>
      </c>
    </row>
    <row r="4146" spans="1:7" x14ac:dyDescent="0.3">
      <c r="A4146" t="s">
        <v>23048</v>
      </c>
      <c r="B4146" s="1">
        <v>45345</v>
      </c>
      <c r="C4146">
        <v>72954</v>
      </c>
      <c r="D4146" t="s">
        <v>6008</v>
      </c>
      <c r="E4146" t="s">
        <v>23049</v>
      </c>
      <c r="F4146" s="1">
        <v>45370</v>
      </c>
      <c r="G4146" t="s">
        <v>5506</v>
      </c>
    </row>
    <row r="4147" spans="1:7" x14ac:dyDescent="0.3">
      <c r="A4147" t="s">
        <v>23050</v>
      </c>
      <c r="B4147" s="1">
        <v>43860</v>
      </c>
      <c r="C4147">
        <v>9407</v>
      </c>
      <c r="D4147" t="s">
        <v>6008</v>
      </c>
      <c r="E4147" t="s">
        <v>23051</v>
      </c>
      <c r="F4147" s="1">
        <v>43881</v>
      </c>
      <c r="G4147" t="s">
        <v>2015</v>
      </c>
    </row>
    <row r="4148" spans="1:7" x14ac:dyDescent="0.3">
      <c r="A4148" t="s">
        <v>23052</v>
      </c>
      <c r="B4148" s="1">
        <v>44297</v>
      </c>
      <c r="C4148">
        <v>82336</v>
      </c>
      <c r="D4148" t="s">
        <v>6013</v>
      </c>
      <c r="E4148" t="s">
        <v>23053</v>
      </c>
      <c r="F4148" s="1">
        <v>44352</v>
      </c>
      <c r="G4148" t="s">
        <v>2569</v>
      </c>
    </row>
    <row r="4149" spans="1:7" x14ac:dyDescent="0.3">
      <c r="A4149" t="s">
        <v>23054</v>
      </c>
      <c r="B4149" s="1">
        <v>45161</v>
      </c>
      <c r="C4149">
        <v>25286</v>
      </c>
      <c r="D4149" t="s">
        <v>6008</v>
      </c>
      <c r="E4149" t="s">
        <v>23055</v>
      </c>
      <c r="F4149" s="1">
        <v>45236</v>
      </c>
      <c r="G4149" t="s">
        <v>5685</v>
      </c>
    </row>
    <row r="4150" spans="1:7" x14ac:dyDescent="0.3">
      <c r="A4150" t="s">
        <v>8543</v>
      </c>
      <c r="B4150" s="1">
        <v>45423</v>
      </c>
      <c r="C4150">
        <v>41052</v>
      </c>
      <c r="D4150" t="s">
        <v>1001</v>
      </c>
      <c r="E4150" t="s">
        <v>8544</v>
      </c>
      <c r="F4150" s="1"/>
      <c r="G4150" t="s">
        <v>2302</v>
      </c>
    </row>
    <row r="4151" spans="1:7" x14ac:dyDescent="0.3">
      <c r="A4151" t="s">
        <v>8545</v>
      </c>
      <c r="B4151" s="1">
        <v>45635</v>
      </c>
      <c r="C4151">
        <v>60636</v>
      </c>
      <c r="D4151" t="s">
        <v>1001</v>
      </c>
      <c r="E4151" t="s">
        <v>8546</v>
      </c>
      <c r="F4151" s="1"/>
      <c r="G4151" t="s">
        <v>4255</v>
      </c>
    </row>
    <row r="4152" spans="1:7" x14ac:dyDescent="0.3">
      <c r="A4152" t="s">
        <v>23056</v>
      </c>
      <c r="B4152" s="1">
        <v>45192</v>
      </c>
      <c r="C4152">
        <v>97055</v>
      </c>
      <c r="D4152" t="s">
        <v>1001</v>
      </c>
      <c r="E4152" t="s">
        <v>23057</v>
      </c>
      <c r="F4152" s="1">
        <v>45261</v>
      </c>
      <c r="G4152" t="s">
        <v>5228</v>
      </c>
    </row>
    <row r="4153" spans="1:7" x14ac:dyDescent="0.3">
      <c r="A4153" t="s">
        <v>23058</v>
      </c>
      <c r="B4153" s="1">
        <v>45272</v>
      </c>
      <c r="C4153">
        <v>82129</v>
      </c>
      <c r="D4153" t="s">
        <v>6013</v>
      </c>
      <c r="E4153" t="s">
        <v>23059</v>
      </c>
      <c r="F4153" s="1">
        <v>45316</v>
      </c>
      <c r="G4153" t="s">
        <v>3162</v>
      </c>
    </row>
    <row r="4154" spans="1:7" x14ac:dyDescent="0.3">
      <c r="A4154" t="s">
        <v>23060</v>
      </c>
      <c r="B4154" s="1">
        <v>43899</v>
      </c>
      <c r="C4154">
        <v>73414</v>
      </c>
      <c r="D4154" t="s">
        <v>1001</v>
      </c>
      <c r="E4154" t="s">
        <v>23061</v>
      </c>
      <c r="F4154" s="1">
        <v>43968</v>
      </c>
      <c r="G4154" t="s">
        <v>4006</v>
      </c>
    </row>
    <row r="4155" spans="1:7" x14ac:dyDescent="0.3">
      <c r="A4155" t="s">
        <v>23062</v>
      </c>
      <c r="B4155" s="1">
        <v>44210</v>
      </c>
      <c r="C4155">
        <v>46148</v>
      </c>
      <c r="D4155" t="s">
        <v>6013</v>
      </c>
      <c r="E4155" t="s">
        <v>23063</v>
      </c>
      <c r="F4155" s="1">
        <v>44277</v>
      </c>
      <c r="G4155" t="s">
        <v>4282</v>
      </c>
    </row>
    <row r="4156" spans="1:7" x14ac:dyDescent="0.3">
      <c r="A4156" t="s">
        <v>8547</v>
      </c>
      <c r="B4156" s="1">
        <v>45341</v>
      </c>
      <c r="C4156">
        <v>37819</v>
      </c>
      <c r="D4156" t="s">
        <v>1001</v>
      </c>
      <c r="E4156" t="s">
        <v>8548</v>
      </c>
      <c r="F4156" s="1"/>
      <c r="G4156" t="s">
        <v>3248</v>
      </c>
    </row>
    <row r="4157" spans="1:7" x14ac:dyDescent="0.3">
      <c r="A4157" t="s">
        <v>23064</v>
      </c>
      <c r="B4157" s="1">
        <v>44088</v>
      </c>
      <c r="C4157">
        <v>7617</v>
      </c>
      <c r="D4157" t="s">
        <v>1001</v>
      </c>
      <c r="E4157" t="s">
        <v>23065</v>
      </c>
      <c r="F4157" s="1">
        <v>44144</v>
      </c>
      <c r="G4157" t="s">
        <v>3388</v>
      </c>
    </row>
    <row r="4158" spans="1:7" x14ac:dyDescent="0.3">
      <c r="A4158" t="s">
        <v>8549</v>
      </c>
      <c r="B4158" s="1">
        <v>44392</v>
      </c>
      <c r="C4158">
        <v>70935</v>
      </c>
      <c r="D4158" t="s">
        <v>1001</v>
      </c>
      <c r="E4158" t="s">
        <v>8550</v>
      </c>
      <c r="F4158" s="1"/>
      <c r="G4158" t="s">
        <v>5793</v>
      </c>
    </row>
    <row r="4159" spans="1:7" x14ac:dyDescent="0.3">
      <c r="A4159" t="s">
        <v>23066</v>
      </c>
      <c r="B4159" s="1">
        <v>44872</v>
      </c>
      <c r="C4159">
        <v>31288</v>
      </c>
      <c r="D4159" t="s">
        <v>6013</v>
      </c>
      <c r="E4159" t="s">
        <v>23067</v>
      </c>
      <c r="F4159" s="1">
        <v>44911</v>
      </c>
      <c r="G4159" t="s">
        <v>4437</v>
      </c>
    </row>
    <row r="4160" spans="1:7" x14ac:dyDescent="0.3">
      <c r="A4160" t="s">
        <v>23068</v>
      </c>
      <c r="B4160" s="1">
        <v>43843</v>
      </c>
      <c r="C4160">
        <v>4068</v>
      </c>
      <c r="D4160" t="s">
        <v>1001</v>
      </c>
      <c r="E4160" t="s">
        <v>23069</v>
      </c>
      <c r="F4160" s="1">
        <v>43891</v>
      </c>
      <c r="G4160" t="s">
        <v>3703</v>
      </c>
    </row>
    <row r="4161" spans="1:7" x14ac:dyDescent="0.3">
      <c r="A4161" t="s">
        <v>23070</v>
      </c>
      <c r="B4161" s="1">
        <v>45064</v>
      </c>
      <c r="C4161">
        <v>42503</v>
      </c>
      <c r="D4161" t="s">
        <v>1001</v>
      </c>
      <c r="E4161" t="s">
        <v>23071</v>
      </c>
      <c r="F4161" s="1">
        <v>45113</v>
      </c>
      <c r="G4161" t="s">
        <v>1731</v>
      </c>
    </row>
    <row r="4162" spans="1:7" x14ac:dyDescent="0.3">
      <c r="A4162" t="s">
        <v>8551</v>
      </c>
      <c r="B4162" s="1">
        <v>44143</v>
      </c>
      <c r="C4162">
        <v>95688</v>
      </c>
      <c r="D4162" t="s">
        <v>6013</v>
      </c>
      <c r="E4162" t="s">
        <v>8552</v>
      </c>
      <c r="F4162" s="1"/>
      <c r="G4162" t="s">
        <v>1467</v>
      </c>
    </row>
    <row r="4163" spans="1:7" x14ac:dyDescent="0.3">
      <c r="A4163" t="s">
        <v>23072</v>
      </c>
      <c r="B4163" s="1">
        <v>45432</v>
      </c>
      <c r="C4163">
        <v>19012</v>
      </c>
      <c r="D4163" t="s">
        <v>1001</v>
      </c>
      <c r="E4163" t="s">
        <v>23073</v>
      </c>
      <c r="F4163" s="1">
        <v>45470</v>
      </c>
      <c r="G4163" t="s">
        <v>2282</v>
      </c>
    </row>
    <row r="4164" spans="1:7" x14ac:dyDescent="0.3">
      <c r="A4164" t="s">
        <v>23074</v>
      </c>
      <c r="B4164" s="1">
        <v>44865</v>
      </c>
      <c r="C4164">
        <v>19040</v>
      </c>
      <c r="D4164" t="s">
        <v>1001</v>
      </c>
      <c r="E4164" t="s">
        <v>23075</v>
      </c>
      <c r="F4164" s="1">
        <v>44946</v>
      </c>
      <c r="G4164" t="s">
        <v>3290</v>
      </c>
    </row>
    <row r="4165" spans="1:7" x14ac:dyDescent="0.3">
      <c r="A4165" t="s">
        <v>23076</v>
      </c>
      <c r="B4165" s="1">
        <v>45510</v>
      </c>
      <c r="C4165">
        <v>75083</v>
      </c>
      <c r="D4165" t="s">
        <v>6008</v>
      </c>
      <c r="E4165" t="s">
        <v>23077</v>
      </c>
      <c r="F4165" s="1">
        <v>45590</v>
      </c>
      <c r="G4165" t="s">
        <v>3068</v>
      </c>
    </row>
    <row r="4166" spans="1:7" x14ac:dyDescent="0.3">
      <c r="A4166" t="s">
        <v>8553</v>
      </c>
      <c r="B4166" s="1">
        <v>45162</v>
      </c>
      <c r="C4166">
        <v>21931</v>
      </c>
      <c r="D4166" t="s">
        <v>6008</v>
      </c>
      <c r="E4166" t="s">
        <v>8554</v>
      </c>
      <c r="F4166" s="1"/>
      <c r="G4166" t="s">
        <v>1799</v>
      </c>
    </row>
    <row r="4167" spans="1:7" x14ac:dyDescent="0.3">
      <c r="A4167" t="s">
        <v>23078</v>
      </c>
      <c r="B4167" s="1">
        <v>45504</v>
      </c>
      <c r="C4167">
        <v>38157</v>
      </c>
      <c r="D4167" t="s">
        <v>6013</v>
      </c>
      <c r="E4167" t="s">
        <v>23079</v>
      </c>
      <c r="F4167" s="1">
        <v>45555</v>
      </c>
      <c r="G4167" t="s">
        <v>2720</v>
      </c>
    </row>
    <row r="4168" spans="1:7" x14ac:dyDescent="0.3">
      <c r="A4168" t="s">
        <v>23080</v>
      </c>
      <c r="B4168" s="1">
        <v>44874</v>
      </c>
      <c r="C4168">
        <v>56009</v>
      </c>
      <c r="D4168" t="s">
        <v>6013</v>
      </c>
      <c r="E4168" t="s">
        <v>23081</v>
      </c>
      <c r="F4168" s="1">
        <v>44889</v>
      </c>
      <c r="G4168" t="s">
        <v>1531</v>
      </c>
    </row>
    <row r="4169" spans="1:7" x14ac:dyDescent="0.3">
      <c r="A4169" t="s">
        <v>8555</v>
      </c>
      <c r="B4169" s="1">
        <v>45146</v>
      </c>
      <c r="C4169">
        <v>56489</v>
      </c>
      <c r="D4169" t="s">
        <v>6008</v>
      </c>
      <c r="E4169" t="s">
        <v>8556</v>
      </c>
      <c r="F4169" s="1"/>
      <c r="G4169" t="s">
        <v>3393</v>
      </c>
    </row>
    <row r="4170" spans="1:7" x14ac:dyDescent="0.3">
      <c r="A4170" t="s">
        <v>8557</v>
      </c>
      <c r="B4170" s="1">
        <v>44015</v>
      </c>
      <c r="C4170">
        <v>10844</v>
      </c>
      <c r="D4170" t="s">
        <v>6008</v>
      </c>
      <c r="E4170" t="s">
        <v>8558</v>
      </c>
      <c r="F4170" s="1"/>
      <c r="G4170" t="s">
        <v>1472</v>
      </c>
    </row>
    <row r="4171" spans="1:7" x14ac:dyDescent="0.3">
      <c r="A4171" t="s">
        <v>23082</v>
      </c>
      <c r="B4171" s="1">
        <v>45066</v>
      </c>
      <c r="C4171">
        <v>18138</v>
      </c>
      <c r="D4171" t="s">
        <v>1001</v>
      </c>
      <c r="E4171" t="s">
        <v>23083</v>
      </c>
      <c r="F4171" s="1">
        <v>45123</v>
      </c>
      <c r="G4171" t="s">
        <v>1640</v>
      </c>
    </row>
    <row r="4172" spans="1:7" x14ac:dyDescent="0.3">
      <c r="A4172" t="s">
        <v>23084</v>
      </c>
      <c r="B4172" s="1">
        <v>45129</v>
      </c>
      <c r="C4172">
        <v>49130</v>
      </c>
      <c r="D4172" t="s">
        <v>6013</v>
      </c>
      <c r="E4172" t="s">
        <v>23085</v>
      </c>
      <c r="F4172" s="1">
        <v>45190</v>
      </c>
      <c r="G4172" t="s">
        <v>4504</v>
      </c>
    </row>
    <row r="4173" spans="1:7" x14ac:dyDescent="0.3">
      <c r="A4173" t="s">
        <v>23086</v>
      </c>
      <c r="B4173" s="1">
        <v>44927</v>
      </c>
      <c r="C4173">
        <v>34650</v>
      </c>
      <c r="D4173" t="s">
        <v>6013</v>
      </c>
      <c r="E4173" t="s">
        <v>23087</v>
      </c>
      <c r="F4173" s="1">
        <v>45002</v>
      </c>
      <c r="G4173" t="s">
        <v>1542</v>
      </c>
    </row>
    <row r="4174" spans="1:7" x14ac:dyDescent="0.3">
      <c r="A4174" t="s">
        <v>8559</v>
      </c>
      <c r="B4174" s="1">
        <v>44285</v>
      </c>
      <c r="C4174">
        <v>46785</v>
      </c>
      <c r="D4174" t="s">
        <v>6008</v>
      </c>
      <c r="E4174" t="s">
        <v>8560</v>
      </c>
      <c r="F4174" s="1"/>
      <c r="G4174" t="s">
        <v>2988</v>
      </c>
    </row>
    <row r="4175" spans="1:7" x14ac:dyDescent="0.3">
      <c r="A4175" t="s">
        <v>23088</v>
      </c>
      <c r="B4175" s="1">
        <v>45592</v>
      </c>
      <c r="C4175">
        <v>35163</v>
      </c>
      <c r="D4175" t="s">
        <v>1001</v>
      </c>
      <c r="E4175" t="s">
        <v>23089</v>
      </c>
      <c r="F4175" s="1">
        <v>45631</v>
      </c>
      <c r="G4175" t="s">
        <v>2774</v>
      </c>
    </row>
    <row r="4176" spans="1:7" x14ac:dyDescent="0.3">
      <c r="A4176" t="s">
        <v>23090</v>
      </c>
      <c r="B4176" s="1">
        <v>44780</v>
      </c>
      <c r="C4176">
        <v>83845</v>
      </c>
      <c r="D4176" t="s">
        <v>6008</v>
      </c>
      <c r="E4176" t="s">
        <v>23091</v>
      </c>
      <c r="F4176" s="1">
        <v>44817</v>
      </c>
      <c r="G4176" t="s">
        <v>4194</v>
      </c>
    </row>
    <row r="4177" spans="1:7" x14ac:dyDescent="0.3">
      <c r="A4177" t="s">
        <v>23092</v>
      </c>
      <c r="B4177" s="1">
        <v>44382</v>
      </c>
      <c r="C4177">
        <v>13012</v>
      </c>
      <c r="D4177" t="s">
        <v>1001</v>
      </c>
      <c r="E4177" t="s">
        <v>23093</v>
      </c>
      <c r="F4177" s="1">
        <v>44436</v>
      </c>
      <c r="G4177" t="s">
        <v>4995</v>
      </c>
    </row>
    <row r="4178" spans="1:7" x14ac:dyDescent="0.3">
      <c r="A4178" t="s">
        <v>23094</v>
      </c>
      <c r="B4178" s="1">
        <v>45110</v>
      </c>
      <c r="C4178">
        <v>32979</v>
      </c>
      <c r="D4178" t="s">
        <v>6008</v>
      </c>
      <c r="E4178" t="s">
        <v>23095</v>
      </c>
      <c r="F4178" s="1">
        <v>45168</v>
      </c>
      <c r="G4178" t="s">
        <v>2670</v>
      </c>
    </row>
    <row r="4179" spans="1:7" x14ac:dyDescent="0.3">
      <c r="A4179" t="s">
        <v>23096</v>
      </c>
      <c r="B4179" s="1">
        <v>44975</v>
      </c>
      <c r="C4179">
        <v>28030</v>
      </c>
      <c r="D4179" t="s">
        <v>6008</v>
      </c>
      <c r="E4179" t="s">
        <v>23097</v>
      </c>
      <c r="F4179" s="1">
        <v>45042</v>
      </c>
      <c r="G4179" t="s">
        <v>4200</v>
      </c>
    </row>
    <row r="4180" spans="1:7" x14ac:dyDescent="0.3">
      <c r="A4180" t="s">
        <v>23098</v>
      </c>
      <c r="B4180" s="1">
        <v>44277</v>
      </c>
      <c r="C4180">
        <v>15574</v>
      </c>
      <c r="D4180" t="s">
        <v>6013</v>
      </c>
      <c r="E4180" t="s">
        <v>23099</v>
      </c>
      <c r="F4180" s="1">
        <v>44353</v>
      </c>
      <c r="G4180" t="s">
        <v>4818</v>
      </c>
    </row>
    <row r="4181" spans="1:7" x14ac:dyDescent="0.3">
      <c r="A4181" t="s">
        <v>23100</v>
      </c>
      <c r="B4181" s="1">
        <v>45100</v>
      </c>
      <c r="C4181">
        <v>77540</v>
      </c>
      <c r="D4181" t="s">
        <v>1001</v>
      </c>
      <c r="E4181" t="s">
        <v>23101</v>
      </c>
      <c r="F4181" s="1">
        <v>45130</v>
      </c>
      <c r="G4181" t="s">
        <v>2144</v>
      </c>
    </row>
    <row r="4182" spans="1:7" x14ac:dyDescent="0.3">
      <c r="A4182" t="s">
        <v>8561</v>
      </c>
      <c r="B4182" s="1">
        <v>44130</v>
      </c>
      <c r="C4182">
        <v>37863</v>
      </c>
      <c r="D4182" t="s">
        <v>6013</v>
      </c>
      <c r="E4182" t="s">
        <v>8562</v>
      </c>
      <c r="F4182" s="1"/>
      <c r="G4182" t="s">
        <v>3058</v>
      </c>
    </row>
    <row r="4183" spans="1:7" x14ac:dyDescent="0.3">
      <c r="A4183" t="s">
        <v>8563</v>
      </c>
      <c r="B4183" s="1">
        <v>45058</v>
      </c>
      <c r="C4183">
        <v>9001</v>
      </c>
      <c r="D4183" t="s">
        <v>1001</v>
      </c>
      <c r="E4183" t="s">
        <v>8564</v>
      </c>
      <c r="F4183" s="1"/>
      <c r="G4183" t="s">
        <v>4374</v>
      </c>
    </row>
    <row r="4184" spans="1:7" x14ac:dyDescent="0.3">
      <c r="A4184" t="s">
        <v>23102</v>
      </c>
      <c r="B4184" s="1">
        <v>44564</v>
      </c>
      <c r="C4184">
        <v>79307</v>
      </c>
      <c r="D4184" t="s">
        <v>6008</v>
      </c>
      <c r="E4184" t="s">
        <v>23103</v>
      </c>
      <c r="F4184" s="1">
        <v>44623</v>
      </c>
      <c r="G4184" t="s">
        <v>3330</v>
      </c>
    </row>
    <row r="4185" spans="1:7" x14ac:dyDescent="0.3">
      <c r="A4185" t="s">
        <v>8565</v>
      </c>
      <c r="B4185" s="1">
        <v>45342</v>
      </c>
      <c r="C4185">
        <v>60655</v>
      </c>
      <c r="D4185" t="s">
        <v>6013</v>
      </c>
      <c r="E4185" t="s">
        <v>8566</v>
      </c>
      <c r="F4185" s="1"/>
      <c r="G4185" t="s">
        <v>5720</v>
      </c>
    </row>
    <row r="4186" spans="1:7" x14ac:dyDescent="0.3">
      <c r="A4186" t="s">
        <v>23104</v>
      </c>
      <c r="B4186" s="1">
        <v>45015</v>
      </c>
      <c r="C4186">
        <v>91671</v>
      </c>
      <c r="D4186" t="s">
        <v>6008</v>
      </c>
      <c r="E4186" t="s">
        <v>23105</v>
      </c>
      <c r="F4186" s="1">
        <v>45039</v>
      </c>
      <c r="G4186" t="s">
        <v>3382</v>
      </c>
    </row>
    <row r="4187" spans="1:7" x14ac:dyDescent="0.3">
      <c r="A4187" t="s">
        <v>8567</v>
      </c>
      <c r="B4187" s="1">
        <v>44634</v>
      </c>
      <c r="C4187">
        <v>30626</v>
      </c>
      <c r="D4187" t="s">
        <v>6008</v>
      </c>
      <c r="E4187" t="s">
        <v>8568</v>
      </c>
      <c r="F4187" s="1"/>
      <c r="G4187" t="s">
        <v>1906</v>
      </c>
    </row>
    <row r="4188" spans="1:7" x14ac:dyDescent="0.3">
      <c r="A4188" t="s">
        <v>23106</v>
      </c>
      <c r="B4188" s="1">
        <v>45037</v>
      </c>
      <c r="C4188">
        <v>81408</v>
      </c>
      <c r="D4188" t="s">
        <v>1001</v>
      </c>
      <c r="E4188" t="s">
        <v>23107</v>
      </c>
      <c r="F4188" s="1">
        <v>45114</v>
      </c>
      <c r="G4188" t="s">
        <v>4822</v>
      </c>
    </row>
    <row r="4189" spans="1:7" x14ac:dyDescent="0.3">
      <c r="A4189" t="s">
        <v>8569</v>
      </c>
      <c r="B4189" s="1">
        <v>44864</v>
      </c>
      <c r="C4189">
        <v>85321</v>
      </c>
      <c r="D4189" t="s">
        <v>6008</v>
      </c>
      <c r="E4189" t="s">
        <v>8570</v>
      </c>
      <c r="F4189" s="1"/>
      <c r="G4189" t="s">
        <v>4137</v>
      </c>
    </row>
    <row r="4190" spans="1:7" x14ac:dyDescent="0.3">
      <c r="A4190" t="s">
        <v>23108</v>
      </c>
      <c r="B4190" s="1">
        <v>44426</v>
      </c>
      <c r="C4190">
        <v>40672</v>
      </c>
      <c r="D4190" t="s">
        <v>6008</v>
      </c>
      <c r="E4190" t="s">
        <v>23109</v>
      </c>
      <c r="F4190" s="1">
        <v>44463</v>
      </c>
      <c r="G4190" t="s">
        <v>1786</v>
      </c>
    </row>
    <row r="4191" spans="1:7" x14ac:dyDescent="0.3">
      <c r="A4191" t="s">
        <v>8571</v>
      </c>
      <c r="B4191" s="1">
        <v>43896</v>
      </c>
      <c r="C4191">
        <v>82535</v>
      </c>
      <c r="D4191" t="s">
        <v>6008</v>
      </c>
      <c r="E4191" t="s">
        <v>8572</v>
      </c>
      <c r="F4191" s="1"/>
      <c r="G4191" t="s">
        <v>4707</v>
      </c>
    </row>
    <row r="4192" spans="1:7" x14ac:dyDescent="0.3">
      <c r="A4192" t="s">
        <v>8573</v>
      </c>
      <c r="B4192" s="1">
        <v>44887</v>
      </c>
      <c r="C4192">
        <v>96226</v>
      </c>
      <c r="D4192" t="s">
        <v>6008</v>
      </c>
      <c r="E4192" t="s">
        <v>8574</v>
      </c>
      <c r="F4192" s="1"/>
      <c r="G4192" t="s">
        <v>1900</v>
      </c>
    </row>
    <row r="4193" spans="1:7" x14ac:dyDescent="0.3">
      <c r="A4193" t="s">
        <v>8575</v>
      </c>
      <c r="B4193" s="1">
        <v>45073</v>
      </c>
      <c r="C4193">
        <v>73071</v>
      </c>
      <c r="D4193" t="s">
        <v>6008</v>
      </c>
      <c r="E4193" t="s">
        <v>8576</v>
      </c>
      <c r="F4193" s="1"/>
      <c r="G4193" t="s">
        <v>5383</v>
      </c>
    </row>
    <row r="4194" spans="1:7" x14ac:dyDescent="0.3">
      <c r="A4194" t="s">
        <v>23110</v>
      </c>
      <c r="B4194" s="1">
        <v>45566</v>
      </c>
      <c r="C4194">
        <v>83839</v>
      </c>
      <c r="D4194" t="s">
        <v>6008</v>
      </c>
      <c r="E4194" t="s">
        <v>23111</v>
      </c>
      <c r="F4194" s="1">
        <v>45584</v>
      </c>
      <c r="G4194" t="s">
        <v>2735</v>
      </c>
    </row>
    <row r="4195" spans="1:7" x14ac:dyDescent="0.3">
      <c r="A4195" t="s">
        <v>23112</v>
      </c>
      <c r="B4195" s="1">
        <v>44858</v>
      </c>
      <c r="C4195">
        <v>46999</v>
      </c>
      <c r="D4195" t="s">
        <v>6013</v>
      </c>
      <c r="E4195" t="s">
        <v>23113</v>
      </c>
      <c r="F4195" s="1">
        <v>44931</v>
      </c>
      <c r="G4195" t="s">
        <v>2926</v>
      </c>
    </row>
    <row r="4196" spans="1:7" x14ac:dyDescent="0.3">
      <c r="A4196" t="s">
        <v>23114</v>
      </c>
      <c r="B4196" s="1">
        <v>45596</v>
      </c>
      <c r="C4196">
        <v>7183</v>
      </c>
      <c r="D4196" t="s">
        <v>1001</v>
      </c>
      <c r="E4196" t="s">
        <v>23115</v>
      </c>
      <c r="F4196" s="1">
        <v>45637</v>
      </c>
      <c r="G4196" t="s">
        <v>1618</v>
      </c>
    </row>
    <row r="4197" spans="1:7" x14ac:dyDescent="0.3">
      <c r="A4197" t="s">
        <v>8577</v>
      </c>
      <c r="B4197" s="1">
        <v>44796</v>
      </c>
      <c r="C4197">
        <v>93733</v>
      </c>
      <c r="D4197" t="s">
        <v>1001</v>
      </c>
      <c r="E4197" t="s">
        <v>8578</v>
      </c>
      <c r="F4197" s="1"/>
      <c r="G4197" t="s">
        <v>5548</v>
      </c>
    </row>
    <row r="4198" spans="1:7" x14ac:dyDescent="0.3">
      <c r="A4198" t="s">
        <v>8579</v>
      </c>
      <c r="B4198" s="1">
        <v>44706</v>
      </c>
      <c r="C4198">
        <v>60597</v>
      </c>
      <c r="D4198" t="s">
        <v>1001</v>
      </c>
      <c r="E4198" t="s">
        <v>8580</v>
      </c>
      <c r="F4198" s="1"/>
      <c r="G4198" t="s">
        <v>4183</v>
      </c>
    </row>
    <row r="4199" spans="1:7" x14ac:dyDescent="0.3">
      <c r="A4199" t="s">
        <v>8581</v>
      </c>
      <c r="B4199" s="1">
        <v>44913</v>
      </c>
      <c r="C4199">
        <v>4885</v>
      </c>
      <c r="D4199" t="s">
        <v>6008</v>
      </c>
      <c r="E4199" t="s">
        <v>8582</v>
      </c>
      <c r="F4199" s="1"/>
      <c r="G4199" t="s">
        <v>4023</v>
      </c>
    </row>
    <row r="4200" spans="1:7" x14ac:dyDescent="0.3">
      <c r="A4200" t="s">
        <v>23116</v>
      </c>
      <c r="B4200" s="1">
        <v>45103</v>
      </c>
      <c r="C4200">
        <v>32319</v>
      </c>
      <c r="D4200" t="s">
        <v>6008</v>
      </c>
      <c r="E4200" t="s">
        <v>23117</v>
      </c>
      <c r="F4200" s="1">
        <v>45147</v>
      </c>
      <c r="G4200" t="s">
        <v>4822</v>
      </c>
    </row>
    <row r="4201" spans="1:7" x14ac:dyDescent="0.3">
      <c r="A4201" t="s">
        <v>8583</v>
      </c>
      <c r="B4201" s="1">
        <v>44528</v>
      </c>
      <c r="C4201">
        <v>77172</v>
      </c>
      <c r="D4201" t="s">
        <v>1001</v>
      </c>
      <c r="E4201" t="s">
        <v>8584</v>
      </c>
      <c r="F4201" s="1"/>
      <c r="G4201" t="s">
        <v>3020</v>
      </c>
    </row>
    <row r="4202" spans="1:7" x14ac:dyDescent="0.3">
      <c r="A4202" t="s">
        <v>23118</v>
      </c>
      <c r="B4202" s="1">
        <v>44607</v>
      </c>
      <c r="C4202">
        <v>14531</v>
      </c>
      <c r="D4202" t="s">
        <v>1001</v>
      </c>
      <c r="E4202" t="s">
        <v>23119</v>
      </c>
      <c r="F4202" s="1">
        <v>44641</v>
      </c>
      <c r="G4202" t="s">
        <v>1596</v>
      </c>
    </row>
    <row r="4203" spans="1:7" x14ac:dyDescent="0.3">
      <c r="A4203" t="s">
        <v>8585</v>
      </c>
      <c r="B4203" s="1">
        <v>44402</v>
      </c>
      <c r="C4203">
        <v>29809</v>
      </c>
      <c r="D4203" t="s">
        <v>6008</v>
      </c>
      <c r="E4203" t="s">
        <v>8586</v>
      </c>
      <c r="F4203" s="1"/>
      <c r="G4203" t="s">
        <v>3902</v>
      </c>
    </row>
    <row r="4204" spans="1:7" x14ac:dyDescent="0.3">
      <c r="A4204" t="s">
        <v>23120</v>
      </c>
      <c r="B4204" s="1">
        <v>44738</v>
      </c>
      <c r="C4204">
        <v>88647</v>
      </c>
      <c r="D4204" t="s">
        <v>6008</v>
      </c>
      <c r="E4204" t="s">
        <v>23121</v>
      </c>
      <c r="F4204" s="1">
        <v>44752</v>
      </c>
      <c r="G4204" t="s">
        <v>2441</v>
      </c>
    </row>
    <row r="4205" spans="1:7" x14ac:dyDescent="0.3">
      <c r="A4205" t="s">
        <v>23122</v>
      </c>
      <c r="B4205" s="1">
        <v>44102</v>
      </c>
      <c r="C4205">
        <v>42838</v>
      </c>
      <c r="D4205" t="s">
        <v>1001</v>
      </c>
      <c r="E4205" t="s">
        <v>23123</v>
      </c>
      <c r="F4205" s="1">
        <v>44121</v>
      </c>
      <c r="G4205" t="s">
        <v>5087</v>
      </c>
    </row>
    <row r="4206" spans="1:7" x14ac:dyDescent="0.3">
      <c r="A4206" t="s">
        <v>23124</v>
      </c>
      <c r="B4206" s="1">
        <v>44348</v>
      </c>
      <c r="C4206">
        <v>65857</v>
      </c>
      <c r="D4206" t="s">
        <v>1001</v>
      </c>
      <c r="E4206" t="s">
        <v>23125</v>
      </c>
      <c r="F4206" s="1">
        <v>44396</v>
      </c>
      <c r="G4206" t="s">
        <v>3488</v>
      </c>
    </row>
    <row r="4207" spans="1:7" x14ac:dyDescent="0.3">
      <c r="A4207" t="s">
        <v>23126</v>
      </c>
      <c r="B4207" s="1">
        <v>44277</v>
      </c>
      <c r="C4207">
        <v>47686</v>
      </c>
      <c r="D4207" t="s">
        <v>1001</v>
      </c>
      <c r="E4207" t="s">
        <v>23127</v>
      </c>
      <c r="F4207" s="1">
        <v>44317</v>
      </c>
      <c r="G4207" t="s">
        <v>3819</v>
      </c>
    </row>
    <row r="4208" spans="1:7" x14ac:dyDescent="0.3">
      <c r="A4208" t="s">
        <v>23128</v>
      </c>
      <c r="B4208" s="1">
        <v>44153</v>
      </c>
      <c r="C4208">
        <v>98100</v>
      </c>
      <c r="D4208" t="s">
        <v>6013</v>
      </c>
      <c r="E4208" t="s">
        <v>23129</v>
      </c>
      <c r="F4208" s="1">
        <v>44198</v>
      </c>
      <c r="G4208" t="s">
        <v>5836</v>
      </c>
    </row>
    <row r="4209" spans="1:7" x14ac:dyDescent="0.3">
      <c r="A4209" t="s">
        <v>23130</v>
      </c>
      <c r="B4209" s="1">
        <v>44884</v>
      </c>
      <c r="C4209">
        <v>69564</v>
      </c>
      <c r="D4209" t="s">
        <v>1001</v>
      </c>
      <c r="E4209" t="s">
        <v>23131</v>
      </c>
      <c r="F4209" s="1">
        <v>44900</v>
      </c>
      <c r="G4209" t="s">
        <v>1793</v>
      </c>
    </row>
    <row r="4210" spans="1:7" x14ac:dyDescent="0.3">
      <c r="A4210" t="s">
        <v>23132</v>
      </c>
      <c r="B4210" s="1">
        <v>45321</v>
      </c>
      <c r="C4210">
        <v>83933</v>
      </c>
      <c r="D4210" t="s">
        <v>6008</v>
      </c>
      <c r="E4210" t="s">
        <v>23133</v>
      </c>
      <c r="F4210" s="1">
        <v>45344</v>
      </c>
      <c r="G4210" t="s">
        <v>1370</v>
      </c>
    </row>
    <row r="4211" spans="1:7" x14ac:dyDescent="0.3">
      <c r="A4211" t="s">
        <v>23134</v>
      </c>
      <c r="B4211" s="1">
        <v>45020</v>
      </c>
      <c r="C4211">
        <v>80496</v>
      </c>
      <c r="D4211" t="s">
        <v>6008</v>
      </c>
      <c r="E4211" t="s">
        <v>23135</v>
      </c>
      <c r="F4211" s="1">
        <v>45041</v>
      </c>
      <c r="G4211" t="s">
        <v>5717</v>
      </c>
    </row>
    <row r="4212" spans="1:7" x14ac:dyDescent="0.3">
      <c r="A4212" t="s">
        <v>23136</v>
      </c>
      <c r="B4212" s="1">
        <v>44505</v>
      </c>
      <c r="C4212">
        <v>39889</v>
      </c>
      <c r="D4212" t="s">
        <v>1001</v>
      </c>
      <c r="E4212" t="s">
        <v>23137</v>
      </c>
      <c r="F4212" s="1">
        <v>44544</v>
      </c>
      <c r="G4212" t="s">
        <v>1140</v>
      </c>
    </row>
    <row r="4213" spans="1:7" x14ac:dyDescent="0.3">
      <c r="A4213" t="s">
        <v>8587</v>
      </c>
      <c r="B4213" s="1">
        <v>43944</v>
      </c>
      <c r="C4213">
        <v>15180</v>
      </c>
      <c r="D4213" t="s">
        <v>6013</v>
      </c>
      <c r="E4213" t="s">
        <v>8588</v>
      </c>
      <c r="F4213" s="1"/>
      <c r="G4213" t="s">
        <v>5583</v>
      </c>
    </row>
    <row r="4214" spans="1:7" x14ac:dyDescent="0.3">
      <c r="A4214" t="s">
        <v>23138</v>
      </c>
      <c r="B4214" s="1">
        <v>45088</v>
      </c>
      <c r="C4214">
        <v>77442</v>
      </c>
      <c r="D4214" t="s">
        <v>6013</v>
      </c>
      <c r="E4214" t="s">
        <v>23139</v>
      </c>
      <c r="F4214" s="1">
        <v>45161</v>
      </c>
      <c r="G4214" t="s">
        <v>3485</v>
      </c>
    </row>
    <row r="4215" spans="1:7" x14ac:dyDescent="0.3">
      <c r="A4215" t="s">
        <v>8589</v>
      </c>
      <c r="B4215" s="1">
        <v>44529</v>
      </c>
      <c r="C4215">
        <v>73597</v>
      </c>
      <c r="D4215" t="s">
        <v>6013</v>
      </c>
      <c r="E4215" t="s">
        <v>8590</v>
      </c>
      <c r="F4215" s="1"/>
      <c r="G4215" t="s">
        <v>4599</v>
      </c>
    </row>
    <row r="4216" spans="1:7" x14ac:dyDescent="0.3">
      <c r="A4216" t="s">
        <v>23140</v>
      </c>
      <c r="B4216" s="1">
        <v>45154</v>
      </c>
      <c r="C4216">
        <v>14933</v>
      </c>
      <c r="D4216" t="s">
        <v>1001</v>
      </c>
      <c r="E4216" t="s">
        <v>23141</v>
      </c>
      <c r="F4216" s="1">
        <v>45241</v>
      </c>
      <c r="G4216" t="s">
        <v>2341</v>
      </c>
    </row>
    <row r="4217" spans="1:7" x14ac:dyDescent="0.3">
      <c r="A4217" t="s">
        <v>8591</v>
      </c>
      <c r="B4217" s="1">
        <v>44741</v>
      </c>
      <c r="C4217">
        <v>88578</v>
      </c>
      <c r="D4217" t="s">
        <v>1001</v>
      </c>
      <c r="E4217" t="s">
        <v>8592</v>
      </c>
      <c r="F4217" s="1"/>
      <c r="G4217" t="s">
        <v>2741</v>
      </c>
    </row>
    <row r="4218" spans="1:7" x14ac:dyDescent="0.3">
      <c r="A4218" t="s">
        <v>23142</v>
      </c>
      <c r="B4218" s="1">
        <v>45313</v>
      </c>
      <c r="C4218">
        <v>17710</v>
      </c>
      <c r="D4218" t="s">
        <v>6008</v>
      </c>
      <c r="E4218" t="s">
        <v>23143</v>
      </c>
      <c r="F4218" s="1">
        <v>45361</v>
      </c>
      <c r="G4218" t="s">
        <v>2132</v>
      </c>
    </row>
    <row r="4219" spans="1:7" x14ac:dyDescent="0.3">
      <c r="A4219" t="s">
        <v>8593</v>
      </c>
      <c r="B4219" s="1">
        <v>45498</v>
      </c>
      <c r="C4219">
        <v>86600</v>
      </c>
      <c r="D4219" t="s">
        <v>1001</v>
      </c>
      <c r="E4219" t="s">
        <v>8594</v>
      </c>
      <c r="F4219" s="1"/>
      <c r="G4219" t="s">
        <v>5118</v>
      </c>
    </row>
    <row r="4220" spans="1:7" x14ac:dyDescent="0.3">
      <c r="A4220" t="s">
        <v>23144</v>
      </c>
      <c r="B4220" s="1">
        <v>44889</v>
      </c>
      <c r="C4220">
        <v>21131</v>
      </c>
      <c r="D4220" t="s">
        <v>6013</v>
      </c>
      <c r="E4220" t="s">
        <v>23145</v>
      </c>
      <c r="F4220" s="1">
        <v>44924</v>
      </c>
      <c r="G4220" t="s">
        <v>5616</v>
      </c>
    </row>
    <row r="4221" spans="1:7" x14ac:dyDescent="0.3">
      <c r="A4221" t="s">
        <v>8595</v>
      </c>
      <c r="B4221" s="1">
        <v>43945</v>
      </c>
      <c r="C4221">
        <v>63541</v>
      </c>
      <c r="D4221" t="s">
        <v>1001</v>
      </c>
      <c r="E4221" t="s">
        <v>8596</v>
      </c>
      <c r="F4221" s="1"/>
      <c r="G4221" t="s">
        <v>4964</v>
      </c>
    </row>
    <row r="4222" spans="1:7" x14ac:dyDescent="0.3">
      <c r="A4222" t="s">
        <v>23146</v>
      </c>
      <c r="B4222" s="1">
        <v>45098</v>
      </c>
      <c r="C4222">
        <v>58305</v>
      </c>
      <c r="D4222" t="s">
        <v>6008</v>
      </c>
      <c r="E4222" t="s">
        <v>23147</v>
      </c>
      <c r="F4222" s="1">
        <v>45119</v>
      </c>
      <c r="G4222" t="s">
        <v>3358</v>
      </c>
    </row>
    <row r="4223" spans="1:7" x14ac:dyDescent="0.3">
      <c r="A4223" t="s">
        <v>23148</v>
      </c>
      <c r="B4223" s="1">
        <v>44639</v>
      </c>
      <c r="C4223">
        <v>80698</v>
      </c>
      <c r="D4223" t="s">
        <v>6008</v>
      </c>
      <c r="E4223" t="s">
        <v>23149</v>
      </c>
      <c r="F4223" s="1">
        <v>44678</v>
      </c>
      <c r="G4223" t="s">
        <v>4563</v>
      </c>
    </row>
    <row r="4224" spans="1:7" x14ac:dyDescent="0.3">
      <c r="A4224" t="s">
        <v>23150</v>
      </c>
      <c r="B4224" s="1">
        <v>43947</v>
      </c>
      <c r="C4224">
        <v>83707</v>
      </c>
      <c r="D4224" t="s">
        <v>6008</v>
      </c>
      <c r="E4224" t="s">
        <v>23151</v>
      </c>
      <c r="F4224" s="1">
        <v>44007</v>
      </c>
      <c r="G4224" t="s">
        <v>3525</v>
      </c>
    </row>
    <row r="4225" spans="1:7" x14ac:dyDescent="0.3">
      <c r="A4225" t="s">
        <v>8597</v>
      </c>
      <c r="B4225" s="1">
        <v>44302</v>
      </c>
      <c r="C4225">
        <v>84491</v>
      </c>
      <c r="D4225" t="s">
        <v>6013</v>
      </c>
      <c r="E4225" t="s">
        <v>8598</v>
      </c>
      <c r="F4225" s="1"/>
      <c r="G4225" t="s">
        <v>3309</v>
      </c>
    </row>
    <row r="4226" spans="1:7" x14ac:dyDescent="0.3">
      <c r="A4226" t="s">
        <v>8599</v>
      </c>
      <c r="B4226" s="1">
        <v>44771</v>
      </c>
      <c r="C4226">
        <v>85777</v>
      </c>
      <c r="D4226" t="s">
        <v>6013</v>
      </c>
      <c r="E4226" t="s">
        <v>8600</v>
      </c>
      <c r="F4226" s="1"/>
      <c r="G4226" t="s">
        <v>1651</v>
      </c>
    </row>
    <row r="4227" spans="1:7" x14ac:dyDescent="0.3">
      <c r="A4227" t="s">
        <v>8601</v>
      </c>
      <c r="B4227" s="1">
        <v>44773</v>
      </c>
      <c r="C4227">
        <v>38663</v>
      </c>
      <c r="D4227" t="s">
        <v>6013</v>
      </c>
      <c r="E4227" t="s">
        <v>8602</v>
      </c>
      <c r="F4227" s="1"/>
      <c r="G4227" t="s">
        <v>4368</v>
      </c>
    </row>
    <row r="4228" spans="1:7" x14ac:dyDescent="0.3">
      <c r="A4228" t="s">
        <v>23152</v>
      </c>
      <c r="B4228" s="1">
        <v>44167</v>
      </c>
      <c r="C4228">
        <v>58460</v>
      </c>
      <c r="D4228" t="s">
        <v>6008</v>
      </c>
      <c r="E4228" t="s">
        <v>23153</v>
      </c>
      <c r="F4228" s="1">
        <v>44215</v>
      </c>
      <c r="G4228" t="s">
        <v>5802</v>
      </c>
    </row>
    <row r="4229" spans="1:7" x14ac:dyDescent="0.3">
      <c r="A4229" t="s">
        <v>23154</v>
      </c>
      <c r="B4229" s="1">
        <v>44419</v>
      </c>
      <c r="C4229">
        <v>24976</v>
      </c>
      <c r="D4229" t="s">
        <v>6008</v>
      </c>
      <c r="E4229" t="s">
        <v>23155</v>
      </c>
      <c r="F4229" s="1">
        <v>44448</v>
      </c>
      <c r="G4229" t="s">
        <v>1965</v>
      </c>
    </row>
    <row r="4230" spans="1:7" x14ac:dyDescent="0.3">
      <c r="A4230" t="s">
        <v>23156</v>
      </c>
      <c r="B4230" s="1">
        <v>45469</v>
      </c>
      <c r="C4230">
        <v>62323</v>
      </c>
      <c r="D4230" t="s">
        <v>6008</v>
      </c>
      <c r="E4230" t="s">
        <v>23157</v>
      </c>
      <c r="F4230" s="1">
        <v>45512</v>
      </c>
      <c r="G4230" t="s">
        <v>3197</v>
      </c>
    </row>
    <row r="4231" spans="1:7" x14ac:dyDescent="0.3">
      <c r="A4231" t="s">
        <v>8603</v>
      </c>
      <c r="B4231" s="1">
        <v>44063</v>
      </c>
      <c r="C4231">
        <v>66706</v>
      </c>
      <c r="D4231" t="s">
        <v>6008</v>
      </c>
      <c r="E4231" t="s">
        <v>8604</v>
      </c>
      <c r="F4231" s="1"/>
      <c r="G4231" t="s">
        <v>4165</v>
      </c>
    </row>
    <row r="4232" spans="1:7" x14ac:dyDescent="0.3">
      <c r="A4232" t="s">
        <v>23158</v>
      </c>
      <c r="B4232" s="1">
        <v>44727</v>
      </c>
      <c r="C4232">
        <v>77370</v>
      </c>
      <c r="D4232" t="s">
        <v>1001</v>
      </c>
      <c r="E4232" t="s">
        <v>23159</v>
      </c>
      <c r="F4232" s="1">
        <v>44785</v>
      </c>
      <c r="G4232" t="s">
        <v>2484</v>
      </c>
    </row>
    <row r="4233" spans="1:7" x14ac:dyDescent="0.3">
      <c r="A4233" t="s">
        <v>23160</v>
      </c>
      <c r="B4233" s="1">
        <v>45347</v>
      </c>
      <c r="C4233">
        <v>8907</v>
      </c>
      <c r="D4233" t="s">
        <v>1001</v>
      </c>
      <c r="E4233" t="s">
        <v>23161</v>
      </c>
      <c r="F4233" s="1">
        <v>45375</v>
      </c>
      <c r="G4233" t="s">
        <v>2499</v>
      </c>
    </row>
    <row r="4234" spans="1:7" x14ac:dyDescent="0.3">
      <c r="A4234" t="s">
        <v>8605</v>
      </c>
      <c r="B4234" s="1">
        <v>45561</v>
      </c>
      <c r="C4234">
        <v>57798</v>
      </c>
      <c r="D4234" t="s">
        <v>6013</v>
      </c>
      <c r="E4234" t="s">
        <v>8606</v>
      </c>
      <c r="F4234" s="1"/>
      <c r="G4234" t="s">
        <v>5268</v>
      </c>
    </row>
    <row r="4235" spans="1:7" x14ac:dyDescent="0.3">
      <c r="A4235" t="s">
        <v>8607</v>
      </c>
      <c r="B4235" s="1">
        <v>43973</v>
      </c>
      <c r="C4235">
        <v>73907</v>
      </c>
      <c r="D4235" t="s">
        <v>6008</v>
      </c>
      <c r="E4235" t="s">
        <v>8608</v>
      </c>
      <c r="F4235" s="1"/>
      <c r="G4235" t="s">
        <v>1982</v>
      </c>
    </row>
    <row r="4236" spans="1:7" x14ac:dyDescent="0.3">
      <c r="A4236" t="s">
        <v>23162</v>
      </c>
      <c r="B4236" s="1">
        <v>45378</v>
      </c>
      <c r="C4236">
        <v>24438</v>
      </c>
      <c r="D4236" t="s">
        <v>6013</v>
      </c>
      <c r="E4236" t="s">
        <v>23163</v>
      </c>
      <c r="F4236" s="1">
        <v>45417</v>
      </c>
      <c r="G4236" t="s">
        <v>3178</v>
      </c>
    </row>
    <row r="4237" spans="1:7" x14ac:dyDescent="0.3">
      <c r="A4237" t="s">
        <v>23164</v>
      </c>
      <c r="B4237" s="1">
        <v>43938</v>
      </c>
      <c r="C4237">
        <v>9607</v>
      </c>
      <c r="D4237" t="s">
        <v>6008</v>
      </c>
      <c r="E4237" t="s">
        <v>23165</v>
      </c>
      <c r="F4237" s="1">
        <v>43993</v>
      </c>
      <c r="G4237" t="s">
        <v>3325</v>
      </c>
    </row>
    <row r="4238" spans="1:7" x14ac:dyDescent="0.3">
      <c r="A4238" t="s">
        <v>8609</v>
      </c>
      <c r="B4238" s="1">
        <v>44069</v>
      </c>
      <c r="C4238">
        <v>21456</v>
      </c>
      <c r="D4238" t="s">
        <v>1001</v>
      </c>
      <c r="E4238" t="s">
        <v>8610</v>
      </c>
      <c r="F4238" s="1"/>
      <c r="G4238" t="s">
        <v>1945</v>
      </c>
    </row>
    <row r="4239" spans="1:7" x14ac:dyDescent="0.3">
      <c r="A4239" t="s">
        <v>23166</v>
      </c>
      <c r="B4239" s="1">
        <v>44222</v>
      </c>
      <c r="C4239">
        <v>69225</v>
      </c>
      <c r="D4239" t="s">
        <v>6008</v>
      </c>
      <c r="E4239" t="s">
        <v>23167</v>
      </c>
      <c r="F4239" s="1">
        <v>44268</v>
      </c>
      <c r="G4239" t="s">
        <v>3884</v>
      </c>
    </row>
    <row r="4240" spans="1:7" x14ac:dyDescent="0.3">
      <c r="A4240" t="s">
        <v>23168</v>
      </c>
      <c r="B4240" s="1">
        <v>45374</v>
      </c>
      <c r="C4240">
        <v>38928</v>
      </c>
      <c r="D4240" t="s">
        <v>1001</v>
      </c>
      <c r="E4240" t="s">
        <v>23169</v>
      </c>
      <c r="F4240" s="1">
        <v>45392</v>
      </c>
      <c r="G4240" t="s">
        <v>3315</v>
      </c>
    </row>
    <row r="4241" spans="1:7" x14ac:dyDescent="0.3">
      <c r="A4241" t="s">
        <v>23170</v>
      </c>
      <c r="B4241" s="1">
        <v>45448</v>
      </c>
      <c r="C4241">
        <v>10298</v>
      </c>
      <c r="D4241" t="s">
        <v>1001</v>
      </c>
      <c r="E4241" t="s">
        <v>23171</v>
      </c>
      <c r="F4241" s="1">
        <v>45467</v>
      </c>
      <c r="G4241" t="s">
        <v>1953</v>
      </c>
    </row>
    <row r="4242" spans="1:7" x14ac:dyDescent="0.3">
      <c r="A4242" t="s">
        <v>23172</v>
      </c>
      <c r="B4242" s="1">
        <v>45160</v>
      </c>
      <c r="C4242">
        <v>90125</v>
      </c>
      <c r="D4242" t="s">
        <v>6008</v>
      </c>
      <c r="E4242" t="s">
        <v>23173</v>
      </c>
      <c r="F4242" s="1">
        <v>45229</v>
      </c>
      <c r="G4242" t="s">
        <v>3974</v>
      </c>
    </row>
    <row r="4243" spans="1:7" x14ac:dyDescent="0.3">
      <c r="A4243" t="s">
        <v>23174</v>
      </c>
      <c r="B4243" s="1">
        <v>44234</v>
      </c>
      <c r="C4243">
        <v>7770</v>
      </c>
      <c r="D4243" t="s">
        <v>1001</v>
      </c>
      <c r="E4243" t="s">
        <v>23175</v>
      </c>
      <c r="F4243" s="1">
        <v>44323</v>
      </c>
      <c r="G4243" t="s">
        <v>3895</v>
      </c>
    </row>
    <row r="4244" spans="1:7" x14ac:dyDescent="0.3">
      <c r="A4244" t="s">
        <v>8611</v>
      </c>
      <c r="B4244" s="1">
        <v>44990</v>
      </c>
      <c r="C4244">
        <v>74362</v>
      </c>
      <c r="D4244" t="s">
        <v>6008</v>
      </c>
      <c r="E4244" t="s">
        <v>8612</v>
      </c>
      <c r="F4244" s="1"/>
      <c r="G4244" t="s">
        <v>1805</v>
      </c>
    </row>
    <row r="4245" spans="1:7" x14ac:dyDescent="0.3">
      <c r="A4245" t="s">
        <v>8613</v>
      </c>
      <c r="B4245" s="1">
        <v>43877</v>
      </c>
      <c r="C4245">
        <v>37494</v>
      </c>
      <c r="D4245" t="s">
        <v>6013</v>
      </c>
      <c r="E4245" t="s">
        <v>8614</v>
      </c>
      <c r="F4245" s="1"/>
      <c r="G4245" t="s">
        <v>2434</v>
      </c>
    </row>
    <row r="4246" spans="1:7" x14ac:dyDescent="0.3">
      <c r="A4246" t="s">
        <v>23176</v>
      </c>
      <c r="B4246" s="1">
        <v>44292</v>
      </c>
      <c r="C4246">
        <v>90541</v>
      </c>
      <c r="D4246" t="s">
        <v>1001</v>
      </c>
      <c r="E4246" t="s">
        <v>23177</v>
      </c>
      <c r="F4246" s="1">
        <v>44382</v>
      </c>
      <c r="G4246" t="s">
        <v>5405</v>
      </c>
    </row>
    <row r="4247" spans="1:7" x14ac:dyDescent="0.3">
      <c r="A4247" t="s">
        <v>23178</v>
      </c>
      <c r="B4247" s="1">
        <v>43888</v>
      </c>
      <c r="C4247">
        <v>45045</v>
      </c>
      <c r="D4247" t="s">
        <v>6013</v>
      </c>
      <c r="E4247" t="s">
        <v>23179</v>
      </c>
      <c r="F4247" s="1">
        <v>43937</v>
      </c>
      <c r="G4247" t="s">
        <v>1628</v>
      </c>
    </row>
    <row r="4248" spans="1:7" x14ac:dyDescent="0.3">
      <c r="A4248" t="s">
        <v>8615</v>
      </c>
      <c r="B4248" s="1">
        <v>44699</v>
      </c>
      <c r="C4248">
        <v>45627</v>
      </c>
      <c r="D4248" t="s">
        <v>6013</v>
      </c>
      <c r="E4248" t="s">
        <v>8616</v>
      </c>
      <c r="F4248" s="1"/>
      <c r="G4248" t="s">
        <v>5274</v>
      </c>
    </row>
    <row r="4249" spans="1:7" x14ac:dyDescent="0.3">
      <c r="A4249" t="s">
        <v>8617</v>
      </c>
      <c r="B4249" s="1">
        <v>44328</v>
      </c>
      <c r="C4249">
        <v>62002</v>
      </c>
      <c r="D4249" t="s">
        <v>6013</v>
      </c>
      <c r="E4249" t="s">
        <v>8618</v>
      </c>
      <c r="F4249" s="1"/>
      <c r="G4249" t="s">
        <v>1615</v>
      </c>
    </row>
    <row r="4250" spans="1:7" x14ac:dyDescent="0.3">
      <c r="A4250" t="s">
        <v>23180</v>
      </c>
      <c r="B4250" s="1">
        <v>45352</v>
      </c>
      <c r="C4250">
        <v>46938</v>
      </c>
      <c r="D4250" t="s">
        <v>6008</v>
      </c>
      <c r="E4250" t="s">
        <v>23181</v>
      </c>
      <c r="F4250" s="1">
        <v>45429</v>
      </c>
      <c r="G4250" t="s">
        <v>1141</v>
      </c>
    </row>
    <row r="4251" spans="1:7" x14ac:dyDescent="0.3">
      <c r="A4251" t="s">
        <v>23182</v>
      </c>
      <c r="B4251" s="1">
        <v>45007</v>
      </c>
      <c r="C4251">
        <v>12184</v>
      </c>
      <c r="D4251" t="s">
        <v>6013</v>
      </c>
      <c r="E4251" t="s">
        <v>23183</v>
      </c>
      <c r="F4251" s="1">
        <v>45064</v>
      </c>
      <c r="G4251" t="s">
        <v>4937</v>
      </c>
    </row>
    <row r="4252" spans="1:7" x14ac:dyDescent="0.3">
      <c r="A4252" t="s">
        <v>8619</v>
      </c>
      <c r="B4252" s="1">
        <v>44960</v>
      </c>
      <c r="C4252">
        <v>47102</v>
      </c>
      <c r="D4252" t="s">
        <v>1001</v>
      </c>
      <c r="E4252" t="s">
        <v>8620</v>
      </c>
      <c r="F4252" s="1"/>
      <c r="G4252" t="s">
        <v>1377</v>
      </c>
    </row>
    <row r="4253" spans="1:7" x14ac:dyDescent="0.3">
      <c r="A4253" t="s">
        <v>8621</v>
      </c>
      <c r="B4253" s="1">
        <v>44613</v>
      </c>
      <c r="C4253">
        <v>22005</v>
      </c>
      <c r="D4253" t="s">
        <v>6008</v>
      </c>
      <c r="E4253" t="s">
        <v>8622</v>
      </c>
      <c r="F4253" s="1"/>
      <c r="G4253" t="s">
        <v>5481</v>
      </c>
    </row>
    <row r="4254" spans="1:7" x14ac:dyDescent="0.3">
      <c r="A4254" t="s">
        <v>23184</v>
      </c>
      <c r="B4254" s="1">
        <v>45272</v>
      </c>
      <c r="C4254">
        <v>28615</v>
      </c>
      <c r="D4254" t="s">
        <v>6013</v>
      </c>
      <c r="E4254" t="s">
        <v>23185</v>
      </c>
      <c r="F4254" s="1">
        <v>45342</v>
      </c>
      <c r="G4254" t="s">
        <v>5397</v>
      </c>
    </row>
    <row r="4255" spans="1:7" x14ac:dyDescent="0.3">
      <c r="A4255" t="s">
        <v>8623</v>
      </c>
      <c r="B4255" s="1">
        <v>44811</v>
      </c>
      <c r="C4255">
        <v>65718</v>
      </c>
      <c r="D4255" t="s">
        <v>1001</v>
      </c>
      <c r="E4255" t="s">
        <v>8624</v>
      </c>
      <c r="F4255" s="1"/>
      <c r="G4255" t="s">
        <v>3683</v>
      </c>
    </row>
    <row r="4256" spans="1:7" x14ac:dyDescent="0.3">
      <c r="A4256" t="s">
        <v>23186</v>
      </c>
      <c r="B4256" s="1">
        <v>45580</v>
      </c>
      <c r="C4256">
        <v>14632</v>
      </c>
      <c r="D4256" t="s">
        <v>1001</v>
      </c>
      <c r="E4256" t="s">
        <v>23187</v>
      </c>
      <c r="F4256" s="1">
        <v>45665</v>
      </c>
      <c r="G4256" t="s">
        <v>1769</v>
      </c>
    </row>
    <row r="4257" spans="1:7" x14ac:dyDescent="0.3">
      <c r="A4257" t="s">
        <v>23188</v>
      </c>
      <c r="B4257" s="1">
        <v>44265</v>
      </c>
      <c r="C4257">
        <v>90989</v>
      </c>
      <c r="D4257" t="s">
        <v>1001</v>
      </c>
      <c r="E4257" t="s">
        <v>23189</v>
      </c>
      <c r="F4257" s="1">
        <v>44310</v>
      </c>
      <c r="G4257" t="s">
        <v>5516</v>
      </c>
    </row>
    <row r="4258" spans="1:7" x14ac:dyDescent="0.3">
      <c r="A4258" t="s">
        <v>23190</v>
      </c>
      <c r="B4258" s="1">
        <v>45543</v>
      </c>
      <c r="C4258">
        <v>46165</v>
      </c>
      <c r="D4258" t="s">
        <v>1001</v>
      </c>
      <c r="E4258" t="s">
        <v>23191</v>
      </c>
      <c r="F4258" s="1">
        <v>45598</v>
      </c>
      <c r="G4258" t="s">
        <v>2368</v>
      </c>
    </row>
    <row r="4259" spans="1:7" x14ac:dyDescent="0.3">
      <c r="A4259" t="s">
        <v>8625</v>
      </c>
      <c r="B4259" s="1">
        <v>44647</v>
      </c>
      <c r="C4259">
        <v>33171</v>
      </c>
      <c r="D4259" t="s">
        <v>6013</v>
      </c>
      <c r="E4259" t="s">
        <v>8626</v>
      </c>
      <c r="F4259" s="1"/>
      <c r="G4259" t="s">
        <v>2152</v>
      </c>
    </row>
    <row r="4260" spans="1:7" x14ac:dyDescent="0.3">
      <c r="A4260" t="s">
        <v>23192</v>
      </c>
      <c r="B4260" s="1">
        <v>45263</v>
      </c>
      <c r="C4260">
        <v>20039</v>
      </c>
      <c r="D4260" t="s">
        <v>6008</v>
      </c>
      <c r="E4260" t="s">
        <v>23193</v>
      </c>
      <c r="F4260" s="1">
        <v>45310</v>
      </c>
      <c r="G4260" t="s">
        <v>5786</v>
      </c>
    </row>
    <row r="4261" spans="1:7" x14ac:dyDescent="0.3">
      <c r="A4261" t="s">
        <v>8627</v>
      </c>
      <c r="B4261" s="1">
        <v>44774</v>
      </c>
      <c r="C4261">
        <v>56076</v>
      </c>
      <c r="D4261" t="s">
        <v>6008</v>
      </c>
      <c r="E4261" t="s">
        <v>8628</v>
      </c>
      <c r="F4261" s="1"/>
      <c r="G4261" t="s">
        <v>2873</v>
      </c>
    </row>
    <row r="4262" spans="1:7" x14ac:dyDescent="0.3">
      <c r="A4262" t="s">
        <v>8629</v>
      </c>
      <c r="B4262" s="1">
        <v>43995</v>
      </c>
      <c r="C4262">
        <v>93469</v>
      </c>
      <c r="D4262" t="s">
        <v>6008</v>
      </c>
      <c r="E4262" t="s">
        <v>8630</v>
      </c>
      <c r="F4262" s="1"/>
      <c r="G4262" t="s">
        <v>2166</v>
      </c>
    </row>
    <row r="4263" spans="1:7" x14ac:dyDescent="0.3">
      <c r="A4263" t="s">
        <v>23194</v>
      </c>
      <c r="B4263" s="1">
        <v>44286</v>
      </c>
      <c r="C4263">
        <v>16143</v>
      </c>
      <c r="D4263" t="s">
        <v>6008</v>
      </c>
      <c r="E4263" t="s">
        <v>23195</v>
      </c>
      <c r="F4263" s="1">
        <v>44339</v>
      </c>
      <c r="G4263" t="s">
        <v>4865</v>
      </c>
    </row>
    <row r="4264" spans="1:7" x14ac:dyDescent="0.3">
      <c r="A4264" t="s">
        <v>23196</v>
      </c>
      <c r="B4264" s="1">
        <v>45002</v>
      </c>
      <c r="C4264">
        <v>17122</v>
      </c>
      <c r="D4264" t="s">
        <v>6008</v>
      </c>
      <c r="E4264" t="s">
        <v>23197</v>
      </c>
      <c r="F4264" s="1">
        <v>45083</v>
      </c>
      <c r="G4264" t="s">
        <v>5644</v>
      </c>
    </row>
    <row r="4265" spans="1:7" x14ac:dyDescent="0.3">
      <c r="A4265" t="s">
        <v>23198</v>
      </c>
      <c r="B4265" s="1">
        <v>43942</v>
      </c>
      <c r="C4265">
        <v>66090</v>
      </c>
      <c r="D4265" t="s">
        <v>1001</v>
      </c>
      <c r="E4265" t="s">
        <v>23199</v>
      </c>
      <c r="F4265" s="1">
        <v>44003</v>
      </c>
      <c r="G4265" t="s">
        <v>4426</v>
      </c>
    </row>
    <row r="4266" spans="1:7" x14ac:dyDescent="0.3">
      <c r="A4266" t="s">
        <v>23200</v>
      </c>
      <c r="B4266" s="1">
        <v>44962</v>
      </c>
      <c r="C4266">
        <v>12964</v>
      </c>
      <c r="D4266" t="s">
        <v>1001</v>
      </c>
      <c r="E4266" t="s">
        <v>23201</v>
      </c>
      <c r="F4266" s="1">
        <v>45006</v>
      </c>
      <c r="G4266" t="s">
        <v>5594</v>
      </c>
    </row>
    <row r="4267" spans="1:7" x14ac:dyDescent="0.3">
      <c r="A4267" t="s">
        <v>23202</v>
      </c>
      <c r="B4267" s="1">
        <v>45319</v>
      </c>
      <c r="C4267">
        <v>91445</v>
      </c>
      <c r="D4267" t="s">
        <v>6013</v>
      </c>
      <c r="E4267" t="s">
        <v>23203</v>
      </c>
      <c r="F4267" s="1">
        <v>45333</v>
      </c>
      <c r="G4267" t="s">
        <v>4839</v>
      </c>
    </row>
    <row r="4268" spans="1:7" x14ac:dyDescent="0.3">
      <c r="A4268" t="s">
        <v>8631</v>
      </c>
      <c r="B4268" s="1">
        <v>44110</v>
      </c>
      <c r="C4268">
        <v>45564</v>
      </c>
      <c r="D4268" t="s">
        <v>1001</v>
      </c>
      <c r="E4268" t="s">
        <v>8632</v>
      </c>
      <c r="F4268" s="1"/>
      <c r="G4268" t="s">
        <v>2095</v>
      </c>
    </row>
    <row r="4269" spans="1:7" x14ac:dyDescent="0.3">
      <c r="A4269" t="s">
        <v>23204</v>
      </c>
      <c r="B4269" s="1">
        <v>44912</v>
      </c>
      <c r="C4269">
        <v>2542</v>
      </c>
      <c r="D4269" t="s">
        <v>1001</v>
      </c>
      <c r="E4269" t="s">
        <v>23205</v>
      </c>
      <c r="F4269" s="1">
        <v>44939</v>
      </c>
      <c r="G4269" t="s">
        <v>5604</v>
      </c>
    </row>
    <row r="4270" spans="1:7" x14ac:dyDescent="0.3">
      <c r="A4270" t="s">
        <v>8633</v>
      </c>
      <c r="B4270" s="1">
        <v>44615</v>
      </c>
      <c r="C4270">
        <v>81091</v>
      </c>
      <c r="D4270" t="s">
        <v>6008</v>
      </c>
      <c r="E4270" t="s">
        <v>8634</v>
      </c>
      <c r="F4270" s="1"/>
      <c r="G4270" t="s">
        <v>2832</v>
      </c>
    </row>
    <row r="4271" spans="1:7" x14ac:dyDescent="0.3">
      <c r="A4271" t="s">
        <v>8635</v>
      </c>
      <c r="B4271" s="1">
        <v>45210</v>
      </c>
      <c r="C4271">
        <v>1997</v>
      </c>
      <c r="D4271" t="s">
        <v>1001</v>
      </c>
      <c r="E4271" t="s">
        <v>8636</v>
      </c>
      <c r="F4271" s="1"/>
      <c r="G4271" t="s">
        <v>2511</v>
      </c>
    </row>
    <row r="4272" spans="1:7" x14ac:dyDescent="0.3">
      <c r="A4272" t="s">
        <v>23206</v>
      </c>
      <c r="B4272" s="1">
        <v>43836</v>
      </c>
      <c r="C4272">
        <v>25632</v>
      </c>
      <c r="D4272" t="s">
        <v>6013</v>
      </c>
      <c r="E4272" t="s">
        <v>23207</v>
      </c>
      <c r="F4272" s="1">
        <v>43882</v>
      </c>
      <c r="G4272" t="s">
        <v>1080</v>
      </c>
    </row>
    <row r="4273" spans="1:7" x14ac:dyDescent="0.3">
      <c r="A4273" t="s">
        <v>23208</v>
      </c>
      <c r="B4273" s="1">
        <v>44892</v>
      </c>
      <c r="C4273">
        <v>71815</v>
      </c>
      <c r="D4273" t="s">
        <v>6008</v>
      </c>
      <c r="E4273" t="s">
        <v>23209</v>
      </c>
      <c r="F4273" s="1">
        <v>44968</v>
      </c>
      <c r="G4273" t="s">
        <v>2745</v>
      </c>
    </row>
    <row r="4274" spans="1:7" x14ac:dyDescent="0.3">
      <c r="A4274" t="s">
        <v>23210</v>
      </c>
      <c r="B4274" s="1">
        <v>43968</v>
      </c>
      <c r="C4274">
        <v>59807</v>
      </c>
      <c r="D4274" t="s">
        <v>6008</v>
      </c>
      <c r="E4274" t="s">
        <v>23211</v>
      </c>
      <c r="F4274" s="1">
        <v>44042</v>
      </c>
      <c r="G4274" t="s">
        <v>3288</v>
      </c>
    </row>
    <row r="4275" spans="1:7" x14ac:dyDescent="0.3">
      <c r="A4275" t="s">
        <v>23212</v>
      </c>
      <c r="B4275" s="1">
        <v>45150</v>
      </c>
      <c r="C4275">
        <v>34054</v>
      </c>
      <c r="D4275" t="s">
        <v>6008</v>
      </c>
      <c r="E4275" t="s">
        <v>23213</v>
      </c>
      <c r="F4275" s="1">
        <v>45168</v>
      </c>
      <c r="G4275" t="s">
        <v>1228</v>
      </c>
    </row>
    <row r="4276" spans="1:7" x14ac:dyDescent="0.3">
      <c r="A4276" t="s">
        <v>23214</v>
      </c>
      <c r="B4276" s="1">
        <v>44802</v>
      </c>
      <c r="C4276">
        <v>86038</v>
      </c>
      <c r="D4276" t="s">
        <v>6008</v>
      </c>
      <c r="E4276" t="s">
        <v>23215</v>
      </c>
      <c r="F4276" s="1">
        <v>44848</v>
      </c>
      <c r="G4276" t="s">
        <v>3924</v>
      </c>
    </row>
    <row r="4277" spans="1:7" x14ac:dyDescent="0.3">
      <c r="A4277" t="s">
        <v>23216</v>
      </c>
      <c r="B4277" s="1">
        <v>45262</v>
      </c>
      <c r="C4277">
        <v>30279</v>
      </c>
      <c r="D4277" t="s">
        <v>6013</v>
      </c>
      <c r="E4277" t="s">
        <v>23217</v>
      </c>
      <c r="F4277" s="1">
        <v>45283</v>
      </c>
      <c r="G4277" t="s">
        <v>2655</v>
      </c>
    </row>
    <row r="4278" spans="1:7" x14ac:dyDescent="0.3">
      <c r="A4278" t="s">
        <v>8637</v>
      </c>
      <c r="B4278" s="1">
        <v>45379</v>
      </c>
      <c r="C4278">
        <v>15034</v>
      </c>
      <c r="D4278" t="s">
        <v>6008</v>
      </c>
      <c r="E4278" t="s">
        <v>8638</v>
      </c>
      <c r="F4278" s="1"/>
      <c r="G4278" t="s">
        <v>5214</v>
      </c>
    </row>
    <row r="4279" spans="1:7" x14ac:dyDescent="0.3">
      <c r="A4279" t="s">
        <v>23218</v>
      </c>
      <c r="B4279" s="1">
        <v>44873</v>
      </c>
      <c r="C4279">
        <v>85289</v>
      </c>
      <c r="D4279" t="s">
        <v>6013</v>
      </c>
      <c r="E4279" t="s">
        <v>23219</v>
      </c>
      <c r="F4279" s="1">
        <v>44904</v>
      </c>
      <c r="G4279" t="s">
        <v>5022</v>
      </c>
    </row>
    <row r="4280" spans="1:7" x14ac:dyDescent="0.3">
      <c r="A4280" t="s">
        <v>23220</v>
      </c>
      <c r="B4280" s="1">
        <v>45148</v>
      </c>
      <c r="C4280">
        <v>7294</v>
      </c>
      <c r="D4280" t="s">
        <v>1001</v>
      </c>
      <c r="E4280" t="s">
        <v>23221</v>
      </c>
      <c r="F4280" s="1">
        <v>45164</v>
      </c>
      <c r="G4280" t="s">
        <v>3152</v>
      </c>
    </row>
    <row r="4281" spans="1:7" x14ac:dyDescent="0.3">
      <c r="A4281" t="s">
        <v>23222</v>
      </c>
      <c r="B4281" s="1">
        <v>45152</v>
      </c>
      <c r="C4281">
        <v>87688</v>
      </c>
      <c r="D4281" t="s">
        <v>6008</v>
      </c>
      <c r="E4281" t="s">
        <v>23223</v>
      </c>
      <c r="F4281" s="1">
        <v>45180</v>
      </c>
      <c r="G4281" t="s">
        <v>5247</v>
      </c>
    </row>
    <row r="4282" spans="1:7" x14ac:dyDescent="0.3">
      <c r="A4282" t="s">
        <v>23224</v>
      </c>
      <c r="B4282" s="1">
        <v>45222</v>
      </c>
      <c r="C4282">
        <v>10957</v>
      </c>
      <c r="D4282" t="s">
        <v>1001</v>
      </c>
      <c r="E4282" t="s">
        <v>23225</v>
      </c>
      <c r="F4282" s="1">
        <v>45286</v>
      </c>
      <c r="G4282" t="s">
        <v>3447</v>
      </c>
    </row>
    <row r="4283" spans="1:7" x14ac:dyDescent="0.3">
      <c r="A4283" t="s">
        <v>23226</v>
      </c>
      <c r="B4283" s="1">
        <v>45094</v>
      </c>
      <c r="C4283">
        <v>56331</v>
      </c>
      <c r="D4283" t="s">
        <v>6013</v>
      </c>
      <c r="E4283" t="s">
        <v>23227</v>
      </c>
      <c r="F4283" s="1">
        <v>45156</v>
      </c>
      <c r="G4283" t="s">
        <v>3095</v>
      </c>
    </row>
    <row r="4284" spans="1:7" x14ac:dyDescent="0.3">
      <c r="A4284" t="s">
        <v>23228</v>
      </c>
      <c r="B4284" s="1">
        <v>44806</v>
      </c>
      <c r="C4284">
        <v>20242</v>
      </c>
      <c r="D4284" t="s">
        <v>6008</v>
      </c>
      <c r="E4284" t="s">
        <v>23229</v>
      </c>
      <c r="F4284" s="1">
        <v>44847</v>
      </c>
      <c r="G4284" t="s">
        <v>3006</v>
      </c>
    </row>
    <row r="4285" spans="1:7" x14ac:dyDescent="0.3">
      <c r="A4285" t="s">
        <v>23230</v>
      </c>
      <c r="B4285" s="1">
        <v>44367</v>
      </c>
      <c r="C4285">
        <v>61789</v>
      </c>
      <c r="D4285" t="s">
        <v>1001</v>
      </c>
      <c r="E4285" t="s">
        <v>23231</v>
      </c>
      <c r="F4285" s="1">
        <v>44383</v>
      </c>
      <c r="G4285" t="s">
        <v>1500</v>
      </c>
    </row>
    <row r="4286" spans="1:7" x14ac:dyDescent="0.3">
      <c r="A4286" t="s">
        <v>23232</v>
      </c>
      <c r="B4286" s="1">
        <v>44496</v>
      </c>
      <c r="C4286">
        <v>13463</v>
      </c>
      <c r="D4286" t="s">
        <v>1001</v>
      </c>
      <c r="E4286" t="s">
        <v>23233</v>
      </c>
      <c r="F4286" s="1">
        <v>44581</v>
      </c>
      <c r="G4286" t="s">
        <v>3869</v>
      </c>
    </row>
    <row r="4287" spans="1:7" x14ac:dyDescent="0.3">
      <c r="A4287" t="s">
        <v>23234</v>
      </c>
      <c r="B4287" s="1">
        <v>44470</v>
      </c>
      <c r="C4287">
        <v>3307</v>
      </c>
      <c r="D4287" t="s">
        <v>1001</v>
      </c>
      <c r="E4287" t="s">
        <v>23235</v>
      </c>
      <c r="F4287" s="1">
        <v>44498</v>
      </c>
      <c r="G4287" t="s">
        <v>2904</v>
      </c>
    </row>
    <row r="4288" spans="1:7" x14ac:dyDescent="0.3">
      <c r="A4288" t="s">
        <v>8639</v>
      </c>
      <c r="B4288" s="1">
        <v>45010</v>
      </c>
      <c r="C4288">
        <v>39905</v>
      </c>
      <c r="D4288" t="s">
        <v>1001</v>
      </c>
      <c r="E4288" t="s">
        <v>8640</v>
      </c>
      <c r="F4288" s="1"/>
      <c r="G4288" t="s">
        <v>3241</v>
      </c>
    </row>
    <row r="4289" spans="1:7" x14ac:dyDescent="0.3">
      <c r="A4289" t="s">
        <v>8641</v>
      </c>
      <c r="B4289" s="1">
        <v>45599</v>
      </c>
      <c r="C4289">
        <v>83160</v>
      </c>
      <c r="D4289" t="s">
        <v>6013</v>
      </c>
      <c r="E4289" t="s">
        <v>8642</v>
      </c>
      <c r="F4289" s="1"/>
      <c r="G4289" t="s">
        <v>3749</v>
      </c>
    </row>
    <row r="4290" spans="1:7" x14ac:dyDescent="0.3">
      <c r="A4290" t="s">
        <v>23236</v>
      </c>
      <c r="B4290" s="1">
        <v>44020</v>
      </c>
      <c r="C4290">
        <v>91160</v>
      </c>
      <c r="D4290" t="s">
        <v>1001</v>
      </c>
      <c r="E4290" t="s">
        <v>23237</v>
      </c>
      <c r="F4290" s="1">
        <v>44060</v>
      </c>
      <c r="G4290" t="s">
        <v>2197</v>
      </c>
    </row>
    <row r="4291" spans="1:7" x14ac:dyDescent="0.3">
      <c r="A4291" t="s">
        <v>23238</v>
      </c>
      <c r="B4291" s="1">
        <v>44461</v>
      </c>
      <c r="C4291">
        <v>37930</v>
      </c>
      <c r="D4291" t="s">
        <v>1001</v>
      </c>
      <c r="E4291" t="s">
        <v>23239</v>
      </c>
      <c r="F4291" s="1">
        <v>44487</v>
      </c>
      <c r="G4291" t="s">
        <v>4632</v>
      </c>
    </row>
    <row r="4292" spans="1:7" x14ac:dyDescent="0.3">
      <c r="A4292" t="s">
        <v>23240</v>
      </c>
      <c r="B4292" s="1">
        <v>43840</v>
      </c>
      <c r="C4292">
        <v>30804</v>
      </c>
      <c r="D4292" t="s">
        <v>6008</v>
      </c>
      <c r="E4292" t="s">
        <v>23241</v>
      </c>
      <c r="F4292" s="1">
        <v>43922</v>
      </c>
      <c r="G4292" t="s">
        <v>3417</v>
      </c>
    </row>
    <row r="4293" spans="1:7" x14ac:dyDescent="0.3">
      <c r="A4293" t="s">
        <v>8643</v>
      </c>
      <c r="B4293" s="1">
        <v>44501</v>
      </c>
      <c r="C4293">
        <v>46069</v>
      </c>
      <c r="D4293" t="s">
        <v>6008</v>
      </c>
      <c r="E4293" t="s">
        <v>8644</v>
      </c>
      <c r="F4293" s="1"/>
      <c r="G4293" t="s">
        <v>3673</v>
      </c>
    </row>
    <row r="4294" spans="1:7" x14ac:dyDescent="0.3">
      <c r="A4294" t="s">
        <v>23242</v>
      </c>
      <c r="B4294" s="1">
        <v>44699</v>
      </c>
      <c r="C4294">
        <v>59877</v>
      </c>
      <c r="D4294" t="s">
        <v>6008</v>
      </c>
      <c r="E4294" t="s">
        <v>23243</v>
      </c>
      <c r="F4294" s="1">
        <v>44747</v>
      </c>
      <c r="G4294" t="s">
        <v>1499</v>
      </c>
    </row>
    <row r="4295" spans="1:7" x14ac:dyDescent="0.3">
      <c r="A4295" t="s">
        <v>23244</v>
      </c>
      <c r="B4295" s="1">
        <v>45262</v>
      </c>
      <c r="C4295">
        <v>72432</v>
      </c>
      <c r="D4295" t="s">
        <v>6008</v>
      </c>
      <c r="E4295" t="s">
        <v>23245</v>
      </c>
      <c r="F4295" s="1">
        <v>45273</v>
      </c>
      <c r="G4295" t="s">
        <v>3253</v>
      </c>
    </row>
    <row r="4296" spans="1:7" x14ac:dyDescent="0.3">
      <c r="A4296" t="s">
        <v>23246</v>
      </c>
      <c r="B4296" s="1">
        <v>45434</v>
      </c>
      <c r="C4296">
        <v>92732</v>
      </c>
      <c r="D4296" t="s">
        <v>6013</v>
      </c>
      <c r="E4296" t="s">
        <v>23247</v>
      </c>
      <c r="F4296" s="1">
        <v>45473</v>
      </c>
      <c r="G4296" t="s">
        <v>3223</v>
      </c>
    </row>
    <row r="4297" spans="1:7" x14ac:dyDescent="0.3">
      <c r="A4297" t="s">
        <v>8645</v>
      </c>
      <c r="B4297" s="1">
        <v>45583</v>
      </c>
      <c r="C4297">
        <v>5161</v>
      </c>
      <c r="D4297" t="s">
        <v>1001</v>
      </c>
      <c r="E4297" t="s">
        <v>8646</v>
      </c>
      <c r="F4297" s="1"/>
      <c r="G4297" t="s">
        <v>4397</v>
      </c>
    </row>
    <row r="4298" spans="1:7" x14ac:dyDescent="0.3">
      <c r="A4298" t="s">
        <v>8647</v>
      </c>
      <c r="B4298" s="1">
        <v>45204</v>
      </c>
      <c r="C4298">
        <v>63760</v>
      </c>
      <c r="D4298" t="s">
        <v>6008</v>
      </c>
      <c r="E4298" t="s">
        <v>8648</v>
      </c>
      <c r="F4298" s="1"/>
      <c r="G4298" t="s">
        <v>3740</v>
      </c>
    </row>
    <row r="4299" spans="1:7" x14ac:dyDescent="0.3">
      <c r="A4299" t="s">
        <v>23248</v>
      </c>
      <c r="B4299" s="1">
        <v>43956</v>
      </c>
      <c r="C4299">
        <v>61699</v>
      </c>
      <c r="D4299" t="s">
        <v>6008</v>
      </c>
      <c r="E4299" t="s">
        <v>23249</v>
      </c>
      <c r="F4299" s="1">
        <v>44002</v>
      </c>
      <c r="G4299" t="s">
        <v>2873</v>
      </c>
    </row>
    <row r="4300" spans="1:7" x14ac:dyDescent="0.3">
      <c r="A4300" t="s">
        <v>23250</v>
      </c>
      <c r="B4300" s="1">
        <v>44168</v>
      </c>
      <c r="C4300">
        <v>27503</v>
      </c>
      <c r="D4300" t="s">
        <v>1001</v>
      </c>
      <c r="E4300" t="s">
        <v>23251</v>
      </c>
      <c r="F4300" s="1">
        <v>44249</v>
      </c>
      <c r="G4300" t="s">
        <v>3041</v>
      </c>
    </row>
    <row r="4301" spans="1:7" x14ac:dyDescent="0.3">
      <c r="A4301" t="s">
        <v>23252</v>
      </c>
      <c r="B4301" s="1">
        <v>45171</v>
      </c>
      <c r="C4301">
        <v>34047</v>
      </c>
      <c r="D4301" t="s">
        <v>1001</v>
      </c>
      <c r="E4301" t="s">
        <v>23253</v>
      </c>
      <c r="F4301" s="1">
        <v>45208</v>
      </c>
      <c r="G4301" t="s">
        <v>1778</v>
      </c>
    </row>
    <row r="4302" spans="1:7" x14ac:dyDescent="0.3">
      <c r="A4302" t="s">
        <v>23254</v>
      </c>
      <c r="B4302" s="1">
        <v>45532</v>
      </c>
      <c r="C4302">
        <v>38279</v>
      </c>
      <c r="D4302" t="s">
        <v>6008</v>
      </c>
      <c r="E4302" t="s">
        <v>23255</v>
      </c>
      <c r="F4302" s="1">
        <v>45542</v>
      </c>
      <c r="G4302" t="s">
        <v>4009</v>
      </c>
    </row>
    <row r="4303" spans="1:7" x14ac:dyDescent="0.3">
      <c r="A4303" t="s">
        <v>23256</v>
      </c>
      <c r="B4303" s="1">
        <v>44911</v>
      </c>
      <c r="C4303">
        <v>57058</v>
      </c>
      <c r="D4303" t="s">
        <v>6013</v>
      </c>
      <c r="E4303" t="s">
        <v>23257</v>
      </c>
      <c r="F4303" s="1">
        <v>44989</v>
      </c>
      <c r="G4303" t="s">
        <v>1757</v>
      </c>
    </row>
    <row r="4304" spans="1:7" x14ac:dyDescent="0.3">
      <c r="A4304" t="s">
        <v>23258</v>
      </c>
      <c r="B4304" s="1">
        <v>45049</v>
      </c>
      <c r="C4304">
        <v>73917</v>
      </c>
      <c r="D4304" t="s">
        <v>6013</v>
      </c>
      <c r="E4304" t="s">
        <v>23259</v>
      </c>
      <c r="F4304" s="1">
        <v>45082</v>
      </c>
      <c r="G4304" t="s">
        <v>1900</v>
      </c>
    </row>
    <row r="4305" spans="1:7" x14ac:dyDescent="0.3">
      <c r="A4305" t="s">
        <v>23260</v>
      </c>
      <c r="B4305" s="1">
        <v>44682</v>
      </c>
      <c r="C4305">
        <v>46478</v>
      </c>
      <c r="D4305" t="s">
        <v>1001</v>
      </c>
      <c r="E4305" t="s">
        <v>23261</v>
      </c>
      <c r="F4305" s="1">
        <v>44760</v>
      </c>
      <c r="G4305" t="s">
        <v>1076</v>
      </c>
    </row>
    <row r="4306" spans="1:7" x14ac:dyDescent="0.3">
      <c r="A4306" t="s">
        <v>23262</v>
      </c>
      <c r="B4306" s="1">
        <v>45598</v>
      </c>
      <c r="C4306">
        <v>8550</v>
      </c>
      <c r="D4306" t="s">
        <v>1001</v>
      </c>
      <c r="E4306" t="s">
        <v>23263</v>
      </c>
      <c r="F4306" s="1">
        <v>45632</v>
      </c>
      <c r="G4306" t="s">
        <v>4868</v>
      </c>
    </row>
    <row r="4307" spans="1:7" x14ac:dyDescent="0.3">
      <c r="A4307" t="s">
        <v>8649</v>
      </c>
      <c r="B4307" s="1">
        <v>44840</v>
      </c>
      <c r="C4307">
        <v>46334</v>
      </c>
      <c r="D4307" t="s">
        <v>6013</v>
      </c>
      <c r="E4307" t="s">
        <v>8650</v>
      </c>
      <c r="F4307" s="1"/>
      <c r="G4307" t="s">
        <v>2794</v>
      </c>
    </row>
    <row r="4308" spans="1:7" x14ac:dyDescent="0.3">
      <c r="A4308" t="s">
        <v>8651</v>
      </c>
      <c r="B4308" s="1">
        <v>44940</v>
      </c>
      <c r="C4308">
        <v>65943</v>
      </c>
      <c r="D4308" t="s">
        <v>6013</v>
      </c>
      <c r="E4308" t="s">
        <v>8652</v>
      </c>
      <c r="F4308" s="1"/>
      <c r="G4308" t="s">
        <v>3728</v>
      </c>
    </row>
    <row r="4309" spans="1:7" x14ac:dyDescent="0.3">
      <c r="A4309" t="s">
        <v>23264</v>
      </c>
      <c r="B4309" s="1">
        <v>44334</v>
      </c>
      <c r="C4309">
        <v>67168</v>
      </c>
      <c r="D4309" t="s">
        <v>6008</v>
      </c>
      <c r="E4309" t="s">
        <v>23265</v>
      </c>
      <c r="F4309" s="1">
        <v>44357</v>
      </c>
      <c r="G4309" t="s">
        <v>4725</v>
      </c>
    </row>
    <row r="4310" spans="1:7" x14ac:dyDescent="0.3">
      <c r="A4310" t="s">
        <v>8653</v>
      </c>
      <c r="B4310" s="1">
        <v>45209</v>
      </c>
      <c r="C4310">
        <v>14563</v>
      </c>
      <c r="D4310" t="s">
        <v>6008</v>
      </c>
      <c r="E4310" t="s">
        <v>8654</v>
      </c>
      <c r="F4310" s="1"/>
      <c r="G4310" t="s">
        <v>5581</v>
      </c>
    </row>
    <row r="4311" spans="1:7" x14ac:dyDescent="0.3">
      <c r="A4311" t="s">
        <v>8655</v>
      </c>
      <c r="B4311" s="1">
        <v>44698</v>
      </c>
      <c r="C4311">
        <v>94823</v>
      </c>
      <c r="D4311" t="s">
        <v>6013</v>
      </c>
      <c r="E4311" t="s">
        <v>8656</v>
      </c>
      <c r="F4311" s="1"/>
      <c r="G4311" t="s">
        <v>2644</v>
      </c>
    </row>
    <row r="4312" spans="1:7" x14ac:dyDescent="0.3">
      <c r="A4312" t="s">
        <v>23266</v>
      </c>
      <c r="B4312" s="1">
        <v>44980</v>
      </c>
      <c r="C4312">
        <v>73276</v>
      </c>
      <c r="D4312" t="s">
        <v>6008</v>
      </c>
      <c r="E4312" t="s">
        <v>23267</v>
      </c>
      <c r="F4312" s="1">
        <v>45036</v>
      </c>
      <c r="G4312" t="s">
        <v>3154</v>
      </c>
    </row>
    <row r="4313" spans="1:7" x14ac:dyDescent="0.3">
      <c r="A4313" t="s">
        <v>8657</v>
      </c>
      <c r="B4313" s="1">
        <v>44705</v>
      </c>
      <c r="C4313">
        <v>67305</v>
      </c>
      <c r="D4313" t="s">
        <v>6008</v>
      </c>
      <c r="E4313" t="s">
        <v>8658</v>
      </c>
      <c r="F4313" s="1"/>
      <c r="G4313" t="s">
        <v>4798</v>
      </c>
    </row>
    <row r="4314" spans="1:7" x14ac:dyDescent="0.3">
      <c r="A4314" t="s">
        <v>8659</v>
      </c>
      <c r="B4314" s="1">
        <v>43956</v>
      </c>
      <c r="C4314">
        <v>92975</v>
      </c>
      <c r="D4314" t="s">
        <v>6013</v>
      </c>
      <c r="E4314" t="s">
        <v>8660</v>
      </c>
      <c r="F4314" s="1"/>
      <c r="G4314" t="s">
        <v>2990</v>
      </c>
    </row>
    <row r="4315" spans="1:7" x14ac:dyDescent="0.3">
      <c r="A4315" t="s">
        <v>23268</v>
      </c>
      <c r="B4315" s="1">
        <v>45273</v>
      </c>
      <c r="C4315">
        <v>65947</v>
      </c>
      <c r="D4315" t="s">
        <v>6008</v>
      </c>
      <c r="E4315" t="s">
        <v>23269</v>
      </c>
      <c r="F4315" s="1">
        <v>45352</v>
      </c>
      <c r="G4315" t="s">
        <v>5233</v>
      </c>
    </row>
    <row r="4316" spans="1:7" x14ac:dyDescent="0.3">
      <c r="A4316" t="s">
        <v>8661</v>
      </c>
      <c r="B4316" s="1">
        <v>43861</v>
      </c>
      <c r="C4316">
        <v>54392</v>
      </c>
      <c r="D4316" t="s">
        <v>6013</v>
      </c>
      <c r="E4316" t="s">
        <v>8662</v>
      </c>
      <c r="F4316" s="1"/>
      <c r="G4316" t="s">
        <v>3431</v>
      </c>
    </row>
    <row r="4317" spans="1:7" x14ac:dyDescent="0.3">
      <c r="A4317" t="s">
        <v>23270</v>
      </c>
      <c r="B4317" s="1">
        <v>45454</v>
      </c>
      <c r="C4317">
        <v>35610</v>
      </c>
      <c r="D4317" t="s">
        <v>6013</v>
      </c>
      <c r="E4317" t="s">
        <v>23271</v>
      </c>
      <c r="F4317" s="1">
        <v>45521</v>
      </c>
      <c r="G4317" t="s">
        <v>4433</v>
      </c>
    </row>
    <row r="4318" spans="1:7" x14ac:dyDescent="0.3">
      <c r="A4318" t="s">
        <v>23272</v>
      </c>
      <c r="B4318" s="1">
        <v>45066</v>
      </c>
      <c r="C4318">
        <v>65488</v>
      </c>
      <c r="D4318" t="s">
        <v>6013</v>
      </c>
      <c r="E4318" t="s">
        <v>23273</v>
      </c>
      <c r="F4318" s="1">
        <v>45098</v>
      </c>
      <c r="G4318" t="s">
        <v>3766</v>
      </c>
    </row>
    <row r="4319" spans="1:7" x14ac:dyDescent="0.3">
      <c r="A4319" t="s">
        <v>23274</v>
      </c>
      <c r="B4319" s="1">
        <v>45020</v>
      </c>
      <c r="C4319">
        <v>65361</v>
      </c>
      <c r="D4319" t="s">
        <v>6013</v>
      </c>
      <c r="E4319" t="s">
        <v>23275</v>
      </c>
      <c r="F4319" s="1">
        <v>45093</v>
      </c>
      <c r="G4319" t="s">
        <v>5459</v>
      </c>
    </row>
    <row r="4320" spans="1:7" x14ac:dyDescent="0.3">
      <c r="A4320" t="s">
        <v>8663</v>
      </c>
      <c r="B4320" s="1">
        <v>44399</v>
      </c>
      <c r="C4320">
        <v>13397</v>
      </c>
      <c r="D4320" t="s">
        <v>6013</v>
      </c>
      <c r="E4320" t="s">
        <v>8664</v>
      </c>
      <c r="F4320" s="1"/>
      <c r="G4320" t="s">
        <v>1634</v>
      </c>
    </row>
    <row r="4321" spans="1:7" x14ac:dyDescent="0.3">
      <c r="A4321" t="s">
        <v>23276</v>
      </c>
      <c r="B4321" s="1">
        <v>43912</v>
      </c>
      <c r="C4321">
        <v>2779</v>
      </c>
      <c r="D4321" t="s">
        <v>6008</v>
      </c>
      <c r="E4321" t="s">
        <v>23277</v>
      </c>
      <c r="F4321" s="1">
        <v>43990</v>
      </c>
      <c r="G4321" t="s">
        <v>2878</v>
      </c>
    </row>
    <row r="4322" spans="1:7" x14ac:dyDescent="0.3">
      <c r="A4322" t="s">
        <v>23278</v>
      </c>
      <c r="B4322" s="1">
        <v>43857</v>
      </c>
      <c r="C4322">
        <v>80721</v>
      </c>
      <c r="D4322" t="s">
        <v>6008</v>
      </c>
      <c r="E4322" t="s">
        <v>23279</v>
      </c>
      <c r="F4322" s="1">
        <v>43927</v>
      </c>
      <c r="G4322" t="s">
        <v>1347</v>
      </c>
    </row>
    <row r="4323" spans="1:7" x14ac:dyDescent="0.3">
      <c r="A4323" t="s">
        <v>23280</v>
      </c>
      <c r="B4323" s="1">
        <v>44758</v>
      </c>
      <c r="C4323">
        <v>3053</v>
      </c>
      <c r="D4323" t="s">
        <v>6013</v>
      </c>
      <c r="E4323" t="s">
        <v>23281</v>
      </c>
      <c r="F4323" s="1">
        <v>44819</v>
      </c>
      <c r="G4323" t="s">
        <v>4992</v>
      </c>
    </row>
    <row r="4324" spans="1:7" x14ac:dyDescent="0.3">
      <c r="A4324" t="s">
        <v>23282</v>
      </c>
      <c r="B4324" s="1">
        <v>45346</v>
      </c>
      <c r="C4324">
        <v>46035</v>
      </c>
      <c r="D4324" t="s">
        <v>1001</v>
      </c>
      <c r="E4324" t="s">
        <v>23283</v>
      </c>
      <c r="F4324" s="1">
        <v>45394</v>
      </c>
      <c r="G4324" t="s">
        <v>3386</v>
      </c>
    </row>
    <row r="4325" spans="1:7" x14ac:dyDescent="0.3">
      <c r="A4325" t="s">
        <v>8665</v>
      </c>
      <c r="B4325" s="1">
        <v>44924</v>
      </c>
      <c r="C4325">
        <v>12216</v>
      </c>
      <c r="D4325" t="s">
        <v>6008</v>
      </c>
      <c r="E4325" t="s">
        <v>8666</v>
      </c>
      <c r="F4325" s="1"/>
      <c r="G4325" t="s">
        <v>1110</v>
      </c>
    </row>
    <row r="4326" spans="1:7" x14ac:dyDescent="0.3">
      <c r="A4326" t="s">
        <v>8667</v>
      </c>
      <c r="B4326" s="1">
        <v>44556</v>
      </c>
      <c r="C4326">
        <v>43547</v>
      </c>
      <c r="D4326" t="s">
        <v>6013</v>
      </c>
      <c r="E4326" t="s">
        <v>8668</v>
      </c>
      <c r="F4326" s="1"/>
      <c r="G4326" t="s">
        <v>3699</v>
      </c>
    </row>
    <row r="4327" spans="1:7" x14ac:dyDescent="0.3">
      <c r="A4327" t="s">
        <v>23284</v>
      </c>
      <c r="B4327" s="1">
        <v>44441</v>
      </c>
      <c r="C4327">
        <v>42969</v>
      </c>
      <c r="D4327" t="s">
        <v>1001</v>
      </c>
      <c r="E4327" t="s">
        <v>23285</v>
      </c>
      <c r="F4327" s="1">
        <v>44485</v>
      </c>
      <c r="G4327" t="s">
        <v>2218</v>
      </c>
    </row>
    <row r="4328" spans="1:7" x14ac:dyDescent="0.3">
      <c r="A4328" t="s">
        <v>8669</v>
      </c>
      <c r="B4328" s="1">
        <v>44957</v>
      </c>
      <c r="C4328">
        <v>74553</v>
      </c>
      <c r="D4328" t="s">
        <v>6008</v>
      </c>
      <c r="E4328" t="s">
        <v>8670</v>
      </c>
      <c r="F4328" s="1"/>
      <c r="G4328" t="s">
        <v>4656</v>
      </c>
    </row>
    <row r="4329" spans="1:7" x14ac:dyDescent="0.3">
      <c r="A4329" t="s">
        <v>23286</v>
      </c>
      <c r="B4329" s="1">
        <v>45342</v>
      </c>
      <c r="C4329">
        <v>49771</v>
      </c>
      <c r="D4329" t="s">
        <v>6008</v>
      </c>
      <c r="E4329" t="s">
        <v>23287</v>
      </c>
      <c r="F4329" s="1">
        <v>45401</v>
      </c>
      <c r="G4329" t="s">
        <v>3621</v>
      </c>
    </row>
    <row r="4330" spans="1:7" x14ac:dyDescent="0.3">
      <c r="A4330" t="s">
        <v>23288</v>
      </c>
      <c r="B4330" s="1">
        <v>43964</v>
      </c>
      <c r="C4330">
        <v>94026</v>
      </c>
      <c r="D4330" t="s">
        <v>6008</v>
      </c>
      <c r="E4330" t="s">
        <v>23289</v>
      </c>
      <c r="F4330" s="1">
        <v>44047</v>
      </c>
      <c r="G4330" t="s">
        <v>2812</v>
      </c>
    </row>
    <row r="4331" spans="1:7" x14ac:dyDescent="0.3">
      <c r="A4331" t="s">
        <v>8671</v>
      </c>
      <c r="B4331" s="1">
        <v>44978</v>
      </c>
      <c r="C4331">
        <v>21490</v>
      </c>
      <c r="D4331" t="s">
        <v>6013</v>
      </c>
      <c r="E4331" t="s">
        <v>8672</v>
      </c>
      <c r="F4331" s="1"/>
      <c r="G4331" t="s">
        <v>4719</v>
      </c>
    </row>
    <row r="4332" spans="1:7" x14ac:dyDescent="0.3">
      <c r="A4332" t="s">
        <v>23290</v>
      </c>
      <c r="B4332" s="1">
        <v>44500</v>
      </c>
      <c r="C4332">
        <v>4728</v>
      </c>
      <c r="D4332" t="s">
        <v>6008</v>
      </c>
      <c r="E4332" t="s">
        <v>23291</v>
      </c>
      <c r="F4332" s="1">
        <v>44545</v>
      </c>
      <c r="G4332" t="s">
        <v>1262</v>
      </c>
    </row>
    <row r="4333" spans="1:7" x14ac:dyDescent="0.3">
      <c r="A4333" t="s">
        <v>8673</v>
      </c>
      <c r="B4333" s="1">
        <v>45170</v>
      </c>
      <c r="C4333">
        <v>45083</v>
      </c>
      <c r="D4333" t="s">
        <v>6013</v>
      </c>
      <c r="E4333" t="s">
        <v>8674</v>
      </c>
      <c r="F4333" s="1"/>
      <c r="G4333" t="s">
        <v>5523</v>
      </c>
    </row>
    <row r="4334" spans="1:7" x14ac:dyDescent="0.3">
      <c r="A4334" t="s">
        <v>23292</v>
      </c>
      <c r="B4334" s="1">
        <v>43953</v>
      </c>
      <c r="C4334">
        <v>86181</v>
      </c>
      <c r="D4334" t="s">
        <v>6013</v>
      </c>
      <c r="E4334" t="s">
        <v>23293</v>
      </c>
      <c r="F4334" s="1">
        <v>44019</v>
      </c>
      <c r="G4334" t="s">
        <v>4086</v>
      </c>
    </row>
    <row r="4335" spans="1:7" x14ac:dyDescent="0.3">
      <c r="A4335" t="s">
        <v>23294</v>
      </c>
      <c r="B4335" s="1">
        <v>44883</v>
      </c>
      <c r="C4335">
        <v>52749</v>
      </c>
      <c r="D4335" t="s">
        <v>6008</v>
      </c>
      <c r="E4335" t="s">
        <v>23295</v>
      </c>
      <c r="F4335" s="1">
        <v>44973</v>
      </c>
      <c r="G4335" t="s">
        <v>1267</v>
      </c>
    </row>
    <row r="4336" spans="1:7" x14ac:dyDescent="0.3">
      <c r="A4336" t="s">
        <v>8675</v>
      </c>
      <c r="B4336" s="1">
        <v>44011</v>
      </c>
      <c r="C4336">
        <v>19097</v>
      </c>
      <c r="D4336" t="s">
        <v>6008</v>
      </c>
      <c r="E4336" t="s">
        <v>8676</v>
      </c>
      <c r="F4336" s="1"/>
      <c r="G4336" t="s">
        <v>4444</v>
      </c>
    </row>
    <row r="4337" spans="1:7" x14ac:dyDescent="0.3">
      <c r="A4337" t="s">
        <v>23296</v>
      </c>
      <c r="B4337" s="1">
        <v>44961</v>
      </c>
      <c r="C4337">
        <v>62367</v>
      </c>
      <c r="D4337" t="s">
        <v>6008</v>
      </c>
      <c r="E4337" t="s">
        <v>23297</v>
      </c>
      <c r="F4337" s="1">
        <v>44984</v>
      </c>
      <c r="G4337" t="s">
        <v>5174</v>
      </c>
    </row>
    <row r="4338" spans="1:7" x14ac:dyDescent="0.3">
      <c r="A4338" t="s">
        <v>23298</v>
      </c>
      <c r="B4338" s="1">
        <v>44446</v>
      </c>
      <c r="C4338">
        <v>21437</v>
      </c>
      <c r="D4338" t="s">
        <v>1001</v>
      </c>
      <c r="E4338" t="s">
        <v>23299</v>
      </c>
      <c r="F4338" s="1">
        <v>44536</v>
      </c>
      <c r="G4338" t="s">
        <v>4023</v>
      </c>
    </row>
    <row r="4339" spans="1:7" x14ac:dyDescent="0.3">
      <c r="A4339" t="s">
        <v>23300</v>
      </c>
      <c r="B4339" s="1">
        <v>44707</v>
      </c>
      <c r="C4339">
        <v>29424</v>
      </c>
      <c r="D4339" t="s">
        <v>6008</v>
      </c>
      <c r="E4339" t="s">
        <v>23301</v>
      </c>
      <c r="F4339" s="1">
        <v>44776</v>
      </c>
      <c r="G4339" t="s">
        <v>5409</v>
      </c>
    </row>
    <row r="4340" spans="1:7" x14ac:dyDescent="0.3">
      <c r="A4340" t="s">
        <v>8677</v>
      </c>
      <c r="B4340" s="1">
        <v>44639</v>
      </c>
      <c r="C4340">
        <v>41061</v>
      </c>
      <c r="D4340" t="s">
        <v>6008</v>
      </c>
      <c r="E4340" t="s">
        <v>8678</v>
      </c>
      <c r="F4340" s="1"/>
      <c r="G4340" t="s">
        <v>5108</v>
      </c>
    </row>
    <row r="4341" spans="1:7" x14ac:dyDescent="0.3">
      <c r="A4341" t="s">
        <v>23302</v>
      </c>
      <c r="B4341" s="1">
        <v>45433</v>
      </c>
      <c r="C4341">
        <v>31522</v>
      </c>
      <c r="D4341" t="s">
        <v>1001</v>
      </c>
      <c r="E4341" t="s">
        <v>23303</v>
      </c>
      <c r="F4341" s="1">
        <v>45460</v>
      </c>
      <c r="G4341" t="s">
        <v>5373</v>
      </c>
    </row>
    <row r="4342" spans="1:7" x14ac:dyDescent="0.3">
      <c r="A4342" t="s">
        <v>23304</v>
      </c>
      <c r="B4342" s="1">
        <v>45391</v>
      </c>
      <c r="C4342">
        <v>70095</v>
      </c>
      <c r="D4342" t="s">
        <v>6013</v>
      </c>
      <c r="E4342" t="s">
        <v>23305</v>
      </c>
      <c r="F4342" s="1">
        <v>45426</v>
      </c>
      <c r="G4342" t="s">
        <v>3198</v>
      </c>
    </row>
    <row r="4343" spans="1:7" x14ac:dyDescent="0.3">
      <c r="A4343" t="s">
        <v>8679</v>
      </c>
      <c r="B4343" s="1">
        <v>44253</v>
      </c>
      <c r="C4343">
        <v>8926</v>
      </c>
      <c r="D4343" t="s">
        <v>6013</v>
      </c>
      <c r="E4343" t="s">
        <v>8680</v>
      </c>
      <c r="F4343" s="1"/>
      <c r="G4343" t="s">
        <v>1355</v>
      </c>
    </row>
    <row r="4344" spans="1:7" x14ac:dyDescent="0.3">
      <c r="A4344" t="s">
        <v>23306</v>
      </c>
      <c r="B4344" s="1">
        <v>43971</v>
      </c>
      <c r="C4344">
        <v>40008</v>
      </c>
      <c r="D4344" t="s">
        <v>1001</v>
      </c>
      <c r="E4344" t="s">
        <v>23307</v>
      </c>
      <c r="F4344" s="1">
        <v>44005</v>
      </c>
      <c r="G4344" t="s">
        <v>2651</v>
      </c>
    </row>
    <row r="4345" spans="1:7" x14ac:dyDescent="0.3">
      <c r="A4345" t="s">
        <v>23308</v>
      </c>
      <c r="B4345" s="1">
        <v>43855</v>
      </c>
      <c r="C4345">
        <v>66951</v>
      </c>
      <c r="D4345" t="s">
        <v>1001</v>
      </c>
      <c r="E4345" t="s">
        <v>23309</v>
      </c>
      <c r="F4345" s="1">
        <v>43915</v>
      </c>
      <c r="G4345" t="s">
        <v>3585</v>
      </c>
    </row>
    <row r="4346" spans="1:7" x14ac:dyDescent="0.3">
      <c r="A4346" t="s">
        <v>8681</v>
      </c>
      <c r="B4346" s="1">
        <v>44760</v>
      </c>
      <c r="C4346">
        <v>56344</v>
      </c>
      <c r="D4346" t="s">
        <v>6008</v>
      </c>
      <c r="E4346" t="s">
        <v>8682</v>
      </c>
      <c r="F4346" s="1"/>
      <c r="G4346" t="s">
        <v>1314</v>
      </c>
    </row>
    <row r="4347" spans="1:7" x14ac:dyDescent="0.3">
      <c r="A4347" t="s">
        <v>23310</v>
      </c>
      <c r="B4347" s="1">
        <v>44216</v>
      </c>
      <c r="C4347">
        <v>65709</v>
      </c>
      <c r="D4347" t="s">
        <v>6008</v>
      </c>
      <c r="E4347" t="s">
        <v>23311</v>
      </c>
      <c r="F4347" s="1">
        <v>44267</v>
      </c>
      <c r="G4347" t="s">
        <v>1077</v>
      </c>
    </row>
    <row r="4348" spans="1:7" x14ac:dyDescent="0.3">
      <c r="A4348" t="s">
        <v>23312</v>
      </c>
      <c r="B4348" s="1">
        <v>44182</v>
      </c>
      <c r="C4348">
        <v>47801</v>
      </c>
      <c r="D4348" t="s">
        <v>1001</v>
      </c>
      <c r="E4348" t="s">
        <v>23313</v>
      </c>
      <c r="F4348" s="1">
        <v>44272</v>
      </c>
      <c r="G4348" t="s">
        <v>2314</v>
      </c>
    </row>
    <row r="4349" spans="1:7" x14ac:dyDescent="0.3">
      <c r="A4349" t="s">
        <v>23314</v>
      </c>
      <c r="B4349" s="1">
        <v>45312</v>
      </c>
      <c r="C4349">
        <v>15691</v>
      </c>
      <c r="D4349" t="s">
        <v>1001</v>
      </c>
      <c r="E4349" t="s">
        <v>23315</v>
      </c>
      <c r="F4349" s="1">
        <v>45382</v>
      </c>
      <c r="G4349" t="s">
        <v>1567</v>
      </c>
    </row>
    <row r="4350" spans="1:7" x14ac:dyDescent="0.3">
      <c r="A4350" t="s">
        <v>23316</v>
      </c>
      <c r="B4350" s="1">
        <v>44032</v>
      </c>
      <c r="C4350">
        <v>98185</v>
      </c>
      <c r="D4350" t="s">
        <v>6013</v>
      </c>
      <c r="E4350" t="s">
        <v>23317</v>
      </c>
      <c r="F4350" s="1">
        <v>44096</v>
      </c>
      <c r="G4350" t="s">
        <v>4875</v>
      </c>
    </row>
    <row r="4351" spans="1:7" x14ac:dyDescent="0.3">
      <c r="A4351" t="s">
        <v>23318</v>
      </c>
      <c r="B4351" s="1">
        <v>44698</v>
      </c>
      <c r="C4351">
        <v>90582</v>
      </c>
      <c r="D4351" t="s">
        <v>1001</v>
      </c>
      <c r="E4351" t="s">
        <v>23319</v>
      </c>
      <c r="F4351" s="1">
        <v>44754</v>
      </c>
      <c r="G4351" t="s">
        <v>5903</v>
      </c>
    </row>
    <row r="4352" spans="1:7" x14ac:dyDescent="0.3">
      <c r="A4352" t="s">
        <v>8683</v>
      </c>
      <c r="B4352" s="1">
        <v>44700</v>
      </c>
      <c r="C4352">
        <v>10594</v>
      </c>
      <c r="D4352" t="s">
        <v>1001</v>
      </c>
      <c r="E4352" t="s">
        <v>8684</v>
      </c>
      <c r="F4352" s="1"/>
      <c r="G4352" t="s">
        <v>1738</v>
      </c>
    </row>
    <row r="4353" spans="1:7" x14ac:dyDescent="0.3">
      <c r="A4353" t="s">
        <v>23320</v>
      </c>
      <c r="B4353" s="1">
        <v>45598</v>
      </c>
      <c r="C4353">
        <v>15565</v>
      </c>
      <c r="D4353" t="s">
        <v>6008</v>
      </c>
      <c r="E4353" t="s">
        <v>23321</v>
      </c>
      <c r="F4353" s="1">
        <v>45636</v>
      </c>
      <c r="G4353" t="s">
        <v>2809</v>
      </c>
    </row>
    <row r="4354" spans="1:7" x14ac:dyDescent="0.3">
      <c r="A4354" t="s">
        <v>23322</v>
      </c>
      <c r="B4354" s="1">
        <v>44372</v>
      </c>
      <c r="C4354">
        <v>30884</v>
      </c>
      <c r="D4354" t="s">
        <v>1001</v>
      </c>
      <c r="E4354" t="s">
        <v>23323</v>
      </c>
      <c r="F4354" s="1">
        <v>44387</v>
      </c>
      <c r="G4354" t="s">
        <v>4158</v>
      </c>
    </row>
    <row r="4355" spans="1:7" x14ac:dyDescent="0.3">
      <c r="A4355" t="s">
        <v>8685</v>
      </c>
      <c r="B4355" s="1">
        <v>44741</v>
      </c>
      <c r="C4355">
        <v>43699</v>
      </c>
      <c r="D4355" t="s">
        <v>6013</v>
      </c>
      <c r="E4355" t="s">
        <v>8686</v>
      </c>
      <c r="F4355" s="1"/>
      <c r="G4355" t="s">
        <v>3819</v>
      </c>
    </row>
    <row r="4356" spans="1:7" x14ac:dyDescent="0.3">
      <c r="A4356" t="s">
        <v>8687</v>
      </c>
      <c r="B4356" s="1">
        <v>43870</v>
      </c>
      <c r="C4356">
        <v>37973</v>
      </c>
      <c r="D4356" t="s">
        <v>6013</v>
      </c>
      <c r="E4356" t="s">
        <v>8688</v>
      </c>
      <c r="F4356" s="1"/>
      <c r="G4356" t="s">
        <v>2469</v>
      </c>
    </row>
    <row r="4357" spans="1:7" x14ac:dyDescent="0.3">
      <c r="A4357" t="s">
        <v>8689</v>
      </c>
      <c r="B4357" s="1">
        <v>45142</v>
      </c>
      <c r="C4357">
        <v>50775</v>
      </c>
      <c r="D4357" t="s">
        <v>1001</v>
      </c>
      <c r="E4357" t="s">
        <v>8690</v>
      </c>
      <c r="F4357" s="1"/>
      <c r="G4357" t="s">
        <v>4628</v>
      </c>
    </row>
    <row r="4358" spans="1:7" x14ac:dyDescent="0.3">
      <c r="A4358" t="s">
        <v>23324</v>
      </c>
      <c r="B4358" s="1">
        <v>44586</v>
      </c>
      <c r="C4358">
        <v>39233</v>
      </c>
      <c r="D4358" t="s">
        <v>1001</v>
      </c>
      <c r="E4358" t="s">
        <v>23325</v>
      </c>
      <c r="F4358" s="1">
        <v>44633</v>
      </c>
      <c r="G4358" t="s">
        <v>5890</v>
      </c>
    </row>
    <row r="4359" spans="1:7" x14ac:dyDescent="0.3">
      <c r="A4359" t="s">
        <v>23326</v>
      </c>
      <c r="B4359" s="1">
        <v>43972</v>
      </c>
      <c r="C4359">
        <v>71530</v>
      </c>
      <c r="D4359" t="s">
        <v>1001</v>
      </c>
      <c r="E4359" t="s">
        <v>23327</v>
      </c>
      <c r="F4359" s="1">
        <v>43984</v>
      </c>
      <c r="G4359" t="s">
        <v>2439</v>
      </c>
    </row>
    <row r="4360" spans="1:7" x14ac:dyDescent="0.3">
      <c r="A4360" t="s">
        <v>23328</v>
      </c>
      <c r="B4360" s="1">
        <v>45145</v>
      </c>
      <c r="C4360">
        <v>27608</v>
      </c>
      <c r="D4360" t="s">
        <v>1001</v>
      </c>
      <c r="E4360" t="s">
        <v>23329</v>
      </c>
      <c r="F4360" s="1">
        <v>45224</v>
      </c>
      <c r="G4360" t="s">
        <v>4655</v>
      </c>
    </row>
    <row r="4361" spans="1:7" x14ac:dyDescent="0.3">
      <c r="A4361" t="s">
        <v>8691</v>
      </c>
      <c r="B4361" s="1">
        <v>44678</v>
      </c>
      <c r="C4361">
        <v>22528</v>
      </c>
      <c r="D4361" t="s">
        <v>1001</v>
      </c>
      <c r="E4361" t="s">
        <v>8692</v>
      </c>
      <c r="F4361" s="1"/>
      <c r="G4361" t="s">
        <v>3412</v>
      </c>
    </row>
    <row r="4362" spans="1:7" x14ac:dyDescent="0.3">
      <c r="A4362" t="s">
        <v>8693</v>
      </c>
      <c r="B4362" s="1">
        <v>45507</v>
      </c>
      <c r="C4362">
        <v>91851</v>
      </c>
      <c r="D4362" t="s">
        <v>6013</v>
      </c>
      <c r="E4362" t="s">
        <v>8694</v>
      </c>
      <c r="F4362" s="1"/>
      <c r="G4362" t="s">
        <v>5748</v>
      </c>
    </row>
    <row r="4363" spans="1:7" x14ac:dyDescent="0.3">
      <c r="A4363" t="s">
        <v>8695</v>
      </c>
      <c r="B4363" s="1">
        <v>45260</v>
      </c>
      <c r="C4363">
        <v>99736</v>
      </c>
      <c r="D4363" t="s">
        <v>6013</v>
      </c>
      <c r="E4363" t="s">
        <v>8696</v>
      </c>
      <c r="F4363" s="1"/>
      <c r="G4363" t="s">
        <v>3046</v>
      </c>
    </row>
    <row r="4364" spans="1:7" x14ac:dyDescent="0.3">
      <c r="A4364" t="s">
        <v>23330</v>
      </c>
      <c r="B4364" s="1">
        <v>44563</v>
      </c>
      <c r="C4364">
        <v>25385</v>
      </c>
      <c r="D4364" t="s">
        <v>6008</v>
      </c>
      <c r="E4364" t="s">
        <v>23331</v>
      </c>
      <c r="F4364" s="1">
        <v>44580</v>
      </c>
      <c r="G4364" t="s">
        <v>2496</v>
      </c>
    </row>
    <row r="4365" spans="1:7" x14ac:dyDescent="0.3">
      <c r="A4365" t="s">
        <v>8697</v>
      </c>
      <c r="B4365" s="1">
        <v>44879</v>
      </c>
      <c r="C4365">
        <v>56447</v>
      </c>
      <c r="D4365" t="s">
        <v>6008</v>
      </c>
      <c r="E4365" t="s">
        <v>8698</v>
      </c>
      <c r="F4365" s="1"/>
      <c r="G4365" t="s">
        <v>5253</v>
      </c>
    </row>
    <row r="4366" spans="1:7" x14ac:dyDescent="0.3">
      <c r="A4366" t="s">
        <v>23332</v>
      </c>
      <c r="B4366" s="1">
        <v>44678</v>
      </c>
      <c r="C4366">
        <v>17107</v>
      </c>
      <c r="D4366" t="s">
        <v>1001</v>
      </c>
      <c r="E4366" t="s">
        <v>23333</v>
      </c>
      <c r="F4366" s="1">
        <v>44751</v>
      </c>
      <c r="G4366" t="s">
        <v>2333</v>
      </c>
    </row>
    <row r="4367" spans="1:7" x14ac:dyDescent="0.3">
      <c r="A4367" t="s">
        <v>8699</v>
      </c>
      <c r="B4367" s="1">
        <v>44132</v>
      </c>
      <c r="C4367">
        <v>3700</v>
      </c>
      <c r="D4367" t="s">
        <v>6013</v>
      </c>
      <c r="E4367" t="s">
        <v>8700</v>
      </c>
      <c r="F4367" s="1"/>
      <c r="G4367" t="s">
        <v>5301</v>
      </c>
    </row>
    <row r="4368" spans="1:7" x14ac:dyDescent="0.3">
      <c r="A4368" t="s">
        <v>23334</v>
      </c>
      <c r="B4368" s="1">
        <v>45532</v>
      </c>
      <c r="C4368">
        <v>34365</v>
      </c>
      <c r="D4368" t="s">
        <v>6008</v>
      </c>
      <c r="E4368" t="s">
        <v>23335</v>
      </c>
      <c r="F4368" s="1">
        <v>45587</v>
      </c>
      <c r="G4368" t="s">
        <v>5271</v>
      </c>
    </row>
    <row r="4369" spans="1:7" x14ac:dyDescent="0.3">
      <c r="A4369" t="s">
        <v>23336</v>
      </c>
      <c r="B4369" s="1">
        <v>44027</v>
      </c>
      <c r="C4369">
        <v>95483</v>
      </c>
      <c r="D4369" t="s">
        <v>1001</v>
      </c>
      <c r="E4369" t="s">
        <v>23337</v>
      </c>
      <c r="F4369" s="1">
        <v>44090</v>
      </c>
      <c r="G4369" t="s">
        <v>1489</v>
      </c>
    </row>
    <row r="4370" spans="1:7" x14ac:dyDescent="0.3">
      <c r="A4370" t="s">
        <v>23338</v>
      </c>
      <c r="B4370" s="1">
        <v>45426</v>
      </c>
      <c r="C4370">
        <v>36082</v>
      </c>
      <c r="D4370" t="s">
        <v>1001</v>
      </c>
      <c r="E4370" t="s">
        <v>23339</v>
      </c>
      <c r="F4370" s="1">
        <v>45468</v>
      </c>
      <c r="G4370" t="s">
        <v>4629</v>
      </c>
    </row>
    <row r="4371" spans="1:7" x14ac:dyDescent="0.3">
      <c r="A4371" t="s">
        <v>8701</v>
      </c>
      <c r="B4371" s="1">
        <v>44954</v>
      </c>
      <c r="C4371">
        <v>53753</v>
      </c>
      <c r="D4371" t="s">
        <v>6013</v>
      </c>
      <c r="E4371" t="s">
        <v>8702</v>
      </c>
      <c r="F4371" s="1"/>
      <c r="G4371" t="s">
        <v>3525</v>
      </c>
    </row>
    <row r="4372" spans="1:7" x14ac:dyDescent="0.3">
      <c r="A4372" t="s">
        <v>8703</v>
      </c>
      <c r="B4372" s="1">
        <v>44235</v>
      </c>
      <c r="C4372">
        <v>94094</v>
      </c>
      <c r="D4372" t="s">
        <v>6008</v>
      </c>
      <c r="E4372" t="s">
        <v>8704</v>
      </c>
      <c r="F4372" s="1"/>
      <c r="G4372" t="s">
        <v>3271</v>
      </c>
    </row>
    <row r="4373" spans="1:7" x14ac:dyDescent="0.3">
      <c r="A4373" t="s">
        <v>23340</v>
      </c>
      <c r="B4373" s="1">
        <v>45616</v>
      </c>
      <c r="C4373">
        <v>62397</v>
      </c>
      <c r="D4373" t="s">
        <v>6008</v>
      </c>
      <c r="E4373" t="s">
        <v>23341</v>
      </c>
      <c r="F4373" s="1">
        <v>45700</v>
      </c>
      <c r="G4373" t="s">
        <v>5592</v>
      </c>
    </row>
    <row r="4374" spans="1:7" x14ac:dyDescent="0.3">
      <c r="A4374" t="s">
        <v>8705</v>
      </c>
      <c r="B4374" s="1">
        <v>44059</v>
      </c>
      <c r="C4374">
        <v>17644</v>
      </c>
      <c r="D4374" t="s">
        <v>6013</v>
      </c>
      <c r="E4374" t="s">
        <v>8706</v>
      </c>
      <c r="F4374" s="1"/>
      <c r="G4374" t="s">
        <v>3038</v>
      </c>
    </row>
    <row r="4375" spans="1:7" x14ac:dyDescent="0.3">
      <c r="A4375" t="s">
        <v>23342</v>
      </c>
      <c r="B4375" s="1">
        <v>44650</v>
      </c>
      <c r="C4375">
        <v>2066</v>
      </c>
      <c r="D4375" t="s">
        <v>6013</v>
      </c>
      <c r="E4375" t="s">
        <v>23343</v>
      </c>
      <c r="F4375" s="1">
        <v>44726</v>
      </c>
      <c r="G4375" t="s">
        <v>5583</v>
      </c>
    </row>
    <row r="4376" spans="1:7" x14ac:dyDescent="0.3">
      <c r="A4376" t="s">
        <v>23344</v>
      </c>
      <c r="B4376" s="1">
        <v>43952</v>
      </c>
      <c r="C4376">
        <v>36779</v>
      </c>
      <c r="D4376" t="s">
        <v>1001</v>
      </c>
      <c r="E4376" t="s">
        <v>23345</v>
      </c>
      <c r="F4376" s="1">
        <v>44015</v>
      </c>
      <c r="G4376" t="s">
        <v>3929</v>
      </c>
    </row>
    <row r="4377" spans="1:7" x14ac:dyDescent="0.3">
      <c r="A4377" t="s">
        <v>23346</v>
      </c>
      <c r="B4377" s="1">
        <v>45282</v>
      </c>
      <c r="C4377">
        <v>45555</v>
      </c>
      <c r="D4377" t="s">
        <v>1001</v>
      </c>
      <c r="E4377" t="s">
        <v>23347</v>
      </c>
      <c r="F4377" s="1">
        <v>45316</v>
      </c>
      <c r="G4377" t="s">
        <v>2051</v>
      </c>
    </row>
    <row r="4378" spans="1:7" x14ac:dyDescent="0.3">
      <c r="A4378" t="s">
        <v>23348</v>
      </c>
      <c r="B4378" s="1">
        <v>44677</v>
      </c>
      <c r="C4378">
        <v>31025</v>
      </c>
      <c r="D4378" t="s">
        <v>1001</v>
      </c>
      <c r="E4378" t="s">
        <v>23349</v>
      </c>
      <c r="F4378" s="1">
        <v>44701</v>
      </c>
      <c r="G4378" t="s">
        <v>2713</v>
      </c>
    </row>
    <row r="4379" spans="1:7" x14ac:dyDescent="0.3">
      <c r="A4379" t="s">
        <v>23350</v>
      </c>
      <c r="B4379" s="1">
        <v>45553</v>
      </c>
      <c r="C4379">
        <v>33462</v>
      </c>
      <c r="D4379" t="s">
        <v>1001</v>
      </c>
      <c r="E4379" t="s">
        <v>23351</v>
      </c>
      <c r="F4379" s="1">
        <v>45614</v>
      </c>
      <c r="G4379" t="s">
        <v>1341</v>
      </c>
    </row>
    <row r="4380" spans="1:7" x14ac:dyDescent="0.3">
      <c r="A4380" t="s">
        <v>23352</v>
      </c>
      <c r="B4380" s="1">
        <v>45042</v>
      </c>
      <c r="C4380">
        <v>69922</v>
      </c>
      <c r="D4380" t="s">
        <v>6008</v>
      </c>
      <c r="E4380" t="s">
        <v>23353</v>
      </c>
      <c r="F4380" s="1">
        <v>45100</v>
      </c>
      <c r="G4380" t="s">
        <v>2544</v>
      </c>
    </row>
    <row r="4381" spans="1:7" x14ac:dyDescent="0.3">
      <c r="A4381" t="s">
        <v>23354</v>
      </c>
      <c r="B4381" s="1">
        <v>44369</v>
      </c>
      <c r="C4381">
        <v>8430</v>
      </c>
      <c r="D4381" t="s">
        <v>6008</v>
      </c>
      <c r="E4381" t="s">
        <v>23355</v>
      </c>
      <c r="F4381" s="1">
        <v>44433</v>
      </c>
      <c r="G4381" t="s">
        <v>5108</v>
      </c>
    </row>
    <row r="4382" spans="1:7" x14ac:dyDescent="0.3">
      <c r="A4382" t="s">
        <v>8707</v>
      </c>
      <c r="B4382" s="1">
        <v>44219</v>
      </c>
      <c r="C4382">
        <v>49029</v>
      </c>
      <c r="D4382" t="s">
        <v>1001</v>
      </c>
      <c r="E4382" t="s">
        <v>8708</v>
      </c>
      <c r="F4382" s="1"/>
      <c r="G4382" t="s">
        <v>4530</v>
      </c>
    </row>
    <row r="4383" spans="1:7" x14ac:dyDescent="0.3">
      <c r="A4383" t="s">
        <v>23356</v>
      </c>
      <c r="B4383" s="1">
        <v>45595</v>
      </c>
      <c r="C4383">
        <v>36069</v>
      </c>
      <c r="D4383" t="s">
        <v>6013</v>
      </c>
      <c r="E4383" t="s">
        <v>23357</v>
      </c>
      <c r="F4383" s="1">
        <v>45624</v>
      </c>
      <c r="G4383" t="s">
        <v>1564</v>
      </c>
    </row>
    <row r="4384" spans="1:7" x14ac:dyDescent="0.3">
      <c r="A4384" t="s">
        <v>23358</v>
      </c>
      <c r="B4384" s="1">
        <v>44569</v>
      </c>
      <c r="C4384">
        <v>84465</v>
      </c>
      <c r="D4384" t="s">
        <v>1001</v>
      </c>
      <c r="E4384" t="s">
        <v>23359</v>
      </c>
      <c r="F4384" s="1">
        <v>44629</v>
      </c>
      <c r="G4384" t="s">
        <v>1040</v>
      </c>
    </row>
    <row r="4385" spans="1:7" x14ac:dyDescent="0.3">
      <c r="A4385" t="s">
        <v>23360</v>
      </c>
      <c r="B4385" s="1">
        <v>44693</v>
      </c>
      <c r="C4385">
        <v>45653</v>
      </c>
      <c r="D4385" t="s">
        <v>6008</v>
      </c>
      <c r="E4385" t="s">
        <v>23361</v>
      </c>
      <c r="F4385" s="1">
        <v>44719</v>
      </c>
      <c r="G4385" t="s">
        <v>4856</v>
      </c>
    </row>
    <row r="4386" spans="1:7" x14ac:dyDescent="0.3">
      <c r="A4386" t="s">
        <v>23362</v>
      </c>
      <c r="B4386" s="1">
        <v>45415</v>
      </c>
      <c r="C4386">
        <v>23861</v>
      </c>
      <c r="D4386" t="s">
        <v>1001</v>
      </c>
      <c r="E4386" t="s">
        <v>23363</v>
      </c>
      <c r="F4386" s="1">
        <v>45496</v>
      </c>
      <c r="G4386" t="s">
        <v>3117</v>
      </c>
    </row>
    <row r="4387" spans="1:7" x14ac:dyDescent="0.3">
      <c r="A4387" t="s">
        <v>23364</v>
      </c>
      <c r="B4387" s="1">
        <v>44274</v>
      </c>
      <c r="C4387">
        <v>9038</v>
      </c>
      <c r="D4387" t="s">
        <v>6008</v>
      </c>
      <c r="E4387" t="s">
        <v>23365</v>
      </c>
      <c r="F4387" s="1">
        <v>44322</v>
      </c>
      <c r="G4387" t="s">
        <v>3373</v>
      </c>
    </row>
    <row r="4388" spans="1:7" x14ac:dyDescent="0.3">
      <c r="A4388" t="s">
        <v>23366</v>
      </c>
      <c r="B4388" s="1">
        <v>44758</v>
      </c>
      <c r="C4388">
        <v>43391</v>
      </c>
      <c r="D4388" t="s">
        <v>6008</v>
      </c>
      <c r="E4388" t="s">
        <v>23367</v>
      </c>
      <c r="F4388" s="1">
        <v>44779</v>
      </c>
      <c r="G4388" t="s">
        <v>3165</v>
      </c>
    </row>
    <row r="4389" spans="1:7" x14ac:dyDescent="0.3">
      <c r="A4389" t="s">
        <v>23368</v>
      </c>
      <c r="B4389" s="1">
        <v>44095</v>
      </c>
      <c r="C4389">
        <v>90496</v>
      </c>
      <c r="D4389" t="s">
        <v>6008</v>
      </c>
      <c r="E4389" t="s">
        <v>23369</v>
      </c>
      <c r="F4389" s="1">
        <v>44139</v>
      </c>
      <c r="G4389" t="s">
        <v>1866</v>
      </c>
    </row>
    <row r="4390" spans="1:7" x14ac:dyDescent="0.3">
      <c r="A4390" t="s">
        <v>8709</v>
      </c>
      <c r="B4390" s="1">
        <v>43918</v>
      </c>
      <c r="C4390">
        <v>58590</v>
      </c>
      <c r="D4390" t="s">
        <v>6013</v>
      </c>
      <c r="E4390" t="s">
        <v>8710</v>
      </c>
      <c r="F4390" s="1"/>
      <c r="G4390" t="s">
        <v>1404</v>
      </c>
    </row>
    <row r="4391" spans="1:7" x14ac:dyDescent="0.3">
      <c r="A4391" t="s">
        <v>8711</v>
      </c>
      <c r="B4391" s="1">
        <v>43830</v>
      </c>
      <c r="C4391">
        <v>26439</v>
      </c>
      <c r="D4391" t="s">
        <v>6008</v>
      </c>
      <c r="E4391" t="s">
        <v>8712</v>
      </c>
      <c r="F4391" s="1"/>
      <c r="G4391" t="s">
        <v>2341</v>
      </c>
    </row>
    <row r="4392" spans="1:7" x14ac:dyDescent="0.3">
      <c r="A4392" t="s">
        <v>23370</v>
      </c>
      <c r="B4392" s="1">
        <v>44221</v>
      </c>
      <c r="C4392">
        <v>48863</v>
      </c>
      <c r="D4392" t="s">
        <v>6008</v>
      </c>
      <c r="E4392" t="s">
        <v>23371</v>
      </c>
      <c r="F4392" s="1">
        <v>44235</v>
      </c>
      <c r="G4392" t="s">
        <v>4588</v>
      </c>
    </row>
    <row r="4393" spans="1:7" x14ac:dyDescent="0.3">
      <c r="A4393" t="s">
        <v>23372</v>
      </c>
      <c r="B4393" s="1">
        <v>43978</v>
      </c>
      <c r="C4393">
        <v>62135</v>
      </c>
      <c r="D4393" t="s">
        <v>6008</v>
      </c>
      <c r="E4393" t="s">
        <v>23373</v>
      </c>
      <c r="F4393" s="1">
        <v>44067</v>
      </c>
      <c r="G4393" t="s">
        <v>5967</v>
      </c>
    </row>
    <row r="4394" spans="1:7" x14ac:dyDescent="0.3">
      <c r="A4394" t="s">
        <v>23374</v>
      </c>
      <c r="B4394" s="1">
        <v>43934</v>
      </c>
      <c r="C4394">
        <v>76610</v>
      </c>
      <c r="D4394" t="s">
        <v>6008</v>
      </c>
      <c r="E4394" t="s">
        <v>23375</v>
      </c>
      <c r="F4394" s="1">
        <v>43961</v>
      </c>
      <c r="G4394" t="s">
        <v>5322</v>
      </c>
    </row>
    <row r="4395" spans="1:7" x14ac:dyDescent="0.3">
      <c r="A4395" t="s">
        <v>8713</v>
      </c>
      <c r="B4395" s="1">
        <v>44203</v>
      </c>
      <c r="C4395">
        <v>54097</v>
      </c>
      <c r="D4395" t="s">
        <v>6008</v>
      </c>
      <c r="E4395" t="s">
        <v>8714</v>
      </c>
      <c r="F4395" s="1"/>
      <c r="G4395" t="s">
        <v>5382</v>
      </c>
    </row>
    <row r="4396" spans="1:7" x14ac:dyDescent="0.3">
      <c r="A4396" t="s">
        <v>23376</v>
      </c>
      <c r="B4396" s="1">
        <v>44466</v>
      </c>
      <c r="C4396">
        <v>67973</v>
      </c>
      <c r="D4396" t="s">
        <v>1001</v>
      </c>
      <c r="E4396" t="s">
        <v>23377</v>
      </c>
      <c r="F4396" s="1">
        <v>44552</v>
      </c>
      <c r="G4396" t="s">
        <v>5482</v>
      </c>
    </row>
    <row r="4397" spans="1:7" x14ac:dyDescent="0.3">
      <c r="A4397" t="s">
        <v>8715</v>
      </c>
      <c r="B4397" s="1">
        <v>45402</v>
      </c>
      <c r="C4397">
        <v>53173</v>
      </c>
      <c r="D4397" t="s">
        <v>6008</v>
      </c>
      <c r="E4397" t="s">
        <v>8716</v>
      </c>
      <c r="F4397" s="1"/>
      <c r="G4397" t="s">
        <v>2166</v>
      </c>
    </row>
    <row r="4398" spans="1:7" x14ac:dyDescent="0.3">
      <c r="A4398" t="s">
        <v>8717</v>
      </c>
      <c r="B4398" s="1">
        <v>44272</v>
      </c>
      <c r="C4398">
        <v>66132</v>
      </c>
      <c r="D4398" t="s">
        <v>6013</v>
      </c>
      <c r="E4398" t="s">
        <v>8718</v>
      </c>
      <c r="F4398" s="1"/>
      <c r="G4398" t="s">
        <v>2199</v>
      </c>
    </row>
    <row r="4399" spans="1:7" x14ac:dyDescent="0.3">
      <c r="A4399" t="s">
        <v>8719</v>
      </c>
      <c r="B4399" s="1">
        <v>44409</v>
      </c>
      <c r="C4399">
        <v>35932</v>
      </c>
      <c r="D4399" t="s">
        <v>1001</v>
      </c>
      <c r="E4399" t="s">
        <v>8720</v>
      </c>
      <c r="F4399" s="1"/>
      <c r="G4399" t="s">
        <v>4292</v>
      </c>
    </row>
    <row r="4400" spans="1:7" x14ac:dyDescent="0.3">
      <c r="A4400" t="s">
        <v>23378</v>
      </c>
      <c r="B4400" s="1">
        <v>44917</v>
      </c>
      <c r="C4400">
        <v>56142</v>
      </c>
      <c r="D4400" t="s">
        <v>6008</v>
      </c>
      <c r="E4400" t="s">
        <v>23379</v>
      </c>
      <c r="F4400" s="1">
        <v>44989</v>
      </c>
      <c r="G4400" t="s">
        <v>1385</v>
      </c>
    </row>
    <row r="4401" spans="1:7" x14ac:dyDescent="0.3">
      <c r="A4401" t="s">
        <v>8721</v>
      </c>
      <c r="B4401" s="1">
        <v>44109</v>
      </c>
      <c r="C4401">
        <v>89275</v>
      </c>
      <c r="D4401" t="s">
        <v>6013</v>
      </c>
      <c r="E4401" t="s">
        <v>8722</v>
      </c>
      <c r="F4401" s="1"/>
      <c r="G4401" t="s">
        <v>2637</v>
      </c>
    </row>
    <row r="4402" spans="1:7" x14ac:dyDescent="0.3">
      <c r="A4402" t="s">
        <v>23380</v>
      </c>
      <c r="B4402" s="1">
        <v>44963</v>
      </c>
      <c r="C4402">
        <v>85653</v>
      </c>
      <c r="D4402" t="s">
        <v>1001</v>
      </c>
      <c r="E4402" t="s">
        <v>23381</v>
      </c>
      <c r="F4402" s="1">
        <v>45044</v>
      </c>
      <c r="G4402" t="s">
        <v>5900</v>
      </c>
    </row>
    <row r="4403" spans="1:7" x14ac:dyDescent="0.3">
      <c r="A4403" t="s">
        <v>23382</v>
      </c>
      <c r="B4403" s="1">
        <v>44674</v>
      </c>
      <c r="C4403">
        <v>86128</v>
      </c>
      <c r="D4403" t="s">
        <v>6013</v>
      </c>
      <c r="E4403" t="s">
        <v>23383</v>
      </c>
      <c r="F4403" s="1">
        <v>44753</v>
      </c>
      <c r="G4403" t="s">
        <v>3497</v>
      </c>
    </row>
    <row r="4404" spans="1:7" x14ac:dyDescent="0.3">
      <c r="A4404" t="s">
        <v>23384</v>
      </c>
      <c r="B4404" s="1">
        <v>44595</v>
      </c>
      <c r="C4404">
        <v>23962</v>
      </c>
      <c r="D4404" t="s">
        <v>6013</v>
      </c>
      <c r="E4404" t="s">
        <v>23385</v>
      </c>
      <c r="F4404" s="1">
        <v>44615</v>
      </c>
      <c r="G4404" t="s">
        <v>2203</v>
      </c>
    </row>
    <row r="4405" spans="1:7" x14ac:dyDescent="0.3">
      <c r="A4405" t="s">
        <v>23386</v>
      </c>
      <c r="B4405" s="1">
        <v>44107</v>
      </c>
      <c r="C4405">
        <v>73135</v>
      </c>
      <c r="D4405" t="s">
        <v>1001</v>
      </c>
      <c r="E4405" t="s">
        <v>23387</v>
      </c>
      <c r="F4405" s="1">
        <v>44141</v>
      </c>
      <c r="G4405" t="s">
        <v>1828</v>
      </c>
    </row>
    <row r="4406" spans="1:7" x14ac:dyDescent="0.3">
      <c r="A4406" t="s">
        <v>23388</v>
      </c>
      <c r="B4406" s="1">
        <v>43880</v>
      </c>
      <c r="C4406">
        <v>64046</v>
      </c>
      <c r="D4406" t="s">
        <v>6013</v>
      </c>
      <c r="E4406" t="s">
        <v>23389</v>
      </c>
      <c r="F4406" s="1">
        <v>43924</v>
      </c>
      <c r="G4406" t="s">
        <v>4097</v>
      </c>
    </row>
    <row r="4407" spans="1:7" x14ac:dyDescent="0.3">
      <c r="A4407" t="s">
        <v>23390</v>
      </c>
      <c r="B4407" s="1">
        <v>44261</v>
      </c>
      <c r="C4407">
        <v>76705</v>
      </c>
      <c r="D4407" t="s">
        <v>1001</v>
      </c>
      <c r="E4407" t="s">
        <v>23391</v>
      </c>
      <c r="F4407" s="1">
        <v>44297</v>
      </c>
      <c r="G4407" t="s">
        <v>2401</v>
      </c>
    </row>
    <row r="4408" spans="1:7" x14ac:dyDescent="0.3">
      <c r="A4408" t="s">
        <v>8723</v>
      </c>
      <c r="B4408" s="1">
        <v>44645</v>
      </c>
      <c r="C4408">
        <v>43535</v>
      </c>
      <c r="D4408" t="s">
        <v>6008</v>
      </c>
      <c r="E4408" t="s">
        <v>8724</v>
      </c>
      <c r="F4408" s="1"/>
      <c r="G4408" t="s">
        <v>1046</v>
      </c>
    </row>
    <row r="4409" spans="1:7" x14ac:dyDescent="0.3">
      <c r="A4409" t="s">
        <v>23392</v>
      </c>
      <c r="B4409" s="1">
        <v>45204</v>
      </c>
      <c r="C4409">
        <v>37900</v>
      </c>
      <c r="D4409" t="s">
        <v>1001</v>
      </c>
      <c r="E4409" t="s">
        <v>23393</v>
      </c>
      <c r="F4409" s="1">
        <v>45275</v>
      </c>
      <c r="G4409" t="s">
        <v>4375</v>
      </c>
    </row>
    <row r="4410" spans="1:7" x14ac:dyDescent="0.3">
      <c r="A4410" t="s">
        <v>23394</v>
      </c>
      <c r="B4410" s="1">
        <v>45431</v>
      </c>
      <c r="C4410">
        <v>41566</v>
      </c>
      <c r="D4410" t="s">
        <v>6013</v>
      </c>
      <c r="E4410" t="s">
        <v>23395</v>
      </c>
      <c r="F4410" s="1">
        <v>45453</v>
      </c>
      <c r="G4410" t="s">
        <v>1491</v>
      </c>
    </row>
    <row r="4411" spans="1:7" x14ac:dyDescent="0.3">
      <c r="A4411" t="s">
        <v>23396</v>
      </c>
      <c r="B4411" s="1">
        <v>44824</v>
      </c>
      <c r="C4411">
        <v>7678</v>
      </c>
      <c r="D4411" t="s">
        <v>6008</v>
      </c>
      <c r="E4411" t="s">
        <v>23397</v>
      </c>
      <c r="F4411" s="1">
        <v>44900</v>
      </c>
      <c r="G4411" t="s">
        <v>2417</v>
      </c>
    </row>
    <row r="4412" spans="1:7" x14ac:dyDescent="0.3">
      <c r="A4412" t="s">
        <v>23398</v>
      </c>
      <c r="B4412" s="1">
        <v>44820</v>
      </c>
      <c r="C4412">
        <v>54562</v>
      </c>
      <c r="D4412" t="s">
        <v>6008</v>
      </c>
      <c r="E4412" t="s">
        <v>23399</v>
      </c>
      <c r="F4412" s="1">
        <v>44838</v>
      </c>
      <c r="G4412" t="s">
        <v>4660</v>
      </c>
    </row>
    <row r="4413" spans="1:7" x14ac:dyDescent="0.3">
      <c r="A4413" t="s">
        <v>23400</v>
      </c>
      <c r="B4413" s="1">
        <v>44741</v>
      </c>
      <c r="C4413">
        <v>78079</v>
      </c>
      <c r="D4413" t="s">
        <v>1001</v>
      </c>
      <c r="E4413" t="s">
        <v>23401</v>
      </c>
      <c r="F4413" s="1">
        <v>44818</v>
      </c>
      <c r="G4413" t="s">
        <v>1846</v>
      </c>
    </row>
    <row r="4414" spans="1:7" x14ac:dyDescent="0.3">
      <c r="A4414" t="s">
        <v>23402</v>
      </c>
      <c r="B4414" s="1">
        <v>45588</v>
      </c>
      <c r="C4414">
        <v>12817</v>
      </c>
      <c r="D4414" t="s">
        <v>6013</v>
      </c>
      <c r="E4414" t="s">
        <v>23403</v>
      </c>
      <c r="F4414" s="1">
        <v>45638</v>
      </c>
      <c r="G4414" t="s">
        <v>5491</v>
      </c>
    </row>
    <row r="4415" spans="1:7" x14ac:dyDescent="0.3">
      <c r="A4415" t="s">
        <v>23404</v>
      </c>
      <c r="B4415" s="1">
        <v>44656</v>
      </c>
      <c r="C4415">
        <v>10958</v>
      </c>
      <c r="D4415" t="s">
        <v>6013</v>
      </c>
      <c r="E4415" t="s">
        <v>23405</v>
      </c>
      <c r="F4415" s="1">
        <v>44671</v>
      </c>
      <c r="G4415" t="s">
        <v>5760</v>
      </c>
    </row>
    <row r="4416" spans="1:7" x14ac:dyDescent="0.3">
      <c r="A4416" t="s">
        <v>23406</v>
      </c>
      <c r="B4416" s="1">
        <v>44395</v>
      </c>
      <c r="C4416">
        <v>41525</v>
      </c>
      <c r="D4416" t="s">
        <v>6013</v>
      </c>
      <c r="E4416" t="s">
        <v>23407</v>
      </c>
      <c r="F4416" s="1">
        <v>44429</v>
      </c>
      <c r="G4416" t="s">
        <v>4627</v>
      </c>
    </row>
    <row r="4417" spans="1:7" x14ac:dyDescent="0.3">
      <c r="A4417" t="s">
        <v>23408</v>
      </c>
      <c r="B4417" s="1">
        <v>44977</v>
      </c>
      <c r="C4417">
        <v>40113</v>
      </c>
      <c r="D4417" t="s">
        <v>1001</v>
      </c>
      <c r="E4417" t="s">
        <v>23409</v>
      </c>
      <c r="F4417" s="1">
        <v>44994</v>
      </c>
      <c r="G4417" t="s">
        <v>5086</v>
      </c>
    </row>
    <row r="4418" spans="1:7" x14ac:dyDescent="0.3">
      <c r="A4418" t="s">
        <v>23410</v>
      </c>
      <c r="B4418" s="1">
        <v>45060</v>
      </c>
      <c r="C4418">
        <v>45259</v>
      </c>
      <c r="D4418" t="s">
        <v>6008</v>
      </c>
      <c r="E4418" t="s">
        <v>23411</v>
      </c>
      <c r="F4418" s="1">
        <v>45132</v>
      </c>
      <c r="G4418" t="s">
        <v>3303</v>
      </c>
    </row>
    <row r="4419" spans="1:7" x14ac:dyDescent="0.3">
      <c r="A4419" t="s">
        <v>8725</v>
      </c>
      <c r="B4419" s="1">
        <v>43878</v>
      </c>
      <c r="C4419">
        <v>87190</v>
      </c>
      <c r="D4419" t="s">
        <v>6013</v>
      </c>
      <c r="E4419" t="s">
        <v>8726</v>
      </c>
      <c r="F4419" s="1"/>
      <c r="G4419" t="s">
        <v>2900</v>
      </c>
    </row>
    <row r="4420" spans="1:7" x14ac:dyDescent="0.3">
      <c r="A4420" t="s">
        <v>23412</v>
      </c>
      <c r="B4420" s="1">
        <v>45385</v>
      </c>
      <c r="C4420">
        <v>86939</v>
      </c>
      <c r="D4420" t="s">
        <v>6013</v>
      </c>
      <c r="E4420" t="s">
        <v>23413</v>
      </c>
      <c r="F4420" s="1">
        <v>45410</v>
      </c>
      <c r="G4420" t="s">
        <v>4151</v>
      </c>
    </row>
    <row r="4421" spans="1:7" x14ac:dyDescent="0.3">
      <c r="A4421" t="s">
        <v>23414</v>
      </c>
      <c r="B4421" s="1">
        <v>43929</v>
      </c>
      <c r="C4421">
        <v>60865</v>
      </c>
      <c r="D4421" t="s">
        <v>6013</v>
      </c>
      <c r="E4421" t="s">
        <v>23415</v>
      </c>
      <c r="F4421" s="1">
        <v>43996</v>
      </c>
      <c r="G4421" t="s">
        <v>4464</v>
      </c>
    </row>
    <row r="4422" spans="1:7" x14ac:dyDescent="0.3">
      <c r="A4422" t="s">
        <v>23416</v>
      </c>
      <c r="B4422" s="1">
        <v>44503</v>
      </c>
      <c r="C4422">
        <v>77144</v>
      </c>
      <c r="D4422" t="s">
        <v>6008</v>
      </c>
      <c r="E4422" t="s">
        <v>23417</v>
      </c>
      <c r="F4422" s="1">
        <v>44554</v>
      </c>
      <c r="G4422" t="s">
        <v>2459</v>
      </c>
    </row>
    <row r="4423" spans="1:7" x14ac:dyDescent="0.3">
      <c r="A4423" t="s">
        <v>23418</v>
      </c>
      <c r="B4423" s="1">
        <v>44669</v>
      </c>
      <c r="C4423">
        <v>25161</v>
      </c>
      <c r="D4423" t="s">
        <v>6008</v>
      </c>
      <c r="E4423" t="s">
        <v>23419</v>
      </c>
      <c r="F4423" s="1">
        <v>44737</v>
      </c>
      <c r="G4423" t="s">
        <v>1671</v>
      </c>
    </row>
    <row r="4424" spans="1:7" x14ac:dyDescent="0.3">
      <c r="A4424" t="s">
        <v>23420</v>
      </c>
      <c r="B4424" s="1">
        <v>43832</v>
      </c>
      <c r="C4424">
        <v>39853</v>
      </c>
      <c r="D4424" t="s">
        <v>6008</v>
      </c>
      <c r="E4424" t="s">
        <v>23421</v>
      </c>
      <c r="F4424" s="1">
        <v>43864</v>
      </c>
      <c r="G4424" t="s">
        <v>5790</v>
      </c>
    </row>
    <row r="4425" spans="1:7" x14ac:dyDescent="0.3">
      <c r="A4425" t="s">
        <v>23422</v>
      </c>
      <c r="B4425" s="1">
        <v>44500</v>
      </c>
      <c r="C4425">
        <v>44158</v>
      </c>
      <c r="D4425" t="s">
        <v>6013</v>
      </c>
      <c r="E4425" t="s">
        <v>23423</v>
      </c>
      <c r="F4425" s="1">
        <v>44532</v>
      </c>
      <c r="G4425" t="s">
        <v>1603</v>
      </c>
    </row>
    <row r="4426" spans="1:7" x14ac:dyDescent="0.3">
      <c r="A4426" t="s">
        <v>23424</v>
      </c>
      <c r="B4426" s="1">
        <v>44880</v>
      </c>
      <c r="C4426">
        <v>15983</v>
      </c>
      <c r="D4426" t="s">
        <v>1001</v>
      </c>
      <c r="E4426" t="s">
        <v>23425</v>
      </c>
      <c r="F4426" s="1">
        <v>44962</v>
      </c>
      <c r="G4426" t="s">
        <v>1858</v>
      </c>
    </row>
    <row r="4427" spans="1:7" x14ac:dyDescent="0.3">
      <c r="A4427" t="s">
        <v>23426</v>
      </c>
      <c r="B4427" s="1">
        <v>44066</v>
      </c>
      <c r="C4427">
        <v>81841</v>
      </c>
      <c r="D4427" t="s">
        <v>6013</v>
      </c>
      <c r="E4427" t="s">
        <v>23427</v>
      </c>
      <c r="F4427" s="1">
        <v>44137</v>
      </c>
      <c r="G4427" t="s">
        <v>4912</v>
      </c>
    </row>
    <row r="4428" spans="1:7" x14ac:dyDescent="0.3">
      <c r="A4428" t="s">
        <v>23428</v>
      </c>
      <c r="B4428" s="1">
        <v>44377</v>
      </c>
      <c r="C4428">
        <v>48082</v>
      </c>
      <c r="D4428" t="s">
        <v>6008</v>
      </c>
      <c r="E4428" t="s">
        <v>23429</v>
      </c>
      <c r="F4428" s="1">
        <v>44467</v>
      </c>
      <c r="G4428" t="s">
        <v>2498</v>
      </c>
    </row>
    <row r="4429" spans="1:7" x14ac:dyDescent="0.3">
      <c r="A4429" t="s">
        <v>23430</v>
      </c>
      <c r="B4429" s="1">
        <v>45337</v>
      </c>
      <c r="C4429">
        <v>98064</v>
      </c>
      <c r="D4429" t="s">
        <v>6013</v>
      </c>
      <c r="E4429" t="s">
        <v>23431</v>
      </c>
      <c r="F4429" s="1">
        <v>45409</v>
      </c>
      <c r="G4429" t="s">
        <v>3908</v>
      </c>
    </row>
    <row r="4430" spans="1:7" x14ac:dyDescent="0.3">
      <c r="A4430" t="s">
        <v>23432</v>
      </c>
      <c r="B4430" s="1">
        <v>44565</v>
      </c>
      <c r="C4430">
        <v>25245</v>
      </c>
      <c r="D4430" t="s">
        <v>6008</v>
      </c>
      <c r="E4430" t="s">
        <v>23433</v>
      </c>
      <c r="F4430" s="1">
        <v>44611</v>
      </c>
      <c r="G4430" t="s">
        <v>5216</v>
      </c>
    </row>
    <row r="4431" spans="1:7" x14ac:dyDescent="0.3">
      <c r="A4431" t="s">
        <v>8727</v>
      </c>
      <c r="B4431" s="1">
        <v>45219</v>
      </c>
      <c r="C4431">
        <v>13726</v>
      </c>
      <c r="D4431" t="s">
        <v>1001</v>
      </c>
      <c r="E4431" t="s">
        <v>8728</v>
      </c>
      <c r="F4431" s="1"/>
      <c r="G4431" t="s">
        <v>4462</v>
      </c>
    </row>
    <row r="4432" spans="1:7" x14ac:dyDescent="0.3">
      <c r="A4432" t="s">
        <v>23434</v>
      </c>
      <c r="B4432" s="1">
        <v>45280</v>
      </c>
      <c r="C4432">
        <v>48728</v>
      </c>
      <c r="D4432" t="s">
        <v>1001</v>
      </c>
      <c r="E4432" t="s">
        <v>23435</v>
      </c>
      <c r="F4432" s="1">
        <v>45322</v>
      </c>
      <c r="G4432" t="s">
        <v>4531</v>
      </c>
    </row>
    <row r="4433" spans="1:7" x14ac:dyDescent="0.3">
      <c r="A4433" t="s">
        <v>8729</v>
      </c>
      <c r="B4433" s="1">
        <v>44937</v>
      </c>
      <c r="C4433">
        <v>93918</v>
      </c>
      <c r="D4433" t="s">
        <v>1001</v>
      </c>
      <c r="E4433" t="s">
        <v>8730</v>
      </c>
      <c r="F4433" s="1"/>
      <c r="G4433" t="s">
        <v>1100</v>
      </c>
    </row>
    <row r="4434" spans="1:7" x14ac:dyDescent="0.3">
      <c r="A4434" t="s">
        <v>23436</v>
      </c>
      <c r="B4434" s="1">
        <v>45427</v>
      </c>
      <c r="C4434">
        <v>38782</v>
      </c>
      <c r="D4434" t="s">
        <v>6008</v>
      </c>
      <c r="E4434" t="s">
        <v>23437</v>
      </c>
      <c r="F4434" s="1">
        <v>45479</v>
      </c>
      <c r="G4434" t="s">
        <v>5406</v>
      </c>
    </row>
    <row r="4435" spans="1:7" x14ac:dyDescent="0.3">
      <c r="A4435" t="s">
        <v>23438</v>
      </c>
      <c r="B4435" s="1">
        <v>45415</v>
      </c>
      <c r="C4435">
        <v>43443</v>
      </c>
      <c r="D4435" t="s">
        <v>6008</v>
      </c>
      <c r="E4435" t="s">
        <v>23439</v>
      </c>
      <c r="F4435" s="1">
        <v>45445</v>
      </c>
      <c r="G4435" t="s">
        <v>2824</v>
      </c>
    </row>
    <row r="4436" spans="1:7" x14ac:dyDescent="0.3">
      <c r="A4436" t="s">
        <v>23440</v>
      </c>
      <c r="B4436" s="1">
        <v>45566</v>
      </c>
      <c r="C4436">
        <v>13276</v>
      </c>
      <c r="D4436" t="s">
        <v>6008</v>
      </c>
      <c r="E4436" t="s">
        <v>23441</v>
      </c>
      <c r="F4436" s="1">
        <v>45619</v>
      </c>
      <c r="G4436" t="s">
        <v>4079</v>
      </c>
    </row>
    <row r="4437" spans="1:7" x14ac:dyDescent="0.3">
      <c r="A4437" t="s">
        <v>8731</v>
      </c>
      <c r="B4437" s="1">
        <v>43906</v>
      </c>
      <c r="C4437">
        <v>92801</v>
      </c>
      <c r="D4437" t="s">
        <v>1001</v>
      </c>
      <c r="E4437" t="s">
        <v>8732</v>
      </c>
      <c r="F4437" s="1"/>
      <c r="G4437" t="s">
        <v>5571</v>
      </c>
    </row>
    <row r="4438" spans="1:7" x14ac:dyDescent="0.3">
      <c r="A4438" t="s">
        <v>23442</v>
      </c>
      <c r="B4438" s="1">
        <v>44246</v>
      </c>
      <c r="C4438">
        <v>60007</v>
      </c>
      <c r="D4438" t="s">
        <v>1001</v>
      </c>
      <c r="E4438" t="s">
        <v>23443</v>
      </c>
      <c r="F4438" s="1">
        <v>44260</v>
      </c>
      <c r="G4438" t="s">
        <v>2390</v>
      </c>
    </row>
    <row r="4439" spans="1:7" x14ac:dyDescent="0.3">
      <c r="A4439" t="s">
        <v>23444</v>
      </c>
      <c r="B4439" s="1">
        <v>44660</v>
      </c>
      <c r="C4439">
        <v>34084</v>
      </c>
      <c r="D4439" t="s">
        <v>1001</v>
      </c>
      <c r="E4439" t="s">
        <v>23445</v>
      </c>
      <c r="F4439" s="1">
        <v>44726</v>
      </c>
      <c r="G4439" t="s">
        <v>5503</v>
      </c>
    </row>
    <row r="4440" spans="1:7" x14ac:dyDescent="0.3">
      <c r="A4440" t="s">
        <v>23446</v>
      </c>
      <c r="B4440" s="1">
        <v>45320</v>
      </c>
      <c r="C4440">
        <v>97433</v>
      </c>
      <c r="D4440" t="s">
        <v>6013</v>
      </c>
      <c r="E4440" t="s">
        <v>23447</v>
      </c>
      <c r="F4440" s="1">
        <v>45397</v>
      </c>
      <c r="G4440" t="s">
        <v>5356</v>
      </c>
    </row>
    <row r="4441" spans="1:7" x14ac:dyDescent="0.3">
      <c r="A4441" t="s">
        <v>23448</v>
      </c>
      <c r="B4441" s="1">
        <v>44468</v>
      </c>
      <c r="C4441">
        <v>64695</v>
      </c>
      <c r="D4441" t="s">
        <v>1001</v>
      </c>
      <c r="E4441" t="s">
        <v>23449</v>
      </c>
      <c r="F4441" s="1">
        <v>44506</v>
      </c>
      <c r="G4441" t="s">
        <v>1277</v>
      </c>
    </row>
    <row r="4442" spans="1:7" x14ac:dyDescent="0.3">
      <c r="A4442" t="s">
        <v>23450</v>
      </c>
      <c r="B4442" s="1">
        <v>44074</v>
      </c>
      <c r="C4442">
        <v>12597</v>
      </c>
      <c r="D4442" t="s">
        <v>1001</v>
      </c>
      <c r="E4442" t="s">
        <v>23451</v>
      </c>
      <c r="F4442" s="1">
        <v>44148</v>
      </c>
      <c r="G4442" t="s">
        <v>2739</v>
      </c>
    </row>
    <row r="4443" spans="1:7" x14ac:dyDescent="0.3">
      <c r="A4443" t="s">
        <v>23452</v>
      </c>
      <c r="B4443" s="1">
        <v>44182</v>
      </c>
      <c r="C4443">
        <v>13051</v>
      </c>
      <c r="D4443" t="s">
        <v>1001</v>
      </c>
      <c r="E4443" t="s">
        <v>23453</v>
      </c>
      <c r="F4443" s="1">
        <v>44240</v>
      </c>
      <c r="G4443" t="s">
        <v>2373</v>
      </c>
    </row>
    <row r="4444" spans="1:7" x14ac:dyDescent="0.3">
      <c r="A4444" t="s">
        <v>8733</v>
      </c>
      <c r="B4444" s="1">
        <v>44762</v>
      </c>
      <c r="C4444">
        <v>13791</v>
      </c>
      <c r="D4444" t="s">
        <v>1001</v>
      </c>
      <c r="E4444" t="s">
        <v>8734</v>
      </c>
      <c r="F4444" s="1"/>
      <c r="G4444" t="s">
        <v>3005</v>
      </c>
    </row>
    <row r="4445" spans="1:7" x14ac:dyDescent="0.3">
      <c r="A4445" t="s">
        <v>23454</v>
      </c>
      <c r="B4445" s="1">
        <v>45155</v>
      </c>
      <c r="C4445">
        <v>85786</v>
      </c>
      <c r="D4445" t="s">
        <v>1001</v>
      </c>
      <c r="E4445" t="s">
        <v>23455</v>
      </c>
      <c r="F4445" s="1">
        <v>45171</v>
      </c>
      <c r="G4445" t="s">
        <v>2560</v>
      </c>
    </row>
    <row r="4446" spans="1:7" x14ac:dyDescent="0.3">
      <c r="A4446" t="s">
        <v>8735</v>
      </c>
      <c r="B4446" s="1">
        <v>45384</v>
      </c>
      <c r="C4446">
        <v>26173</v>
      </c>
      <c r="D4446" t="s">
        <v>6008</v>
      </c>
      <c r="E4446" t="s">
        <v>8736</v>
      </c>
      <c r="F4446" s="1"/>
      <c r="G4446" t="s">
        <v>4127</v>
      </c>
    </row>
    <row r="4447" spans="1:7" x14ac:dyDescent="0.3">
      <c r="A4447" t="s">
        <v>23456</v>
      </c>
      <c r="B4447" s="1">
        <v>45189</v>
      </c>
      <c r="C4447">
        <v>27388</v>
      </c>
      <c r="D4447" t="s">
        <v>6013</v>
      </c>
      <c r="E4447" t="s">
        <v>23457</v>
      </c>
      <c r="F4447" s="1">
        <v>45226</v>
      </c>
      <c r="G4447" t="s">
        <v>1642</v>
      </c>
    </row>
    <row r="4448" spans="1:7" x14ac:dyDescent="0.3">
      <c r="A4448" t="s">
        <v>8737</v>
      </c>
      <c r="B4448" s="1">
        <v>45226</v>
      </c>
      <c r="C4448">
        <v>43954</v>
      </c>
      <c r="D4448" t="s">
        <v>6013</v>
      </c>
      <c r="E4448" t="s">
        <v>8738</v>
      </c>
      <c r="F4448" s="1"/>
      <c r="G4448" t="s">
        <v>2742</v>
      </c>
    </row>
    <row r="4449" spans="1:7" x14ac:dyDescent="0.3">
      <c r="A4449" t="s">
        <v>8739</v>
      </c>
      <c r="B4449" s="1">
        <v>44613</v>
      </c>
      <c r="C4449">
        <v>28312</v>
      </c>
      <c r="D4449" t="s">
        <v>6013</v>
      </c>
      <c r="E4449" t="s">
        <v>8740</v>
      </c>
      <c r="F4449" s="1"/>
      <c r="G4449" t="s">
        <v>5347</v>
      </c>
    </row>
    <row r="4450" spans="1:7" x14ac:dyDescent="0.3">
      <c r="A4450" t="s">
        <v>23458</v>
      </c>
      <c r="B4450" s="1">
        <v>44891</v>
      </c>
      <c r="C4450">
        <v>88013</v>
      </c>
      <c r="D4450" t="s">
        <v>1001</v>
      </c>
      <c r="E4450" t="s">
        <v>23459</v>
      </c>
      <c r="F4450" s="1">
        <v>44926</v>
      </c>
      <c r="G4450" t="s">
        <v>5233</v>
      </c>
    </row>
    <row r="4451" spans="1:7" x14ac:dyDescent="0.3">
      <c r="A4451" t="s">
        <v>23460</v>
      </c>
      <c r="B4451" s="1">
        <v>45449</v>
      </c>
      <c r="C4451">
        <v>13354</v>
      </c>
      <c r="D4451" t="s">
        <v>6013</v>
      </c>
      <c r="E4451" t="s">
        <v>23461</v>
      </c>
      <c r="F4451" s="1">
        <v>45504</v>
      </c>
      <c r="G4451" t="s">
        <v>5129</v>
      </c>
    </row>
    <row r="4452" spans="1:7" x14ac:dyDescent="0.3">
      <c r="A4452" t="s">
        <v>8741</v>
      </c>
      <c r="B4452" s="1">
        <v>45335</v>
      </c>
      <c r="C4452">
        <v>47895</v>
      </c>
      <c r="D4452" t="s">
        <v>6008</v>
      </c>
      <c r="E4452" t="s">
        <v>8742</v>
      </c>
      <c r="F4452" s="1"/>
      <c r="G4452" t="s">
        <v>1766</v>
      </c>
    </row>
    <row r="4453" spans="1:7" x14ac:dyDescent="0.3">
      <c r="A4453" t="s">
        <v>23462</v>
      </c>
      <c r="B4453" s="1">
        <v>44531</v>
      </c>
      <c r="C4453">
        <v>59809</v>
      </c>
      <c r="D4453" t="s">
        <v>1001</v>
      </c>
      <c r="E4453" t="s">
        <v>23463</v>
      </c>
      <c r="F4453" s="1">
        <v>44542</v>
      </c>
      <c r="G4453" t="s">
        <v>4978</v>
      </c>
    </row>
    <row r="4454" spans="1:7" x14ac:dyDescent="0.3">
      <c r="A4454" t="s">
        <v>23464</v>
      </c>
      <c r="B4454" s="1">
        <v>43832</v>
      </c>
      <c r="C4454">
        <v>31950</v>
      </c>
      <c r="D4454" t="s">
        <v>6013</v>
      </c>
      <c r="E4454" t="s">
        <v>23465</v>
      </c>
      <c r="F4454" s="1">
        <v>43843</v>
      </c>
      <c r="G4454" t="s">
        <v>3369</v>
      </c>
    </row>
    <row r="4455" spans="1:7" x14ac:dyDescent="0.3">
      <c r="A4455" t="s">
        <v>8743</v>
      </c>
      <c r="B4455" s="1">
        <v>44702</v>
      </c>
      <c r="C4455">
        <v>45703</v>
      </c>
      <c r="D4455" t="s">
        <v>6008</v>
      </c>
      <c r="E4455" t="s">
        <v>8744</v>
      </c>
      <c r="F4455" s="1"/>
      <c r="G4455" t="s">
        <v>1530</v>
      </c>
    </row>
    <row r="4456" spans="1:7" x14ac:dyDescent="0.3">
      <c r="A4456" t="s">
        <v>23466</v>
      </c>
      <c r="B4456" s="1">
        <v>44165</v>
      </c>
      <c r="C4456">
        <v>26917</v>
      </c>
      <c r="D4456" t="s">
        <v>1001</v>
      </c>
      <c r="E4456" t="s">
        <v>23467</v>
      </c>
      <c r="F4456" s="1">
        <v>44215</v>
      </c>
      <c r="G4456" t="s">
        <v>5224</v>
      </c>
    </row>
    <row r="4457" spans="1:7" x14ac:dyDescent="0.3">
      <c r="A4457" t="s">
        <v>23468</v>
      </c>
      <c r="B4457" s="1">
        <v>45286</v>
      </c>
      <c r="C4457">
        <v>81745</v>
      </c>
      <c r="D4457" t="s">
        <v>1001</v>
      </c>
      <c r="E4457" t="s">
        <v>23469</v>
      </c>
      <c r="F4457" s="1">
        <v>45322</v>
      </c>
      <c r="G4457" t="s">
        <v>5430</v>
      </c>
    </row>
    <row r="4458" spans="1:7" x14ac:dyDescent="0.3">
      <c r="A4458" t="s">
        <v>23470</v>
      </c>
      <c r="B4458" s="1">
        <v>43854</v>
      </c>
      <c r="C4458">
        <v>87790</v>
      </c>
      <c r="D4458" t="s">
        <v>1001</v>
      </c>
      <c r="E4458" t="s">
        <v>23471</v>
      </c>
      <c r="F4458" s="1">
        <v>43938</v>
      </c>
      <c r="G4458" t="s">
        <v>1116</v>
      </c>
    </row>
    <row r="4459" spans="1:7" x14ac:dyDescent="0.3">
      <c r="A4459" t="s">
        <v>23472</v>
      </c>
      <c r="B4459" s="1">
        <v>44597</v>
      </c>
      <c r="C4459">
        <v>13056</v>
      </c>
      <c r="D4459" t="s">
        <v>6013</v>
      </c>
      <c r="E4459" t="s">
        <v>23473</v>
      </c>
      <c r="F4459" s="1">
        <v>44638</v>
      </c>
      <c r="G4459" t="s">
        <v>3682</v>
      </c>
    </row>
    <row r="4460" spans="1:7" x14ac:dyDescent="0.3">
      <c r="A4460" t="s">
        <v>8745</v>
      </c>
      <c r="B4460" s="1">
        <v>45383</v>
      </c>
      <c r="C4460">
        <v>36133</v>
      </c>
      <c r="D4460" t="s">
        <v>6013</v>
      </c>
      <c r="E4460" t="s">
        <v>8746</v>
      </c>
      <c r="F4460" s="1"/>
      <c r="G4460" t="s">
        <v>4439</v>
      </c>
    </row>
    <row r="4461" spans="1:7" x14ac:dyDescent="0.3">
      <c r="A4461" t="s">
        <v>23474</v>
      </c>
      <c r="B4461" s="1">
        <v>45407</v>
      </c>
      <c r="C4461">
        <v>68431</v>
      </c>
      <c r="D4461" t="s">
        <v>6008</v>
      </c>
      <c r="E4461" t="s">
        <v>23475</v>
      </c>
      <c r="F4461" s="1">
        <v>45465</v>
      </c>
      <c r="G4461" t="s">
        <v>3856</v>
      </c>
    </row>
    <row r="4462" spans="1:7" x14ac:dyDescent="0.3">
      <c r="A4462" t="s">
        <v>23476</v>
      </c>
      <c r="B4462" s="1">
        <v>45176</v>
      </c>
      <c r="C4462">
        <v>9398</v>
      </c>
      <c r="D4462" t="s">
        <v>6008</v>
      </c>
      <c r="E4462" t="s">
        <v>23477</v>
      </c>
      <c r="F4462" s="1">
        <v>45262</v>
      </c>
      <c r="G4462" t="s">
        <v>5309</v>
      </c>
    </row>
    <row r="4463" spans="1:7" x14ac:dyDescent="0.3">
      <c r="A4463" t="s">
        <v>8747</v>
      </c>
      <c r="B4463" s="1">
        <v>45417</v>
      </c>
      <c r="C4463">
        <v>87517</v>
      </c>
      <c r="D4463" t="s">
        <v>1001</v>
      </c>
      <c r="E4463" t="s">
        <v>8748</v>
      </c>
      <c r="F4463" s="1"/>
      <c r="G4463" t="s">
        <v>4055</v>
      </c>
    </row>
    <row r="4464" spans="1:7" x14ac:dyDescent="0.3">
      <c r="A4464" t="s">
        <v>8749</v>
      </c>
      <c r="B4464" s="1">
        <v>44580</v>
      </c>
      <c r="C4464">
        <v>41815</v>
      </c>
      <c r="D4464" t="s">
        <v>6008</v>
      </c>
      <c r="E4464" t="s">
        <v>8750</v>
      </c>
      <c r="F4464" s="1"/>
      <c r="G4464" t="s">
        <v>3921</v>
      </c>
    </row>
    <row r="4465" spans="1:7" x14ac:dyDescent="0.3">
      <c r="A4465" t="s">
        <v>23478</v>
      </c>
      <c r="B4465" s="1">
        <v>44100</v>
      </c>
      <c r="C4465">
        <v>89121</v>
      </c>
      <c r="D4465" t="s">
        <v>6013</v>
      </c>
      <c r="E4465" t="s">
        <v>23479</v>
      </c>
      <c r="F4465" s="1">
        <v>44181</v>
      </c>
      <c r="G4465" t="s">
        <v>3373</v>
      </c>
    </row>
    <row r="4466" spans="1:7" x14ac:dyDescent="0.3">
      <c r="A4466" t="s">
        <v>23480</v>
      </c>
      <c r="B4466" s="1">
        <v>44630</v>
      </c>
      <c r="C4466">
        <v>26895</v>
      </c>
      <c r="D4466" t="s">
        <v>6008</v>
      </c>
      <c r="E4466" t="s">
        <v>23481</v>
      </c>
      <c r="F4466" s="1">
        <v>44703</v>
      </c>
      <c r="G4466" t="s">
        <v>5728</v>
      </c>
    </row>
    <row r="4467" spans="1:7" x14ac:dyDescent="0.3">
      <c r="A4467" t="s">
        <v>23482</v>
      </c>
      <c r="B4467" s="1">
        <v>44424</v>
      </c>
      <c r="C4467">
        <v>12208</v>
      </c>
      <c r="D4467" t="s">
        <v>6008</v>
      </c>
      <c r="E4467" t="s">
        <v>23483</v>
      </c>
      <c r="F4467" s="1">
        <v>44445</v>
      </c>
      <c r="G4467" t="s">
        <v>4247</v>
      </c>
    </row>
    <row r="4468" spans="1:7" x14ac:dyDescent="0.3">
      <c r="A4468" t="s">
        <v>8751</v>
      </c>
      <c r="B4468" s="1">
        <v>44828</v>
      </c>
      <c r="C4468">
        <v>16449</v>
      </c>
      <c r="D4468" t="s">
        <v>6008</v>
      </c>
      <c r="E4468" t="s">
        <v>8752</v>
      </c>
      <c r="F4468" s="1"/>
      <c r="G4468" t="s">
        <v>5562</v>
      </c>
    </row>
    <row r="4469" spans="1:7" x14ac:dyDescent="0.3">
      <c r="A4469" t="s">
        <v>8753</v>
      </c>
      <c r="B4469" s="1">
        <v>45154</v>
      </c>
      <c r="C4469">
        <v>17610</v>
      </c>
      <c r="D4469" t="s">
        <v>6013</v>
      </c>
      <c r="E4469" t="s">
        <v>8754</v>
      </c>
      <c r="F4469" s="1"/>
      <c r="G4469" t="s">
        <v>5774</v>
      </c>
    </row>
    <row r="4470" spans="1:7" x14ac:dyDescent="0.3">
      <c r="A4470" t="s">
        <v>23484</v>
      </c>
      <c r="B4470" s="1">
        <v>44521</v>
      </c>
      <c r="C4470">
        <v>85575</v>
      </c>
      <c r="D4470" t="s">
        <v>6013</v>
      </c>
      <c r="E4470" t="s">
        <v>23485</v>
      </c>
      <c r="F4470" s="1">
        <v>44587</v>
      </c>
      <c r="G4470" t="s">
        <v>4637</v>
      </c>
    </row>
    <row r="4471" spans="1:7" x14ac:dyDescent="0.3">
      <c r="A4471" t="s">
        <v>8755</v>
      </c>
      <c r="B4471" s="1">
        <v>45362</v>
      </c>
      <c r="C4471">
        <v>65726</v>
      </c>
      <c r="D4471" t="s">
        <v>1001</v>
      </c>
      <c r="E4471" t="s">
        <v>8756</v>
      </c>
      <c r="F4471" s="1"/>
      <c r="G4471" t="s">
        <v>3878</v>
      </c>
    </row>
    <row r="4472" spans="1:7" x14ac:dyDescent="0.3">
      <c r="A4472" t="s">
        <v>23486</v>
      </c>
      <c r="B4472" s="1">
        <v>44884</v>
      </c>
      <c r="C4472">
        <v>66011</v>
      </c>
      <c r="D4472" t="s">
        <v>6008</v>
      </c>
      <c r="E4472" t="s">
        <v>23487</v>
      </c>
      <c r="F4472" s="1">
        <v>44901</v>
      </c>
      <c r="G4472" t="s">
        <v>5289</v>
      </c>
    </row>
    <row r="4473" spans="1:7" x14ac:dyDescent="0.3">
      <c r="A4473" t="s">
        <v>23488</v>
      </c>
      <c r="B4473" s="1">
        <v>45154</v>
      </c>
      <c r="C4473">
        <v>85981</v>
      </c>
      <c r="D4473" t="s">
        <v>6008</v>
      </c>
      <c r="E4473" t="s">
        <v>23489</v>
      </c>
      <c r="F4473" s="1">
        <v>45212</v>
      </c>
      <c r="G4473" t="s">
        <v>3498</v>
      </c>
    </row>
    <row r="4474" spans="1:7" x14ac:dyDescent="0.3">
      <c r="A4474" t="s">
        <v>8757</v>
      </c>
      <c r="B4474" s="1">
        <v>45407</v>
      </c>
      <c r="C4474">
        <v>2652</v>
      </c>
      <c r="D4474" t="s">
        <v>6008</v>
      </c>
      <c r="E4474" t="s">
        <v>8758</v>
      </c>
      <c r="F4474" s="1"/>
      <c r="G4474" t="s">
        <v>1870</v>
      </c>
    </row>
    <row r="4475" spans="1:7" x14ac:dyDescent="0.3">
      <c r="A4475" t="s">
        <v>23490</v>
      </c>
      <c r="B4475" s="1">
        <v>44117</v>
      </c>
      <c r="C4475">
        <v>90014</v>
      </c>
      <c r="D4475" t="s">
        <v>1001</v>
      </c>
      <c r="E4475" t="s">
        <v>23491</v>
      </c>
      <c r="F4475" s="1">
        <v>44134</v>
      </c>
      <c r="G4475" t="s">
        <v>3240</v>
      </c>
    </row>
    <row r="4476" spans="1:7" x14ac:dyDescent="0.3">
      <c r="A4476" t="s">
        <v>23492</v>
      </c>
      <c r="B4476" s="1">
        <v>43944</v>
      </c>
      <c r="C4476">
        <v>51334</v>
      </c>
      <c r="D4476" t="s">
        <v>1001</v>
      </c>
      <c r="E4476" t="s">
        <v>23493</v>
      </c>
      <c r="F4476" s="1">
        <v>44030</v>
      </c>
      <c r="G4476" t="s">
        <v>1953</v>
      </c>
    </row>
    <row r="4477" spans="1:7" x14ac:dyDescent="0.3">
      <c r="A4477" t="s">
        <v>8759</v>
      </c>
      <c r="B4477" s="1">
        <v>44941</v>
      </c>
      <c r="C4477">
        <v>5619</v>
      </c>
      <c r="D4477" t="s">
        <v>6008</v>
      </c>
      <c r="E4477" t="s">
        <v>8760</v>
      </c>
      <c r="F4477" s="1"/>
      <c r="G4477" t="s">
        <v>2506</v>
      </c>
    </row>
    <row r="4478" spans="1:7" x14ac:dyDescent="0.3">
      <c r="A4478" t="s">
        <v>8761</v>
      </c>
      <c r="B4478" s="1">
        <v>45097</v>
      </c>
      <c r="C4478">
        <v>12682</v>
      </c>
      <c r="D4478" t="s">
        <v>6008</v>
      </c>
      <c r="E4478" t="s">
        <v>8762</v>
      </c>
      <c r="F4478" s="1"/>
      <c r="G4478" t="s">
        <v>2275</v>
      </c>
    </row>
    <row r="4479" spans="1:7" x14ac:dyDescent="0.3">
      <c r="A4479" t="s">
        <v>8763</v>
      </c>
      <c r="B4479" s="1">
        <v>44008</v>
      </c>
      <c r="C4479">
        <v>48639</v>
      </c>
      <c r="D4479" t="s">
        <v>6013</v>
      </c>
      <c r="E4479" t="s">
        <v>8764</v>
      </c>
      <c r="F4479" s="1"/>
      <c r="G4479" t="s">
        <v>1205</v>
      </c>
    </row>
    <row r="4480" spans="1:7" x14ac:dyDescent="0.3">
      <c r="A4480" t="s">
        <v>8765</v>
      </c>
      <c r="B4480" s="1">
        <v>45106</v>
      </c>
      <c r="C4480">
        <v>83570</v>
      </c>
      <c r="D4480" t="s">
        <v>6008</v>
      </c>
      <c r="E4480" t="s">
        <v>8766</v>
      </c>
      <c r="F4480" s="1"/>
      <c r="G4480" t="s">
        <v>4742</v>
      </c>
    </row>
    <row r="4481" spans="1:7" x14ac:dyDescent="0.3">
      <c r="A4481" t="s">
        <v>23494</v>
      </c>
      <c r="B4481" s="1">
        <v>44285</v>
      </c>
      <c r="C4481">
        <v>39450</v>
      </c>
      <c r="D4481" t="s">
        <v>1001</v>
      </c>
      <c r="E4481" t="s">
        <v>23495</v>
      </c>
      <c r="F4481" s="1">
        <v>44339</v>
      </c>
      <c r="G4481" t="s">
        <v>5580</v>
      </c>
    </row>
    <row r="4482" spans="1:7" x14ac:dyDescent="0.3">
      <c r="A4482" t="s">
        <v>8767</v>
      </c>
      <c r="B4482" s="1">
        <v>45647</v>
      </c>
      <c r="C4482">
        <v>29956</v>
      </c>
      <c r="D4482" t="s">
        <v>6013</v>
      </c>
      <c r="E4482" t="s">
        <v>8768</v>
      </c>
      <c r="F4482" s="1"/>
      <c r="G4482" t="s">
        <v>1037</v>
      </c>
    </row>
    <row r="4483" spans="1:7" x14ac:dyDescent="0.3">
      <c r="A4483" t="s">
        <v>23496</v>
      </c>
      <c r="B4483" s="1">
        <v>45490</v>
      </c>
      <c r="C4483">
        <v>74491</v>
      </c>
      <c r="D4483" t="s">
        <v>1001</v>
      </c>
      <c r="E4483" t="s">
        <v>23497</v>
      </c>
      <c r="F4483" s="1">
        <v>45542</v>
      </c>
      <c r="G4483" t="s">
        <v>2069</v>
      </c>
    </row>
    <row r="4484" spans="1:7" x14ac:dyDescent="0.3">
      <c r="A4484" t="s">
        <v>23498</v>
      </c>
      <c r="B4484" s="1">
        <v>43853</v>
      </c>
      <c r="C4484">
        <v>4606</v>
      </c>
      <c r="D4484" t="s">
        <v>6008</v>
      </c>
      <c r="E4484" t="s">
        <v>23499</v>
      </c>
      <c r="F4484" s="1">
        <v>43918</v>
      </c>
      <c r="G4484" t="s">
        <v>2489</v>
      </c>
    </row>
    <row r="4485" spans="1:7" x14ac:dyDescent="0.3">
      <c r="A4485" t="s">
        <v>8769</v>
      </c>
      <c r="B4485" s="1">
        <v>44838</v>
      </c>
      <c r="C4485">
        <v>83886</v>
      </c>
      <c r="D4485" t="s">
        <v>1001</v>
      </c>
      <c r="E4485" t="s">
        <v>8770</v>
      </c>
      <c r="F4485" s="1"/>
      <c r="G4485" t="s">
        <v>3087</v>
      </c>
    </row>
    <row r="4486" spans="1:7" x14ac:dyDescent="0.3">
      <c r="A4486" t="s">
        <v>23500</v>
      </c>
      <c r="B4486" s="1">
        <v>43906</v>
      </c>
      <c r="C4486">
        <v>44344</v>
      </c>
      <c r="D4486" t="s">
        <v>6013</v>
      </c>
      <c r="E4486" t="s">
        <v>23501</v>
      </c>
      <c r="F4486" s="1">
        <v>43916</v>
      </c>
      <c r="G4486" t="s">
        <v>3169</v>
      </c>
    </row>
    <row r="4487" spans="1:7" x14ac:dyDescent="0.3">
      <c r="A4487" t="s">
        <v>23502</v>
      </c>
      <c r="B4487" s="1">
        <v>44815</v>
      </c>
      <c r="C4487">
        <v>34596</v>
      </c>
      <c r="D4487" t="s">
        <v>6008</v>
      </c>
      <c r="E4487" t="s">
        <v>23503</v>
      </c>
      <c r="F4487" s="1">
        <v>44898</v>
      </c>
      <c r="G4487" t="s">
        <v>4565</v>
      </c>
    </row>
    <row r="4488" spans="1:7" x14ac:dyDescent="0.3">
      <c r="A4488" t="s">
        <v>23504</v>
      </c>
      <c r="B4488" s="1">
        <v>45348</v>
      </c>
      <c r="C4488">
        <v>77548</v>
      </c>
      <c r="D4488" t="s">
        <v>6013</v>
      </c>
      <c r="E4488" t="s">
        <v>23505</v>
      </c>
      <c r="F4488" s="1">
        <v>45407</v>
      </c>
      <c r="G4488" t="s">
        <v>5622</v>
      </c>
    </row>
    <row r="4489" spans="1:7" x14ac:dyDescent="0.3">
      <c r="A4489" t="s">
        <v>23506</v>
      </c>
      <c r="B4489" s="1">
        <v>44091</v>
      </c>
      <c r="C4489">
        <v>63440</v>
      </c>
      <c r="D4489" t="s">
        <v>1001</v>
      </c>
      <c r="E4489" t="s">
        <v>23507</v>
      </c>
      <c r="F4489" s="1">
        <v>44140</v>
      </c>
      <c r="G4489" t="s">
        <v>4998</v>
      </c>
    </row>
    <row r="4490" spans="1:7" x14ac:dyDescent="0.3">
      <c r="A4490" t="s">
        <v>8771</v>
      </c>
      <c r="B4490" s="1">
        <v>44689</v>
      </c>
      <c r="C4490">
        <v>63158</v>
      </c>
      <c r="D4490" t="s">
        <v>6008</v>
      </c>
      <c r="E4490" t="s">
        <v>8772</v>
      </c>
      <c r="F4490" s="1"/>
      <c r="G4490" t="s">
        <v>3118</v>
      </c>
    </row>
    <row r="4491" spans="1:7" x14ac:dyDescent="0.3">
      <c r="A4491" t="s">
        <v>8773</v>
      </c>
      <c r="B4491" s="1">
        <v>44209</v>
      </c>
      <c r="C4491">
        <v>32965</v>
      </c>
      <c r="D4491" t="s">
        <v>6008</v>
      </c>
      <c r="E4491" t="s">
        <v>8774</v>
      </c>
      <c r="F4491" s="1"/>
      <c r="G4491" t="s">
        <v>5241</v>
      </c>
    </row>
    <row r="4492" spans="1:7" x14ac:dyDescent="0.3">
      <c r="A4492" t="s">
        <v>8775</v>
      </c>
      <c r="B4492" s="1">
        <v>45308</v>
      </c>
      <c r="C4492">
        <v>83001</v>
      </c>
      <c r="D4492" t="s">
        <v>1001</v>
      </c>
      <c r="E4492" t="s">
        <v>8776</v>
      </c>
      <c r="F4492" s="1"/>
      <c r="G4492" t="s">
        <v>3435</v>
      </c>
    </row>
    <row r="4493" spans="1:7" x14ac:dyDescent="0.3">
      <c r="A4493" t="s">
        <v>23508</v>
      </c>
      <c r="B4493" s="1">
        <v>44676</v>
      </c>
      <c r="C4493">
        <v>77656</v>
      </c>
      <c r="D4493" t="s">
        <v>6013</v>
      </c>
      <c r="E4493" t="s">
        <v>23509</v>
      </c>
      <c r="F4493" s="1">
        <v>44761</v>
      </c>
      <c r="G4493" t="s">
        <v>2535</v>
      </c>
    </row>
    <row r="4494" spans="1:7" x14ac:dyDescent="0.3">
      <c r="A4494" t="s">
        <v>23510</v>
      </c>
      <c r="B4494" s="1">
        <v>44115</v>
      </c>
      <c r="C4494">
        <v>91934</v>
      </c>
      <c r="D4494" t="s">
        <v>6008</v>
      </c>
      <c r="E4494" t="s">
        <v>23511</v>
      </c>
      <c r="F4494" s="1">
        <v>44202</v>
      </c>
      <c r="G4494" t="s">
        <v>3392</v>
      </c>
    </row>
    <row r="4495" spans="1:7" x14ac:dyDescent="0.3">
      <c r="A4495" t="s">
        <v>8777</v>
      </c>
      <c r="B4495" s="1">
        <v>44465</v>
      </c>
      <c r="C4495">
        <v>33624</v>
      </c>
      <c r="D4495" t="s">
        <v>6008</v>
      </c>
      <c r="E4495" t="s">
        <v>8778</v>
      </c>
      <c r="F4495" s="1"/>
      <c r="G4495" t="s">
        <v>3925</v>
      </c>
    </row>
    <row r="4496" spans="1:7" x14ac:dyDescent="0.3">
      <c r="A4496" t="s">
        <v>23512</v>
      </c>
      <c r="B4496" s="1">
        <v>45183</v>
      </c>
      <c r="C4496">
        <v>36261</v>
      </c>
      <c r="D4496" t="s">
        <v>6008</v>
      </c>
      <c r="E4496" t="s">
        <v>23513</v>
      </c>
      <c r="F4496" s="1">
        <v>45270</v>
      </c>
      <c r="G4496" t="s">
        <v>5285</v>
      </c>
    </row>
    <row r="4497" spans="1:7" x14ac:dyDescent="0.3">
      <c r="A4497" t="s">
        <v>23514</v>
      </c>
      <c r="B4497" s="1">
        <v>44988</v>
      </c>
      <c r="C4497">
        <v>62369</v>
      </c>
      <c r="D4497" t="s">
        <v>1001</v>
      </c>
      <c r="E4497" t="s">
        <v>23515</v>
      </c>
      <c r="F4497" s="1">
        <v>45024</v>
      </c>
      <c r="G4497" t="s">
        <v>1967</v>
      </c>
    </row>
    <row r="4498" spans="1:7" x14ac:dyDescent="0.3">
      <c r="A4498" t="s">
        <v>23516</v>
      </c>
      <c r="B4498" s="1">
        <v>44061</v>
      </c>
      <c r="C4498">
        <v>30786</v>
      </c>
      <c r="D4498" t="s">
        <v>6013</v>
      </c>
      <c r="E4498" t="s">
        <v>23517</v>
      </c>
      <c r="F4498" s="1">
        <v>44100</v>
      </c>
      <c r="G4498" t="s">
        <v>5236</v>
      </c>
    </row>
    <row r="4499" spans="1:7" x14ac:dyDescent="0.3">
      <c r="A4499" t="s">
        <v>23518</v>
      </c>
      <c r="B4499" s="1">
        <v>44002</v>
      </c>
      <c r="C4499">
        <v>49023</v>
      </c>
      <c r="D4499" t="s">
        <v>6013</v>
      </c>
      <c r="E4499" t="s">
        <v>23519</v>
      </c>
      <c r="F4499" s="1">
        <v>44068</v>
      </c>
      <c r="G4499" t="s">
        <v>1041</v>
      </c>
    </row>
    <row r="4500" spans="1:7" x14ac:dyDescent="0.3">
      <c r="A4500" t="s">
        <v>23520</v>
      </c>
      <c r="B4500" s="1">
        <v>44235</v>
      </c>
      <c r="C4500">
        <v>31856</v>
      </c>
      <c r="D4500" t="s">
        <v>1001</v>
      </c>
      <c r="E4500" t="s">
        <v>23521</v>
      </c>
      <c r="F4500" s="1">
        <v>44251</v>
      </c>
      <c r="G4500" t="s">
        <v>2883</v>
      </c>
    </row>
    <row r="4501" spans="1:7" x14ac:dyDescent="0.3">
      <c r="A4501" t="s">
        <v>23522</v>
      </c>
      <c r="B4501" s="1">
        <v>44615</v>
      </c>
      <c r="C4501">
        <v>48321</v>
      </c>
      <c r="D4501" t="s">
        <v>1001</v>
      </c>
      <c r="E4501" t="s">
        <v>23523</v>
      </c>
      <c r="F4501" s="1">
        <v>44693</v>
      </c>
      <c r="G4501" t="s">
        <v>1344</v>
      </c>
    </row>
    <row r="4502" spans="1:7" x14ac:dyDescent="0.3">
      <c r="A4502" t="s">
        <v>23524</v>
      </c>
      <c r="B4502" s="1">
        <v>44955</v>
      </c>
      <c r="C4502">
        <v>28672</v>
      </c>
      <c r="D4502" t="s">
        <v>1001</v>
      </c>
      <c r="E4502" t="s">
        <v>23525</v>
      </c>
      <c r="F4502" s="1">
        <v>44998</v>
      </c>
      <c r="G4502" t="s">
        <v>4940</v>
      </c>
    </row>
    <row r="4503" spans="1:7" x14ac:dyDescent="0.3">
      <c r="A4503" t="s">
        <v>8779</v>
      </c>
      <c r="B4503" s="1">
        <v>44984</v>
      </c>
      <c r="C4503">
        <v>38041</v>
      </c>
      <c r="D4503" t="s">
        <v>6008</v>
      </c>
      <c r="E4503" t="s">
        <v>8780</v>
      </c>
      <c r="F4503" s="1"/>
      <c r="G4503" t="s">
        <v>1657</v>
      </c>
    </row>
    <row r="4504" spans="1:7" x14ac:dyDescent="0.3">
      <c r="A4504" t="s">
        <v>8781</v>
      </c>
      <c r="B4504" s="1">
        <v>44922</v>
      </c>
      <c r="C4504">
        <v>80945</v>
      </c>
      <c r="D4504" t="s">
        <v>6013</v>
      </c>
      <c r="E4504" t="s">
        <v>8782</v>
      </c>
      <c r="F4504" s="1"/>
      <c r="G4504" t="s">
        <v>3245</v>
      </c>
    </row>
    <row r="4505" spans="1:7" x14ac:dyDescent="0.3">
      <c r="A4505" t="s">
        <v>23526</v>
      </c>
      <c r="B4505" s="1">
        <v>43880</v>
      </c>
      <c r="C4505">
        <v>67355</v>
      </c>
      <c r="D4505" t="s">
        <v>6013</v>
      </c>
      <c r="E4505" t="s">
        <v>23527</v>
      </c>
      <c r="F4505" s="1">
        <v>43909</v>
      </c>
      <c r="G4505" t="s">
        <v>3751</v>
      </c>
    </row>
    <row r="4506" spans="1:7" x14ac:dyDescent="0.3">
      <c r="A4506" t="s">
        <v>23528</v>
      </c>
      <c r="B4506" s="1">
        <v>45082</v>
      </c>
      <c r="C4506">
        <v>60641</v>
      </c>
      <c r="D4506" t="s">
        <v>1001</v>
      </c>
      <c r="E4506" t="s">
        <v>23529</v>
      </c>
      <c r="F4506" s="1">
        <v>45168</v>
      </c>
      <c r="G4506" t="s">
        <v>1096</v>
      </c>
    </row>
    <row r="4507" spans="1:7" x14ac:dyDescent="0.3">
      <c r="A4507" t="s">
        <v>23530</v>
      </c>
      <c r="B4507" s="1">
        <v>45007</v>
      </c>
      <c r="C4507">
        <v>58910</v>
      </c>
      <c r="D4507" t="s">
        <v>6013</v>
      </c>
      <c r="E4507" t="s">
        <v>23531</v>
      </c>
      <c r="F4507" s="1">
        <v>45053</v>
      </c>
      <c r="G4507" t="s">
        <v>3602</v>
      </c>
    </row>
    <row r="4508" spans="1:7" x14ac:dyDescent="0.3">
      <c r="A4508" t="s">
        <v>8783</v>
      </c>
      <c r="B4508" s="1">
        <v>43857</v>
      </c>
      <c r="C4508">
        <v>10640</v>
      </c>
      <c r="D4508" t="s">
        <v>6008</v>
      </c>
      <c r="E4508" t="s">
        <v>8784</v>
      </c>
      <c r="F4508" s="1"/>
      <c r="G4508" t="s">
        <v>1609</v>
      </c>
    </row>
    <row r="4509" spans="1:7" x14ac:dyDescent="0.3">
      <c r="A4509" t="s">
        <v>8785</v>
      </c>
      <c r="B4509" s="1">
        <v>44418</v>
      </c>
      <c r="C4509">
        <v>64008</v>
      </c>
      <c r="D4509" t="s">
        <v>1001</v>
      </c>
      <c r="E4509" t="s">
        <v>8786</v>
      </c>
      <c r="F4509" s="1"/>
      <c r="G4509" t="s">
        <v>5294</v>
      </c>
    </row>
    <row r="4510" spans="1:7" x14ac:dyDescent="0.3">
      <c r="A4510" t="s">
        <v>8787</v>
      </c>
      <c r="B4510" s="1">
        <v>43994</v>
      </c>
      <c r="C4510">
        <v>93330</v>
      </c>
      <c r="D4510" t="s">
        <v>1001</v>
      </c>
      <c r="E4510" t="s">
        <v>8788</v>
      </c>
      <c r="F4510" s="1"/>
      <c r="G4510" t="s">
        <v>3909</v>
      </c>
    </row>
    <row r="4511" spans="1:7" x14ac:dyDescent="0.3">
      <c r="A4511" t="s">
        <v>23532</v>
      </c>
      <c r="B4511" s="1">
        <v>44899</v>
      </c>
      <c r="C4511">
        <v>4302</v>
      </c>
      <c r="D4511" t="s">
        <v>6008</v>
      </c>
      <c r="E4511" t="s">
        <v>23533</v>
      </c>
      <c r="F4511" s="1">
        <v>44977</v>
      </c>
      <c r="G4511" t="s">
        <v>5462</v>
      </c>
    </row>
    <row r="4512" spans="1:7" x14ac:dyDescent="0.3">
      <c r="A4512" t="s">
        <v>23534</v>
      </c>
      <c r="B4512" s="1">
        <v>45332</v>
      </c>
      <c r="C4512">
        <v>93205</v>
      </c>
      <c r="D4512" t="s">
        <v>1001</v>
      </c>
      <c r="E4512" t="s">
        <v>23535</v>
      </c>
      <c r="F4512" s="1">
        <v>45413</v>
      </c>
      <c r="G4512" t="s">
        <v>1381</v>
      </c>
    </row>
    <row r="4513" spans="1:7" x14ac:dyDescent="0.3">
      <c r="A4513" t="s">
        <v>23536</v>
      </c>
      <c r="B4513" s="1">
        <v>45389</v>
      </c>
      <c r="C4513">
        <v>64150</v>
      </c>
      <c r="D4513" t="s">
        <v>6008</v>
      </c>
      <c r="E4513" t="s">
        <v>23537</v>
      </c>
      <c r="F4513" s="1">
        <v>45408</v>
      </c>
      <c r="G4513" t="s">
        <v>4593</v>
      </c>
    </row>
    <row r="4514" spans="1:7" x14ac:dyDescent="0.3">
      <c r="A4514" t="s">
        <v>23538</v>
      </c>
      <c r="B4514" s="1">
        <v>45014</v>
      </c>
      <c r="C4514">
        <v>82846</v>
      </c>
      <c r="D4514" t="s">
        <v>6013</v>
      </c>
      <c r="E4514" t="s">
        <v>23539</v>
      </c>
      <c r="F4514" s="1">
        <v>45057</v>
      </c>
      <c r="G4514" t="s">
        <v>1747</v>
      </c>
    </row>
    <row r="4515" spans="1:7" x14ac:dyDescent="0.3">
      <c r="A4515" t="s">
        <v>23540</v>
      </c>
      <c r="B4515" s="1">
        <v>44245</v>
      </c>
      <c r="C4515">
        <v>95540</v>
      </c>
      <c r="D4515" t="s">
        <v>6008</v>
      </c>
      <c r="E4515" t="s">
        <v>23541</v>
      </c>
      <c r="F4515" s="1">
        <v>44256</v>
      </c>
      <c r="G4515" t="s">
        <v>2472</v>
      </c>
    </row>
    <row r="4516" spans="1:7" x14ac:dyDescent="0.3">
      <c r="A4516" t="s">
        <v>23542</v>
      </c>
      <c r="B4516" s="1">
        <v>45245</v>
      </c>
      <c r="C4516">
        <v>52786</v>
      </c>
      <c r="D4516" t="s">
        <v>6008</v>
      </c>
      <c r="E4516" t="s">
        <v>23543</v>
      </c>
      <c r="F4516" s="1">
        <v>45263</v>
      </c>
      <c r="G4516" t="s">
        <v>5127</v>
      </c>
    </row>
    <row r="4517" spans="1:7" x14ac:dyDescent="0.3">
      <c r="A4517" t="s">
        <v>8789</v>
      </c>
      <c r="B4517" s="1">
        <v>45407</v>
      </c>
      <c r="C4517">
        <v>18126</v>
      </c>
      <c r="D4517" t="s">
        <v>6013</v>
      </c>
      <c r="E4517" t="s">
        <v>8790</v>
      </c>
      <c r="F4517" s="1"/>
      <c r="G4517" t="s">
        <v>4962</v>
      </c>
    </row>
    <row r="4518" spans="1:7" x14ac:dyDescent="0.3">
      <c r="A4518" t="s">
        <v>8791</v>
      </c>
      <c r="B4518" s="1">
        <v>45419</v>
      </c>
      <c r="C4518">
        <v>83979</v>
      </c>
      <c r="D4518" t="s">
        <v>6013</v>
      </c>
      <c r="E4518" t="s">
        <v>8792</v>
      </c>
      <c r="F4518" s="1"/>
      <c r="G4518" t="s">
        <v>3104</v>
      </c>
    </row>
    <row r="4519" spans="1:7" x14ac:dyDescent="0.3">
      <c r="A4519" t="s">
        <v>23544</v>
      </c>
      <c r="B4519" s="1">
        <v>44399</v>
      </c>
      <c r="C4519">
        <v>91075</v>
      </c>
      <c r="D4519" t="s">
        <v>6013</v>
      </c>
      <c r="E4519" t="s">
        <v>23545</v>
      </c>
      <c r="F4519" s="1">
        <v>44465</v>
      </c>
      <c r="G4519" t="s">
        <v>1188</v>
      </c>
    </row>
    <row r="4520" spans="1:7" x14ac:dyDescent="0.3">
      <c r="A4520" t="s">
        <v>23546</v>
      </c>
      <c r="B4520" s="1">
        <v>44316</v>
      </c>
      <c r="C4520">
        <v>82071</v>
      </c>
      <c r="D4520" t="s">
        <v>6008</v>
      </c>
      <c r="E4520" t="s">
        <v>23547</v>
      </c>
      <c r="F4520" s="1">
        <v>44355</v>
      </c>
      <c r="G4520" t="s">
        <v>5773</v>
      </c>
    </row>
    <row r="4521" spans="1:7" x14ac:dyDescent="0.3">
      <c r="A4521" t="s">
        <v>23548</v>
      </c>
      <c r="B4521" s="1">
        <v>45452</v>
      </c>
      <c r="C4521">
        <v>89470</v>
      </c>
      <c r="D4521" t="s">
        <v>6013</v>
      </c>
      <c r="E4521" t="s">
        <v>23549</v>
      </c>
      <c r="F4521" s="1">
        <v>45462</v>
      </c>
      <c r="G4521" t="s">
        <v>1063</v>
      </c>
    </row>
    <row r="4522" spans="1:7" x14ac:dyDescent="0.3">
      <c r="A4522" t="s">
        <v>23550</v>
      </c>
      <c r="B4522" s="1">
        <v>44411</v>
      </c>
      <c r="C4522">
        <v>39568</v>
      </c>
      <c r="D4522" t="s">
        <v>1001</v>
      </c>
      <c r="E4522" t="s">
        <v>23551</v>
      </c>
      <c r="F4522" s="1">
        <v>44421</v>
      </c>
      <c r="G4522" t="s">
        <v>2075</v>
      </c>
    </row>
    <row r="4523" spans="1:7" x14ac:dyDescent="0.3">
      <c r="A4523" t="s">
        <v>23552</v>
      </c>
      <c r="B4523" s="1">
        <v>44217</v>
      </c>
      <c r="C4523">
        <v>41212</v>
      </c>
      <c r="D4523" t="s">
        <v>6013</v>
      </c>
      <c r="E4523" t="s">
        <v>23553</v>
      </c>
      <c r="F4523" s="1">
        <v>44253</v>
      </c>
      <c r="G4523" t="s">
        <v>3890</v>
      </c>
    </row>
    <row r="4524" spans="1:7" x14ac:dyDescent="0.3">
      <c r="A4524" t="s">
        <v>23554</v>
      </c>
      <c r="B4524" s="1">
        <v>44441</v>
      </c>
      <c r="C4524">
        <v>88394</v>
      </c>
      <c r="D4524" t="s">
        <v>1001</v>
      </c>
      <c r="E4524" t="s">
        <v>23555</v>
      </c>
      <c r="F4524" s="1">
        <v>44516</v>
      </c>
      <c r="G4524" t="s">
        <v>1077</v>
      </c>
    </row>
    <row r="4525" spans="1:7" x14ac:dyDescent="0.3">
      <c r="A4525" t="s">
        <v>8793</v>
      </c>
      <c r="B4525" s="1">
        <v>45227</v>
      </c>
      <c r="C4525">
        <v>80485</v>
      </c>
      <c r="D4525" t="s">
        <v>1001</v>
      </c>
      <c r="E4525" t="s">
        <v>8794</v>
      </c>
      <c r="F4525" s="1"/>
      <c r="G4525" t="s">
        <v>3657</v>
      </c>
    </row>
    <row r="4526" spans="1:7" x14ac:dyDescent="0.3">
      <c r="A4526" t="s">
        <v>23556</v>
      </c>
      <c r="B4526" s="1">
        <v>45092</v>
      </c>
      <c r="C4526">
        <v>34564</v>
      </c>
      <c r="D4526" t="s">
        <v>6008</v>
      </c>
      <c r="E4526" t="s">
        <v>23557</v>
      </c>
      <c r="F4526" s="1">
        <v>45156</v>
      </c>
      <c r="G4526" t="s">
        <v>5423</v>
      </c>
    </row>
    <row r="4527" spans="1:7" x14ac:dyDescent="0.3">
      <c r="A4527" t="s">
        <v>23558</v>
      </c>
      <c r="B4527" s="1">
        <v>45367</v>
      </c>
      <c r="C4527">
        <v>74962</v>
      </c>
      <c r="D4527" t="s">
        <v>6013</v>
      </c>
      <c r="E4527" t="s">
        <v>23559</v>
      </c>
      <c r="F4527" s="1">
        <v>45402</v>
      </c>
      <c r="G4527" t="s">
        <v>4350</v>
      </c>
    </row>
    <row r="4528" spans="1:7" x14ac:dyDescent="0.3">
      <c r="A4528" t="s">
        <v>8795</v>
      </c>
      <c r="B4528" s="1">
        <v>45415</v>
      </c>
      <c r="C4528">
        <v>46304</v>
      </c>
      <c r="D4528" t="s">
        <v>1001</v>
      </c>
      <c r="E4528" t="s">
        <v>8796</v>
      </c>
      <c r="F4528" s="1"/>
      <c r="G4528" t="s">
        <v>1871</v>
      </c>
    </row>
    <row r="4529" spans="1:7" x14ac:dyDescent="0.3">
      <c r="A4529" t="s">
        <v>8797</v>
      </c>
      <c r="B4529" s="1">
        <v>44214</v>
      </c>
      <c r="C4529">
        <v>85513</v>
      </c>
      <c r="D4529" t="s">
        <v>6008</v>
      </c>
      <c r="E4529" t="s">
        <v>8798</v>
      </c>
      <c r="F4529" s="1"/>
      <c r="G4529" t="s">
        <v>1206</v>
      </c>
    </row>
    <row r="4530" spans="1:7" x14ac:dyDescent="0.3">
      <c r="A4530" t="s">
        <v>23560</v>
      </c>
      <c r="B4530" s="1">
        <v>45273</v>
      </c>
      <c r="C4530">
        <v>5791</v>
      </c>
      <c r="D4530" t="s">
        <v>6008</v>
      </c>
      <c r="E4530" t="s">
        <v>23561</v>
      </c>
      <c r="F4530" s="1">
        <v>45335</v>
      </c>
      <c r="G4530" t="s">
        <v>5193</v>
      </c>
    </row>
    <row r="4531" spans="1:7" x14ac:dyDescent="0.3">
      <c r="A4531" t="s">
        <v>23562</v>
      </c>
      <c r="B4531" s="1">
        <v>45151</v>
      </c>
      <c r="C4531">
        <v>8911</v>
      </c>
      <c r="D4531" t="s">
        <v>1001</v>
      </c>
      <c r="E4531" t="s">
        <v>23563</v>
      </c>
      <c r="F4531" s="1">
        <v>45216</v>
      </c>
      <c r="G4531" t="s">
        <v>3134</v>
      </c>
    </row>
    <row r="4532" spans="1:7" x14ac:dyDescent="0.3">
      <c r="A4532" t="s">
        <v>23564</v>
      </c>
      <c r="B4532" s="1">
        <v>44378</v>
      </c>
      <c r="C4532">
        <v>78141</v>
      </c>
      <c r="D4532" t="s">
        <v>6013</v>
      </c>
      <c r="E4532" t="s">
        <v>23565</v>
      </c>
      <c r="F4532" s="1">
        <v>44421</v>
      </c>
      <c r="G4532" t="s">
        <v>4835</v>
      </c>
    </row>
    <row r="4533" spans="1:7" x14ac:dyDescent="0.3">
      <c r="A4533" t="s">
        <v>23566</v>
      </c>
      <c r="B4533" s="1">
        <v>44518</v>
      </c>
      <c r="C4533">
        <v>51570</v>
      </c>
      <c r="D4533" t="s">
        <v>6013</v>
      </c>
      <c r="E4533" t="s">
        <v>23567</v>
      </c>
      <c r="F4533" s="1">
        <v>44585</v>
      </c>
      <c r="G4533" t="s">
        <v>5154</v>
      </c>
    </row>
    <row r="4534" spans="1:7" x14ac:dyDescent="0.3">
      <c r="A4534" t="s">
        <v>23568</v>
      </c>
      <c r="B4534" s="1">
        <v>44074</v>
      </c>
      <c r="C4534">
        <v>96788</v>
      </c>
      <c r="D4534" t="s">
        <v>1001</v>
      </c>
      <c r="E4534" t="s">
        <v>23569</v>
      </c>
      <c r="F4534" s="1">
        <v>44117</v>
      </c>
      <c r="G4534" t="s">
        <v>5542</v>
      </c>
    </row>
    <row r="4535" spans="1:7" x14ac:dyDescent="0.3">
      <c r="A4535" t="s">
        <v>8799</v>
      </c>
      <c r="B4535" s="1">
        <v>45437</v>
      </c>
      <c r="C4535">
        <v>97305</v>
      </c>
      <c r="D4535" t="s">
        <v>6008</v>
      </c>
      <c r="E4535" t="s">
        <v>8800</v>
      </c>
      <c r="F4535" s="1"/>
      <c r="G4535" t="s">
        <v>4990</v>
      </c>
    </row>
    <row r="4536" spans="1:7" x14ac:dyDescent="0.3">
      <c r="A4536" t="s">
        <v>23570</v>
      </c>
      <c r="B4536" s="1">
        <v>45289</v>
      </c>
      <c r="C4536">
        <v>54711</v>
      </c>
      <c r="D4536" t="s">
        <v>6008</v>
      </c>
      <c r="E4536" t="s">
        <v>23571</v>
      </c>
      <c r="F4536" s="1">
        <v>45364</v>
      </c>
      <c r="G4536" t="s">
        <v>1906</v>
      </c>
    </row>
    <row r="4537" spans="1:7" x14ac:dyDescent="0.3">
      <c r="A4537" t="s">
        <v>23572</v>
      </c>
      <c r="B4537" s="1">
        <v>44931</v>
      </c>
      <c r="C4537">
        <v>74320</v>
      </c>
      <c r="D4537" t="s">
        <v>6013</v>
      </c>
      <c r="E4537" t="s">
        <v>23573</v>
      </c>
      <c r="F4537" s="1">
        <v>44943</v>
      </c>
      <c r="G4537" t="s">
        <v>5234</v>
      </c>
    </row>
    <row r="4538" spans="1:7" x14ac:dyDescent="0.3">
      <c r="A4538" t="s">
        <v>23574</v>
      </c>
      <c r="B4538" s="1">
        <v>44345</v>
      </c>
      <c r="C4538">
        <v>20264</v>
      </c>
      <c r="D4538" t="s">
        <v>6013</v>
      </c>
      <c r="E4538" t="s">
        <v>23575</v>
      </c>
      <c r="F4538" s="1">
        <v>44392</v>
      </c>
      <c r="G4538" t="s">
        <v>1009</v>
      </c>
    </row>
    <row r="4539" spans="1:7" x14ac:dyDescent="0.3">
      <c r="A4539" t="s">
        <v>23576</v>
      </c>
      <c r="B4539" s="1">
        <v>45354</v>
      </c>
      <c r="C4539">
        <v>66113</v>
      </c>
      <c r="D4539" t="s">
        <v>1001</v>
      </c>
      <c r="E4539" t="s">
        <v>23577</v>
      </c>
      <c r="F4539" s="1">
        <v>45411</v>
      </c>
      <c r="G4539" t="s">
        <v>4733</v>
      </c>
    </row>
    <row r="4540" spans="1:7" x14ac:dyDescent="0.3">
      <c r="A4540" t="s">
        <v>23578</v>
      </c>
      <c r="B4540" s="1">
        <v>44160</v>
      </c>
      <c r="C4540">
        <v>38694</v>
      </c>
      <c r="D4540" t="s">
        <v>1001</v>
      </c>
      <c r="E4540" t="s">
        <v>23579</v>
      </c>
      <c r="F4540" s="1">
        <v>44181</v>
      </c>
      <c r="G4540" t="s">
        <v>1498</v>
      </c>
    </row>
    <row r="4541" spans="1:7" x14ac:dyDescent="0.3">
      <c r="A4541" t="s">
        <v>23580</v>
      </c>
      <c r="B4541" s="1">
        <v>44947</v>
      </c>
      <c r="C4541">
        <v>63880</v>
      </c>
      <c r="D4541" t="s">
        <v>6013</v>
      </c>
      <c r="E4541" t="s">
        <v>23581</v>
      </c>
      <c r="F4541" s="1">
        <v>45009</v>
      </c>
      <c r="G4541" t="s">
        <v>3980</v>
      </c>
    </row>
    <row r="4542" spans="1:7" x14ac:dyDescent="0.3">
      <c r="A4542" t="s">
        <v>8801</v>
      </c>
      <c r="B4542" s="1">
        <v>44973</v>
      </c>
      <c r="C4542">
        <v>25445</v>
      </c>
      <c r="D4542" t="s">
        <v>1001</v>
      </c>
      <c r="E4542" t="s">
        <v>8802</v>
      </c>
      <c r="F4542" s="1"/>
      <c r="G4542" t="s">
        <v>3041</v>
      </c>
    </row>
    <row r="4543" spans="1:7" x14ac:dyDescent="0.3">
      <c r="A4543" t="s">
        <v>23582</v>
      </c>
      <c r="B4543" s="1">
        <v>44964</v>
      </c>
      <c r="C4543">
        <v>56536</v>
      </c>
      <c r="D4543" t="s">
        <v>6008</v>
      </c>
      <c r="E4543" t="s">
        <v>23583</v>
      </c>
      <c r="F4543" s="1">
        <v>45053</v>
      </c>
      <c r="G4543" t="s">
        <v>1558</v>
      </c>
    </row>
    <row r="4544" spans="1:7" x14ac:dyDescent="0.3">
      <c r="A4544" t="s">
        <v>8803</v>
      </c>
      <c r="B4544" s="1">
        <v>44088</v>
      </c>
      <c r="C4544">
        <v>74780</v>
      </c>
      <c r="D4544" t="s">
        <v>6013</v>
      </c>
      <c r="E4544" t="s">
        <v>8804</v>
      </c>
      <c r="F4544" s="1"/>
      <c r="G4544" t="s">
        <v>2150</v>
      </c>
    </row>
    <row r="4545" spans="1:7" x14ac:dyDescent="0.3">
      <c r="A4545" t="s">
        <v>8805</v>
      </c>
      <c r="B4545" s="1">
        <v>45414</v>
      </c>
      <c r="C4545">
        <v>8568</v>
      </c>
      <c r="D4545" t="s">
        <v>6008</v>
      </c>
      <c r="E4545" t="s">
        <v>8806</v>
      </c>
      <c r="F4545" s="1"/>
      <c r="G4545" t="s">
        <v>4506</v>
      </c>
    </row>
    <row r="4546" spans="1:7" x14ac:dyDescent="0.3">
      <c r="A4546" t="s">
        <v>8807</v>
      </c>
      <c r="B4546" s="1">
        <v>44270</v>
      </c>
      <c r="C4546">
        <v>50215</v>
      </c>
      <c r="D4546" t="s">
        <v>6008</v>
      </c>
      <c r="E4546" t="s">
        <v>8808</v>
      </c>
      <c r="F4546" s="1"/>
      <c r="G4546" t="s">
        <v>3634</v>
      </c>
    </row>
    <row r="4547" spans="1:7" x14ac:dyDescent="0.3">
      <c r="A4547" t="s">
        <v>8809</v>
      </c>
      <c r="B4547" s="1">
        <v>45323</v>
      </c>
      <c r="C4547">
        <v>10918</v>
      </c>
      <c r="D4547" t="s">
        <v>1001</v>
      </c>
      <c r="E4547" t="s">
        <v>8810</v>
      </c>
      <c r="F4547" s="1"/>
      <c r="G4547" t="s">
        <v>4010</v>
      </c>
    </row>
    <row r="4548" spans="1:7" x14ac:dyDescent="0.3">
      <c r="A4548" t="s">
        <v>8811</v>
      </c>
      <c r="B4548" s="1">
        <v>44332</v>
      </c>
      <c r="C4548">
        <v>61745</v>
      </c>
      <c r="D4548" t="s">
        <v>6013</v>
      </c>
      <c r="E4548" t="s">
        <v>8812</v>
      </c>
      <c r="F4548" s="1"/>
      <c r="G4548" t="s">
        <v>5368</v>
      </c>
    </row>
    <row r="4549" spans="1:7" x14ac:dyDescent="0.3">
      <c r="A4549" t="s">
        <v>23584</v>
      </c>
      <c r="B4549" s="1">
        <v>45520</v>
      </c>
      <c r="C4549">
        <v>53668</v>
      </c>
      <c r="D4549" t="s">
        <v>6013</v>
      </c>
      <c r="E4549" t="s">
        <v>23585</v>
      </c>
      <c r="F4549" s="1">
        <v>45543</v>
      </c>
      <c r="G4549" t="s">
        <v>5907</v>
      </c>
    </row>
    <row r="4550" spans="1:7" x14ac:dyDescent="0.3">
      <c r="A4550" t="s">
        <v>23586</v>
      </c>
      <c r="B4550" s="1">
        <v>44185</v>
      </c>
      <c r="C4550">
        <v>6154</v>
      </c>
      <c r="D4550" t="s">
        <v>1001</v>
      </c>
      <c r="E4550" t="s">
        <v>23587</v>
      </c>
      <c r="F4550" s="1">
        <v>44225</v>
      </c>
      <c r="G4550" t="s">
        <v>4189</v>
      </c>
    </row>
    <row r="4551" spans="1:7" x14ac:dyDescent="0.3">
      <c r="A4551" t="s">
        <v>23588</v>
      </c>
      <c r="B4551" s="1">
        <v>45225</v>
      </c>
      <c r="C4551">
        <v>46255</v>
      </c>
      <c r="D4551" t="s">
        <v>6013</v>
      </c>
      <c r="E4551" t="s">
        <v>23589</v>
      </c>
      <c r="F4551" s="1">
        <v>45245</v>
      </c>
      <c r="G4551" t="s">
        <v>1536</v>
      </c>
    </row>
    <row r="4552" spans="1:7" x14ac:dyDescent="0.3">
      <c r="A4552" t="s">
        <v>23590</v>
      </c>
      <c r="B4552" s="1">
        <v>45582</v>
      </c>
      <c r="C4552">
        <v>93259</v>
      </c>
      <c r="D4552" t="s">
        <v>6013</v>
      </c>
      <c r="E4552" t="s">
        <v>23591</v>
      </c>
      <c r="F4552" s="1">
        <v>45627</v>
      </c>
      <c r="G4552" t="s">
        <v>3424</v>
      </c>
    </row>
    <row r="4553" spans="1:7" x14ac:dyDescent="0.3">
      <c r="A4553" t="s">
        <v>23592</v>
      </c>
      <c r="B4553" s="1">
        <v>44043</v>
      </c>
      <c r="C4553">
        <v>74618</v>
      </c>
      <c r="D4553" t="s">
        <v>6008</v>
      </c>
      <c r="E4553" t="s">
        <v>23593</v>
      </c>
      <c r="F4553" s="1">
        <v>44064</v>
      </c>
      <c r="G4553" t="s">
        <v>5557</v>
      </c>
    </row>
    <row r="4554" spans="1:7" x14ac:dyDescent="0.3">
      <c r="A4554" t="s">
        <v>23594</v>
      </c>
      <c r="B4554" s="1">
        <v>44195</v>
      </c>
      <c r="C4554">
        <v>74799</v>
      </c>
      <c r="D4554" t="s">
        <v>6008</v>
      </c>
      <c r="E4554" t="s">
        <v>23595</v>
      </c>
      <c r="F4554" s="1">
        <v>44218</v>
      </c>
      <c r="G4554" t="s">
        <v>5925</v>
      </c>
    </row>
    <row r="4555" spans="1:7" x14ac:dyDescent="0.3">
      <c r="A4555" t="s">
        <v>23596</v>
      </c>
      <c r="B4555" s="1">
        <v>44366</v>
      </c>
      <c r="C4555">
        <v>26154</v>
      </c>
      <c r="D4555" t="s">
        <v>6013</v>
      </c>
      <c r="E4555" t="s">
        <v>23597</v>
      </c>
      <c r="F4555" s="1">
        <v>44401</v>
      </c>
      <c r="G4555" t="s">
        <v>4023</v>
      </c>
    </row>
    <row r="4556" spans="1:7" x14ac:dyDescent="0.3">
      <c r="A4556" t="s">
        <v>23598</v>
      </c>
      <c r="B4556" s="1">
        <v>45484</v>
      </c>
      <c r="C4556">
        <v>56052</v>
      </c>
      <c r="D4556" t="s">
        <v>1001</v>
      </c>
      <c r="E4556" t="s">
        <v>23599</v>
      </c>
      <c r="F4556" s="1">
        <v>45545</v>
      </c>
      <c r="G4556" t="s">
        <v>3376</v>
      </c>
    </row>
    <row r="4557" spans="1:7" x14ac:dyDescent="0.3">
      <c r="A4557" t="s">
        <v>23600</v>
      </c>
      <c r="B4557" s="1">
        <v>45612</v>
      </c>
      <c r="C4557">
        <v>25916</v>
      </c>
      <c r="D4557" t="s">
        <v>6008</v>
      </c>
      <c r="E4557" t="s">
        <v>23601</v>
      </c>
      <c r="F4557" s="1">
        <v>45678</v>
      </c>
      <c r="G4557" t="s">
        <v>3546</v>
      </c>
    </row>
    <row r="4558" spans="1:7" x14ac:dyDescent="0.3">
      <c r="A4558" t="s">
        <v>23602</v>
      </c>
      <c r="B4558" s="1">
        <v>45448</v>
      </c>
      <c r="C4558">
        <v>9393</v>
      </c>
      <c r="D4558" t="s">
        <v>1001</v>
      </c>
      <c r="E4558" t="s">
        <v>23603</v>
      </c>
      <c r="F4558" s="1">
        <v>45517</v>
      </c>
      <c r="G4558" t="s">
        <v>4533</v>
      </c>
    </row>
    <row r="4559" spans="1:7" x14ac:dyDescent="0.3">
      <c r="A4559" t="s">
        <v>8813</v>
      </c>
      <c r="B4559" s="1">
        <v>45557</v>
      </c>
      <c r="C4559">
        <v>42111</v>
      </c>
      <c r="D4559" t="s">
        <v>6008</v>
      </c>
      <c r="E4559" t="s">
        <v>8814</v>
      </c>
      <c r="F4559" s="1"/>
      <c r="G4559" t="s">
        <v>5686</v>
      </c>
    </row>
    <row r="4560" spans="1:7" x14ac:dyDescent="0.3">
      <c r="A4560" t="s">
        <v>23604</v>
      </c>
      <c r="B4560" s="1">
        <v>44316</v>
      </c>
      <c r="C4560">
        <v>83592</v>
      </c>
      <c r="D4560" t="s">
        <v>1001</v>
      </c>
      <c r="E4560" t="s">
        <v>23605</v>
      </c>
      <c r="F4560" s="1">
        <v>44362</v>
      </c>
      <c r="G4560" t="s">
        <v>2069</v>
      </c>
    </row>
    <row r="4561" spans="1:7" x14ac:dyDescent="0.3">
      <c r="A4561" t="s">
        <v>8815</v>
      </c>
      <c r="B4561" s="1">
        <v>44802</v>
      </c>
      <c r="C4561">
        <v>45908</v>
      </c>
      <c r="D4561" t="s">
        <v>6008</v>
      </c>
      <c r="E4561" t="s">
        <v>8816</v>
      </c>
      <c r="F4561" s="1"/>
      <c r="G4561" t="s">
        <v>3466</v>
      </c>
    </row>
    <row r="4562" spans="1:7" x14ac:dyDescent="0.3">
      <c r="A4562" t="s">
        <v>8817</v>
      </c>
      <c r="B4562" s="1">
        <v>45331</v>
      </c>
      <c r="C4562">
        <v>34719</v>
      </c>
      <c r="D4562" t="s">
        <v>6008</v>
      </c>
      <c r="E4562" t="s">
        <v>8818</v>
      </c>
      <c r="F4562" s="1"/>
      <c r="G4562" t="s">
        <v>4580</v>
      </c>
    </row>
    <row r="4563" spans="1:7" x14ac:dyDescent="0.3">
      <c r="A4563" t="s">
        <v>23606</v>
      </c>
      <c r="B4563" s="1">
        <v>44842</v>
      </c>
      <c r="C4563">
        <v>84836</v>
      </c>
      <c r="D4563" t="s">
        <v>1001</v>
      </c>
      <c r="E4563" t="s">
        <v>23607</v>
      </c>
      <c r="F4563" s="1">
        <v>44874</v>
      </c>
      <c r="G4563" t="s">
        <v>4693</v>
      </c>
    </row>
    <row r="4564" spans="1:7" x14ac:dyDescent="0.3">
      <c r="A4564" t="s">
        <v>23608</v>
      </c>
      <c r="B4564" s="1">
        <v>44524</v>
      </c>
      <c r="C4564">
        <v>60990</v>
      </c>
      <c r="D4564" t="s">
        <v>6013</v>
      </c>
      <c r="E4564" t="s">
        <v>23609</v>
      </c>
      <c r="F4564" s="1">
        <v>44593</v>
      </c>
      <c r="G4564" t="s">
        <v>2573</v>
      </c>
    </row>
    <row r="4565" spans="1:7" x14ac:dyDescent="0.3">
      <c r="A4565" t="s">
        <v>8819</v>
      </c>
      <c r="B4565" s="1">
        <v>45335</v>
      </c>
      <c r="C4565">
        <v>77908</v>
      </c>
      <c r="D4565" t="s">
        <v>6013</v>
      </c>
      <c r="E4565" t="s">
        <v>8820</v>
      </c>
      <c r="F4565" s="1"/>
      <c r="G4565" t="s">
        <v>1254</v>
      </c>
    </row>
    <row r="4566" spans="1:7" x14ac:dyDescent="0.3">
      <c r="A4566" t="s">
        <v>8821</v>
      </c>
      <c r="B4566" s="1">
        <v>45401</v>
      </c>
      <c r="C4566">
        <v>9796</v>
      </c>
      <c r="D4566" t="s">
        <v>1001</v>
      </c>
      <c r="E4566" t="s">
        <v>8822</v>
      </c>
      <c r="F4566" s="1"/>
      <c r="G4566" t="s">
        <v>5543</v>
      </c>
    </row>
    <row r="4567" spans="1:7" x14ac:dyDescent="0.3">
      <c r="A4567" t="s">
        <v>8823</v>
      </c>
      <c r="B4567" s="1">
        <v>45392</v>
      </c>
      <c r="C4567">
        <v>46261</v>
      </c>
      <c r="D4567" t="s">
        <v>1001</v>
      </c>
      <c r="E4567" t="s">
        <v>8824</v>
      </c>
      <c r="F4567" s="1"/>
      <c r="G4567" t="s">
        <v>4967</v>
      </c>
    </row>
    <row r="4568" spans="1:7" x14ac:dyDescent="0.3">
      <c r="A4568" t="s">
        <v>8825</v>
      </c>
      <c r="B4568" s="1">
        <v>44118</v>
      </c>
      <c r="C4568">
        <v>39669</v>
      </c>
      <c r="D4568" t="s">
        <v>6013</v>
      </c>
      <c r="E4568" t="s">
        <v>8826</v>
      </c>
      <c r="F4568" s="1"/>
      <c r="G4568" t="s">
        <v>1736</v>
      </c>
    </row>
    <row r="4569" spans="1:7" x14ac:dyDescent="0.3">
      <c r="A4569" t="s">
        <v>23610</v>
      </c>
      <c r="B4569" s="1">
        <v>43954</v>
      </c>
      <c r="C4569">
        <v>19760</v>
      </c>
      <c r="D4569" t="s">
        <v>6013</v>
      </c>
      <c r="E4569" t="s">
        <v>23611</v>
      </c>
      <c r="F4569" s="1">
        <v>43993</v>
      </c>
      <c r="G4569" t="s">
        <v>3942</v>
      </c>
    </row>
    <row r="4570" spans="1:7" x14ac:dyDescent="0.3">
      <c r="A4570" t="s">
        <v>8827</v>
      </c>
      <c r="B4570" s="1">
        <v>43843</v>
      </c>
      <c r="C4570">
        <v>88222</v>
      </c>
      <c r="D4570" t="s">
        <v>1001</v>
      </c>
      <c r="E4570" t="s">
        <v>8828</v>
      </c>
      <c r="F4570" s="1"/>
      <c r="G4570" t="s">
        <v>1227</v>
      </c>
    </row>
    <row r="4571" spans="1:7" x14ac:dyDescent="0.3">
      <c r="A4571" t="s">
        <v>8829</v>
      </c>
      <c r="B4571" s="1">
        <v>44715</v>
      </c>
      <c r="C4571">
        <v>33606</v>
      </c>
      <c r="D4571" t="s">
        <v>6008</v>
      </c>
      <c r="E4571" t="s">
        <v>8830</v>
      </c>
      <c r="F4571" s="1"/>
      <c r="G4571" t="s">
        <v>5234</v>
      </c>
    </row>
    <row r="4572" spans="1:7" x14ac:dyDescent="0.3">
      <c r="A4572" t="s">
        <v>23612</v>
      </c>
      <c r="B4572" s="1">
        <v>44178</v>
      </c>
      <c r="C4572">
        <v>9513</v>
      </c>
      <c r="D4572" t="s">
        <v>1001</v>
      </c>
      <c r="E4572" t="s">
        <v>23613</v>
      </c>
      <c r="F4572" s="1">
        <v>44234</v>
      </c>
      <c r="G4572" t="s">
        <v>4679</v>
      </c>
    </row>
    <row r="4573" spans="1:7" x14ac:dyDescent="0.3">
      <c r="A4573" t="s">
        <v>23614</v>
      </c>
      <c r="B4573" s="1">
        <v>45248</v>
      </c>
      <c r="C4573">
        <v>45854</v>
      </c>
      <c r="D4573" t="s">
        <v>6008</v>
      </c>
      <c r="E4573" t="s">
        <v>23615</v>
      </c>
      <c r="F4573" s="1">
        <v>45332</v>
      </c>
      <c r="G4573" t="s">
        <v>3440</v>
      </c>
    </row>
    <row r="4574" spans="1:7" x14ac:dyDescent="0.3">
      <c r="A4574" t="s">
        <v>23616</v>
      </c>
      <c r="B4574" s="1">
        <v>44419</v>
      </c>
      <c r="C4574">
        <v>33518</v>
      </c>
      <c r="D4574" t="s">
        <v>6008</v>
      </c>
      <c r="E4574" t="s">
        <v>23617</v>
      </c>
      <c r="F4574" s="1">
        <v>44440</v>
      </c>
      <c r="G4574" t="s">
        <v>5604</v>
      </c>
    </row>
    <row r="4575" spans="1:7" x14ac:dyDescent="0.3">
      <c r="A4575" t="s">
        <v>8831</v>
      </c>
      <c r="B4575" s="1">
        <v>44619</v>
      </c>
      <c r="C4575">
        <v>57069</v>
      </c>
      <c r="D4575" t="s">
        <v>6013</v>
      </c>
      <c r="E4575" t="s">
        <v>8832</v>
      </c>
      <c r="F4575" s="1"/>
      <c r="G4575" t="s">
        <v>5266</v>
      </c>
    </row>
    <row r="4576" spans="1:7" x14ac:dyDescent="0.3">
      <c r="A4576" t="s">
        <v>8833</v>
      </c>
      <c r="B4576" s="1">
        <v>44119</v>
      </c>
      <c r="C4576">
        <v>20184</v>
      </c>
      <c r="D4576" t="s">
        <v>6008</v>
      </c>
      <c r="E4576" t="s">
        <v>8834</v>
      </c>
      <c r="F4576" s="1"/>
      <c r="G4576" t="s">
        <v>3859</v>
      </c>
    </row>
    <row r="4577" spans="1:7" x14ac:dyDescent="0.3">
      <c r="A4577" t="s">
        <v>23618</v>
      </c>
      <c r="B4577" s="1">
        <v>44803</v>
      </c>
      <c r="C4577">
        <v>39504</v>
      </c>
      <c r="D4577" t="s">
        <v>1001</v>
      </c>
      <c r="E4577" t="s">
        <v>23619</v>
      </c>
      <c r="F4577" s="1">
        <v>44847</v>
      </c>
      <c r="G4577" t="s">
        <v>5239</v>
      </c>
    </row>
    <row r="4578" spans="1:7" x14ac:dyDescent="0.3">
      <c r="A4578" t="s">
        <v>8835</v>
      </c>
      <c r="B4578" s="1">
        <v>45586</v>
      </c>
      <c r="C4578">
        <v>33694</v>
      </c>
      <c r="D4578" t="s">
        <v>6013</v>
      </c>
      <c r="E4578" t="s">
        <v>8836</v>
      </c>
      <c r="F4578" s="1"/>
      <c r="G4578" t="s">
        <v>4689</v>
      </c>
    </row>
    <row r="4579" spans="1:7" x14ac:dyDescent="0.3">
      <c r="A4579" t="s">
        <v>23620</v>
      </c>
      <c r="B4579" s="1">
        <v>45076</v>
      </c>
      <c r="C4579">
        <v>90306</v>
      </c>
      <c r="D4579" t="s">
        <v>6008</v>
      </c>
      <c r="E4579" t="s">
        <v>23621</v>
      </c>
      <c r="F4579" s="1">
        <v>45120</v>
      </c>
      <c r="G4579" t="s">
        <v>5171</v>
      </c>
    </row>
    <row r="4580" spans="1:7" x14ac:dyDescent="0.3">
      <c r="A4580" t="s">
        <v>23622</v>
      </c>
      <c r="B4580" s="1">
        <v>44746</v>
      </c>
      <c r="C4580">
        <v>23334</v>
      </c>
      <c r="D4580" t="s">
        <v>6013</v>
      </c>
      <c r="E4580" t="s">
        <v>23623</v>
      </c>
      <c r="F4580" s="1">
        <v>44821</v>
      </c>
      <c r="G4580" t="s">
        <v>3719</v>
      </c>
    </row>
    <row r="4581" spans="1:7" x14ac:dyDescent="0.3">
      <c r="A4581" t="s">
        <v>23624</v>
      </c>
      <c r="B4581" s="1">
        <v>45563</v>
      </c>
      <c r="C4581">
        <v>29523</v>
      </c>
      <c r="D4581" t="s">
        <v>1001</v>
      </c>
      <c r="E4581" t="s">
        <v>23625</v>
      </c>
      <c r="F4581" s="1">
        <v>45591</v>
      </c>
      <c r="G4581" t="s">
        <v>2170</v>
      </c>
    </row>
    <row r="4582" spans="1:7" x14ac:dyDescent="0.3">
      <c r="A4582" t="s">
        <v>8837</v>
      </c>
      <c r="B4582" s="1">
        <v>45298</v>
      </c>
      <c r="C4582">
        <v>20510</v>
      </c>
      <c r="D4582" t="s">
        <v>6013</v>
      </c>
      <c r="E4582" t="s">
        <v>8838</v>
      </c>
      <c r="F4582" s="1"/>
      <c r="G4582" t="s">
        <v>2966</v>
      </c>
    </row>
    <row r="4583" spans="1:7" x14ac:dyDescent="0.3">
      <c r="A4583" t="s">
        <v>8839</v>
      </c>
      <c r="B4583" s="1">
        <v>45615</v>
      </c>
      <c r="C4583">
        <v>22177</v>
      </c>
      <c r="D4583" t="s">
        <v>6008</v>
      </c>
      <c r="E4583" t="s">
        <v>8840</v>
      </c>
      <c r="F4583" s="1"/>
      <c r="G4583" t="s">
        <v>4568</v>
      </c>
    </row>
    <row r="4584" spans="1:7" x14ac:dyDescent="0.3">
      <c r="A4584" t="s">
        <v>23626</v>
      </c>
      <c r="B4584" s="1">
        <v>44207</v>
      </c>
      <c r="C4584">
        <v>12439</v>
      </c>
      <c r="D4584" t="s">
        <v>1001</v>
      </c>
      <c r="E4584" t="s">
        <v>23627</v>
      </c>
      <c r="F4584" s="1">
        <v>44286</v>
      </c>
      <c r="G4584" t="s">
        <v>1853</v>
      </c>
    </row>
    <row r="4585" spans="1:7" x14ac:dyDescent="0.3">
      <c r="A4585" t="s">
        <v>8841</v>
      </c>
      <c r="B4585" s="1">
        <v>44058</v>
      </c>
      <c r="C4585">
        <v>1434</v>
      </c>
      <c r="D4585" t="s">
        <v>6013</v>
      </c>
      <c r="E4585" t="s">
        <v>8842</v>
      </c>
      <c r="F4585" s="1"/>
      <c r="G4585" t="s">
        <v>4046</v>
      </c>
    </row>
    <row r="4586" spans="1:7" x14ac:dyDescent="0.3">
      <c r="A4586" t="s">
        <v>23628</v>
      </c>
      <c r="B4586" s="1">
        <v>44149</v>
      </c>
      <c r="C4586">
        <v>59508</v>
      </c>
      <c r="D4586" t="s">
        <v>6008</v>
      </c>
      <c r="E4586" t="s">
        <v>23629</v>
      </c>
      <c r="F4586" s="1">
        <v>44223</v>
      </c>
      <c r="G4586" t="s">
        <v>2792</v>
      </c>
    </row>
    <row r="4587" spans="1:7" x14ac:dyDescent="0.3">
      <c r="A4587" t="s">
        <v>23630</v>
      </c>
      <c r="B4587" s="1">
        <v>44043</v>
      </c>
      <c r="C4587">
        <v>72828</v>
      </c>
      <c r="D4587" t="s">
        <v>1001</v>
      </c>
      <c r="E4587" t="s">
        <v>23631</v>
      </c>
      <c r="F4587" s="1">
        <v>44119</v>
      </c>
      <c r="G4587" t="s">
        <v>3316</v>
      </c>
    </row>
    <row r="4588" spans="1:7" x14ac:dyDescent="0.3">
      <c r="A4588" t="s">
        <v>8843</v>
      </c>
      <c r="B4588" s="1">
        <v>44616</v>
      </c>
      <c r="C4588">
        <v>66701</v>
      </c>
      <c r="D4588" t="s">
        <v>1001</v>
      </c>
      <c r="E4588" t="s">
        <v>8844</v>
      </c>
      <c r="F4588" s="1"/>
      <c r="G4588" t="s">
        <v>1547</v>
      </c>
    </row>
    <row r="4589" spans="1:7" x14ac:dyDescent="0.3">
      <c r="A4589" t="s">
        <v>8845</v>
      </c>
      <c r="B4589" s="1">
        <v>44932</v>
      </c>
      <c r="C4589">
        <v>30480</v>
      </c>
      <c r="D4589" t="s">
        <v>6008</v>
      </c>
      <c r="E4589" t="s">
        <v>8846</v>
      </c>
      <c r="F4589" s="1"/>
      <c r="G4589" t="s">
        <v>1513</v>
      </c>
    </row>
    <row r="4590" spans="1:7" x14ac:dyDescent="0.3">
      <c r="A4590" t="s">
        <v>23632</v>
      </c>
      <c r="B4590" s="1">
        <v>45514</v>
      </c>
      <c r="C4590">
        <v>54673</v>
      </c>
      <c r="D4590" t="s">
        <v>6013</v>
      </c>
      <c r="E4590" t="s">
        <v>23633</v>
      </c>
      <c r="F4590" s="1">
        <v>45577</v>
      </c>
      <c r="G4590" t="s">
        <v>1711</v>
      </c>
    </row>
    <row r="4591" spans="1:7" x14ac:dyDescent="0.3">
      <c r="A4591" t="s">
        <v>23634</v>
      </c>
      <c r="B4591" s="1">
        <v>45068</v>
      </c>
      <c r="C4591">
        <v>67849</v>
      </c>
      <c r="D4591" t="s">
        <v>6013</v>
      </c>
      <c r="E4591" t="s">
        <v>23635</v>
      </c>
      <c r="F4591" s="1">
        <v>45152</v>
      </c>
      <c r="G4591" t="s">
        <v>2215</v>
      </c>
    </row>
    <row r="4592" spans="1:7" x14ac:dyDescent="0.3">
      <c r="A4592" t="s">
        <v>8847</v>
      </c>
      <c r="B4592" s="1">
        <v>45320</v>
      </c>
      <c r="C4592">
        <v>98724</v>
      </c>
      <c r="D4592" t="s">
        <v>1001</v>
      </c>
      <c r="E4592" t="s">
        <v>8848</v>
      </c>
      <c r="F4592" s="1"/>
      <c r="G4592" t="s">
        <v>4865</v>
      </c>
    </row>
    <row r="4593" spans="1:7" x14ac:dyDescent="0.3">
      <c r="A4593" t="s">
        <v>8849</v>
      </c>
      <c r="B4593" s="1">
        <v>45087</v>
      </c>
      <c r="C4593">
        <v>3253</v>
      </c>
      <c r="D4593" t="s">
        <v>1001</v>
      </c>
      <c r="E4593" t="s">
        <v>8850</v>
      </c>
      <c r="F4593" s="1"/>
      <c r="G4593" t="s">
        <v>3853</v>
      </c>
    </row>
    <row r="4594" spans="1:7" x14ac:dyDescent="0.3">
      <c r="A4594" t="s">
        <v>23636</v>
      </c>
      <c r="B4594" s="1">
        <v>45023</v>
      </c>
      <c r="C4594">
        <v>38664</v>
      </c>
      <c r="D4594" t="s">
        <v>1001</v>
      </c>
      <c r="E4594" t="s">
        <v>23637</v>
      </c>
      <c r="F4594" s="1">
        <v>45054</v>
      </c>
      <c r="G4594" t="s">
        <v>2866</v>
      </c>
    </row>
    <row r="4595" spans="1:7" x14ac:dyDescent="0.3">
      <c r="A4595" t="s">
        <v>8851</v>
      </c>
      <c r="B4595" s="1">
        <v>44595</v>
      </c>
      <c r="C4595">
        <v>35562</v>
      </c>
      <c r="D4595" t="s">
        <v>1001</v>
      </c>
      <c r="E4595" t="s">
        <v>8852</v>
      </c>
      <c r="F4595" s="1"/>
      <c r="G4595" t="s">
        <v>2407</v>
      </c>
    </row>
    <row r="4596" spans="1:7" x14ac:dyDescent="0.3">
      <c r="A4596" t="s">
        <v>23638</v>
      </c>
      <c r="B4596" s="1">
        <v>45200</v>
      </c>
      <c r="C4596">
        <v>41387</v>
      </c>
      <c r="D4596" t="s">
        <v>6013</v>
      </c>
      <c r="E4596" t="s">
        <v>23639</v>
      </c>
      <c r="F4596" s="1">
        <v>45231</v>
      </c>
      <c r="G4596" t="s">
        <v>5179</v>
      </c>
    </row>
    <row r="4597" spans="1:7" x14ac:dyDescent="0.3">
      <c r="A4597" t="s">
        <v>23640</v>
      </c>
      <c r="B4597" s="1">
        <v>45547</v>
      </c>
      <c r="C4597">
        <v>32257</v>
      </c>
      <c r="D4597" t="s">
        <v>1001</v>
      </c>
      <c r="E4597" t="s">
        <v>23641</v>
      </c>
      <c r="F4597" s="1">
        <v>45603</v>
      </c>
      <c r="G4597" t="s">
        <v>1115</v>
      </c>
    </row>
    <row r="4598" spans="1:7" x14ac:dyDescent="0.3">
      <c r="A4598" t="s">
        <v>23642</v>
      </c>
      <c r="B4598" s="1">
        <v>45242</v>
      </c>
      <c r="C4598">
        <v>11086</v>
      </c>
      <c r="D4598" t="s">
        <v>6013</v>
      </c>
      <c r="E4598" t="s">
        <v>23643</v>
      </c>
      <c r="F4598" s="1">
        <v>45255</v>
      </c>
      <c r="G4598" t="s">
        <v>1217</v>
      </c>
    </row>
    <row r="4599" spans="1:7" x14ac:dyDescent="0.3">
      <c r="A4599" t="s">
        <v>8853</v>
      </c>
      <c r="B4599" s="1">
        <v>44862</v>
      </c>
      <c r="C4599">
        <v>91569</v>
      </c>
      <c r="D4599" t="s">
        <v>6008</v>
      </c>
      <c r="E4599" t="s">
        <v>8854</v>
      </c>
      <c r="F4599" s="1"/>
      <c r="G4599" t="s">
        <v>4374</v>
      </c>
    </row>
    <row r="4600" spans="1:7" x14ac:dyDescent="0.3">
      <c r="A4600" t="s">
        <v>8855</v>
      </c>
      <c r="B4600" s="1">
        <v>44938</v>
      </c>
      <c r="C4600">
        <v>72028</v>
      </c>
      <c r="D4600" t="s">
        <v>1001</v>
      </c>
      <c r="E4600" t="s">
        <v>8856</v>
      </c>
      <c r="F4600" s="1"/>
      <c r="G4600" t="s">
        <v>2866</v>
      </c>
    </row>
    <row r="4601" spans="1:7" x14ac:dyDescent="0.3">
      <c r="A4601" t="s">
        <v>23644</v>
      </c>
      <c r="B4601" s="1">
        <v>44935</v>
      </c>
      <c r="C4601">
        <v>11990</v>
      </c>
      <c r="D4601" t="s">
        <v>1001</v>
      </c>
      <c r="E4601" t="s">
        <v>23645</v>
      </c>
      <c r="F4601" s="1">
        <v>45000</v>
      </c>
      <c r="G4601" t="s">
        <v>3234</v>
      </c>
    </row>
    <row r="4602" spans="1:7" x14ac:dyDescent="0.3">
      <c r="A4602" t="s">
        <v>23646</v>
      </c>
      <c r="B4602" s="1">
        <v>44505</v>
      </c>
      <c r="C4602">
        <v>82509</v>
      </c>
      <c r="D4602" t="s">
        <v>6008</v>
      </c>
      <c r="E4602" t="s">
        <v>23647</v>
      </c>
      <c r="F4602" s="1">
        <v>44553</v>
      </c>
      <c r="G4602" t="s">
        <v>5970</v>
      </c>
    </row>
    <row r="4603" spans="1:7" x14ac:dyDescent="0.3">
      <c r="A4603" t="s">
        <v>23648</v>
      </c>
      <c r="B4603" s="1">
        <v>45510</v>
      </c>
      <c r="C4603">
        <v>90707</v>
      </c>
      <c r="D4603" t="s">
        <v>6008</v>
      </c>
      <c r="E4603" t="s">
        <v>23649</v>
      </c>
      <c r="F4603" s="1">
        <v>45580</v>
      </c>
      <c r="G4603" t="s">
        <v>4641</v>
      </c>
    </row>
    <row r="4604" spans="1:7" x14ac:dyDescent="0.3">
      <c r="A4604" t="s">
        <v>8857</v>
      </c>
      <c r="B4604" s="1">
        <v>44268</v>
      </c>
      <c r="C4604">
        <v>20760</v>
      </c>
      <c r="D4604" t="s">
        <v>1001</v>
      </c>
      <c r="E4604" t="s">
        <v>8858</v>
      </c>
      <c r="F4604" s="1"/>
      <c r="G4604" t="s">
        <v>5627</v>
      </c>
    </row>
    <row r="4605" spans="1:7" x14ac:dyDescent="0.3">
      <c r="A4605" t="s">
        <v>23650</v>
      </c>
      <c r="B4605" s="1">
        <v>44461</v>
      </c>
      <c r="C4605">
        <v>13353</v>
      </c>
      <c r="D4605" t="s">
        <v>6013</v>
      </c>
      <c r="E4605" t="s">
        <v>23651</v>
      </c>
      <c r="F4605" s="1">
        <v>44480</v>
      </c>
      <c r="G4605" t="s">
        <v>4925</v>
      </c>
    </row>
    <row r="4606" spans="1:7" x14ac:dyDescent="0.3">
      <c r="A4606" t="s">
        <v>8859</v>
      </c>
      <c r="B4606" s="1">
        <v>43973</v>
      </c>
      <c r="C4606">
        <v>72047</v>
      </c>
      <c r="D4606" t="s">
        <v>6013</v>
      </c>
      <c r="E4606" t="s">
        <v>8860</v>
      </c>
      <c r="F4606" s="1"/>
      <c r="G4606" t="s">
        <v>5625</v>
      </c>
    </row>
    <row r="4607" spans="1:7" x14ac:dyDescent="0.3">
      <c r="A4607" t="s">
        <v>8861</v>
      </c>
      <c r="B4607" s="1">
        <v>44201</v>
      </c>
      <c r="C4607">
        <v>70481</v>
      </c>
      <c r="D4607" t="s">
        <v>1001</v>
      </c>
      <c r="E4607" t="s">
        <v>8862</v>
      </c>
      <c r="F4607" s="1"/>
      <c r="G4607" t="s">
        <v>4946</v>
      </c>
    </row>
    <row r="4608" spans="1:7" x14ac:dyDescent="0.3">
      <c r="A4608" t="s">
        <v>8863</v>
      </c>
      <c r="B4608" s="1">
        <v>44084</v>
      </c>
      <c r="C4608">
        <v>93761</v>
      </c>
      <c r="D4608" t="s">
        <v>6008</v>
      </c>
      <c r="E4608" t="s">
        <v>8864</v>
      </c>
      <c r="F4608" s="1"/>
      <c r="G4608" t="s">
        <v>2551</v>
      </c>
    </row>
    <row r="4609" spans="1:7" x14ac:dyDescent="0.3">
      <c r="A4609" t="s">
        <v>23652</v>
      </c>
      <c r="B4609" s="1">
        <v>45419</v>
      </c>
      <c r="C4609">
        <v>15845</v>
      </c>
      <c r="D4609" t="s">
        <v>6013</v>
      </c>
      <c r="E4609" t="s">
        <v>23653</v>
      </c>
      <c r="F4609" s="1">
        <v>45439</v>
      </c>
      <c r="G4609" t="s">
        <v>4429</v>
      </c>
    </row>
    <row r="4610" spans="1:7" x14ac:dyDescent="0.3">
      <c r="A4610" t="s">
        <v>23654</v>
      </c>
      <c r="B4610" s="1">
        <v>45017</v>
      </c>
      <c r="C4610">
        <v>43292</v>
      </c>
      <c r="D4610" t="s">
        <v>6008</v>
      </c>
      <c r="E4610" t="s">
        <v>23655</v>
      </c>
      <c r="F4610" s="1">
        <v>45081</v>
      </c>
      <c r="G4610" t="s">
        <v>3798</v>
      </c>
    </row>
    <row r="4611" spans="1:7" x14ac:dyDescent="0.3">
      <c r="A4611" t="s">
        <v>8865</v>
      </c>
      <c r="B4611" s="1">
        <v>45200</v>
      </c>
      <c r="C4611">
        <v>12726</v>
      </c>
      <c r="D4611" t="s">
        <v>6008</v>
      </c>
      <c r="E4611" t="s">
        <v>8866</v>
      </c>
      <c r="F4611" s="1"/>
      <c r="G4611" t="s">
        <v>5325</v>
      </c>
    </row>
    <row r="4612" spans="1:7" x14ac:dyDescent="0.3">
      <c r="A4612" t="s">
        <v>23656</v>
      </c>
      <c r="B4612" s="1">
        <v>44494</v>
      </c>
      <c r="C4612">
        <v>77320</v>
      </c>
      <c r="D4612" t="s">
        <v>6008</v>
      </c>
      <c r="E4612" t="s">
        <v>23657</v>
      </c>
      <c r="F4612" s="1">
        <v>44560</v>
      </c>
      <c r="G4612" t="s">
        <v>2669</v>
      </c>
    </row>
    <row r="4613" spans="1:7" x14ac:dyDescent="0.3">
      <c r="A4613" t="s">
        <v>8867</v>
      </c>
      <c r="B4613" s="1">
        <v>44966</v>
      </c>
      <c r="C4613">
        <v>46721</v>
      </c>
      <c r="D4613" t="s">
        <v>6008</v>
      </c>
      <c r="E4613" t="s">
        <v>8868</v>
      </c>
      <c r="F4613" s="1"/>
      <c r="G4613" t="s">
        <v>2604</v>
      </c>
    </row>
    <row r="4614" spans="1:7" x14ac:dyDescent="0.3">
      <c r="A4614" t="s">
        <v>23658</v>
      </c>
      <c r="B4614" s="1">
        <v>44581</v>
      </c>
      <c r="C4614">
        <v>29898</v>
      </c>
      <c r="D4614" t="s">
        <v>1001</v>
      </c>
      <c r="E4614" t="s">
        <v>23659</v>
      </c>
      <c r="F4614" s="1">
        <v>44652</v>
      </c>
      <c r="G4614" t="s">
        <v>1984</v>
      </c>
    </row>
    <row r="4615" spans="1:7" x14ac:dyDescent="0.3">
      <c r="A4615" t="s">
        <v>23660</v>
      </c>
      <c r="B4615" s="1">
        <v>45003</v>
      </c>
      <c r="C4615">
        <v>58401</v>
      </c>
      <c r="D4615" t="s">
        <v>6013</v>
      </c>
      <c r="E4615" t="s">
        <v>23661</v>
      </c>
      <c r="F4615" s="1">
        <v>45026</v>
      </c>
      <c r="G4615" t="s">
        <v>5486</v>
      </c>
    </row>
    <row r="4616" spans="1:7" x14ac:dyDescent="0.3">
      <c r="A4616" t="s">
        <v>23662</v>
      </c>
      <c r="B4616" s="1">
        <v>45406</v>
      </c>
      <c r="C4616">
        <v>65211</v>
      </c>
      <c r="D4616" t="s">
        <v>6013</v>
      </c>
      <c r="E4616" t="s">
        <v>23663</v>
      </c>
      <c r="F4616" s="1">
        <v>45461</v>
      </c>
      <c r="G4616" t="s">
        <v>1518</v>
      </c>
    </row>
    <row r="4617" spans="1:7" x14ac:dyDescent="0.3">
      <c r="A4617" t="s">
        <v>8869</v>
      </c>
      <c r="B4617" s="1">
        <v>45319</v>
      </c>
      <c r="C4617">
        <v>18090</v>
      </c>
      <c r="D4617" t="s">
        <v>6013</v>
      </c>
      <c r="E4617" t="s">
        <v>8870</v>
      </c>
      <c r="F4617" s="1"/>
      <c r="G4617" t="s">
        <v>5164</v>
      </c>
    </row>
    <row r="4618" spans="1:7" x14ac:dyDescent="0.3">
      <c r="A4618" t="s">
        <v>23664</v>
      </c>
      <c r="B4618" s="1">
        <v>44450</v>
      </c>
      <c r="C4618">
        <v>17222</v>
      </c>
      <c r="D4618" t="s">
        <v>6013</v>
      </c>
      <c r="E4618" t="s">
        <v>23665</v>
      </c>
      <c r="F4618" s="1">
        <v>44535</v>
      </c>
      <c r="G4618" t="s">
        <v>4132</v>
      </c>
    </row>
    <row r="4619" spans="1:7" x14ac:dyDescent="0.3">
      <c r="A4619" t="s">
        <v>23666</v>
      </c>
      <c r="B4619" s="1">
        <v>45570</v>
      </c>
      <c r="C4619">
        <v>14273</v>
      </c>
      <c r="D4619" t="s">
        <v>1001</v>
      </c>
      <c r="E4619" t="s">
        <v>23667</v>
      </c>
      <c r="F4619" s="1">
        <v>45613</v>
      </c>
      <c r="G4619" t="s">
        <v>3649</v>
      </c>
    </row>
    <row r="4620" spans="1:7" x14ac:dyDescent="0.3">
      <c r="A4620" t="s">
        <v>23668</v>
      </c>
      <c r="B4620" s="1">
        <v>44992</v>
      </c>
      <c r="C4620">
        <v>58295</v>
      </c>
      <c r="D4620" t="s">
        <v>6008</v>
      </c>
      <c r="E4620" t="s">
        <v>23669</v>
      </c>
      <c r="F4620" s="1">
        <v>45036</v>
      </c>
      <c r="G4620" t="s">
        <v>3385</v>
      </c>
    </row>
    <row r="4621" spans="1:7" x14ac:dyDescent="0.3">
      <c r="A4621" t="s">
        <v>8871</v>
      </c>
      <c r="B4621" s="1">
        <v>44272</v>
      </c>
      <c r="C4621">
        <v>79003</v>
      </c>
      <c r="D4621" t="s">
        <v>6013</v>
      </c>
      <c r="E4621" t="s">
        <v>8872</v>
      </c>
      <c r="F4621" s="1"/>
      <c r="G4621" t="s">
        <v>3883</v>
      </c>
    </row>
    <row r="4622" spans="1:7" x14ac:dyDescent="0.3">
      <c r="A4622" t="s">
        <v>23670</v>
      </c>
      <c r="B4622" s="1">
        <v>44164</v>
      </c>
      <c r="C4622">
        <v>59106</v>
      </c>
      <c r="D4622" t="s">
        <v>6013</v>
      </c>
      <c r="E4622" t="s">
        <v>23671</v>
      </c>
      <c r="F4622" s="1">
        <v>44193</v>
      </c>
      <c r="G4622" t="s">
        <v>1350</v>
      </c>
    </row>
    <row r="4623" spans="1:7" x14ac:dyDescent="0.3">
      <c r="A4623" t="s">
        <v>23672</v>
      </c>
      <c r="B4623" s="1">
        <v>45305</v>
      </c>
      <c r="C4623">
        <v>77540</v>
      </c>
      <c r="D4623" t="s">
        <v>6013</v>
      </c>
      <c r="E4623" t="s">
        <v>23673</v>
      </c>
      <c r="F4623" s="1">
        <v>45370</v>
      </c>
      <c r="G4623" t="s">
        <v>3716</v>
      </c>
    </row>
    <row r="4624" spans="1:7" x14ac:dyDescent="0.3">
      <c r="A4624" t="s">
        <v>8873</v>
      </c>
      <c r="B4624" s="1">
        <v>44945</v>
      </c>
      <c r="C4624">
        <v>90788</v>
      </c>
      <c r="D4624" t="s">
        <v>6008</v>
      </c>
      <c r="E4624" t="s">
        <v>8874</v>
      </c>
      <c r="F4624" s="1"/>
      <c r="G4624" t="s">
        <v>3768</v>
      </c>
    </row>
    <row r="4625" spans="1:7" x14ac:dyDescent="0.3">
      <c r="A4625" t="s">
        <v>8875</v>
      </c>
      <c r="B4625" s="1">
        <v>44366</v>
      </c>
      <c r="C4625">
        <v>86268</v>
      </c>
      <c r="D4625" t="s">
        <v>1001</v>
      </c>
      <c r="E4625" t="s">
        <v>8876</v>
      </c>
      <c r="F4625" s="1"/>
      <c r="G4625" t="s">
        <v>4785</v>
      </c>
    </row>
    <row r="4626" spans="1:7" x14ac:dyDescent="0.3">
      <c r="A4626" t="s">
        <v>23674</v>
      </c>
      <c r="B4626" s="1">
        <v>45372</v>
      </c>
      <c r="C4626">
        <v>51443</v>
      </c>
      <c r="D4626" t="s">
        <v>6013</v>
      </c>
      <c r="E4626" t="s">
        <v>23675</v>
      </c>
      <c r="F4626" s="1">
        <v>45396</v>
      </c>
      <c r="G4626" t="s">
        <v>4114</v>
      </c>
    </row>
    <row r="4627" spans="1:7" x14ac:dyDescent="0.3">
      <c r="A4627" t="s">
        <v>8877</v>
      </c>
      <c r="B4627" s="1">
        <v>44665</v>
      </c>
      <c r="C4627">
        <v>46784</v>
      </c>
      <c r="D4627" t="s">
        <v>6013</v>
      </c>
      <c r="E4627" t="s">
        <v>8878</v>
      </c>
      <c r="F4627" s="1"/>
      <c r="G4627" t="s">
        <v>2299</v>
      </c>
    </row>
    <row r="4628" spans="1:7" x14ac:dyDescent="0.3">
      <c r="A4628" t="s">
        <v>23676</v>
      </c>
      <c r="B4628" s="1">
        <v>45077</v>
      </c>
      <c r="C4628">
        <v>25801</v>
      </c>
      <c r="D4628" t="s">
        <v>6008</v>
      </c>
      <c r="E4628" t="s">
        <v>23677</v>
      </c>
      <c r="F4628" s="1">
        <v>45100</v>
      </c>
      <c r="G4628" t="s">
        <v>2972</v>
      </c>
    </row>
    <row r="4629" spans="1:7" x14ac:dyDescent="0.3">
      <c r="A4629" t="s">
        <v>8879</v>
      </c>
      <c r="B4629" s="1">
        <v>44549</v>
      </c>
      <c r="C4629">
        <v>2090</v>
      </c>
      <c r="D4629" t="s">
        <v>1001</v>
      </c>
      <c r="E4629" t="s">
        <v>8880</v>
      </c>
      <c r="F4629" s="1"/>
      <c r="G4629" t="s">
        <v>5250</v>
      </c>
    </row>
    <row r="4630" spans="1:7" x14ac:dyDescent="0.3">
      <c r="A4630" t="s">
        <v>23678</v>
      </c>
      <c r="B4630" s="1">
        <v>45240</v>
      </c>
      <c r="C4630">
        <v>31833</v>
      </c>
      <c r="D4630" t="s">
        <v>1001</v>
      </c>
      <c r="E4630" t="s">
        <v>23679</v>
      </c>
      <c r="F4630" s="1">
        <v>45300</v>
      </c>
      <c r="G4630" t="s">
        <v>3330</v>
      </c>
    </row>
    <row r="4631" spans="1:7" x14ac:dyDescent="0.3">
      <c r="A4631" t="s">
        <v>23680</v>
      </c>
      <c r="B4631" s="1">
        <v>45563</v>
      </c>
      <c r="C4631">
        <v>54371</v>
      </c>
      <c r="D4631" t="s">
        <v>1001</v>
      </c>
      <c r="E4631" t="s">
        <v>23681</v>
      </c>
      <c r="F4631" s="1">
        <v>45626</v>
      </c>
      <c r="G4631" t="s">
        <v>3254</v>
      </c>
    </row>
    <row r="4632" spans="1:7" x14ac:dyDescent="0.3">
      <c r="A4632" t="s">
        <v>23682</v>
      </c>
      <c r="B4632" s="1">
        <v>44409</v>
      </c>
      <c r="C4632">
        <v>79394</v>
      </c>
      <c r="D4632" t="s">
        <v>6013</v>
      </c>
      <c r="E4632" t="s">
        <v>23683</v>
      </c>
      <c r="F4632" s="1">
        <v>44470</v>
      </c>
      <c r="G4632" t="s">
        <v>3081</v>
      </c>
    </row>
    <row r="4633" spans="1:7" x14ac:dyDescent="0.3">
      <c r="A4633" t="s">
        <v>8881</v>
      </c>
      <c r="B4633" s="1">
        <v>45595</v>
      </c>
      <c r="C4633">
        <v>87300</v>
      </c>
      <c r="D4633" t="s">
        <v>1001</v>
      </c>
      <c r="E4633" t="s">
        <v>8882</v>
      </c>
      <c r="F4633" s="1"/>
      <c r="G4633" t="s">
        <v>4913</v>
      </c>
    </row>
    <row r="4634" spans="1:7" x14ac:dyDescent="0.3">
      <c r="A4634" t="s">
        <v>23684</v>
      </c>
      <c r="B4634" s="1">
        <v>44440</v>
      </c>
      <c r="C4634">
        <v>19920</v>
      </c>
      <c r="D4634" t="s">
        <v>1001</v>
      </c>
      <c r="E4634" t="s">
        <v>23685</v>
      </c>
      <c r="F4634" s="1">
        <v>44511</v>
      </c>
      <c r="G4634" t="s">
        <v>5099</v>
      </c>
    </row>
    <row r="4635" spans="1:7" x14ac:dyDescent="0.3">
      <c r="A4635" t="s">
        <v>23686</v>
      </c>
      <c r="B4635" s="1">
        <v>45341</v>
      </c>
      <c r="C4635">
        <v>96125</v>
      </c>
      <c r="D4635" t="s">
        <v>6013</v>
      </c>
      <c r="E4635" t="s">
        <v>23687</v>
      </c>
      <c r="F4635" s="1">
        <v>45372</v>
      </c>
      <c r="G4635" t="s">
        <v>3699</v>
      </c>
    </row>
    <row r="4636" spans="1:7" x14ac:dyDescent="0.3">
      <c r="A4636" t="s">
        <v>8883</v>
      </c>
      <c r="B4636" s="1">
        <v>45435</v>
      </c>
      <c r="C4636">
        <v>20572</v>
      </c>
      <c r="D4636" t="s">
        <v>1001</v>
      </c>
      <c r="E4636" t="s">
        <v>8884</v>
      </c>
      <c r="F4636" s="1"/>
      <c r="G4636" t="s">
        <v>5374</v>
      </c>
    </row>
    <row r="4637" spans="1:7" x14ac:dyDescent="0.3">
      <c r="A4637" t="s">
        <v>23688</v>
      </c>
      <c r="B4637" s="1">
        <v>45216</v>
      </c>
      <c r="C4637">
        <v>5412</v>
      </c>
      <c r="D4637" t="s">
        <v>6013</v>
      </c>
      <c r="E4637" t="s">
        <v>23689</v>
      </c>
      <c r="F4637" s="1">
        <v>45273</v>
      </c>
      <c r="G4637" t="s">
        <v>3482</v>
      </c>
    </row>
    <row r="4638" spans="1:7" x14ac:dyDescent="0.3">
      <c r="A4638" t="s">
        <v>23690</v>
      </c>
      <c r="B4638" s="1">
        <v>44810</v>
      </c>
      <c r="C4638">
        <v>55430</v>
      </c>
      <c r="D4638" t="s">
        <v>6008</v>
      </c>
      <c r="E4638" t="s">
        <v>23691</v>
      </c>
      <c r="F4638" s="1">
        <v>44875</v>
      </c>
      <c r="G4638" t="s">
        <v>3213</v>
      </c>
    </row>
    <row r="4639" spans="1:7" x14ac:dyDescent="0.3">
      <c r="A4639" t="s">
        <v>23692</v>
      </c>
      <c r="B4639" s="1">
        <v>44096</v>
      </c>
      <c r="C4639">
        <v>32096</v>
      </c>
      <c r="D4639" t="s">
        <v>6013</v>
      </c>
      <c r="E4639" t="s">
        <v>23693</v>
      </c>
      <c r="F4639" s="1">
        <v>44168</v>
      </c>
      <c r="G4639" t="s">
        <v>2040</v>
      </c>
    </row>
    <row r="4640" spans="1:7" x14ac:dyDescent="0.3">
      <c r="A4640" t="s">
        <v>23694</v>
      </c>
      <c r="B4640" s="1">
        <v>44802</v>
      </c>
      <c r="C4640">
        <v>11686</v>
      </c>
      <c r="D4640" t="s">
        <v>6013</v>
      </c>
      <c r="E4640" t="s">
        <v>23695</v>
      </c>
      <c r="F4640" s="1">
        <v>44868</v>
      </c>
      <c r="G4640" t="s">
        <v>3411</v>
      </c>
    </row>
    <row r="4641" spans="1:7" x14ac:dyDescent="0.3">
      <c r="A4641" t="s">
        <v>23696</v>
      </c>
      <c r="B4641" s="1">
        <v>44683</v>
      </c>
      <c r="C4641">
        <v>19360</v>
      </c>
      <c r="D4641" t="s">
        <v>6008</v>
      </c>
      <c r="E4641" t="s">
        <v>23697</v>
      </c>
      <c r="F4641" s="1">
        <v>44746</v>
      </c>
      <c r="G4641" t="s">
        <v>5881</v>
      </c>
    </row>
    <row r="4642" spans="1:7" x14ac:dyDescent="0.3">
      <c r="A4642" t="s">
        <v>8885</v>
      </c>
      <c r="B4642" s="1">
        <v>44555</v>
      </c>
      <c r="C4642">
        <v>9804</v>
      </c>
      <c r="D4642" t="s">
        <v>6013</v>
      </c>
      <c r="E4642" t="s">
        <v>8886</v>
      </c>
      <c r="F4642" s="1"/>
      <c r="G4642" t="s">
        <v>3616</v>
      </c>
    </row>
    <row r="4643" spans="1:7" x14ac:dyDescent="0.3">
      <c r="A4643" t="s">
        <v>23698</v>
      </c>
      <c r="B4643" s="1">
        <v>44613</v>
      </c>
      <c r="C4643">
        <v>13708</v>
      </c>
      <c r="D4643" t="s">
        <v>6008</v>
      </c>
      <c r="E4643" t="s">
        <v>23699</v>
      </c>
      <c r="F4643" s="1">
        <v>44653</v>
      </c>
      <c r="G4643" t="s">
        <v>1586</v>
      </c>
    </row>
    <row r="4644" spans="1:7" x14ac:dyDescent="0.3">
      <c r="A4644" t="s">
        <v>23700</v>
      </c>
      <c r="B4644" s="1">
        <v>45195</v>
      </c>
      <c r="C4644">
        <v>8158</v>
      </c>
      <c r="D4644" t="s">
        <v>1001</v>
      </c>
      <c r="E4644" t="s">
        <v>23701</v>
      </c>
      <c r="F4644" s="1">
        <v>45258</v>
      </c>
      <c r="G4644" t="s">
        <v>2222</v>
      </c>
    </row>
    <row r="4645" spans="1:7" x14ac:dyDescent="0.3">
      <c r="A4645" t="s">
        <v>23702</v>
      </c>
      <c r="B4645" s="1">
        <v>45270</v>
      </c>
      <c r="C4645">
        <v>48902</v>
      </c>
      <c r="D4645" t="s">
        <v>6008</v>
      </c>
      <c r="E4645" t="s">
        <v>23703</v>
      </c>
      <c r="F4645" s="1">
        <v>45306</v>
      </c>
      <c r="G4645" t="s">
        <v>4026</v>
      </c>
    </row>
    <row r="4646" spans="1:7" x14ac:dyDescent="0.3">
      <c r="A4646" t="s">
        <v>23704</v>
      </c>
      <c r="B4646" s="1">
        <v>44158</v>
      </c>
      <c r="C4646">
        <v>26143</v>
      </c>
      <c r="D4646" t="s">
        <v>1001</v>
      </c>
      <c r="E4646" t="s">
        <v>23705</v>
      </c>
      <c r="F4646" s="1">
        <v>44187</v>
      </c>
      <c r="G4646" t="s">
        <v>1857</v>
      </c>
    </row>
    <row r="4647" spans="1:7" x14ac:dyDescent="0.3">
      <c r="A4647" t="s">
        <v>8887</v>
      </c>
      <c r="B4647" s="1">
        <v>43915</v>
      </c>
      <c r="C4647">
        <v>74679</v>
      </c>
      <c r="D4647" t="s">
        <v>6013</v>
      </c>
      <c r="E4647" t="s">
        <v>8888</v>
      </c>
      <c r="F4647" s="1"/>
      <c r="G4647" t="s">
        <v>2282</v>
      </c>
    </row>
    <row r="4648" spans="1:7" x14ac:dyDescent="0.3">
      <c r="A4648" t="s">
        <v>23706</v>
      </c>
      <c r="B4648" s="1">
        <v>45070</v>
      </c>
      <c r="C4648">
        <v>1740</v>
      </c>
      <c r="D4648" t="s">
        <v>6013</v>
      </c>
      <c r="E4648" t="s">
        <v>23707</v>
      </c>
      <c r="F4648" s="1">
        <v>45131</v>
      </c>
      <c r="G4648" t="s">
        <v>4370</v>
      </c>
    </row>
    <row r="4649" spans="1:7" x14ac:dyDescent="0.3">
      <c r="A4649" t="s">
        <v>8889</v>
      </c>
      <c r="B4649" s="1">
        <v>44741</v>
      </c>
      <c r="C4649">
        <v>77749</v>
      </c>
      <c r="D4649" t="s">
        <v>1001</v>
      </c>
      <c r="E4649" t="s">
        <v>8890</v>
      </c>
      <c r="F4649" s="1"/>
      <c r="G4649" t="s">
        <v>4073</v>
      </c>
    </row>
    <row r="4650" spans="1:7" x14ac:dyDescent="0.3">
      <c r="A4650" t="s">
        <v>23708</v>
      </c>
      <c r="B4650" s="1">
        <v>43998</v>
      </c>
      <c r="C4650">
        <v>80699</v>
      </c>
      <c r="D4650" t="s">
        <v>6008</v>
      </c>
      <c r="E4650" t="s">
        <v>23709</v>
      </c>
      <c r="F4650" s="1">
        <v>44085</v>
      </c>
      <c r="G4650" t="s">
        <v>1128</v>
      </c>
    </row>
    <row r="4651" spans="1:7" x14ac:dyDescent="0.3">
      <c r="A4651" t="s">
        <v>23710</v>
      </c>
      <c r="B4651" s="1">
        <v>44369</v>
      </c>
      <c r="C4651">
        <v>53528</v>
      </c>
      <c r="D4651" t="s">
        <v>6008</v>
      </c>
      <c r="E4651" t="s">
        <v>23711</v>
      </c>
      <c r="F4651" s="1">
        <v>44381</v>
      </c>
      <c r="G4651" t="s">
        <v>4344</v>
      </c>
    </row>
    <row r="4652" spans="1:7" x14ac:dyDescent="0.3">
      <c r="A4652" t="s">
        <v>23712</v>
      </c>
      <c r="B4652" s="1">
        <v>44122</v>
      </c>
      <c r="C4652">
        <v>23324</v>
      </c>
      <c r="D4652" t="s">
        <v>1001</v>
      </c>
      <c r="E4652" t="s">
        <v>23713</v>
      </c>
      <c r="F4652" s="1">
        <v>44178</v>
      </c>
      <c r="G4652" t="s">
        <v>3931</v>
      </c>
    </row>
    <row r="4653" spans="1:7" x14ac:dyDescent="0.3">
      <c r="A4653" t="s">
        <v>8891</v>
      </c>
      <c r="B4653" s="1">
        <v>44737</v>
      </c>
      <c r="C4653">
        <v>92724</v>
      </c>
      <c r="D4653" t="s">
        <v>1001</v>
      </c>
      <c r="E4653" t="s">
        <v>8892</v>
      </c>
      <c r="F4653" s="1"/>
      <c r="G4653" t="s">
        <v>2120</v>
      </c>
    </row>
    <row r="4654" spans="1:7" x14ac:dyDescent="0.3">
      <c r="A4654" t="s">
        <v>8893</v>
      </c>
      <c r="B4654" s="1">
        <v>44158</v>
      </c>
      <c r="C4654">
        <v>28894</v>
      </c>
      <c r="D4654" t="s">
        <v>6008</v>
      </c>
      <c r="E4654" t="s">
        <v>8894</v>
      </c>
      <c r="F4654" s="1"/>
      <c r="G4654" t="s">
        <v>5730</v>
      </c>
    </row>
    <row r="4655" spans="1:7" x14ac:dyDescent="0.3">
      <c r="A4655" t="s">
        <v>23714</v>
      </c>
      <c r="B4655" s="1">
        <v>45369</v>
      </c>
      <c r="C4655">
        <v>85755</v>
      </c>
      <c r="D4655" t="s">
        <v>6008</v>
      </c>
      <c r="E4655" t="s">
        <v>23715</v>
      </c>
      <c r="F4655" s="1">
        <v>45416</v>
      </c>
      <c r="G4655" t="s">
        <v>5479</v>
      </c>
    </row>
    <row r="4656" spans="1:7" x14ac:dyDescent="0.3">
      <c r="A4656" t="s">
        <v>23716</v>
      </c>
      <c r="B4656" s="1">
        <v>43985</v>
      </c>
      <c r="C4656">
        <v>93056</v>
      </c>
      <c r="D4656" t="s">
        <v>1001</v>
      </c>
      <c r="E4656" t="s">
        <v>23717</v>
      </c>
      <c r="F4656" s="1">
        <v>44055</v>
      </c>
      <c r="G4656" t="s">
        <v>1525</v>
      </c>
    </row>
    <row r="4657" spans="1:7" x14ac:dyDescent="0.3">
      <c r="A4657" t="s">
        <v>23718</v>
      </c>
      <c r="B4657" s="1">
        <v>45146</v>
      </c>
      <c r="C4657">
        <v>69212</v>
      </c>
      <c r="D4657" t="s">
        <v>6008</v>
      </c>
      <c r="E4657" t="s">
        <v>23719</v>
      </c>
      <c r="F4657" s="1">
        <v>45236</v>
      </c>
      <c r="G4657" t="s">
        <v>5280</v>
      </c>
    </row>
    <row r="4658" spans="1:7" x14ac:dyDescent="0.3">
      <c r="A4658" t="s">
        <v>23720</v>
      </c>
      <c r="B4658" s="1">
        <v>44985</v>
      </c>
      <c r="C4658">
        <v>85203</v>
      </c>
      <c r="D4658" t="s">
        <v>6013</v>
      </c>
      <c r="E4658" t="s">
        <v>23721</v>
      </c>
      <c r="F4658" s="1">
        <v>44996</v>
      </c>
      <c r="G4658" t="s">
        <v>4566</v>
      </c>
    </row>
    <row r="4659" spans="1:7" x14ac:dyDescent="0.3">
      <c r="A4659" t="s">
        <v>23722</v>
      </c>
      <c r="B4659" s="1">
        <v>43895</v>
      </c>
      <c r="C4659">
        <v>71030</v>
      </c>
      <c r="D4659" t="s">
        <v>1001</v>
      </c>
      <c r="E4659" t="s">
        <v>23723</v>
      </c>
      <c r="F4659" s="1">
        <v>43952</v>
      </c>
      <c r="G4659" t="s">
        <v>4695</v>
      </c>
    </row>
    <row r="4660" spans="1:7" x14ac:dyDescent="0.3">
      <c r="A4660" t="s">
        <v>23724</v>
      </c>
      <c r="B4660" s="1">
        <v>44939</v>
      </c>
      <c r="C4660">
        <v>41332</v>
      </c>
      <c r="D4660" t="s">
        <v>6008</v>
      </c>
      <c r="E4660" t="s">
        <v>23725</v>
      </c>
      <c r="F4660" s="1">
        <v>45021</v>
      </c>
      <c r="G4660" t="s">
        <v>2798</v>
      </c>
    </row>
    <row r="4661" spans="1:7" x14ac:dyDescent="0.3">
      <c r="A4661" t="s">
        <v>23726</v>
      </c>
      <c r="B4661" s="1">
        <v>45291</v>
      </c>
      <c r="C4661">
        <v>98287</v>
      </c>
      <c r="D4661" t="s">
        <v>6008</v>
      </c>
      <c r="E4661" t="s">
        <v>23727</v>
      </c>
      <c r="F4661" s="1">
        <v>45375</v>
      </c>
      <c r="G4661" t="s">
        <v>2347</v>
      </c>
    </row>
    <row r="4662" spans="1:7" x14ac:dyDescent="0.3">
      <c r="A4662" t="s">
        <v>23728</v>
      </c>
      <c r="B4662" s="1">
        <v>45545</v>
      </c>
      <c r="C4662">
        <v>78598</v>
      </c>
      <c r="D4662" t="s">
        <v>6013</v>
      </c>
      <c r="E4662" t="s">
        <v>23729</v>
      </c>
      <c r="F4662" s="1">
        <v>45585</v>
      </c>
      <c r="G4662" t="s">
        <v>5936</v>
      </c>
    </row>
    <row r="4663" spans="1:7" x14ac:dyDescent="0.3">
      <c r="A4663" t="s">
        <v>23730</v>
      </c>
      <c r="B4663" s="1">
        <v>45643</v>
      </c>
      <c r="C4663">
        <v>83853</v>
      </c>
      <c r="D4663" t="s">
        <v>6008</v>
      </c>
      <c r="E4663" t="s">
        <v>23731</v>
      </c>
      <c r="F4663" s="1">
        <v>45660</v>
      </c>
      <c r="G4663" t="s">
        <v>1640</v>
      </c>
    </row>
    <row r="4664" spans="1:7" x14ac:dyDescent="0.3">
      <c r="A4664" t="s">
        <v>8895</v>
      </c>
      <c r="B4664" s="1">
        <v>44515</v>
      </c>
      <c r="C4664">
        <v>33574</v>
      </c>
      <c r="D4664" t="s">
        <v>6008</v>
      </c>
      <c r="E4664" t="s">
        <v>8896</v>
      </c>
      <c r="F4664" s="1"/>
      <c r="G4664" t="s">
        <v>5675</v>
      </c>
    </row>
    <row r="4665" spans="1:7" x14ac:dyDescent="0.3">
      <c r="A4665" t="s">
        <v>23732</v>
      </c>
      <c r="B4665" s="1">
        <v>45542</v>
      </c>
      <c r="C4665">
        <v>30976</v>
      </c>
      <c r="D4665" t="s">
        <v>1001</v>
      </c>
      <c r="E4665" t="s">
        <v>23733</v>
      </c>
      <c r="F4665" s="1">
        <v>45600</v>
      </c>
      <c r="G4665" t="s">
        <v>2612</v>
      </c>
    </row>
    <row r="4666" spans="1:7" x14ac:dyDescent="0.3">
      <c r="A4666" t="s">
        <v>8897</v>
      </c>
      <c r="B4666" s="1">
        <v>44789</v>
      </c>
      <c r="C4666">
        <v>31245</v>
      </c>
      <c r="D4666" t="s">
        <v>6008</v>
      </c>
      <c r="E4666" t="s">
        <v>8898</v>
      </c>
      <c r="F4666" s="1"/>
      <c r="G4666" t="s">
        <v>2504</v>
      </c>
    </row>
    <row r="4667" spans="1:7" x14ac:dyDescent="0.3">
      <c r="A4667" t="s">
        <v>23734</v>
      </c>
      <c r="B4667" s="1">
        <v>43851</v>
      </c>
      <c r="C4667">
        <v>46136</v>
      </c>
      <c r="D4667" t="s">
        <v>6013</v>
      </c>
      <c r="E4667" t="s">
        <v>23735</v>
      </c>
      <c r="F4667" s="1">
        <v>43932</v>
      </c>
      <c r="G4667" t="s">
        <v>2047</v>
      </c>
    </row>
    <row r="4668" spans="1:7" x14ac:dyDescent="0.3">
      <c r="A4668" t="s">
        <v>23736</v>
      </c>
      <c r="B4668" s="1">
        <v>44451</v>
      </c>
      <c r="C4668">
        <v>76710</v>
      </c>
      <c r="D4668" t="s">
        <v>6013</v>
      </c>
      <c r="E4668" t="s">
        <v>23737</v>
      </c>
      <c r="F4668" s="1">
        <v>44497</v>
      </c>
      <c r="G4668" t="s">
        <v>4127</v>
      </c>
    </row>
    <row r="4669" spans="1:7" x14ac:dyDescent="0.3">
      <c r="A4669" t="s">
        <v>8899</v>
      </c>
      <c r="B4669" s="1">
        <v>44993</v>
      </c>
      <c r="C4669">
        <v>85041</v>
      </c>
      <c r="D4669" t="s">
        <v>6008</v>
      </c>
      <c r="E4669" t="s">
        <v>8900</v>
      </c>
      <c r="F4669" s="1"/>
      <c r="G4669" t="s">
        <v>5206</v>
      </c>
    </row>
    <row r="4670" spans="1:7" x14ac:dyDescent="0.3">
      <c r="A4670" t="s">
        <v>8901</v>
      </c>
      <c r="B4670" s="1">
        <v>44920</v>
      </c>
      <c r="C4670">
        <v>55780</v>
      </c>
      <c r="D4670" t="s">
        <v>6013</v>
      </c>
      <c r="E4670" t="s">
        <v>8902</v>
      </c>
      <c r="F4670" s="1"/>
      <c r="G4670" t="s">
        <v>1228</v>
      </c>
    </row>
    <row r="4671" spans="1:7" x14ac:dyDescent="0.3">
      <c r="A4671" t="s">
        <v>23738</v>
      </c>
      <c r="B4671" s="1">
        <v>45627</v>
      </c>
      <c r="C4671">
        <v>80590</v>
      </c>
      <c r="D4671" t="s">
        <v>6008</v>
      </c>
      <c r="E4671" t="s">
        <v>23739</v>
      </c>
      <c r="F4671" s="1">
        <v>45688</v>
      </c>
      <c r="G4671" t="s">
        <v>3093</v>
      </c>
    </row>
    <row r="4672" spans="1:7" x14ac:dyDescent="0.3">
      <c r="A4672" t="s">
        <v>23740</v>
      </c>
      <c r="B4672" s="1">
        <v>45578</v>
      </c>
      <c r="C4672">
        <v>87171</v>
      </c>
      <c r="D4672" t="s">
        <v>1001</v>
      </c>
      <c r="E4672" t="s">
        <v>23741</v>
      </c>
      <c r="F4672" s="1">
        <v>45667</v>
      </c>
      <c r="G4672" t="s">
        <v>2014</v>
      </c>
    </row>
    <row r="4673" spans="1:7" x14ac:dyDescent="0.3">
      <c r="A4673" t="s">
        <v>23742</v>
      </c>
      <c r="B4673" s="1">
        <v>45449</v>
      </c>
      <c r="C4673">
        <v>77329</v>
      </c>
      <c r="D4673" t="s">
        <v>1001</v>
      </c>
      <c r="E4673" t="s">
        <v>23743</v>
      </c>
      <c r="F4673" s="1">
        <v>45489</v>
      </c>
      <c r="G4673" t="s">
        <v>5652</v>
      </c>
    </row>
    <row r="4674" spans="1:7" x14ac:dyDescent="0.3">
      <c r="A4674" t="s">
        <v>23744</v>
      </c>
      <c r="B4674" s="1">
        <v>45262</v>
      </c>
      <c r="C4674">
        <v>73055</v>
      </c>
      <c r="D4674" t="s">
        <v>6013</v>
      </c>
      <c r="E4674" t="s">
        <v>23745</v>
      </c>
      <c r="F4674" s="1">
        <v>45284</v>
      </c>
      <c r="G4674" t="s">
        <v>5972</v>
      </c>
    </row>
    <row r="4675" spans="1:7" x14ac:dyDescent="0.3">
      <c r="A4675" t="s">
        <v>23746</v>
      </c>
      <c r="B4675" s="1">
        <v>44433</v>
      </c>
      <c r="C4675">
        <v>95764</v>
      </c>
      <c r="D4675" t="s">
        <v>1001</v>
      </c>
      <c r="E4675" t="s">
        <v>23747</v>
      </c>
      <c r="F4675" s="1">
        <v>44494</v>
      </c>
      <c r="G4675" t="s">
        <v>3856</v>
      </c>
    </row>
    <row r="4676" spans="1:7" x14ac:dyDescent="0.3">
      <c r="A4676" t="s">
        <v>23748</v>
      </c>
      <c r="B4676" s="1">
        <v>44216</v>
      </c>
      <c r="C4676">
        <v>76948</v>
      </c>
      <c r="D4676" t="s">
        <v>6008</v>
      </c>
      <c r="E4676" t="s">
        <v>23749</v>
      </c>
      <c r="F4676" s="1">
        <v>44289</v>
      </c>
      <c r="G4676" t="s">
        <v>3675</v>
      </c>
    </row>
    <row r="4677" spans="1:7" x14ac:dyDescent="0.3">
      <c r="A4677" t="s">
        <v>23750</v>
      </c>
      <c r="B4677" s="1">
        <v>44026</v>
      </c>
      <c r="C4677">
        <v>26950</v>
      </c>
      <c r="D4677" t="s">
        <v>6013</v>
      </c>
      <c r="E4677" t="s">
        <v>23751</v>
      </c>
      <c r="F4677" s="1">
        <v>44056</v>
      </c>
      <c r="G4677" t="s">
        <v>1433</v>
      </c>
    </row>
    <row r="4678" spans="1:7" x14ac:dyDescent="0.3">
      <c r="A4678" t="s">
        <v>8903</v>
      </c>
      <c r="B4678" s="1">
        <v>44072</v>
      </c>
      <c r="C4678">
        <v>51166</v>
      </c>
      <c r="D4678" t="s">
        <v>6013</v>
      </c>
      <c r="E4678" t="s">
        <v>8904</v>
      </c>
      <c r="F4678" s="1"/>
      <c r="G4678" t="s">
        <v>1773</v>
      </c>
    </row>
    <row r="4679" spans="1:7" x14ac:dyDescent="0.3">
      <c r="A4679" t="s">
        <v>8905</v>
      </c>
      <c r="B4679" s="1">
        <v>45316</v>
      </c>
      <c r="C4679">
        <v>43955</v>
      </c>
      <c r="D4679" t="s">
        <v>6013</v>
      </c>
      <c r="E4679" t="s">
        <v>8906</v>
      </c>
      <c r="F4679" s="1"/>
      <c r="G4679" t="s">
        <v>4159</v>
      </c>
    </row>
    <row r="4680" spans="1:7" x14ac:dyDescent="0.3">
      <c r="A4680" t="s">
        <v>23752</v>
      </c>
      <c r="B4680" s="1">
        <v>44982</v>
      </c>
      <c r="C4680">
        <v>8210</v>
      </c>
      <c r="D4680" t="s">
        <v>6013</v>
      </c>
      <c r="E4680" t="s">
        <v>23753</v>
      </c>
      <c r="F4680" s="1">
        <v>45002</v>
      </c>
      <c r="G4680" t="s">
        <v>3800</v>
      </c>
    </row>
    <row r="4681" spans="1:7" x14ac:dyDescent="0.3">
      <c r="A4681" t="s">
        <v>23754</v>
      </c>
      <c r="B4681" s="1">
        <v>44012</v>
      </c>
      <c r="C4681">
        <v>72883</v>
      </c>
      <c r="D4681" t="s">
        <v>6013</v>
      </c>
      <c r="E4681" t="s">
        <v>23755</v>
      </c>
      <c r="F4681" s="1">
        <v>44097</v>
      </c>
      <c r="G4681" t="s">
        <v>5101</v>
      </c>
    </row>
    <row r="4682" spans="1:7" x14ac:dyDescent="0.3">
      <c r="A4682" t="s">
        <v>8907</v>
      </c>
      <c r="B4682" s="1">
        <v>44582</v>
      </c>
      <c r="C4682">
        <v>59751</v>
      </c>
      <c r="D4682" t="s">
        <v>6008</v>
      </c>
      <c r="E4682" t="s">
        <v>8908</v>
      </c>
      <c r="F4682" s="1"/>
      <c r="G4682" t="s">
        <v>3924</v>
      </c>
    </row>
    <row r="4683" spans="1:7" x14ac:dyDescent="0.3">
      <c r="A4683" t="s">
        <v>23756</v>
      </c>
      <c r="B4683" s="1">
        <v>44527</v>
      </c>
      <c r="C4683">
        <v>93509</v>
      </c>
      <c r="D4683" t="s">
        <v>6013</v>
      </c>
      <c r="E4683" t="s">
        <v>23757</v>
      </c>
      <c r="F4683" s="1">
        <v>44577</v>
      </c>
      <c r="G4683" t="s">
        <v>1470</v>
      </c>
    </row>
    <row r="4684" spans="1:7" x14ac:dyDescent="0.3">
      <c r="A4684" t="s">
        <v>8909</v>
      </c>
      <c r="B4684" s="1">
        <v>45479</v>
      </c>
      <c r="C4684">
        <v>96744</v>
      </c>
      <c r="D4684" t="s">
        <v>6013</v>
      </c>
      <c r="E4684" t="s">
        <v>8910</v>
      </c>
      <c r="F4684" s="1"/>
      <c r="G4684" t="s">
        <v>4874</v>
      </c>
    </row>
    <row r="4685" spans="1:7" x14ac:dyDescent="0.3">
      <c r="A4685" t="s">
        <v>23758</v>
      </c>
      <c r="B4685" s="1">
        <v>44637</v>
      </c>
      <c r="C4685">
        <v>96985</v>
      </c>
      <c r="D4685" t="s">
        <v>6013</v>
      </c>
      <c r="E4685" t="s">
        <v>23759</v>
      </c>
      <c r="F4685" s="1">
        <v>44671</v>
      </c>
      <c r="G4685" t="s">
        <v>4383</v>
      </c>
    </row>
    <row r="4686" spans="1:7" x14ac:dyDescent="0.3">
      <c r="A4686" t="s">
        <v>23760</v>
      </c>
      <c r="B4686" s="1">
        <v>44642</v>
      </c>
      <c r="C4686">
        <v>66857</v>
      </c>
      <c r="D4686" t="s">
        <v>6013</v>
      </c>
      <c r="E4686" t="s">
        <v>23761</v>
      </c>
      <c r="F4686" s="1">
        <v>44671</v>
      </c>
      <c r="G4686" t="s">
        <v>4964</v>
      </c>
    </row>
    <row r="4687" spans="1:7" x14ac:dyDescent="0.3">
      <c r="A4687" t="s">
        <v>23762</v>
      </c>
      <c r="B4687" s="1">
        <v>45603</v>
      </c>
      <c r="C4687">
        <v>24334</v>
      </c>
      <c r="D4687" t="s">
        <v>6008</v>
      </c>
      <c r="E4687" t="s">
        <v>23763</v>
      </c>
      <c r="F4687" s="1">
        <v>45646</v>
      </c>
      <c r="G4687" t="s">
        <v>1245</v>
      </c>
    </row>
    <row r="4688" spans="1:7" x14ac:dyDescent="0.3">
      <c r="A4688" t="s">
        <v>23764</v>
      </c>
      <c r="B4688" s="1">
        <v>45338</v>
      </c>
      <c r="C4688">
        <v>36279</v>
      </c>
      <c r="D4688" t="s">
        <v>1001</v>
      </c>
      <c r="E4688" t="s">
        <v>23765</v>
      </c>
      <c r="F4688" s="1">
        <v>45404</v>
      </c>
      <c r="G4688" t="s">
        <v>4690</v>
      </c>
    </row>
    <row r="4689" spans="1:7" x14ac:dyDescent="0.3">
      <c r="A4689" t="s">
        <v>8911</v>
      </c>
      <c r="B4689" s="1">
        <v>44469</v>
      </c>
      <c r="C4689">
        <v>72176</v>
      </c>
      <c r="D4689" t="s">
        <v>1001</v>
      </c>
      <c r="E4689" t="s">
        <v>8912</v>
      </c>
      <c r="F4689" s="1"/>
      <c r="G4689" t="s">
        <v>4493</v>
      </c>
    </row>
    <row r="4690" spans="1:7" x14ac:dyDescent="0.3">
      <c r="A4690" t="s">
        <v>23766</v>
      </c>
      <c r="B4690" s="1">
        <v>45012</v>
      </c>
      <c r="C4690">
        <v>73788</v>
      </c>
      <c r="D4690" t="s">
        <v>1001</v>
      </c>
      <c r="E4690" t="s">
        <v>23767</v>
      </c>
      <c r="F4690" s="1">
        <v>45055</v>
      </c>
      <c r="G4690" t="s">
        <v>5113</v>
      </c>
    </row>
    <row r="4691" spans="1:7" x14ac:dyDescent="0.3">
      <c r="A4691" t="s">
        <v>23768</v>
      </c>
      <c r="B4691" s="1">
        <v>44449</v>
      </c>
      <c r="C4691">
        <v>82455</v>
      </c>
      <c r="D4691" t="s">
        <v>6013</v>
      </c>
      <c r="E4691" t="s">
        <v>23769</v>
      </c>
      <c r="F4691" s="1">
        <v>44529</v>
      </c>
      <c r="G4691" t="s">
        <v>5403</v>
      </c>
    </row>
    <row r="4692" spans="1:7" x14ac:dyDescent="0.3">
      <c r="A4692" t="s">
        <v>23770</v>
      </c>
      <c r="B4692" s="1">
        <v>45090</v>
      </c>
      <c r="C4692">
        <v>27117</v>
      </c>
      <c r="D4692" t="s">
        <v>1001</v>
      </c>
      <c r="E4692" t="s">
        <v>23771</v>
      </c>
      <c r="F4692" s="1">
        <v>45172</v>
      </c>
      <c r="G4692" t="s">
        <v>5706</v>
      </c>
    </row>
    <row r="4693" spans="1:7" x14ac:dyDescent="0.3">
      <c r="A4693" t="s">
        <v>23772</v>
      </c>
      <c r="B4693" s="1">
        <v>45359</v>
      </c>
      <c r="C4693">
        <v>60960</v>
      </c>
      <c r="D4693" t="s">
        <v>1001</v>
      </c>
      <c r="E4693" t="s">
        <v>23773</v>
      </c>
      <c r="F4693" s="1">
        <v>45441</v>
      </c>
      <c r="G4693" t="s">
        <v>5435</v>
      </c>
    </row>
    <row r="4694" spans="1:7" x14ac:dyDescent="0.3">
      <c r="A4694" t="s">
        <v>23774</v>
      </c>
      <c r="B4694" s="1">
        <v>44395</v>
      </c>
      <c r="C4694">
        <v>39168</v>
      </c>
      <c r="D4694" t="s">
        <v>6013</v>
      </c>
      <c r="E4694" t="s">
        <v>23775</v>
      </c>
      <c r="F4694" s="1">
        <v>44485</v>
      </c>
      <c r="G4694" t="s">
        <v>2623</v>
      </c>
    </row>
    <row r="4695" spans="1:7" x14ac:dyDescent="0.3">
      <c r="A4695" t="s">
        <v>8913</v>
      </c>
      <c r="B4695" s="1">
        <v>44056</v>
      </c>
      <c r="C4695">
        <v>92428</v>
      </c>
      <c r="D4695" t="s">
        <v>6008</v>
      </c>
      <c r="E4695" t="s">
        <v>8914</v>
      </c>
      <c r="F4695" s="1"/>
      <c r="G4695" t="s">
        <v>3988</v>
      </c>
    </row>
    <row r="4696" spans="1:7" x14ac:dyDescent="0.3">
      <c r="A4696" t="s">
        <v>8915</v>
      </c>
      <c r="B4696" s="1">
        <v>45578</v>
      </c>
      <c r="C4696">
        <v>52580</v>
      </c>
      <c r="D4696" t="s">
        <v>6013</v>
      </c>
      <c r="E4696" t="s">
        <v>8916</v>
      </c>
      <c r="F4696" s="1"/>
      <c r="G4696" t="s">
        <v>2974</v>
      </c>
    </row>
    <row r="4697" spans="1:7" x14ac:dyDescent="0.3">
      <c r="A4697" t="s">
        <v>8917</v>
      </c>
      <c r="B4697" s="1">
        <v>44130</v>
      </c>
      <c r="C4697">
        <v>37794</v>
      </c>
      <c r="D4697" t="s">
        <v>6008</v>
      </c>
      <c r="E4697" t="s">
        <v>8918</v>
      </c>
      <c r="F4697" s="1"/>
      <c r="G4697" t="s">
        <v>5734</v>
      </c>
    </row>
    <row r="4698" spans="1:7" x14ac:dyDescent="0.3">
      <c r="A4698" t="s">
        <v>8919</v>
      </c>
      <c r="B4698" s="1">
        <v>45375</v>
      </c>
      <c r="C4698">
        <v>54863</v>
      </c>
      <c r="D4698" t="s">
        <v>6013</v>
      </c>
      <c r="E4698" t="s">
        <v>8920</v>
      </c>
      <c r="F4698" s="1"/>
      <c r="G4698" t="s">
        <v>4721</v>
      </c>
    </row>
    <row r="4699" spans="1:7" x14ac:dyDescent="0.3">
      <c r="A4699" t="s">
        <v>23776</v>
      </c>
      <c r="B4699" s="1">
        <v>44256</v>
      </c>
      <c r="C4699">
        <v>12958</v>
      </c>
      <c r="D4699" t="s">
        <v>6013</v>
      </c>
      <c r="E4699" t="s">
        <v>23777</v>
      </c>
      <c r="F4699" s="1">
        <v>44342</v>
      </c>
      <c r="G4699" t="s">
        <v>1570</v>
      </c>
    </row>
    <row r="4700" spans="1:7" x14ac:dyDescent="0.3">
      <c r="A4700" t="s">
        <v>23778</v>
      </c>
      <c r="B4700" s="1">
        <v>44431</v>
      </c>
      <c r="C4700">
        <v>56813</v>
      </c>
      <c r="D4700" t="s">
        <v>6008</v>
      </c>
      <c r="E4700" t="s">
        <v>23779</v>
      </c>
      <c r="F4700" s="1">
        <v>44496</v>
      </c>
      <c r="G4700" t="s">
        <v>4677</v>
      </c>
    </row>
    <row r="4701" spans="1:7" x14ac:dyDescent="0.3">
      <c r="A4701" t="s">
        <v>23780</v>
      </c>
      <c r="B4701" s="1">
        <v>44829</v>
      </c>
      <c r="C4701">
        <v>7489</v>
      </c>
      <c r="D4701" t="s">
        <v>6013</v>
      </c>
      <c r="E4701" t="s">
        <v>23781</v>
      </c>
      <c r="F4701" s="1">
        <v>44842</v>
      </c>
      <c r="G4701" t="s">
        <v>5238</v>
      </c>
    </row>
    <row r="4702" spans="1:7" x14ac:dyDescent="0.3">
      <c r="A4702" t="s">
        <v>23782</v>
      </c>
      <c r="B4702" s="1">
        <v>44344</v>
      </c>
      <c r="C4702">
        <v>67466</v>
      </c>
      <c r="D4702" t="s">
        <v>1001</v>
      </c>
      <c r="E4702" t="s">
        <v>23783</v>
      </c>
      <c r="F4702" s="1">
        <v>44429</v>
      </c>
      <c r="G4702" t="s">
        <v>3893</v>
      </c>
    </row>
    <row r="4703" spans="1:7" x14ac:dyDescent="0.3">
      <c r="A4703" t="s">
        <v>23784</v>
      </c>
      <c r="B4703" s="1">
        <v>44775</v>
      </c>
      <c r="C4703">
        <v>50907</v>
      </c>
      <c r="D4703" t="s">
        <v>6008</v>
      </c>
      <c r="E4703" t="s">
        <v>23785</v>
      </c>
      <c r="F4703" s="1">
        <v>44836</v>
      </c>
      <c r="G4703" t="s">
        <v>5820</v>
      </c>
    </row>
    <row r="4704" spans="1:7" x14ac:dyDescent="0.3">
      <c r="A4704" t="s">
        <v>8921</v>
      </c>
      <c r="B4704" s="1">
        <v>45529</v>
      </c>
      <c r="C4704">
        <v>25834</v>
      </c>
      <c r="D4704" t="s">
        <v>6013</v>
      </c>
      <c r="E4704" t="s">
        <v>8922</v>
      </c>
      <c r="F4704" s="1"/>
      <c r="G4704" t="s">
        <v>3883</v>
      </c>
    </row>
    <row r="4705" spans="1:7" x14ac:dyDescent="0.3">
      <c r="A4705" t="s">
        <v>23786</v>
      </c>
      <c r="B4705" s="1">
        <v>44222</v>
      </c>
      <c r="C4705">
        <v>28432</v>
      </c>
      <c r="D4705" t="s">
        <v>6008</v>
      </c>
      <c r="E4705" t="s">
        <v>23787</v>
      </c>
      <c r="F4705" s="1">
        <v>44274</v>
      </c>
      <c r="G4705" t="s">
        <v>4606</v>
      </c>
    </row>
    <row r="4706" spans="1:7" x14ac:dyDescent="0.3">
      <c r="A4706" t="s">
        <v>8923</v>
      </c>
      <c r="B4706" s="1">
        <v>44396</v>
      </c>
      <c r="C4706">
        <v>34914</v>
      </c>
      <c r="D4706" t="s">
        <v>6013</v>
      </c>
      <c r="E4706" t="s">
        <v>8924</v>
      </c>
      <c r="F4706" s="1"/>
      <c r="G4706" t="s">
        <v>5068</v>
      </c>
    </row>
    <row r="4707" spans="1:7" x14ac:dyDescent="0.3">
      <c r="A4707" t="s">
        <v>8925</v>
      </c>
      <c r="B4707" s="1">
        <v>44267</v>
      </c>
      <c r="C4707">
        <v>28339</v>
      </c>
      <c r="D4707" t="s">
        <v>1001</v>
      </c>
      <c r="E4707" t="s">
        <v>8926</v>
      </c>
      <c r="F4707" s="1"/>
      <c r="G4707" t="s">
        <v>5880</v>
      </c>
    </row>
    <row r="4708" spans="1:7" x14ac:dyDescent="0.3">
      <c r="A4708" t="s">
        <v>23788</v>
      </c>
      <c r="B4708" s="1">
        <v>44454</v>
      </c>
      <c r="C4708">
        <v>33172</v>
      </c>
      <c r="D4708" t="s">
        <v>6013</v>
      </c>
      <c r="E4708" t="s">
        <v>23789</v>
      </c>
      <c r="F4708" s="1">
        <v>44522</v>
      </c>
      <c r="G4708" t="s">
        <v>3348</v>
      </c>
    </row>
    <row r="4709" spans="1:7" x14ac:dyDescent="0.3">
      <c r="A4709" t="s">
        <v>23790</v>
      </c>
      <c r="B4709" s="1">
        <v>45188</v>
      </c>
      <c r="C4709">
        <v>26674</v>
      </c>
      <c r="D4709" t="s">
        <v>1001</v>
      </c>
      <c r="E4709" t="s">
        <v>23791</v>
      </c>
      <c r="F4709" s="1">
        <v>45261</v>
      </c>
      <c r="G4709" t="s">
        <v>5675</v>
      </c>
    </row>
    <row r="4710" spans="1:7" x14ac:dyDescent="0.3">
      <c r="A4710" t="s">
        <v>23792</v>
      </c>
      <c r="B4710" s="1">
        <v>45112</v>
      </c>
      <c r="C4710">
        <v>30911</v>
      </c>
      <c r="D4710" t="s">
        <v>6013</v>
      </c>
      <c r="E4710" t="s">
        <v>23793</v>
      </c>
      <c r="F4710" s="1">
        <v>45170</v>
      </c>
      <c r="G4710" t="s">
        <v>3116</v>
      </c>
    </row>
    <row r="4711" spans="1:7" x14ac:dyDescent="0.3">
      <c r="A4711" t="s">
        <v>23794</v>
      </c>
      <c r="B4711" s="1">
        <v>44360</v>
      </c>
      <c r="C4711">
        <v>4478</v>
      </c>
      <c r="D4711" t="s">
        <v>6013</v>
      </c>
      <c r="E4711" t="s">
        <v>23795</v>
      </c>
      <c r="F4711" s="1">
        <v>44430</v>
      </c>
      <c r="G4711" t="s">
        <v>2918</v>
      </c>
    </row>
    <row r="4712" spans="1:7" x14ac:dyDescent="0.3">
      <c r="A4712" t="s">
        <v>23796</v>
      </c>
      <c r="B4712" s="1">
        <v>45187</v>
      </c>
      <c r="C4712">
        <v>44686</v>
      </c>
      <c r="D4712" t="s">
        <v>6013</v>
      </c>
      <c r="E4712" t="s">
        <v>23797</v>
      </c>
      <c r="F4712" s="1">
        <v>45269</v>
      </c>
      <c r="G4712" t="s">
        <v>4803</v>
      </c>
    </row>
    <row r="4713" spans="1:7" x14ac:dyDescent="0.3">
      <c r="A4713" t="s">
        <v>23798</v>
      </c>
      <c r="B4713" s="1">
        <v>45223</v>
      </c>
      <c r="C4713">
        <v>69236</v>
      </c>
      <c r="D4713" t="s">
        <v>6008</v>
      </c>
      <c r="E4713" t="s">
        <v>23799</v>
      </c>
      <c r="F4713" s="1">
        <v>45305</v>
      </c>
      <c r="G4713" t="s">
        <v>3183</v>
      </c>
    </row>
    <row r="4714" spans="1:7" x14ac:dyDescent="0.3">
      <c r="A4714" t="s">
        <v>23800</v>
      </c>
      <c r="B4714" s="1">
        <v>44600</v>
      </c>
      <c r="C4714">
        <v>35889</v>
      </c>
      <c r="D4714" t="s">
        <v>1001</v>
      </c>
      <c r="E4714" t="s">
        <v>23801</v>
      </c>
      <c r="F4714" s="1">
        <v>44689</v>
      </c>
      <c r="G4714" t="s">
        <v>4372</v>
      </c>
    </row>
    <row r="4715" spans="1:7" x14ac:dyDescent="0.3">
      <c r="A4715" t="s">
        <v>23802</v>
      </c>
      <c r="B4715" s="1">
        <v>44668</v>
      </c>
      <c r="C4715">
        <v>95138</v>
      </c>
      <c r="D4715" t="s">
        <v>6008</v>
      </c>
      <c r="E4715" t="s">
        <v>23803</v>
      </c>
      <c r="F4715" s="1">
        <v>44693</v>
      </c>
      <c r="G4715" t="s">
        <v>5438</v>
      </c>
    </row>
    <row r="4716" spans="1:7" x14ac:dyDescent="0.3">
      <c r="A4716" t="s">
        <v>8927</v>
      </c>
      <c r="B4716" s="1">
        <v>44352</v>
      </c>
      <c r="C4716">
        <v>60279</v>
      </c>
      <c r="D4716" t="s">
        <v>1001</v>
      </c>
      <c r="E4716" t="s">
        <v>8928</v>
      </c>
      <c r="F4716" s="1"/>
      <c r="G4716" t="s">
        <v>4103</v>
      </c>
    </row>
    <row r="4717" spans="1:7" x14ac:dyDescent="0.3">
      <c r="A4717" t="s">
        <v>23804</v>
      </c>
      <c r="B4717" s="1">
        <v>45000</v>
      </c>
      <c r="C4717">
        <v>14087</v>
      </c>
      <c r="D4717" t="s">
        <v>6008</v>
      </c>
      <c r="E4717" t="s">
        <v>23805</v>
      </c>
      <c r="F4717" s="1">
        <v>45060</v>
      </c>
      <c r="G4717" t="s">
        <v>3304</v>
      </c>
    </row>
    <row r="4718" spans="1:7" x14ac:dyDescent="0.3">
      <c r="A4718" t="s">
        <v>23806</v>
      </c>
      <c r="B4718" s="1">
        <v>45019</v>
      </c>
      <c r="C4718">
        <v>74712</v>
      </c>
      <c r="D4718" t="s">
        <v>6008</v>
      </c>
      <c r="E4718" t="s">
        <v>23807</v>
      </c>
      <c r="F4718" s="1">
        <v>45085</v>
      </c>
      <c r="G4718" t="s">
        <v>2902</v>
      </c>
    </row>
    <row r="4719" spans="1:7" x14ac:dyDescent="0.3">
      <c r="A4719" t="s">
        <v>23808</v>
      </c>
      <c r="B4719" s="1">
        <v>44432</v>
      </c>
      <c r="C4719">
        <v>81440</v>
      </c>
      <c r="D4719" t="s">
        <v>6008</v>
      </c>
      <c r="E4719" t="s">
        <v>23809</v>
      </c>
      <c r="F4719" s="1">
        <v>44453</v>
      </c>
      <c r="G4719" t="s">
        <v>1261</v>
      </c>
    </row>
    <row r="4720" spans="1:7" x14ac:dyDescent="0.3">
      <c r="A4720" t="s">
        <v>23810</v>
      </c>
      <c r="B4720" s="1">
        <v>43842</v>
      </c>
      <c r="C4720">
        <v>94270</v>
      </c>
      <c r="D4720" t="s">
        <v>6008</v>
      </c>
      <c r="E4720" t="s">
        <v>23811</v>
      </c>
      <c r="F4720" s="1">
        <v>43907</v>
      </c>
      <c r="G4720" t="s">
        <v>3300</v>
      </c>
    </row>
    <row r="4721" spans="1:7" x14ac:dyDescent="0.3">
      <c r="A4721" t="s">
        <v>8929</v>
      </c>
      <c r="B4721" s="1">
        <v>44869</v>
      </c>
      <c r="C4721">
        <v>63087</v>
      </c>
      <c r="D4721" t="s">
        <v>1001</v>
      </c>
      <c r="E4721" t="s">
        <v>8930</v>
      </c>
      <c r="F4721" s="1"/>
      <c r="G4721" t="s">
        <v>3598</v>
      </c>
    </row>
    <row r="4722" spans="1:7" x14ac:dyDescent="0.3">
      <c r="A4722" t="s">
        <v>23812</v>
      </c>
      <c r="B4722" s="1">
        <v>44177</v>
      </c>
      <c r="C4722">
        <v>72966</v>
      </c>
      <c r="D4722" t="s">
        <v>1001</v>
      </c>
      <c r="E4722" t="s">
        <v>23813</v>
      </c>
      <c r="F4722" s="1">
        <v>44243</v>
      </c>
      <c r="G4722" t="s">
        <v>5772</v>
      </c>
    </row>
    <row r="4723" spans="1:7" x14ac:dyDescent="0.3">
      <c r="A4723" t="s">
        <v>23814</v>
      </c>
      <c r="B4723" s="1">
        <v>45559</v>
      </c>
      <c r="C4723">
        <v>89138</v>
      </c>
      <c r="D4723" t="s">
        <v>6008</v>
      </c>
      <c r="E4723" t="s">
        <v>23815</v>
      </c>
      <c r="F4723" s="1">
        <v>45573</v>
      </c>
      <c r="G4723" t="s">
        <v>2065</v>
      </c>
    </row>
    <row r="4724" spans="1:7" x14ac:dyDescent="0.3">
      <c r="A4724" t="s">
        <v>8931</v>
      </c>
      <c r="B4724" s="1">
        <v>45562</v>
      </c>
      <c r="C4724">
        <v>11410</v>
      </c>
      <c r="D4724" t="s">
        <v>6013</v>
      </c>
      <c r="E4724" t="s">
        <v>8932</v>
      </c>
      <c r="F4724" s="1"/>
      <c r="G4724" t="s">
        <v>5380</v>
      </c>
    </row>
    <row r="4725" spans="1:7" x14ac:dyDescent="0.3">
      <c r="A4725" t="s">
        <v>23816</v>
      </c>
      <c r="B4725" s="1">
        <v>44010</v>
      </c>
      <c r="C4725">
        <v>4747</v>
      </c>
      <c r="D4725" t="s">
        <v>6008</v>
      </c>
      <c r="E4725" t="s">
        <v>23817</v>
      </c>
      <c r="F4725" s="1">
        <v>44034</v>
      </c>
      <c r="G4725" t="s">
        <v>5932</v>
      </c>
    </row>
    <row r="4726" spans="1:7" x14ac:dyDescent="0.3">
      <c r="A4726" t="s">
        <v>23818</v>
      </c>
      <c r="B4726" s="1">
        <v>44842</v>
      </c>
      <c r="C4726">
        <v>8582</v>
      </c>
      <c r="D4726" t="s">
        <v>1001</v>
      </c>
      <c r="E4726" t="s">
        <v>23819</v>
      </c>
      <c r="F4726" s="1">
        <v>44907</v>
      </c>
      <c r="G4726" t="s">
        <v>3029</v>
      </c>
    </row>
    <row r="4727" spans="1:7" x14ac:dyDescent="0.3">
      <c r="A4727" t="s">
        <v>23820</v>
      </c>
      <c r="B4727" s="1">
        <v>43881</v>
      </c>
      <c r="C4727">
        <v>13958</v>
      </c>
      <c r="D4727" t="s">
        <v>6013</v>
      </c>
      <c r="E4727" t="s">
        <v>23821</v>
      </c>
      <c r="F4727" s="1">
        <v>43962</v>
      </c>
      <c r="G4727" t="s">
        <v>4067</v>
      </c>
    </row>
    <row r="4728" spans="1:7" x14ac:dyDescent="0.3">
      <c r="A4728" t="s">
        <v>23822</v>
      </c>
      <c r="B4728" s="1">
        <v>43895</v>
      </c>
      <c r="C4728">
        <v>72461</v>
      </c>
      <c r="D4728" t="s">
        <v>6008</v>
      </c>
      <c r="E4728" t="s">
        <v>23823</v>
      </c>
      <c r="F4728" s="1">
        <v>43951</v>
      </c>
      <c r="G4728" t="s">
        <v>3196</v>
      </c>
    </row>
    <row r="4729" spans="1:7" x14ac:dyDescent="0.3">
      <c r="A4729" t="s">
        <v>8933</v>
      </c>
      <c r="B4729" s="1">
        <v>44685</v>
      </c>
      <c r="C4729">
        <v>98400</v>
      </c>
      <c r="D4729" t="s">
        <v>6013</v>
      </c>
      <c r="E4729" t="s">
        <v>8934</v>
      </c>
      <c r="F4729" s="1"/>
      <c r="G4729" t="s">
        <v>4348</v>
      </c>
    </row>
    <row r="4730" spans="1:7" x14ac:dyDescent="0.3">
      <c r="A4730" t="s">
        <v>8935</v>
      </c>
      <c r="B4730" s="1">
        <v>44066</v>
      </c>
      <c r="C4730">
        <v>97245</v>
      </c>
      <c r="D4730" t="s">
        <v>6008</v>
      </c>
      <c r="E4730" t="s">
        <v>8936</v>
      </c>
      <c r="F4730" s="1"/>
      <c r="G4730" t="s">
        <v>5289</v>
      </c>
    </row>
    <row r="4731" spans="1:7" x14ac:dyDescent="0.3">
      <c r="A4731" t="s">
        <v>23824</v>
      </c>
      <c r="B4731" s="1">
        <v>44182</v>
      </c>
      <c r="C4731">
        <v>54433</v>
      </c>
      <c r="D4731" t="s">
        <v>1001</v>
      </c>
      <c r="E4731" t="s">
        <v>23825</v>
      </c>
      <c r="F4731" s="1">
        <v>44226</v>
      </c>
      <c r="G4731" t="s">
        <v>2779</v>
      </c>
    </row>
    <row r="4732" spans="1:7" x14ac:dyDescent="0.3">
      <c r="A4732" t="s">
        <v>23826</v>
      </c>
      <c r="B4732" s="1">
        <v>44106</v>
      </c>
      <c r="C4732">
        <v>35487</v>
      </c>
      <c r="D4732" t="s">
        <v>6008</v>
      </c>
      <c r="E4732" t="s">
        <v>23827</v>
      </c>
      <c r="F4732" s="1">
        <v>44155</v>
      </c>
      <c r="G4732" t="s">
        <v>5511</v>
      </c>
    </row>
    <row r="4733" spans="1:7" x14ac:dyDescent="0.3">
      <c r="A4733" t="s">
        <v>8937</v>
      </c>
      <c r="B4733" s="1">
        <v>43874</v>
      </c>
      <c r="C4733">
        <v>98615</v>
      </c>
      <c r="D4733" t="s">
        <v>6013</v>
      </c>
      <c r="E4733" t="s">
        <v>8938</v>
      </c>
      <c r="F4733" s="1"/>
      <c r="G4733" t="s">
        <v>2534</v>
      </c>
    </row>
    <row r="4734" spans="1:7" x14ac:dyDescent="0.3">
      <c r="A4734" t="s">
        <v>23828</v>
      </c>
      <c r="B4734" s="1">
        <v>44122</v>
      </c>
      <c r="C4734">
        <v>14658</v>
      </c>
      <c r="D4734" t="s">
        <v>6008</v>
      </c>
      <c r="E4734" t="s">
        <v>23829</v>
      </c>
      <c r="F4734" s="1">
        <v>44207</v>
      </c>
      <c r="G4734" t="s">
        <v>4254</v>
      </c>
    </row>
    <row r="4735" spans="1:7" x14ac:dyDescent="0.3">
      <c r="A4735" t="s">
        <v>8939</v>
      </c>
      <c r="B4735" s="1">
        <v>44751</v>
      </c>
      <c r="C4735">
        <v>53562</v>
      </c>
      <c r="D4735" t="s">
        <v>6013</v>
      </c>
      <c r="E4735" t="s">
        <v>8940</v>
      </c>
      <c r="F4735" s="1"/>
      <c r="G4735" t="s">
        <v>4754</v>
      </c>
    </row>
    <row r="4736" spans="1:7" x14ac:dyDescent="0.3">
      <c r="A4736" t="s">
        <v>23830</v>
      </c>
      <c r="B4736" s="1">
        <v>44720</v>
      </c>
      <c r="C4736">
        <v>96202</v>
      </c>
      <c r="D4736" t="s">
        <v>1001</v>
      </c>
      <c r="E4736" t="s">
        <v>23831</v>
      </c>
      <c r="F4736" s="1">
        <v>44749</v>
      </c>
      <c r="G4736" t="s">
        <v>3147</v>
      </c>
    </row>
    <row r="4737" spans="1:7" x14ac:dyDescent="0.3">
      <c r="A4737" t="s">
        <v>23832</v>
      </c>
      <c r="B4737" s="1">
        <v>45412</v>
      </c>
      <c r="C4737">
        <v>30263</v>
      </c>
      <c r="D4737" t="s">
        <v>6013</v>
      </c>
      <c r="E4737" t="s">
        <v>23833</v>
      </c>
      <c r="F4737" s="1">
        <v>45484</v>
      </c>
      <c r="G4737" t="s">
        <v>2206</v>
      </c>
    </row>
    <row r="4738" spans="1:7" x14ac:dyDescent="0.3">
      <c r="A4738" t="s">
        <v>23834</v>
      </c>
      <c r="B4738" s="1">
        <v>44031</v>
      </c>
      <c r="C4738">
        <v>51381</v>
      </c>
      <c r="D4738" t="s">
        <v>6008</v>
      </c>
      <c r="E4738" t="s">
        <v>23835</v>
      </c>
      <c r="F4738" s="1">
        <v>44111</v>
      </c>
      <c r="G4738" t="s">
        <v>4783</v>
      </c>
    </row>
    <row r="4739" spans="1:7" x14ac:dyDescent="0.3">
      <c r="A4739" t="s">
        <v>8941</v>
      </c>
      <c r="B4739" s="1">
        <v>44540</v>
      </c>
      <c r="C4739">
        <v>32801</v>
      </c>
      <c r="D4739" t="s">
        <v>6008</v>
      </c>
      <c r="E4739" t="s">
        <v>8942</v>
      </c>
      <c r="F4739" s="1"/>
      <c r="G4739" t="s">
        <v>2830</v>
      </c>
    </row>
    <row r="4740" spans="1:7" x14ac:dyDescent="0.3">
      <c r="A4740" t="s">
        <v>23836</v>
      </c>
      <c r="B4740" s="1">
        <v>44836</v>
      </c>
      <c r="C4740">
        <v>39264</v>
      </c>
      <c r="D4740" t="s">
        <v>6008</v>
      </c>
      <c r="E4740" t="s">
        <v>23837</v>
      </c>
      <c r="F4740" s="1">
        <v>44870</v>
      </c>
      <c r="G4740" t="s">
        <v>2546</v>
      </c>
    </row>
    <row r="4741" spans="1:7" x14ac:dyDescent="0.3">
      <c r="A4741" t="s">
        <v>23838</v>
      </c>
      <c r="B4741" s="1">
        <v>44883</v>
      </c>
      <c r="C4741">
        <v>20755</v>
      </c>
      <c r="D4741" t="s">
        <v>6013</v>
      </c>
      <c r="E4741" t="s">
        <v>23839</v>
      </c>
      <c r="F4741" s="1">
        <v>44927</v>
      </c>
      <c r="G4741" t="s">
        <v>2304</v>
      </c>
    </row>
    <row r="4742" spans="1:7" x14ac:dyDescent="0.3">
      <c r="A4742" t="s">
        <v>8943</v>
      </c>
      <c r="B4742" s="1">
        <v>44189</v>
      </c>
      <c r="C4742">
        <v>81069</v>
      </c>
      <c r="D4742" t="s">
        <v>6008</v>
      </c>
      <c r="E4742" t="s">
        <v>8944</v>
      </c>
      <c r="F4742" s="1"/>
      <c r="G4742" t="s">
        <v>5881</v>
      </c>
    </row>
    <row r="4743" spans="1:7" x14ac:dyDescent="0.3">
      <c r="A4743" t="s">
        <v>23840</v>
      </c>
      <c r="B4743" s="1">
        <v>45068</v>
      </c>
      <c r="C4743">
        <v>41727</v>
      </c>
      <c r="D4743" t="s">
        <v>1001</v>
      </c>
      <c r="E4743" t="s">
        <v>23841</v>
      </c>
      <c r="F4743" s="1">
        <v>45124</v>
      </c>
      <c r="G4743" t="s">
        <v>3792</v>
      </c>
    </row>
    <row r="4744" spans="1:7" x14ac:dyDescent="0.3">
      <c r="A4744" t="s">
        <v>23842</v>
      </c>
      <c r="B4744" s="1">
        <v>44664</v>
      </c>
      <c r="C4744">
        <v>20541</v>
      </c>
      <c r="D4744" t="s">
        <v>6013</v>
      </c>
      <c r="E4744" t="s">
        <v>23843</v>
      </c>
      <c r="F4744" s="1">
        <v>44701</v>
      </c>
      <c r="G4744" t="s">
        <v>1725</v>
      </c>
    </row>
    <row r="4745" spans="1:7" x14ac:dyDescent="0.3">
      <c r="A4745" t="s">
        <v>8945</v>
      </c>
      <c r="B4745" s="1">
        <v>45286</v>
      </c>
      <c r="C4745">
        <v>1773</v>
      </c>
      <c r="D4745" t="s">
        <v>6008</v>
      </c>
      <c r="E4745" t="s">
        <v>8946</v>
      </c>
      <c r="F4745" s="1"/>
      <c r="G4745" t="s">
        <v>5085</v>
      </c>
    </row>
    <row r="4746" spans="1:7" x14ac:dyDescent="0.3">
      <c r="A4746" t="s">
        <v>8947</v>
      </c>
      <c r="B4746" s="1">
        <v>44948</v>
      </c>
      <c r="C4746">
        <v>12913</v>
      </c>
      <c r="D4746" t="s">
        <v>6013</v>
      </c>
      <c r="E4746" t="s">
        <v>8948</v>
      </c>
      <c r="F4746" s="1"/>
      <c r="G4746" t="s">
        <v>4812</v>
      </c>
    </row>
    <row r="4747" spans="1:7" x14ac:dyDescent="0.3">
      <c r="A4747" t="s">
        <v>8949</v>
      </c>
      <c r="B4747" s="1">
        <v>45392</v>
      </c>
      <c r="C4747">
        <v>4389</v>
      </c>
      <c r="D4747" t="s">
        <v>6013</v>
      </c>
      <c r="E4747" t="s">
        <v>8950</v>
      </c>
      <c r="F4747" s="1"/>
      <c r="G4747" t="s">
        <v>2643</v>
      </c>
    </row>
    <row r="4748" spans="1:7" x14ac:dyDescent="0.3">
      <c r="A4748" t="s">
        <v>8951</v>
      </c>
      <c r="B4748" s="1">
        <v>44656</v>
      </c>
      <c r="C4748">
        <v>13384</v>
      </c>
      <c r="D4748" t="s">
        <v>6008</v>
      </c>
      <c r="E4748" t="s">
        <v>8952</v>
      </c>
      <c r="F4748" s="1"/>
      <c r="G4748" t="s">
        <v>5338</v>
      </c>
    </row>
    <row r="4749" spans="1:7" x14ac:dyDescent="0.3">
      <c r="A4749" t="s">
        <v>8953</v>
      </c>
      <c r="B4749" s="1">
        <v>44844</v>
      </c>
      <c r="C4749">
        <v>55979</v>
      </c>
      <c r="D4749" t="s">
        <v>6013</v>
      </c>
      <c r="E4749" t="s">
        <v>8954</v>
      </c>
      <c r="F4749" s="1"/>
      <c r="G4749" t="s">
        <v>3821</v>
      </c>
    </row>
    <row r="4750" spans="1:7" x14ac:dyDescent="0.3">
      <c r="A4750" t="s">
        <v>23844</v>
      </c>
      <c r="B4750" s="1">
        <v>44639</v>
      </c>
      <c r="C4750">
        <v>61154</v>
      </c>
      <c r="D4750" t="s">
        <v>1001</v>
      </c>
      <c r="E4750" t="s">
        <v>23845</v>
      </c>
      <c r="F4750" s="1">
        <v>44688</v>
      </c>
      <c r="G4750" t="s">
        <v>4874</v>
      </c>
    </row>
    <row r="4751" spans="1:7" x14ac:dyDescent="0.3">
      <c r="A4751" t="s">
        <v>23846</v>
      </c>
      <c r="B4751" s="1">
        <v>44874</v>
      </c>
      <c r="C4751">
        <v>26345</v>
      </c>
      <c r="D4751" t="s">
        <v>6013</v>
      </c>
      <c r="E4751" t="s">
        <v>23847</v>
      </c>
      <c r="F4751" s="1">
        <v>44947</v>
      </c>
      <c r="G4751" t="s">
        <v>2987</v>
      </c>
    </row>
    <row r="4752" spans="1:7" x14ac:dyDescent="0.3">
      <c r="A4752" t="s">
        <v>23848</v>
      </c>
      <c r="B4752" s="1">
        <v>43939</v>
      </c>
      <c r="C4752">
        <v>60069</v>
      </c>
      <c r="D4752" t="s">
        <v>6013</v>
      </c>
      <c r="E4752" t="s">
        <v>23849</v>
      </c>
      <c r="F4752" s="1">
        <v>44000</v>
      </c>
      <c r="G4752" t="s">
        <v>2595</v>
      </c>
    </row>
    <row r="4753" spans="1:7" x14ac:dyDescent="0.3">
      <c r="A4753" t="s">
        <v>23850</v>
      </c>
      <c r="B4753" s="1">
        <v>44091</v>
      </c>
      <c r="C4753">
        <v>90339</v>
      </c>
      <c r="D4753" t="s">
        <v>6008</v>
      </c>
      <c r="E4753" t="s">
        <v>23851</v>
      </c>
      <c r="F4753" s="1">
        <v>44103</v>
      </c>
      <c r="G4753" t="s">
        <v>2940</v>
      </c>
    </row>
    <row r="4754" spans="1:7" x14ac:dyDescent="0.3">
      <c r="A4754" t="s">
        <v>23852</v>
      </c>
      <c r="B4754" s="1">
        <v>45081</v>
      </c>
      <c r="C4754">
        <v>73508</v>
      </c>
      <c r="D4754" t="s">
        <v>6013</v>
      </c>
      <c r="E4754" t="s">
        <v>23853</v>
      </c>
      <c r="F4754" s="1">
        <v>45131</v>
      </c>
      <c r="G4754" t="s">
        <v>4846</v>
      </c>
    </row>
    <row r="4755" spans="1:7" x14ac:dyDescent="0.3">
      <c r="A4755" t="s">
        <v>23854</v>
      </c>
      <c r="B4755" s="1">
        <v>44815</v>
      </c>
      <c r="C4755">
        <v>1592</v>
      </c>
      <c r="D4755" t="s">
        <v>6008</v>
      </c>
      <c r="E4755" t="s">
        <v>23855</v>
      </c>
      <c r="F4755" s="1">
        <v>44850</v>
      </c>
      <c r="G4755" t="s">
        <v>2244</v>
      </c>
    </row>
    <row r="4756" spans="1:7" x14ac:dyDescent="0.3">
      <c r="A4756" t="s">
        <v>23856</v>
      </c>
      <c r="B4756" s="1">
        <v>44072</v>
      </c>
      <c r="C4756">
        <v>40449</v>
      </c>
      <c r="D4756" t="s">
        <v>6013</v>
      </c>
      <c r="E4756" t="s">
        <v>23857</v>
      </c>
      <c r="F4756" s="1">
        <v>44113</v>
      </c>
      <c r="G4756" t="s">
        <v>5862</v>
      </c>
    </row>
    <row r="4757" spans="1:7" x14ac:dyDescent="0.3">
      <c r="A4757" t="s">
        <v>23858</v>
      </c>
      <c r="B4757" s="1">
        <v>44349</v>
      </c>
      <c r="C4757">
        <v>10641</v>
      </c>
      <c r="D4757" t="s">
        <v>6008</v>
      </c>
      <c r="E4757" t="s">
        <v>23859</v>
      </c>
      <c r="F4757" s="1">
        <v>44370</v>
      </c>
      <c r="G4757" t="s">
        <v>1602</v>
      </c>
    </row>
    <row r="4758" spans="1:7" x14ac:dyDescent="0.3">
      <c r="A4758" t="s">
        <v>8955</v>
      </c>
      <c r="B4758" s="1">
        <v>45177</v>
      </c>
      <c r="C4758">
        <v>10600</v>
      </c>
      <c r="D4758" t="s">
        <v>6013</v>
      </c>
      <c r="E4758" t="s">
        <v>8956</v>
      </c>
      <c r="F4758" s="1"/>
      <c r="G4758" t="s">
        <v>5790</v>
      </c>
    </row>
    <row r="4759" spans="1:7" x14ac:dyDescent="0.3">
      <c r="A4759" t="s">
        <v>23860</v>
      </c>
      <c r="B4759" s="1">
        <v>44496</v>
      </c>
      <c r="C4759">
        <v>79614</v>
      </c>
      <c r="D4759" t="s">
        <v>6013</v>
      </c>
      <c r="E4759" t="s">
        <v>23861</v>
      </c>
      <c r="F4759" s="1">
        <v>44562</v>
      </c>
      <c r="G4759" t="s">
        <v>3945</v>
      </c>
    </row>
    <row r="4760" spans="1:7" x14ac:dyDescent="0.3">
      <c r="A4760" t="s">
        <v>23862</v>
      </c>
      <c r="B4760" s="1">
        <v>44004</v>
      </c>
      <c r="C4760">
        <v>29272</v>
      </c>
      <c r="D4760" t="s">
        <v>6013</v>
      </c>
      <c r="E4760" t="s">
        <v>23863</v>
      </c>
      <c r="F4760" s="1">
        <v>44074</v>
      </c>
      <c r="G4760" t="s">
        <v>5392</v>
      </c>
    </row>
    <row r="4761" spans="1:7" x14ac:dyDescent="0.3">
      <c r="A4761" t="s">
        <v>8957</v>
      </c>
      <c r="B4761" s="1">
        <v>44073</v>
      </c>
      <c r="C4761">
        <v>60644</v>
      </c>
      <c r="D4761" t="s">
        <v>1001</v>
      </c>
      <c r="E4761" t="s">
        <v>8958</v>
      </c>
      <c r="F4761" s="1"/>
      <c r="G4761" t="s">
        <v>2863</v>
      </c>
    </row>
    <row r="4762" spans="1:7" x14ac:dyDescent="0.3">
      <c r="A4762" t="s">
        <v>23864</v>
      </c>
      <c r="B4762" s="1">
        <v>45495</v>
      </c>
      <c r="C4762">
        <v>18115</v>
      </c>
      <c r="D4762" t="s">
        <v>6013</v>
      </c>
      <c r="E4762" t="s">
        <v>23865</v>
      </c>
      <c r="F4762" s="1">
        <v>45551</v>
      </c>
      <c r="G4762" t="s">
        <v>1742</v>
      </c>
    </row>
    <row r="4763" spans="1:7" x14ac:dyDescent="0.3">
      <c r="A4763" t="s">
        <v>8959</v>
      </c>
      <c r="B4763" s="1">
        <v>44522</v>
      </c>
      <c r="C4763">
        <v>60101</v>
      </c>
      <c r="D4763" t="s">
        <v>6008</v>
      </c>
      <c r="E4763" t="s">
        <v>8960</v>
      </c>
      <c r="F4763" s="1"/>
      <c r="G4763" t="s">
        <v>3237</v>
      </c>
    </row>
    <row r="4764" spans="1:7" x14ac:dyDescent="0.3">
      <c r="A4764" t="s">
        <v>23866</v>
      </c>
      <c r="B4764" s="1">
        <v>44548</v>
      </c>
      <c r="C4764">
        <v>98307</v>
      </c>
      <c r="D4764" t="s">
        <v>1001</v>
      </c>
      <c r="E4764" t="s">
        <v>23867</v>
      </c>
      <c r="F4764" s="1">
        <v>44607</v>
      </c>
      <c r="G4764" t="s">
        <v>3376</v>
      </c>
    </row>
    <row r="4765" spans="1:7" x14ac:dyDescent="0.3">
      <c r="A4765" t="s">
        <v>8961</v>
      </c>
      <c r="B4765" s="1">
        <v>44881</v>
      </c>
      <c r="C4765">
        <v>93324</v>
      </c>
      <c r="D4765" t="s">
        <v>6008</v>
      </c>
      <c r="E4765" t="s">
        <v>8962</v>
      </c>
      <c r="F4765" s="1"/>
      <c r="G4765" t="s">
        <v>3503</v>
      </c>
    </row>
    <row r="4766" spans="1:7" x14ac:dyDescent="0.3">
      <c r="A4766" t="s">
        <v>23868</v>
      </c>
      <c r="B4766" s="1">
        <v>44780</v>
      </c>
      <c r="C4766">
        <v>36459</v>
      </c>
      <c r="D4766" t="s">
        <v>1001</v>
      </c>
      <c r="E4766" t="s">
        <v>23869</v>
      </c>
      <c r="F4766" s="1">
        <v>44853</v>
      </c>
      <c r="G4766" t="s">
        <v>3871</v>
      </c>
    </row>
    <row r="4767" spans="1:7" x14ac:dyDescent="0.3">
      <c r="A4767" t="s">
        <v>8963</v>
      </c>
      <c r="B4767" s="1">
        <v>44958</v>
      </c>
      <c r="C4767">
        <v>75025</v>
      </c>
      <c r="D4767" t="s">
        <v>1001</v>
      </c>
      <c r="E4767" t="s">
        <v>8964</v>
      </c>
      <c r="F4767" s="1"/>
      <c r="G4767" t="s">
        <v>1667</v>
      </c>
    </row>
    <row r="4768" spans="1:7" x14ac:dyDescent="0.3">
      <c r="A4768" t="s">
        <v>23870</v>
      </c>
      <c r="B4768" s="1">
        <v>44868</v>
      </c>
      <c r="C4768">
        <v>94802</v>
      </c>
      <c r="D4768" t="s">
        <v>6013</v>
      </c>
      <c r="E4768" t="s">
        <v>23871</v>
      </c>
      <c r="F4768" s="1">
        <v>44943</v>
      </c>
      <c r="G4768" t="s">
        <v>5328</v>
      </c>
    </row>
    <row r="4769" spans="1:7" x14ac:dyDescent="0.3">
      <c r="A4769" t="s">
        <v>23872</v>
      </c>
      <c r="B4769" s="1">
        <v>45039</v>
      </c>
      <c r="C4769">
        <v>83867</v>
      </c>
      <c r="D4769" t="s">
        <v>6008</v>
      </c>
      <c r="E4769" t="s">
        <v>23873</v>
      </c>
      <c r="F4769" s="1">
        <v>45064</v>
      </c>
      <c r="G4769" t="s">
        <v>4775</v>
      </c>
    </row>
    <row r="4770" spans="1:7" x14ac:dyDescent="0.3">
      <c r="A4770" t="s">
        <v>23874</v>
      </c>
      <c r="B4770" s="1">
        <v>44207</v>
      </c>
      <c r="C4770">
        <v>77093</v>
      </c>
      <c r="D4770" t="s">
        <v>6008</v>
      </c>
      <c r="E4770" t="s">
        <v>23875</v>
      </c>
      <c r="F4770" s="1">
        <v>44242</v>
      </c>
      <c r="G4770" t="s">
        <v>4590</v>
      </c>
    </row>
    <row r="4771" spans="1:7" x14ac:dyDescent="0.3">
      <c r="A4771" t="s">
        <v>8965</v>
      </c>
      <c r="B4771" s="1">
        <v>45228</v>
      </c>
      <c r="C4771">
        <v>89166</v>
      </c>
      <c r="D4771" t="s">
        <v>6013</v>
      </c>
      <c r="E4771" t="s">
        <v>8966</v>
      </c>
      <c r="F4771" s="1"/>
      <c r="G4771" t="s">
        <v>5001</v>
      </c>
    </row>
    <row r="4772" spans="1:7" x14ac:dyDescent="0.3">
      <c r="A4772" t="s">
        <v>23876</v>
      </c>
      <c r="B4772" s="1">
        <v>45168</v>
      </c>
      <c r="C4772">
        <v>66619</v>
      </c>
      <c r="D4772" t="s">
        <v>1001</v>
      </c>
      <c r="E4772" t="s">
        <v>23877</v>
      </c>
      <c r="F4772" s="1">
        <v>45180</v>
      </c>
      <c r="G4772" t="s">
        <v>4121</v>
      </c>
    </row>
    <row r="4773" spans="1:7" x14ac:dyDescent="0.3">
      <c r="A4773" t="s">
        <v>23878</v>
      </c>
      <c r="B4773" s="1">
        <v>44575</v>
      </c>
      <c r="C4773">
        <v>71368</v>
      </c>
      <c r="D4773" t="s">
        <v>1001</v>
      </c>
      <c r="E4773" t="s">
        <v>23879</v>
      </c>
      <c r="F4773" s="1">
        <v>44613</v>
      </c>
      <c r="G4773" t="s">
        <v>5022</v>
      </c>
    </row>
    <row r="4774" spans="1:7" x14ac:dyDescent="0.3">
      <c r="A4774" t="s">
        <v>23880</v>
      </c>
      <c r="B4774" s="1">
        <v>44271</v>
      </c>
      <c r="C4774">
        <v>23623</v>
      </c>
      <c r="D4774" t="s">
        <v>6008</v>
      </c>
      <c r="E4774" t="s">
        <v>23881</v>
      </c>
      <c r="F4774" s="1">
        <v>44316</v>
      </c>
      <c r="G4774" t="s">
        <v>2766</v>
      </c>
    </row>
    <row r="4775" spans="1:7" x14ac:dyDescent="0.3">
      <c r="A4775" t="s">
        <v>23882</v>
      </c>
      <c r="B4775" s="1">
        <v>44601</v>
      </c>
      <c r="C4775">
        <v>11405</v>
      </c>
      <c r="D4775" t="s">
        <v>6008</v>
      </c>
      <c r="E4775" t="s">
        <v>23883</v>
      </c>
      <c r="F4775" s="1">
        <v>44645</v>
      </c>
      <c r="G4775" t="s">
        <v>2075</v>
      </c>
    </row>
    <row r="4776" spans="1:7" x14ac:dyDescent="0.3">
      <c r="A4776" t="s">
        <v>8967</v>
      </c>
      <c r="B4776" s="1">
        <v>44010</v>
      </c>
      <c r="C4776">
        <v>86929</v>
      </c>
      <c r="D4776" t="s">
        <v>6013</v>
      </c>
      <c r="E4776" t="s">
        <v>8968</v>
      </c>
      <c r="F4776" s="1"/>
      <c r="G4776" t="s">
        <v>1007</v>
      </c>
    </row>
    <row r="4777" spans="1:7" x14ac:dyDescent="0.3">
      <c r="A4777" t="s">
        <v>8969</v>
      </c>
      <c r="B4777" s="1">
        <v>44585</v>
      </c>
      <c r="C4777">
        <v>67434</v>
      </c>
      <c r="D4777" t="s">
        <v>6008</v>
      </c>
      <c r="E4777" t="s">
        <v>8970</v>
      </c>
      <c r="F4777" s="1"/>
      <c r="G4777" t="s">
        <v>3121</v>
      </c>
    </row>
    <row r="4778" spans="1:7" x14ac:dyDescent="0.3">
      <c r="A4778" t="s">
        <v>23884</v>
      </c>
      <c r="B4778" s="1">
        <v>45098</v>
      </c>
      <c r="C4778">
        <v>87928</v>
      </c>
      <c r="D4778" t="s">
        <v>1001</v>
      </c>
      <c r="E4778" t="s">
        <v>23885</v>
      </c>
      <c r="F4778" s="1">
        <v>45124</v>
      </c>
      <c r="G4778" t="s">
        <v>5217</v>
      </c>
    </row>
    <row r="4779" spans="1:7" x14ac:dyDescent="0.3">
      <c r="A4779" t="s">
        <v>8971</v>
      </c>
      <c r="B4779" s="1">
        <v>44497</v>
      </c>
      <c r="C4779">
        <v>59026</v>
      </c>
      <c r="D4779" t="s">
        <v>1001</v>
      </c>
      <c r="E4779" t="s">
        <v>8972</v>
      </c>
      <c r="F4779" s="1"/>
      <c r="G4779" t="s">
        <v>2403</v>
      </c>
    </row>
    <row r="4780" spans="1:7" x14ac:dyDescent="0.3">
      <c r="A4780" t="s">
        <v>8973</v>
      </c>
      <c r="B4780" s="1">
        <v>44306</v>
      </c>
      <c r="C4780">
        <v>1308</v>
      </c>
      <c r="D4780" t="s">
        <v>6013</v>
      </c>
      <c r="E4780" t="s">
        <v>8974</v>
      </c>
      <c r="F4780" s="1"/>
      <c r="G4780" t="s">
        <v>5066</v>
      </c>
    </row>
    <row r="4781" spans="1:7" x14ac:dyDescent="0.3">
      <c r="A4781" t="s">
        <v>23886</v>
      </c>
      <c r="B4781" s="1">
        <v>43981</v>
      </c>
      <c r="C4781">
        <v>10289</v>
      </c>
      <c r="D4781" t="s">
        <v>1001</v>
      </c>
      <c r="E4781" t="s">
        <v>23887</v>
      </c>
      <c r="F4781" s="1">
        <v>44057</v>
      </c>
      <c r="G4781" t="s">
        <v>1717</v>
      </c>
    </row>
    <row r="4782" spans="1:7" x14ac:dyDescent="0.3">
      <c r="A4782" t="s">
        <v>23888</v>
      </c>
      <c r="B4782" s="1">
        <v>44898</v>
      </c>
      <c r="C4782">
        <v>12641</v>
      </c>
      <c r="D4782" t="s">
        <v>6013</v>
      </c>
      <c r="E4782" t="s">
        <v>23889</v>
      </c>
      <c r="F4782" s="1">
        <v>44984</v>
      </c>
      <c r="G4782" t="s">
        <v>3894</v>
      </c>
    </row>
    <row r="4783" spans="1:7" x14ac:dyDescent="0.3">
      <c r="A4783" t="s">
        <v>23890</v>
      </c>
      <c r="B4783" s="1">
        <v>44666</v>
      </c>
      <c r="C4783">
        <v>13087</v>
      </c>
      <c r="D4783" t="s">
        <v>6013</v>
      </c>
      <c r="E4783" t="s">
        <v>23891</v>
      </c>
      <c r="F4783" s="1">
        <v>44750</v>
      </c>
      <c r="G4783" t="s">
        <v>1502</v>
      </c>
    </row>
    <row r="4784" spans="1:7" x14ac:dyDescent="0.3">
      <c r="A4784" t="s">
        <v>23892</v>
      </c>
      <c r="B4784" s="1">
        <v>44915</v>
      </c>
      <c r="C4784">
        <v>96486</v>
      </c>
      <c r="D4784" t="s">
        <v>6008</v>
      </c>
      <c r="E4784" t="s">
        <v>23893</v>
      </c>
      <c r="F4784" s="1">
        <v>44928</v>
      </c>
      <c r="G4784" t="s">
        <v>4618</v>
      </c>
    </row>
    <row r="4785" spans="1:7" x14ac:dyDescent="0.3">
      <c r="A4785" t="s">
        <v>8975</v>
      </c>
      <c r="B4785" s="1">
        <v>45397</v>
      </c>
      <c r="C4785">
        <v>41042</v>
      </c>
      <c r="D4785" t="s">
        <v>6013</v>
      </c>
      <c r="E4785" t="s">
        <v>8976</v>
      </c>
      <c r="F4785" s="1"/>
      <c r="G4785" t="s">
        <v>2255</v>
      </c>
    </row>
    <row r="4786" spans="1:7" x14ac:dyDescent="0.3">
      <c r="A4786" t="s">
        <v>23894</v>
      </c>
      <c r="B4786" s="1">
        <v>45601</v>
      </c>
      <c r="C4786">
        <v>67277</v>
      </c>
      <c r="D4786" t="s">
        <v>6013</v>
      </c>
      <c r="E4786" t="s">
        <v>23895</v>
      </c>
      <c r="F4786" s="1">
        <v>45653</v>
      </c>
      <c r="G4786" t="s">
        <v>2509</v>
      </c>
    </row>
    <row r="4787" spans="1:7" x14ac:dyDescent="0.3">
      <c r="A4787" t="s">
        <v>23896</v>
      </c>
      <c r="B4787" s="1">
        <v>45422</v>
      </c>
      <c r="C4787">
        <v>77370</v>
      </c>
      <c r="D4787" t="s">
        <v>6013</v>
      </c>
      <c r="E4787" t="s">
        <v>23897</v>
      </c>
      <c r="F4787" s="1">
        <v>45484</v>
      </c>
      <c r="G4787" t="s">
        <v>4084</v>
      </c>
    </row>
    <row r="4788" spans="1:7" x14ac:dyDescent="0.3">
      <c r="A4788" t="s">
        <v>23898</v>
      </c>
      <c r="B4788" s="1">
        <v>44853</v>
      </c>
      <c r="C4788">
        <v>48714</v>
      </c>
      <c r="D4788" t="s">
        <v>6008</v>
      </c>
      <c r="E4788" t="s">
        <v>23899</v>
      </c>
      <c r="F4788" s="1">
        <v>44898</v>
      </c>
      <c r="G4788" t="s">
        <v>3964</v>
      </c>
    </row>
    <row r="4789" spans="1:7" x14ac:dyDescent="0.3">
      <c r="A4789" t="s">
        <v>23900</v>
      </c>
      <c r="B4789" s="1">
        <v>44622</v>
      </c>
      <c r="C4789">
        <v>85273</v>
      </c>
      <c r="D4789" t="s">
        <v>1001</v>
      </c>
      <c r="E4789" t="s">
        <v>23901</v>
      </c>
      <c r="F4789" s="1">
        <v>44666</v>
      </c>
      <c r="G4789" t="s">
        <v>5649</v>
      </c>
    </row>
    <row r="4790" spans="1:7" x14ac:dyDescent="0.3">
      <c r="A4790" t="s">
        <v>23902</v>
      </c>
      <c r="B4790" s="1">
        <v>43980</v>
      </c>
      <c r="C4790">
        <v>79777</v>
      </c>
      <c r="D4790" t="s">
        <v>6013</v>
      </c>
      <c r="E4790" t="s">
        <v>23903</v>
      </c>
      <c r="F4790" s="1">
        <v>44036</v>
      </c>
      <c r="G4790" t="s">
        <v>1730</v>
      </c>
    </row>
    <row r="4791" spans="1:7" x14ac:dyDescent="0.3">
      <c r="A4791" t="s">
        <v>8977</v>
      </c>
      <c r="B4791" s="1">
        <v>45620</v>
      </c>
      <c r="C4791">
        <v>21298</v>
      </c>
      <c r="D4791" t="s">
        <v>6008</v>
      </c>
      <c r="E4791" t="s">
        <v>8978</v>
      </c>
      <c r="F4791" s="1"/>
      <c r="G4791" t="s">
        <v>5468</v>
      </c>
    </row>
    <row r="4792" spans="1:7" x14ac:dyDescent="0.3">
      <c r="A4792" t="s">
        <v>23904</v>
      </c>
      <c r="B4792" s="1">
        <v>44287</v>
      </c>
      <c r="C4792">
        <v>94503</v>
      </c>
      <c r="D4792" t="s">
        <v>6013</v>
      </c>
      <c r="E4792" t="s">
        <v>23905</v>
      </c>
      <c r="F4792" s="1">
        <v>44343</v>
      </c>
      <c r="G4792" t="s">
        <v>3253</v>
      </c>
    </row>
    <row r="4793" spans="1:7" x14ac:dyDescent="0.3">
      <c r="A4793" t="s">
        <v>23906</v>
      </c>
      <c r="B4793" s="1">
        <v>43948</v>
      </c>
      <c r="C4793">
        <v>65986</v>
      </c>
      <c r="D4793" t="s">
        <v>6008</v>
      </c>
      <c r="E4793" t="s">
        <v>23907</v>
      </c>
      <c r="F4793" s="1">
        <v>44009</v>
      </c>
      <c r="G4793" t="s">
        <v>1293</v>
      </c>
    </row>
    <row r="4794" spans="1:7" x14ac:dyDescent="0.3">
      <c r="A4794" t="s">
        <v>8979</v>
      </c>
      <c r="B4794" s="1">
        <v>44630</v>
      </c>
      <c r="C4794">
        <v>42398</v>
      </c>
      <c r="D4794" t="s">
        <v>6013</v>
      </c>
      <c r="E4794" t="s">
        <v>8980</v>
      </c>
      <c r="F4794" s="1"/>
      <c r="G4794" t="s">
        <v>2682</v>
      </c>
    </row>
    <row r="4795" spans="1:7" x14ac:dyDescent="0.3">
      <c r="A4795" t="s">
        <v>23908</v>
      </c>
      <c r="B4795" s="1">
        <v>45496</v>
      </c>
      <c r="C4795">
        <v>43928</v>
      </c>
      <c r="D4795" t="s">
        <v>6013</v>
      </c>
      <c r="E4795" t="s">
        <v>23909</v>
      </c>
      <c r="F4795" s="1">
        <v>45563</v>
      </c>
      <c r="G4795" t="s">
        <v>3782</v>
      </c>
    </row>
    <row r="4796" spans="1:7" x14ac:dyDescent="0.3">
      <c r="A4796" t="s">
        <v>23910</v>
      </c>
      <c r="B4796" s="1">
        <v>45262</v>
      </c>
      <c r="C4796">
        <v>56439</v>
      </c>
      <c r="D4796" t="s">
        <v>1001</v>
      </c>
      <c r="E4796" t="s">
        <v>23911</v>
      </c>
      <c r="F4796" s="1">
        <v>45342</v>
      </c>
      <c r="G4796" t="s">
        <v>1127</v>
      </c>
    </row>
    <row r="4797" spans="1:7" x14ac:dyDescent="0.3">
      <c r="A4797" t="s">
        <v>8981</v>
      </c>
      <c r="B4797" s="1">
        <v>43912</v>
      </c>
      <c r="C4797">
        <v>46630</v>
      </c>
      <c r="D4797" t="s">
        <v>6008</v>
      </c>
      <c r="E4797" t="s">
        <v>8982</v>
      </c>
      <c r="F4797" s="1"/>
      <c r="G4797" t="s">
        <v>3051</v>
      </c>
    </row>
    <row r="4798" spans="1:7" x14ac:dyDescent="0.3">
      <c r="A4798" t="s">
        <v>23912</v>
      </c>
      <c r="B4798" s="1">
        <v>44138</v>
      </c>
      <c r="C4798">
        <v>49638</v>
      </c>
      <c r="D4798" t="s">
        <v>6008</v>
      </c>
      <c r="E4798" t="s">
        <v>23913</v>
      </c>
      <c r="F4798" s="1">
        <v>44151</v>
      </c>
      <c r="G4798" t="s">
        <v>3685</v>
      </c>
    </row>
    <row r="4799" spans="1:7" x14ac:dyDescent="0.3">
      <c r="A4799" t="s">
        <v>8983</v>
      </c>
      <c r="B4799" s="1">
        <v>43873</v>
      </c>
      <c r="C4799">
        <v>60217</v>
      </c>
      <c r="D4799" t="s">
        <v>6008</v>
      </c>
      <c r="E4799" t="s">
        <v>8984</v>
      </c>
      <c r="F4799" s="1"/>
      <c r="G4799" t="s">
        <v>2129</v>
      </c>
    </row>
    <row r="4800" spans="1:7" x14ac:dyDescent="0.3">
      <c r="A4800" t="s">
        <v>23914</v>
      </c>
      <c r="B4800" s="1">
        <v>44376</v>
      </c>
      <c r="C4800">
        <v>55740</v>
      </c>
      <c r="D4800" t="s">
        <v>6013</v>
      </c>
      <c r="E4800" t="s">
        <v>23915</v>
      </c>
      <c r="F4800" s="1">
        <v>44388</v>
      </c>
      <c r="G4800" t="s">
        <v>2350</v>
      </c>
    </row>
    <row r="4801" spans="1:7" x14ac:dyDescent="0.3">
      <c r="A4801" t="s">
        <v>23916</v>
      </c>
      <c r="B4801" s="1">
        <v>44197</v>
      </c>
      <c r="C4801">
        <v>56475</v>
      </c>
      <c r="D4801" t="s">
        <v>1001</v>
      </c>
      <c r="E4801" t="s">
        <v>23917</v>
      </c>
      <c r="F4801" s="1">
        <v>44224</v>
      </c>
      <c r="G4801" t="s">
        <v>1285</v>
      </c>
    </row>
    <row r="4802" spans="1:7" x14ac:dyDescent="0.3">
      <c r="A4802" t="s">
        <v>23918</v>
      </c>
      <c r="B4802" s="1">
        <v>45143</v>
      </c>
      <c r="C4802">
        <v>11781</v>
      </c>
      <c r="D4802" t="s">
        <v>1001</v>
      </c>
      <c r="E4802" t="s">
        <v>23919</v>
      </c>
      <c r="F4802" s="1">
        <v>45214</v>
      </c>
      <c r="G4802" t="s">
        <v>1925</v>
      </c>
    </row>
    <row r="4803" spans="1:7" x14ac:dyDescent="0.3">
      <c r="A4803" t="s">
        <v>23920</v>
      </c>
      <c r="B4803" s="1">
        <v>45598</v>
      </c>
      <c r="C4803">
        <v>98461</v>
      </c>
      <c r="D4803" t="s">
        <v>6008</v>
      </c>
      <c r="E4803" t="s">
        <v>23921</v>
      </c>
      <c r="F4803" s="1">
        <v>45627</v>
      </c>
      <c r="G4803" t="s">
        <v>2490</v>
      </c>
    </row>
    <row r="4804" spans="1:7" x14ac:dyDescent="0.3">
      <c r="A4804" t="s">
        <v>23922</v>
      </c>
      <c r="B4804" s="1">
        <v>45142</v>
      </c>
      <c r="C4804">
        <v>61353</v>
      </c>
      <c r="D4804" t="s">
        <v>1001</v>
      </c>
      <c r="E4804" t="s">
        <v>23923</v>
      </c>
      <c r="F4804" s="1">
        <v>45182</v>
      </c>
      <c r="G4804" t="s">
        <v>3632</v>
      </c>
    </row>
    <row r="4805" spans="1:7" x14ac:dyDescent="0.3">
      <c r="A4805" t="s">
        <v>8985</v>
      </c>
      <c r="B4805" s="1">
        <v>45553</v>
      </c>
      <c r="C4805">
        <v>1806</v>
      </c>
      <c r="D4805" t="s">
        <v>6008</v>
      </c>
      <c r="E4805" t="s">
        <v>8986</v>
      </c>
      <c r="F4805" s="1"/>
      <c r="G4805" t="s">
        <v>1871</v>
      </c>
    </row>
    <row r="4806" spans="1:7" x14ac:dyDescent="0.3">
      <c r="A4806" t="s">
        <v>23924</v>
      </c>
      <c r="B4806" s="1">
        <v>44884</v>
      </c>
      <c r="C4806">
        <v>38775</v>
      </c>
      <c r="D4806" t="s">
        <v>1001</v>
      </c>
      <c r="E4806" t="s">
        <v>23925</v>
      </c>
      <c r="F4806" s="1">
        <v>44915</v>
      </c>
      <c r="G4806" t="s">
        <v>5411</v>
      </c>
    </row>
    <row r="4807" spans="1:7" x14ac:dyDescent="0.3">
      <c r="A4807" t="s">
        <v>23926</v>
      </c>
      <c r="B4807" s="1">
        <v>44619</v>
      </c>
      <c r="C4807">
        <v>59537</v>
      </c>
      <c r="D4807" t="s">
        <v>6013</v>
      </c>
      <c r="E4807" t="s">
        <v>23927</v>
      </c>
      <c r="F4807" s="1">
        <v>44682</v>
      </c>
      <c r="G4807" t="s">
        <v>2590</v>
      </c>
    </row>
    <row r="4808" spans="1:7" x14ac:dyDescent="0.3">
      <c r="A4808" t="s">
        <v>8987</v>
      </c>
      <c r="B4808" s="1">
        <v>44582</v>
      </c>
      <c r="C4808">
        <v>22230</v>
      </c>
      <c r="D4808" t="s">
        <v>6013</v>
      </c>
      <c r="E4808" t="s">
        <v>8988</v>
      </c>
      <c r="F4808" s="1"/>
      <c r="G4808" t="s">
        <v>3391</v>
      </c>
    </row>
    <row r="4809" spans="1:7" x14ac:dyDescent="0.3">
      <c r="A4809" t="s">
        <v>23928</v>
      </c>
      <c r="B4809" s="1">
        <v>45457</v>
      </c>
      <c r="C4809">
        <v>93387</v>
      </c>
      <c r="D4809" t="s">
        <v>6008</v>
      </c>
      <c r="E4809" t="s">
        <v>23929</v>
      </c>
      <c r="F4809" s="1">
        <v>45544</v>
      </c>
      <c r="G4809" t="s">
        <v>3609</v>
      </c>
    </row>
    <row r="4810" spans="1:7" x14ac:dyDescent="0.3">
      <c r="A4810" t="s">
        <v>23930</v>
      </c>
      <c r="B4810" s="1">
        <v>44591</v>
      </c>
      <c r="C4810">
        <v>87378</v>
      </c>
      <c r="D4810" t="s">
        <v>6008</v>
      </c>
      <c r="E4810" t="s">
        <v>23931</v>
      </c>
      <c r="F4810" s="1">
        <v>44675</v>
      </c>
      <c r="G4810" t="s">
        <v>4942</v>
      </c>
    </row>
    <row r="4811" spans="1:7" x14ac:dyDescent="0.3">
      <c r="A4811" t="s">
        <v>23932</v>
      </c>
      <c r="B4811" s="1">
        <v>45364</v>
      </c>
      <c r="C4811">
        <v>23710</v>
      </c>
      <c r="D4811" t="s">
        <v>6008</v>
      </c>
      <c r="E4811" t="s">
        <v>23933</v>
      </c>
      <c r="F4811" s="1">
        <v>45441</v>
      </c>
      <c r="G4811" t="s">
        <v>5969</v>
      </c>
    </row>
    <row r="4812" spans="1:7" x14ac:dyDescent="0.3">
      <c r="A4812" t="s">
        <v>23934</v>
      </c>
      <c r="B4812" s="1">
        <v>45340</v>
      </c>
      <c r="C4812">
        <v>92787</v>
      </c>
      <c r="D4812" t="s">
        <v>6008</v>
      </c>
      <c r="E4812" t="s">
        <v>23935</v>
      </c>
      <c r="F4812" s="1">
        <v>45418</v>
      </c>
      <c r="G4812" t="s">
        <v>1435</v>
      </c>
    </row>
    <row r="4813" spans="1:7" x14ac:dyDescent="0.3">
      <c r="A4813" t="s">
        <v>23936</v>
      </c>
      <c r="B4813" s="1">
        <v>45411</v>
      </c>
      <c r="C4813">
        <v>21098</v>
      </c>
      <c r="D4813" t="s">
        <v>1001</v>
      </c>
      <c r="E4813" t="s">
        <v>23937</v>
      </c>
      <c r="F4813" s="1">
        <v>45478</v>
      </c>
      <c r="G4813" t="s">
        <v>3876</v>
      </c>
    </row>
    <row r="4814" spans="1:7" x14ac:dyDescent="0.3">
      <c r="A4814" t="s">
        <v>8989</v>
      </c>
      <c r="B4814" s="1">
        <v>45104</v>
      </c>
      <c r="C4814">
        <v>9074</v>
      </c>
      <c r="D4814" t="s">
        <v>1001</v>
      </c>
      <c r="E4814" t="s">
        <v>8990</v>
      </c>
      <c r="F4814" s="1"/>
      <c r="G4814" t="s">
        <v>1846</v>
      </c>
    </row>
    <row r="4815" spans="1:7" x14ac:dyDescent="0.3">
      <c r="A4815" t="s">
        <v>23938</v>
      </c>
      <c r="B4815" s="1">
        <v>45479</v>
      </c>
      <c r="C4815">
        <v>90217</v>
      </c>
      <c r="D4815" t="s">
        <v>1001</v>
      </c>
      <c r="E4815" t="s">
        <v>23939</v>
      </c>
      <c r="F4815" s="1">
        <v>45540</v>
      </c>
      <c r="G4815" t="s">
        <v>3906</v>
      </c>
    </row>
    <row r="4816" spans="1:7" x14ac:dyDescent="0.3">
      <c r="A4816" t="s">
        <v>23940</v>
      </c>
      <c r="B4816" s="1">
        <v>44008</v>
      </c>
      <c r="C4816">
        <v>14739</v>
      </c>
      <c r="D4816" t="s">
        <v>1001</v>
      </c>
      <c r="E4816" t="s">
        <v>23941</v>
      </c>
      <c r="F4816" s="1">
        <v>44087</v>
      </c>
      <c r="G4816" t="s">
        <v>3586</v>
      </c>
    </row>
    <row r="4817" spans="1:7" x14ac:dyDescent="0.3">
      <c r="A4817" t="s">
        <v>8991</v>
      </c>
      <c r="B4817" s="1">
        <v>45089</v>
      </c>
      <c r="C4817">
        <v>24201</v>
      </c>
      <c r="D4817" t="s">
        <v>1001</v>
      </c>
      <c r="E4817" t="s">
        <v>8992</v>
      </c>
      <c r="F4817" s="1"/>
      <c r="G4817" t="s">
        <v>5107</v>
      </c>
    </row>
    <row r="4818" spans="1:7" x14ac:dyDescent="0.3">
      <c r="A4818" t="s">
        <v>23942</v>
      </c>
      <c r="B4818" s="1">
        <v>44436</v>
      </c>
      <c r="C4818">
        <v>90301</v>
      </c>
      <c r="D4818" t="s">
        <v>1001</v>
      </c>
      <c r="E4818" t="s">
        <v>23943</v>
      </c>
      <c r="F4818" s="1">
        <v>44471</v>
      </c>
      <c r="G4818" t="s">
        <v>3256</v>
      </c>
    </row>
    <row r="4819" spans="1:7" x14ac:dyDescent="0.3">
      <c r="A4819" t="s">
        <v>23944</v>
      </c>
      <c r="B4819" s="1">
        <v>44144</v>
      </c>
      <c r="C4819">
        <v>43893</v>
      </c>
      <c r="D4819" t="s">
        <v>1001</v>
      </c>
      <c r="E4819" t="s">
        <v>23945</v>
      </c>
      <c r="F4819" s="1">
        <v>44234</v>
      </c>
      <c r="G4819" t="s">
        <v>4914</v>
      </c>
    </row>
    <row r="4820" spans="1:7" x14ac:dyDescent="0.3">
      <c r="A4820" t="s">
        <v>8993</v>
      </c>
      <c r="B4820" s="1">
        <v>45315</v>
      </c>
      <c r="C4820">
        <v>82012</v>
      </c>
      <c r="D4820" t="s">
        <v>6013</v>
      </c>
      <c r="E4820" t="s">
        <v>8994</v>
      </c>
      <c r="F4820" s="1"/>
      <c r="G4820" t="s">
        <v>2662</v>
      </c>
    </row>
    <row r="4821" spans="1:7" x14ac:dyDescent="0.3">
      <c r="A4821" t="s">
        <v>23946</v>
      </c>
      <c r="B4821" s="1">
        <v>45336</v>
      </c>
      <c r="C4821">
        <v>66181</v>
      </c>
      <c r="D4821" t="s">
        <v>6013</v>
      </c>
      <c r="E4821" t="s">
        <v>23947</v>
      </c>
      <c r="F4821" s="1">
        <v>45414</v>
      </c>
      <c r="G4821" t="s">
        <v>2003</v>
      </c>
    </row>
    <row r="4822" spans="1:7" x14ac:dyDescent="0.3">
      <c r="A4822" t="s">
        <v>23948</v>
      </c>
      <c r="B4822" s="1">
        <v>44774</v>
      </c>
      <c r="C4822">
        <v>87504</v>
      </c>
      <c r="D4822" t="s">
        <v>1001</v>
      </c>
      <c r="E4822" t="s">
        <v>23949</v>
      </c>
      <c r="F4822" s="1">
        <v>44801</v>
      </c>
      <c r="G4822" t="s">
        <v>1163</v>
      </c>
    </row>
    <row r="4823" spans="1:7" x14ac:dyDescent="0.3">
      <c r="A4823" t="s">
        <v>23950</v>
      </c>
      <c r="B4823" s="1">
        <v>44718</v>
      </c>
      <c r="C4823">
        <v>96650</v>
      </c>
      <c r="D4823" t="s">
        <v>6013</v>
      </c>
      <c r="E4823" t="s">
        <v>23951</v>
      </c>
      <c r="F4823" s="1">
        <v>44790</v>
      </c>
      <c r="G4823" t="s">
        <v>2081</v>
      </c>
    </row>
    <row r="4824" spans="1:7" x14ac:dyDescent="0.3">
      <c r="A4824" t="s">
        <v>23952</v>
      </c>
      <c r="B4824" s="1">
        <v>44964</v>
      </c>
      <c r="C4824">
        <v>77947</v>
      </c>
      <c r="D4824" t="s">
        <v>6013</v>
      </c>
      <c r="E4824" t="s">
        <v>23953</v>
      </c>
      <c r="F4824" s="1">
        <v>45028</v>
      </c>
      <c r="G4824" t="s">
        <v>1401</v>
      </c>
    </row>
    <row r="4825" spans="1:7" x14ac:dyDescent="0.3">
      <c r="A4825" t="s">
        <v>23954</v>
      </c>
      <c r="B4825" s="1">
        <v>44388</v>
      </c>
      <c r="C4825">
        <v>16200</v>
      </c>
      <c r="D4825" t="s">
        <v>1001</v>
      </c>
      <c r="E4825" t="s">
        <v>23955</v>
      </c>
      <c r="F4825" s="1">
        <v>44476</v>
      </c>
      <c r="G4825" t="s">
        <v>4372</v>
      </c>
    </row>
    <row r="4826" spans="1:7" x14ac:dyDescent="0.3">
      <c r="A4826" t="s">
        <v>23956</v>
      </c>
      <c r="B4826" s="1">
        <v>44023</v>
      </c>
      <c r="C4826">
        <v>3989</v>
      </c>
      <c r="D4826" t="s">
        <v>6013</v>
      </c>
      <c r="E4826" t="s">
        <v>23957</v>
      </c>
      <c r="F4826" s="1">
        <v>44083</v>
      </c>
      <c r="G4826" t="s">
        <v>2346</v>
      </c>
    </row>
    <row r="4827" spans="1:7" x14ac:dyDescent="0.3">
      <c r="A4827" t="s">
        <v>23958</v>
      </c>
      <c r="B4827" s="1">
        <v>45155</v>
      </c>
      <c r="C4827">
        <v>30263</v>
      </c>
      <c r="D4827" t="s">
        <v>6008</v>
      </c>
      <c r="E4827" t="s">
        <v>23959</v>
      </c>
      <c r="F4827" s="1">
        <v>45199</v>
      </c>
      <c r="G4827" t="s">
        <v>3598</v>
      </c>
    </row>
    <row r="4828" spans="1:7" x14ac:dyDescent="0.3">
      <c r="A4828" t="s">
        <v>23960</v>
      </c>
      <c r="B4828" s="1">
        <v>44737</v>
      </c>
      <c r="C4828">
        <v>7742</v>
      </c>
      <c r="D4828" t="s">
        <v>6013</v>
      </c>
      <c r="E4828" t="s">
        <v>23961</v>
      </c>
      <c r="F4828" s="1">
        <v>44797</v>
      </c>
      <c r="G4828" t="s">
        <v>1506</v>
      </c>
    </row>
    <row r="4829" spans="1:7" x14ac:dyDescent="0.3">
      <c r="A4829" t="s">
        <v>23962</v>
      </c>
      <c r="B4829" s="1">
        <v>43936</v>
      </c>
      <c r="C4829">
        <v>2078</v>
      </c>
      <c r="D4829" t="s">
        <v>6008</v>
      </c>
      <c r="E4829" t="s">
        <v>23963</v>
      </c>
      <c r="F4829" s="1">
        <v>43954</v>
      </c>
      <c r="G4829" t="s">
        <v>5101</v>
      </c>
    </row>
    <row r="4830" spans="1:7" x14ac:dyDescent="0.3">
      <c r="A4830" t="s">
        <v>23964</v>
      </c>
      <c r="B4830" s="1">
        <v>45094</v>
      </c>
      <c r="C4830">
        <v>24134</v>
      </c>
      <c r="D4830" t="s">
        <v>6013</v>
      </c>
      <c r="E4830" t="s">
        <v>23965</v>
      </c>
      <c r="F4830" s="1">
        <v>45107</v>
      </c>
      <c r="G4830" t="s">
        <v>2858</v>
      </c>
    </row>
    <row r="4831" spans="1:7" x14ac:dyDescent="0.3">
      <c r="A4831" t="s">
        <v>23966</v>
      </c>
      <c r="B4831" s="1">
        <v>44907</v>
      </c>
      <c r="C4831">
        <v>25022</v>
      </c>
      <c r="D4831" t="s">
        <v>1001</v>
      </c>
      <c r="E4831" t="s">
        <v>23967</v>
      </c>
      <c r="F4831" s="1">
        <v>44959</v>
      </c>
      <c r="G4831" t="s">
        <v>1616</v>
      </c>
    </row>
    <row r="4832" spans="1:7" x14ac:dyDescent="0.3">
      <c r="A4832" t="s">
        <v>23968</v>
      </c>
      <c r="B4832" s="1">
        <v>44028</v>
      </c>
      <c r="C4832">
        <v>80694</v>
      </c>
      <c r="D4832" t="s">
        <v>1001</v>
      </c>
      <c r="E4832" t="s">
        <v>23969</v>
      </c>
      <c r="F4832" s="1">
        <v>44080</v>
      </c>
      <c r="G4832" t="s">
        <v>4129</v>
      </c>
    </row>
    <row r="4833" spans="1:7" x14ac:dyDescent="0.3">
      <c r="A4833" t="s">
        <v>23970</v>
      </c>
      <c r="B4833" s="1">
        <v>43862</v>
      </c>
      <c r="C4833">
        <v>61821</v>
      </c>
      <c r="D4833" t="s">
        <v>6008</v>
      </c>
      <c r="E4833" t="s">
        <v>23971</v>
      </c>
      <c r="F4833" s="1">
        <v>43946</v>
      </c>
      <c r="G4833" t="s">
        <v>1897</v>
      </c>
    </row>
    <row r="4834" spans="1:7" x14ac:dyDescent="0.3">
      <c r="A4834" t="s">
        <v>8995</v>
      </c>
      <c r="B4834" s="1">
        <v>45464</v>
      </c>
      <c r="C4834">
        <v>46256</v>
      </c>
      <c r="D4834" t="s">
        <v>6008</v>
      </c>
      <c r="E4834" t="s">
        <v>8996</v>
      </c>
      <c r="F4834" s="1"/>
      <c r="G4834" t="s">
        <v>4179</v>
      </c>
    </row>
    <row r="4835" spans="1:7" x14ac:dyDescent="0.3">
      <c r="A4835" t="s">
        <v>8997</v>
      </c>
      <c r="B4835" s="1">
        <v>44941</v>
      </c>
      <c r="C4835">
        <v>87134</v>
      </c>
      <c r="D4835" t="s">
        <v>6008</v>
      </c>
      <c r="E4835" t="s">
        <v>8998</v>
      </c>
      <c r="F4835" s="1"/>
      <c r="G4835" t="s">
        <v>4743</v>
      </c>
    </row>
    <row r="4836" spans="1:7" x14ac:dyDescent="0.3">
      <c r="A4836" t="s">
        <v>23972</v>
      </c>
      <c r="B4836" s="1">
        <v>44064</v>
      </c>
      <c r="C4836">
        <v>12792</v>
      </c>
      <c r="D4836" t="s">
        <v>1001</v>
      </c>
      <c r="E4836" t="s">
        <v>23973</v>
      </c>
      <c r="F4836" s="1">
        <v>44101</v>
      </c>
      <c r="G4836" t="s">
        <v>3715</v>
      </c>
    </row>
    <row r="4837" spans="1:7" x14ac:dyDescent="0.3">
      <c r="A4837" t="s">
        <v>8999</v>
      </c>
      <c r="B4837" s="1">
        <v>43834</v>
      </c>
      <c r="C4837">
        <v>34395</v>
      </c>
      <c r="D4837" t="s">
        <v>6008</v>
      </c>
      <c r="E4837" t="s">
        <v>9000</v>
      </c>
      <c r="F4837" s="1"/>
      <c r="G4837" t="s">
        <v>5368</v>
      </c>
    </row>
    <row r="4838" spans="1:7" x14ac:dyDescent="0.3">
      <c r="A4838" t="s">
        <v>23974</v>
      </c>
      <c r="B4838" s="1">
        <v>44407</v>
      </c>
      <c r="C4838">
        <v>9313</v>
      </c>
      <c r="D4838" t="s">
        <v>6013</v>
      </c>
      <c r="E4838" t="s">
        <v>23975</v>
      </c>
      <c r="F4838" s="1">
        <v>44453</v>
      </c>
      <c r="G4838" t="s">
        <v>5777</v>
      </c>
    </row>
    <row r="4839" spans="1:7" x14ac:dyDescent="0.3">
      <c r="A4839" t="s">
        <v>9001</v>
      </c>
      <c r="B4839" s="1">
        <v>44862</v>
      </c>
      <c r="C4839">
        <v>14149</v>
      </c>
      <c r="D4839" t="s">
        <v>6008</v>
      </c>
      <c r="E4839" t="s">
        <v>9002</v>
      </c>
      <c r="F4839" s="1"/>
      <c r="G4839" t="s">
        <v>4464</v>
      </c>
    </row>
    <row r="4840" spans="1:7" x14ac:dyDescent="0.3">
      <c r="A4840" t="s">
        <v>9003</v>
      </c>
      <c r="B4840" s="1">
        <v>44365</v>
      </c>
      <c r="C4840">
        <v>78650</v>
      </c>
      <c r="D4840" t="s">
        <v>6008</v>
      </c>
      <c r="E4840" t="s">
        <v>9004</v>
      </c>
      <c r="F4840" s="1"/>
      <c r="G4840" t="s">
        <v>5059</v>
      </c>
    </row>
    <row r="4841" spans="1:7" x14ac:dyDescent="0.3">
      <c r="A4841" t="s">
        <v>23976</v>
      </c>
      <c r="B4841" s="1">
        <v>45374</v>
      </c>
      <c r="C4841">
        <v>25634</v>
      </c>
      <c r="D4841" t="s">
        <v>6013</v>
      </c>
      <c r="E4841" t="s">
        <v>23977</v>
      </c>
      <c r="F4841" s="1">
        <v>45443</v>
      </c>
      <c r="G4841" t="s">
        <v>5968</v>
      </c>
    </row>
    <row r="4842" spans="1:7" x14ac:dyDescent="0.3">
      <c r="A4842" t="s">
        <v>23978</v>
      </c>
      <c r="B4842" s="1">
        <v>44053</v>
      </c>
      <c r="C4842">
        <v>14888</v>
      </c>
      <c r="D4842" t="s">
        <v>6013</v>
      </c>
      <c r="E4842" t="s">
        <v>23979</v>
      </c>
      <c r="F4842" s="1">
        <v>44079</v>
      </c>
      <c r="G4842" t="s">
        <v>1399</v>
      </c>
    </row>
    <row r="4843" spans="1:7" x14ac:dyDescent="0.3">
      <c r="A4843" t="s">
        <v>23980</v>
      </c>
      <c r="B4843" s="1">
        <v>44702</v>
      </c>
      <c r="C4843">
        <v>5567</v>
      </c>
      <c r="D4843" t="s">
        <v>6008</v>
      </c>
      <c r="E4843" t="s">
        <v>23981</v>
      </c>
      <c r="F4843" s="1">
        <v>44724</v>
      </c>
      <c r="G4843" t="s">
        <v>5433</v>
      </c>
    </row>
    <row r="4844" spans="1:7" x14ac:dyDescent="0.3">
      <c r="A4844" t="s">
        <v>23982</v>
      </c>
      <c r="B4844" s="1">
        <v>44873</v>
      </c>
      <c r="C4844">
        <v>12725</v>
      </c>
      <c r="D4844" t="s">
        <v>1001</v>
      </c>
      <c r="E4844" t="s">
        <v>23983</v>
      </c>
      <c r="F4844" s="1">
        <v>44901</v>
      </c>
      <c r="G4844" t="s">
        <v>2678</v>
      </c>
    </row>
    <row r="4845" spans="1:7" x14ac:dyDescent="0.3">
      <c r="A4845" t="s">
        <v>9005</v>
      </c>
      <c r="B4845" s="1">
        <v>44331</v>
      </c>
      <c r="C4845">
        <v>70115</v>
      </c>
      <c r="D4845" t="s">
        <v>6013</v>
      </c>
      <c r="E4845" t="s">
        <v>9006</v>
      </c>
      <c r="F4845" s="1"/>
      <c r="G4845" t="s">
        <v>5297</v>
      </c>
    </row>
    <row r="4846" spans="1:7" x14ac:dyDescent="0.3">
      <c r="A4846" t="s">
        <v>9007</v>
      </c>
      <c r="B4846" s="1">
        <v>43911</v>
      </c>
      <c r="C4846">
        <v>5075</v>
      </c>
      <c r="D4846" t="s">
        <v>6008</v>
      </c>
      <c r="E4846" t="s">
        <v>9008</v>
      </c>
      <c r="F4846" s="1"/>
      <c r="G4846" t="s">
        <v>5996</v>
      </c>
    </row>
    <row r="4847" spans="1:7" x14ac:dyDescent="0.3">
      <c r="A4847" t="s">
        <v>23984</v>
      </c>
      <c r="B4847" s="1">
        <v>45055</v>
      </c>
      <c r="C4847">
        <v>45937</v>
      </c>
      <c r="D4847" t="s">
        <v>6008</v>
      </c>
      <c r="E4847" t="s">
        <v>23985</v>
      </c>
      <c r="F4847" s="1">
        <v>45104</v>
      </c>
      <c r="G4847" t="s">
        <v>3443</v>
      </c>
    </row>
    <row r="4848" spans="1:7" x14ac:dyDescent="0.3">
      <c r="A4848" t="s">
        <v>9009</v>
      </c>
      <c r="B4848" s="1">
        <v>44212</v>
      </c>
      <c r="C4848">
        <v>20091</v>
      </c>
      <c r="D4848" t="s">
        <v>6008</v>
      </c>
      <c r="E4848" t="s">
        <v>9010</v>
      </c>
      <c r="F4848" s="1"/>
      <c r="G4848" t="s">
        <v>4703</v>
      </c>
    </row>
    <row r="4849" spans="1:7" x14ac:dyDescent="0.3">
      <c r="A4849" t="s">
        <v>23986</v>
      </c>
      <c r="B4849" s="1">
        <v>44527</v>
      </c>
      <c r="C4849">
        <v>3494</v>
      </c>
      <c r="D4849" t="s">
        <v>6008</v>
      </c>
      <c r="E4849" t="s">
        <v>23987</v>
      </c>
      <c r="F4849" s="1">
        <v>44577</v>
      </c>
      <c r="G4849" t="s">
        <v>4847</v>
      </c>
    </row>
    <row r="4850" spans="1:7" x14ac:dyDescent="0.3">
      <c r="A4850" t="s">
        <v>9011</v>
      </c>
      <c r="B4850" s="1">
        <v>44115</v>
      </c>
      <c r="C4850">
        <v>33654</v>
      </c>
      <c r="D4850" t="s">
        <v>6013</v>
      </c>
      <c r="E4850" t="s">
        <v>9012</v>
      </c>
      <c r="F4850" s="1"/>
      <c r="G4850" t="s">
        <v>5430</v>
      </c>
    </row>
    <row r="4851" spans="1:7" x14ac:dyDescent="0.3">
      <c r="A4851" t="s">
        <v>23988</v>
      </c>
      <c r="B4851" s="1">
        <v>45391</v>
      </c>
      <c r="C4851">
        <v>38203</v>
      </c>
      <c r="D4851" t="s">
        <v>1001</v>
      </c>
      <c r="E4851" t="s">
        <v>23989</v>
      </c>
      <c r="F4851" s="1">
        <v>45408</v>
      </c>
      <c r="G4851" t="s">
        <v>2924</v>
      </c>
    </row>
    <row r="4852" spans="1:7" x14ac:dyDescent="0.3">
      <c r="A4852" t="s">
        <v>23990</v>
      </c>
      <c r="B4852" s="1">
        <v>44209</v>
      </c>
      <c r="C4852">
        <v>83795</v>
      </c>
      <c r="D4852" t="s">
        <v>6013</v>
      </c>
      <c r="E4852" t="s">
        <v>23991</v>
      </c>
      <c r="F4852" s="1">
        <v>44242</v>
      </c>
      <c r="G4852" t="s">
        <v>1632</v>
      </c>
    </row>
    <row r="4853" spans="1:7" x14ac:dyDescent="0.3">
      <c r="A4853" t="s">
        <v>23992</v>
      </c>
      <c r="B4853" s="1">
        <v>45295</v>
      </c>
      <c r="C4853">
        <v>9597</v>
      </c>
      <c r="D4853" t="s">
        <v>6013</v>
      </c>
      <c r="E4853" t="s">
        <v>23993</v>
      </c>
      <c r="F4853" s="1">
        <v>45372</v>
      </c>
      <c r="G4853" t="s">
        <v>1009</v>
      </c>
    </row>
    <row r="4854" spans="1:7" x14ac:dyDescent="0.3">
      <c r="A4854" t="s">
        <v>9013</v>
      </c>
      <c r="B4854" s="1">
        <v>45225</v>
      </c>
      <c r="C4854">
        <v>30738</v>
      </c>
      <c r="D4854" t="s">
        <v>6008</v>
      </c>
      <c r="E4854" t="s">
        <v>9014</v>
      </c>
      <c r="F4854" s="1"/>
      <c r="G4854" t="s">
        <v>1312</v>
      </c>
    </row>
    <row r="4855" spans="1:7" x14ac:dyDescent="0.3">
      <c r="A4855" t="s">
        <v>23994</v>
      </c>
      <c r="B4855" s="1">
        <v>45340</v>
      </c>
      <c r="C4855">
        <v>6326</v>
      </c>
      <c r="D4855" t="s">
        <v>1001</v>
      </c>
      <c r="E4855" t="s">
        <v>23995</v>
      </c>
      <c r="F4855" s="1">
        <v>45384</v>
      </c>
      <c r="G4855" t="s">
        <v>5015</v>
      </c>
    </row>
    <row r="4856" spans="1:7" x14ac:dyDescent="0.3">
      <c r="A4856" t="s">
        <v>9015</v>
      </c>
      <c r="B4856" s="1">
        <v>44721</v>
      </c>
      <c r="C4856">
        <v>95487</v>
      </c>
      <c r="D4856" t="s">
        <v>6008</v>
      </c>
      <c r="E4856" t="s">
        <v>9016</v>
      </c>
      <c r="F4856" s="1"/>
      <c r="G4856" t="s">
        <v>5011</v>
      </c>
    </row>
    <row r="4857" spans="1:7" x14ac:dyDescent="0.3">
      <c r="A4857" t="s">
        <v>23996</v>
      </c>
      <c r="B4857" s="1">
        <v>43967</v>
      </c>
      <c r="C4857">
        <v>78683</v>
      </c>
      <c r="D4857" t="s">
        <v>1001</v>
      </c>
      <c r="E4857" t="s">
        <v>23997</v>
      </c>
      <c r="F4857" s="1">
        <v>44037</v>
      </c>
      <c r="G4857" t="s">
        <v>2589</v>
      </c>
    </row>
    <row r="4858" spans="1:7" x14ac:dyDescent="0.3">
      <c r="A4858" t="s">
        <v>9017</v>
      </c>
      <c r="B4858" s="1">
        <v>44470</v>
      </c>
      <c r="C4858">
        <v>24156</v>
      </c>
      <c r="D4858" t="s">
        <v>6013</v>
      </c>
      <c r="E4858" t="s">
        <v>9018</v>
      </c>
      <c r="F4858" s="1"/>
      <c r="G4858" t="s">
        <v>5890</v>
      </c>
    </row>
    <row r="4859" spans="1:7" x14ac:dyDescent="0.3">
      <c r="A4859" t="s">
        <v>9019</v>
      </c>
      <c r="B4859" s="1">
        <v>45102</v>
      </c>
      <c r="C4859">
        <v>7248</v>
      </c>
      <c r="D4859" t="s">
        <v>1001</v>
      </c>
      <c r="E4859" t="s">
        <v>9020</v>
      </c>
      <c r="F4859" s="1"/>
      <c r="G4859" t="s">
        <v>3810</v>
      </c>
    </row>
    <row r="4860" spans="1:7" x14ac:dyDescent="0.3">
      <c r="A4860" t="s">
        <v>9021</v>
      </c>
      <c r="B4860" s="1">
        <v>44650</v>
      </c>
      <c r="C4860">
        <v>47339</v>
      </c>
      <c r="D4860" t="s">
        <v>6008</v>
      </c>
      <c r="E4860" t="s">
        <v>9022</v>
      </c>
      <c r="F4860" s="1"/>
      <c r="G4860" t="s">
        <v>1087</v>
      </c>
    </row>
    <row r="4861" spans="1:7" x14ac:dyDescent="0.3">
      <c r="A4861" t="s">
        <v>9023</v>
      </c>
      <c r="B4861" s="1">
        <v>44048</v>
      </c>
      <c r="C4861">
        <v>3033</v>
      </c>
      <c r="D4861" t="s">
        <v>6008</v>
      </c>
      <c r="E4861" t="s">
        <v>9024</v>
      </c>
      <c r="F4861" s="1"/>
      <c r="G4861" t="s">
        <v>5865</v>
      </c>
    </row>
    <row r="4862" spans="1:7" x14ac:dyDescent="0.3">
      <c r="A4862" t="s">
        <v>23998</v>
      </c>
      <c r="B4862" s="1">
        <v>45458</v>
      </c>
      <c r="C4862">
        <v>44346</v>
      </c>
      <c r="D4862" t="s">
        <v>6008</v>
      </c>
      <c r="E4862" t="s">
        <v>23999</v>
      </c>
      <c r="F4862" s="1">
        <v>45540</v>
      </c>
      <c r="G4862" t="s">
        <v>3507</v>
      </c>
    </row>
    <row r="4863" spans="1:7" x14ac:dyDescent="0.3">
      <c r="A4863" t="s">
        <v>24000</v>
      </c>
      <c r="B4863" s="1">
        <v>44399</v>
      </c>
      <c r="C4863">
        <v>14455</v>
      </c>
      <c r="D4863" t="s">
        <v>1001</v>
      </c>
      <c r="E4863" t="s">
        <v>24001</v>
      </c>
      <c r="F4863" s="1">
        <v>44435</v>
      </c>
      <c r="G4863" t="s">
        <v>1304</v>
      </c>
    </row>
    <row r="4864" spans="1:7" x14ac:dyDescent="0.3">
      <c r="A4864" t="s">
        <v>9025</v>
      </c>
      <c r="B4864" s="1">
        <v>44114</v>
      </c>
      <c r="C4864">
        <v>67947</v>
      </c>
      <c r="D4864" t="s">
        <v>6008</v>
      </c>
      <c r="E4864" t="s">
        <v>9026</v>
      </c>
      <c r="F4864" s="1"/>
      <c r="G4864" t="s">
        <v>3773</v>
      </c>
    </row>
    <row r="4865" spans="1:7" x14ac:dyDescent="0.3">
      <c r="A4865" t="s">
        <v>9027</v>
      </c>
      <c r="B4865" s="1">
        <v>44438</v>
      </c>
      <c r="C4865">
        <v>86041</v>
      </c>
      <c r="D4865" t="s">
        <v>6008</v>
      </c>
      <c r="E4865" t="s">
        <v>9028</v>
      </c>
      <c r="F4865" s="1"/>
      <c r="G4865" t="s">
        <v>5295</v>
      </c>
    </row>
    <row r="4866" spans="1:7" x14ac:dyDescent="0.3">
      <c r="A4866" t="s">
        <v>24002</v>
      </c>
      <c r="B4866" s="1">
        <v>43921</v>
      </c>
      <c r="C4866">
        <v>56926</v>
      </c>
      <c r="D4866" t="s">
        <v>6013</v>
      </c>
      <c r="E4866" t="s">
        <v>24003</v>
      </c>
      <c r="F4866" s="1">
        <v>43997</v>
      </c>
      <c r="G4866" t="s">
        <v>1924</v>
      </c>
    </row>
    <row r="4867" spans="1:7" x14ac:dyDescent="0.3">
      <c r="A4867" t="s">
        <v>9029</v>
      </c>
      <c r="B4867" s="1">
        <v>45061</v>
      </c>
      <c r="C4867">
        <v>42773</v>
      </c>
      <c r="D4867" t="s">
        <v>6013</v>
      </c>
      <c r="E4867" t="s">
        <v>9030</v>
      </c>
      <c r="F4867" s="1"/>
      <c r="G4867" t="s">
        <v>1980</v>
      </c>
    </row>
    <row r="4868" spans="1:7" x14ac:dyDescent="0.3">
      <c r="A4868" t="s">
        <v>24004</v>
      </c>
      <c r="B4868" s="1">
        <v>45191</v>
      </c>
      <c r="C4868">
        <v>73975</v>
      </c>
      <c r="D4868" t="s">
        <v>6008</v>
      </c>
      <c r="E4868" t="s">
        <v>24005</v>
      </c>
      <c r="F4868" s="1">
        <v>45216</v>
      </c>
      <c r="G4868" t="s">
        <v>2111</v>
      </c>
    </row>
    <row r="4869" spans="1:7" x14ac:dyDescent="0.3">
      <c r="A4869" t="s">
        <v>24006</v>
      </c>
      <c r="B4869" s="1">
        <v>44377</v>
      </c>
      <c r="C4869">
        <v>46569</v>
      </c>
      <c r="D4869" t="s">
        <v>6013</v>
      </c>
      <c r="E4869" t="s">
        <v>24007</v>
      </c>
      <c r="F4869" s="1">
        <v>44392</v>
      </c>
      <c r="G4869" t="s">
        <v>1711</v>
      </c>
    </row>
    <row r="4870" spans="1:7" x14ac:dyDescent="0.3">
      <c r="A4870" t="s">
        <v>9031</v>
      </c>
      <c r="B4870" s="1">
        <v>45365</v>
      </c>
      <c r="C4870">
        <v>86756</v>
      </c>
      <c r="D4870" t="s">
        <v>1001</v>
      </c>
      <c r="E4870" t="s">
        <v>9032</v>
      </c>
      <c r="F4870" s="1"/>
      <c r="G4870" t="s">
        <v>2161</v>
      </c>
    </row>
    <row r="4871" spans="1:7" x14ac:dyDescent="0.3">
      <c r="A4871" t="s">
        <v>24008</v>
      </c>
      <c r="B4871" s="1">
        <v>44258</v>
      </c>
      <c r="C4871">
        <v>71453</v>
      </c>
      <c r="D4871" t="s">
        <v>6013</v>
      </c>
      <c r="E4871" t="s">
        <v>24009</v>
      </c>
      <c r="F4871" s="1">
        <v>44310</v>
      </c>
      <c r="G4871" t="s">
        <v>2122</v>
      </c>
    </row>
    <row r="4872" spans="1:7" x14ac:dyDescent="0.3">
      <c r="A4872" t="s">
        <v>24010</v>
      </c>
      <c r="B4872" s="1">
        <v>44706</v>
      </c>
      <c r="C4872">
        <v>63031</v>
      </c>
      <c r="D4872" t="s">
        <v>6008</v>
      </c>
      <c r="E4872" t="s">
        <v>24011</v>
      </c>
      <c r="F4872" s="1">
        <v>44770</v>
      </c>
      <c r="G4872" t="s">
        <v>1354</v>
      </c>
    </row>
    <row r="4873" spans="1:7" x14ac:dyDescent="0.3">
      <c r="A4873" t="s">
        <v>9033</v>
      </c>
      <c r="B4873" s="1">
        <v>44387</v>
      </c>
      <c r="C4873">
        <v>85693</v>
      </c>
      <c r="D4873" t="s">
        <v>1001</v>
      </c>
      <c r="E4873" t="s">
        <v>9034</v>
      </c>
      <c r="F4873" s="1"/>
      <c r="G4873" t="s">
        <v>4858</v>
      </c>
    </row>
    <row r="4874" spans="1:7" x14ac:dyDescent="0.3">
      <c r="A4874" t="s">
        <v>24012</v>
      </c>
      <c r="B4874" s="1">
        <v>43852</v>
      </c>
      <c r="C4874">
        <v>68569</v>
      </c>
      <c r="D4874" t="s">
        <v>1001</v>
      </c>
      <c r="E4874" t="s">
        <v>24013</v>
      </c>
      <c r="F4874" s="1">
        <v>43927</v>
      </c>
      <c r="G4874" t="s">
        <v>3841</v>
      </c>
    </row>
    <row r="4875" spans="1:7" x14ac:dyDescent="0.3">
      <c r="A4875" t="s">
        <v>9035</v>
      </c>
      <c r="B4875" s="1">
        <v>45644</v>
      </c>
      <c r="C4875">
        <v>60707</v>
      </c>
      <c r="D4875" t="s">
        <v>6013</v>
      </c>
      <c r="E4875" t="s">
        <v>9036</v>
      </c>
      <c r="F4875" s="1"/>
      <c r="G4875" t="s">
        <v>3042</v>
      </c>
    </row>
    <row r="4876" spans="1:7" x14ac:dyDescent="0.3">
      <c r="A4876" t="s">
        <v>9037</v>
      </c>
      <c r="B4876" s="1">
        <v>44737</v>
      </c>
      <c r="C4876">
        <v>17120</v>
      </c>
      <c r="D4876" t="s">
        <v>6008</v>
      </c>
      <c r="E4876" t="s">
        <v>9038</v>
      </c>
      <c r="F4876" s="1"/>
      <c r="G4876" t="s">
        <v>1313</v>
      </c>
    </row>
    <row r="4877" spans="1:7" x14ac:dyDescent="0.3">
      <c r="A4877" t="s">
        <v>24014</v>
      </c>
      <c r="B4877" s="1">
        <v>45162</v>
      </c>
      <c r="C4877">
        <v>11323</v>
      </c>
      <c r="D4877" t="s">
        <v>6008</v>
      </c>
      <c r="E4877" t="s">
        <v>24015</v>
      </c>
      <c r="F4877" s="1">
        <v>45228</v>
      </c>
      <c r="G4877" t="s">
        <v>4366</v>
      </c>
    </row>
    <row r="4878" spans="1:7" x14ac:dyDescent="0.3">
      <c r="A4878" t="s">
        <v>9039</v>
      </c>
      <c r="B4878" s="1">
        <v>44726</v>
      </c>
      <c r="C4878">
        <v>93637</v>
      </c>
      <c r="D4878" t="s">
        <v>6013</v>
      </c>
      <c r="E4878" t="s">
        <v>9040</v>
      </c>
      <c r="F4878" s="1"/>
      <c r="G4878" t="s">
        <v>5541</v>
      </c>
    </row>
    <row r="4879" spans="1:7" x14ac:dyDescent="0.3">
      <c r="A4879" t="s">
        <v>9041</v>
      </c>
      <c r="B4879" s="1">
        <v>45346</v>
      </c>
      <c r="C4879">
        <v>62622</v>
      </c>
      <c r="D4879" t="s">
        <v>1001</v>
      </c>
      <c r="E4879" t="s">
        <v>9042</v>
      </c>
      <c r="F4879" s="1"/>
      <c r="G4879" t="s">
        <v>5327</v>
      </c>
    </row>
    <row r="4880" spans="1:7" x14ac:dyDescent="0.3">
      <c r="A4880" t="s">
        <v>9043</v>
      </c>
      <c r="B4880" s="1">
        <v>43830</v>
      </c>
      <c r="C4880">
        <v>79672</v>
      </c>
      <c r="D4880" t="s">
        <v>6013</v>
      </c>
      <c r="E4880" t="s">
        <v>9044</v>
      </c>
      <c r="F4880" s="1"/>
      <c r="G4880" t="s">
        <v>1133</v>
      </c>
    </row>
    <row r="4881" spans="1:7" x14ac:dyDescent="0.3">
      <c r="A4881" t="s">
        <v>9045</v>
      </c>
      <c r="B4881" s="1">
        <v>45249</v>
      </c>
      <c r="C4881">
        <v>53612</v>
      </c>
      <c r="D4881" t="s">
        <v>6008</v>
      </c>
      <c r="E4881" t="s">
        <v>9046</v>
      </c>
      <c r="F4881" s="1"/>
      <c r="G4881" t="s">
        <v>5307</v>
      </c>
    </row>
    <row r="4882" spans="1:7" x14ac:dyDescent="0.3">
      <c r="A4882" t="s">
        <v>9047</v>
      </c>
      <c r="B4882" s="1">
        <v>44761</v>
      </c>
      <c r="C4882">
        <v>76888</v>
      </c>
      <c r="D4882" t="s">
        <v>1001</v>
      </c>
      <c r="E4882" t="s">
        <v>9048</v>
      </c>
      <c r="F4882" s="1"/>
      <c r="G4882" t="s">
        <v>3249</v>
      </c>
    </row>
    <row r="4883" spans="1:7" x14ac:dyDescent="0.3">
      <c r="A4883" t="s">
        <v>9049</v>
      </c>
      <c r="B4883" s="1">
        <v>44995</v>
      </c>
      <c r="C4883">
        <v>35359</v>
      </c>
      <c r="D4883" t="s">
        <v>6013</v>
      </c>
      <c r="E4883" t="s">
        <v>9050</v>
      </c>
      <c r="F4883" s="1"/>
      <c r="G4883" t="s">
        <v>1620</v>
      </c>
    </row>
    <row r="4884" spans="1:7" x14ac:dyDescent="0.3">
      <c r="A4884" t="s">
        <v>24016</v>
      </c>
      <c r="B4884" s="1">
        <v>44791</v>
      </c>
      <c r="C4884">
        <v>33290</v>
      </c>
      <c r="D4884" t="s">
        <v>1001</v>
      </c>
      <c r="E4884" t="s">
        <v>24017</v>
      </c>
      <c r="F4884" s="1">
        <v>44832</v>
      </c>
      <c r="G4884" t="s">
        <v>5235</v>
      </c>
    </row>
    <row r="4885" spans="1:7" x14ac:dyDescent="0.3">
      <c r="A4885" t="s">
        <v>24018</v>
      </c>
      <c r="B4885" s="1">
        <v>45309</v>
      </c>
      <c r="C4885">
        <v>77111</v>
      </c>
      <c r="D4885" t="s">
        <v>1001</v>
      </c>
      <c r="E4885" t="s">
        <v>24019</v>
      </c>
      <c r="F4885" s="1">
        <v>45330</v>
      </c>
      <c r="G4885" t="s">
        <v>1667</v>
      </c>
    </row>
    <row r="4886" spans="1:7" x14ac:dyDescent="0.3">
      <c r="A4886" t="s">
        <v>24020</v>
      </c>
      <c r="B4886" s="1">
        <v>44025</v>
      </c>
      <c r="C4886">
        <v>92148</v>
      </c>
      <c r="D4886" t="s">
        <v>6008</v>
      </c>
      <c r="E4886" t="s">
        <v>24021</v>
      </c>
      <c r="F4886" s="1">
        <v>44105</v>
      </c>
      <c r="G4886" t="s">
        <v>2660</v>
      </c>
    </row>
    <row r="4887" spans="1:7" x14ac:dyDescent="0.3">
      <c r="A4887" t="s">
        <v>24022</v>
      </c>
      <c r="B4887" s="1">
        <v>44776</v>
      </c>
      <c r="C4887">
        <v>58838</v>
      </c>
      <c r="D4887" t="s">
        <v>1001</v>
      </c>
      <c r="E4887" t="s">
        <v>24023</v>
      </c>
      <c r="F4887" s="1">
        <v>44788</v>
      </c>
      <c r="G4887" t="s">
        <v>5809</v>
      </c>
    </row>
    <row r="4888" spans="1:7" x14ac:dyDescent="0.3">
      <c r="A4888" t="s">
        <v>24024</v>
      </c>
      <c r="B4888" s="1">
        <v>44140</v>
      </c>
      <c r="C4888">
        <v>76475</v>
      </c>
      <c r="D4888" t="s">
        <v>1001</v>
      </c>
      <c r="E4888" t="s">
        <v>24025</v>
      </c>
      <c r="F4888" s="1">
        <v>44225</v>
      </c>
      <c r="G4888" t="s">
        <v>2530</v>
      </c>
    </row>
    <row r="4889" spans="1:7" x14ac:dyDescent="0.3">
      <c r="A4889" t="s">
        <v>24026</v>
      </c>
      <c r="B4889" s="1">
        <v>45236</v>
      </c>
      <c r="C4889">
        <v>23401</v>
      </c>
      <c r="D4889" t="s">
        <v>6013</v>
      </c>
      <c r="E4889" t="s">
        <v>24027</v>
      </c>
      <c r="F4889" s="1">
        <v>45309</v>
      </c>
      <c r="G4889" t="s">
        <v>4569</v>
      </c>
    </row>
    <row r="4890" spans="1:7" x14ac:dyDescent="0.3">
      <c r="A4890" t="s">
        <v>24028</v>
      </c>
      <c r="B4890" s="1">
        <v>44334</v>
      </c>
      <c r="C4890">
        <v>52676</v>
      </c>
      <c r="D4890" t="s">
        <v>6008</v>
      </c>
      <c r="E4890" t="s">
        <v>24029</v>
      </c>
      <c r="F4890" s="1">
        <v>44377</v>
      </c>
      <c r="G4890" t="s">
        <v>3249</v>
      </c>
    </row>
    <row r="4891" spans="1:7" x14ac:dyDescent="0.3">
      <c r="A4891" t="s">
        <v>24030</v>
      </c>
      <c r="B4891" s="1">
        <v>45382</v>
      </c>
      <c r="C4891">
        <v>98354</v>
      </c>
      <c r="D4891" t="s">
        <v>6013</v>
      </c>
      <c r="E4891" t="s">
        <v>24031</v>
      </c>
      <c r="F4891" s="1">
        <v>45439</v>
      </c>
      <c r="G4891" t="s">
        <v>3866</v>
      </c>
    </row>
    <row r="4892" spans="1:7" x14ac:dyDescent="0.3">
      <c r="A4892" t="s">
        <v>24032</v>
      </c>
      <c r="B4892" s="1">
        <v>44637</v>
      </c>
      <c r="C4892">
        <v>94620</v>
      </c>
      <c r="D4892" t="s">
        <v>1001</v>
      </c>
      <c r="E4892" t="s">
        <v>24033</v>
      </c>
      <c r="F4892" s="1">
        <v>44662</v>
      </c>
      <c r="G4892" t="s">
        <v>5554</v>
      </c>
    </row>
    <row r="4893" spans="1:7" x14ac:dyDescent="0.3">
      <c r="A4893" t="s">
        <v>9051</v>
      </c>
      <c r="B4893" s="1">
        <v>44953</v>
      </c>
      <c r="C4893">
        <v>33575</v>
      </c>
      <c r="D4893" t="s">
        <v>6013</v>
      </c>
      <c r="E4893" t="s">
        <v>9052</v>
      </c>
      <c r="F4893" s="1"/>
      <c r="G4893" t="s">
        <v>4343</v>
      </c>
    </row>
    <row r="4894" spans="1:7" x14ac:dyDescent="0.3">
      <c r="A4894" t="s">
        <v>24034</v>
      </c>
      <c r="B4894" s="1">
        <v>45155</v>
      </c>
      <c r="C4894">
        <v>36029</v>
      </c>
      <c r="D4894" t="s">
        <v>6013</v>
      </c>
      <c r="E4894" t="s">
        <v>24035</v>
      </c>
      <c r="F4894" s="1">
        <v>45212</v>
      </c>
      <c r="G4894" t="s">
        <v>3165</v>
      </c>
    </row>
    <row r="4895" spans="1:7" x14ac:dyDescent="0.3">
      <c r="A4895" t="s">
        <v>9053</v>
      </c>
      <c r="B4895" s="1">
        <v>45511</v>
      </c>
      <c r="C4895">
        <v>12648</v>
      </c>
      <c r="D4895" t="s">
        <v>6013</v>
      </c>
      <c r="E4895" t="s">
        <v>9054</v>
      </c>
      <c r="F4895" s="1"/>
      <c r="G4895" t="s">
        <v>5054</v>
      </c>
    </row>
    <row r="4896" spans="1:7" x14ac:dyDescent="0.3">
      <c r="A4896" t="s">
        <v>24036</v>
      </c>
      <c r="B4896" s="1">
        <v>44038</v>
      </c>
      <c r="C4896">
        <v>75970</v>
      </c>
      <c r="D4896" t="s">
        <v>1001</v>
      </c>
      <c r="E4896" t="s">
        <v>24037</v>
      </c>
      <c r="F4896" s="1">
        <v>44089</v>
      </c>
      <c r="G4896" t="s">
        <v>3545</v>
      </c>
    </row>
    <row r="4897" spans="1:7" x14ac:dyDescent="0.3">
      <c r="A4897" t="s">
        <v>9055</v>
      </c>
      <c r="B4897" s="1">
        <v>43881</v>
      </c>
      <c r="C4897">
        <v>1152</v>
      </c>
      <c r="D4897" t="s">
        <v>6008</v>
      </c>
      <c r="E4897" t="s">
        <v>9056</v>
      </c>
      <c r="F4897" s="1"/>
      <c r="G4897" t="s">
        <v>4637</v>
      </c>
    </row>
    <row r="4898" spans="1:7" x14ac:dyDescent="0.3">
      <c r="A4898" t="s">
        <v>24038</v>
      </c>
      <c r="B4898" s="1">
        <v>45252</v>
      </c>
      <c r="C4898">
        <v>16855</v>
      </c>
      <c r="D4898" t="s">
        <v>6013</v>
      </c>
      <c r="E4898" t="s">
        <v>24039</v>
      </c>
      <c r="F4898" s="1">
        <v>45302</v>
      </c>
      <c r="G4898" t="s">
        <v>2939</v>
      </c>
    </row>
    <row r="4899" spans="1:7" x14ac:dyDescent="0.3">
      <c r="A4899" t="s">
        <v>9057</v>
      </c>
      <c r="B4899" s="1">
        <v>45126</v>
      </c>
      <c r="C4899">
        <v>86050</v>
      </c>
      <c r="D4899" t="s">
        <v>6013</v>
      </c>
      <c r="E4899" t="s">
        <v>9058</v>
      </c>
      <c r="F4899" s="1"/>
      <c r="G4899" t="s">
        <v>2642</v>
      </c>
    </row>
    <row r="4900" spans="1:7" x14ac:dyDescent="0.3">
      <c r="A4900" t="s">
        <v>24040</v>
      </c>
      <c r="B4900" s="1">
        <v>44676</v>
      </c>
      <c r="C4900">
        <v>92907</v>
      </c>
      <c r="D4900" t="s">
        <v>1001</v>
      </c>
      <c r="E4900" t="s">
        <v>24041</v>
      </c>
      <c r="F4900" s="1">
        <v>44700</v>
      </c>
      <c r="G4900" t="s">
        <v>1974</v>
      </c>
    </row>
    <row r="4901" spans="1:7" x14ac:dyDescent="0.3">
      <c r="A4901" t="s">
        <v>24042</v>
      </c>
      <c r="B4901" s="1">
        <v>44924</v>
      </c>
      <c r="C4901">
        <v>11527</v>
      </c>
      <c r="D4901" t="s">
        <v>6008</v>
      </c>
      <c r="E4901" t="s">
        <v>24043</v>
      </c>
      <c r="F4901" s="1">
        <v>44974</v>
      </c>
      <c r="G4901" t="s">
        <v>1135</v>
      </c>
    </row>
    <row r="4902" spans="1:7" x14ac:dyDescent="0.3">
      <c r="A4902" t="s">
        <v>24044</v>
      </c>
      <c r="B4902" s="1">
        <v>44823</v>
      </c>
      <c r="C4902">
        <v>62799</v>
      </c>
      <c r="D4902" t="s">
        <v>6008</v>
      </c>
      <c r="E4902" t="s">
        <v>24045</v>
      </c>
      <c r="F4902" s="1">
        <v>44873</v>
      </c>
      <c r="G4902" t="s">
        <v>5926</v>
      </c>
    </row>
    <row r="4903" spans="1:7" x14ac:dyDescent="0.3">
      <c r="A4903" t="s">
        <v>24046</v>
      </c>
      <c r="B4903" s="1">
        <v>43945</v>
      </c>
      <c r="C4903">
        <v>23138</v>
      </c>
      <c r="D4903" t="s">
        <v>1001</v>
      </c>
      <c r="E4903" t="s">
        <v>24047</v>
      </c>
      <c r="F4903" s="1">
        <v>43990</v>
      </c>
      <c r="G4903" t="s">
        <v>5929</v>
      </c>
    </row>
    <row r="4904" spans="1:7" x14ac:dyDescent="0.3">
      <c r="A4904" t="s">
        <v>24048</v>
      </c>
      <c r="B4904" s="1">
        <v>45184</v>
      </c>
      <c r="C4904">
        <v>35174</v>
      </c>
      <c r="D4904" t="s">
        <v>6013</v>
      </c>
      <c r="E4904" t="s">
        <v>24049</v>
      </c>
      <c r="F4904" s="1">
        <v>45227</v>
      </c>
      <c r="G4904" t="s">
        <v>5990</v>
      </c>
    </row>
    <row r="4905" spans="1:7" x14ac:dyDescent="0.3">
      <c r="A4905" t="s">
        <v>24050</v>
      </c>
      <c r="B4905" s="1">
        <v>44552</v>
      </c>
      <c r="C4905">
        <v>47894</v>
      </c>
      <c r="D4905" t="s">
        <v>1001</v>
      </c>
      <c r="E4905" t="s">
        <v>24051</v>
      </c>
      <c r="F4905" s="1">
        <v>44622</v>
      </c>
      <c r="G4905" t="s">
        <v>4536</v>
      </c>
    </row>
    <row r="4906" spans="1:7" x14ac:dyDescent="0.3">
      <c r="A4906" t="s">
        <v>24052</v>
      </c>
      <c r="B4906" s="1">
        <v>44864</v>
      </c>
      <c r="C4906">
        <v>19131</v>
      </c>
      <c r="D4906" t="s">
        <v>6008</v>
      </c>
      <c r="E4906" t="s">
        <v>24053</v>
      </c>
      <c r="F4906" s="1">
        <v>44896</v>
      </c>
      <c r="G4906" t="s">
        <v>5956</v>
      </c>
    </row>
    <row r="4907" spans="1:7" x14ac:dyDescent="0.3">
      <c r="A4907" t="s">
        <v>24054</v>
      </c>
      <c r="B4907" s="1">
        <v>44413</v>
      </c>
      <c r="C4907">
        <v>95186</v>
      </c>
      <c r="D4907" t="s">
        <v>1001</v>
      </c>
      <c r="E4907" t="s">
        <v>24055</v>
      </c>
      <c r="F4907" s="1">
        <v>44473</v>
      </c>
      <c r="G4907" t="s">
        <v>2960</v>
      </c>
    </row>
    <row r="4908" spans="1:7" x14ac:dyDescent="0.3">
      <c r="A4908" t="s">
        <v>9059</v>
      </c>
      <c r="B4908" s="1">
        <v>44697</v>
      </c>
      <c r="C4908">
        <v>27412</v>
      </c>
      <c r="D4908" t="s">
        <v>1001</v>
      </c>
      <c r="E4908" t="s">
        <v>9060</v>
      </c>
      <c r="F4908" s="1"/>
      <c r="G4908" t="s">
        <v>4430</v>
      </c>
    </row>
    <row r="4909" spans="1:7" x14ac:dyDescent="0.3">
      <c r="A4909" t="s">
        <v>24056</v>
      </c>
      <c r="B4909" s="1">
        <v>45020</v>
      </c>
      <c r="C4909">
        <v>77531</v>
      </c>
      <c r="D4909" t="s">
        <v>6013</v>
      </c>
      <c r="E4909" t="s">
        <v>24057</v>
      </c>
      <c r="F4909" s="1">
        <v>45087</v>
      </c>
      <c r="G4909" t="s">
        <v>4629</v>
      </c>
    </row>
    <row r="4910" spans="1:7" x14ac:dyDescent="0.3">
      <c r="A4910" t="s">
        <v>24058</v>
      </c>
      <c r="B4910" s="1">
        <v>44237</v>
      </c>
      <c r="C4910">
        <v>73508</v>
      </c>
      <c r="D4910" t="s">
        <v>6013</v>
      </c>
      <c r="E4910" t="s">
        <v>24059</v>
      </c>
      <c r="F4910" s="1">
        <v>44311</v>
      </c>
      <c r="G4910" t="s">
        <v>5885</v>
      </c>
    </row>
    <row r="4911" spans="1:7" x14ac:dyDescent="0.3">
      <c r="A4911" t="s">
        <v>9061</v>
      </c>
      <c r="B4911" s="1">
        <v>44464</v>
      </c>
      <c r="C4911">
        <v>80014</v>
      </c>
      <c r="D4911" t="s">
        <v>6013</v>
      </c>
      <c r="E4911" t="s">
        <v>9062</v>
      </c>
      <c r="F4911" s="1"/>
      <c r="G4911" t="s">
        <v>2663</v>
      </c>
    </row>
    <row r="4912" spans="1:7" x14ac:dyDescent="0.3">
      <c r="A4912" t="s">
        <v>9063</v>
      </c>
      <c r="B4912" s="1">
        <v>44300</v>
      </c>
      <c r="C4912">
        <v>64223</v>
      </c>
      <c r="D4912" t="s">
        <v>6013</v>
      </c>
      <c r="E4912" t="s">
        <v>9064</v>
      </c>
      <c r="F4912" s="1"/>
      <c r="G4912" t="s">
        <v>2141</v>
      </c>
    </row>
    <row r="4913" spans="1:7" x14ac:dyDescent="0.3">
      <c r="A4913" t="s">
        <v>24060</v>
      </c>
      <c r="B4913" s="1">
        <v>43832</v>
      </c>
      <c r="C4913">
        <v>61995</v>
      </c>
      <c r="D4913" t="s">
        <v>6008</v>
      </c>
      <c r="E4913" t="s">
        <v>24061</v>
      </c>
      <c r="F4913" s="1">
        <v>43870</v>
      </c>
      <c r="G4913" t="s">
        <v>1807</v>
      </c>
    </row>
    <row r="4914" spans="1:7" x14ac:dyDescent="0.3">
      <c r="A4914" t="s">
        <v>24062</v>
      </c>
      <c r="B4914" s="1">
        <v>45292</v>
      </c>
      <c r="C4914">
        <v>30562</v>
      </c>
      <c r="D4914" t="s">
        <v>1001</v>
      </c>
      <c r="E4914" t="s">
        <v>24063</v>
      </c>
      <c r="F4914" s="1">
        <v>45377</v>
      </c>
      <c r="G4914" t="s">
        <v>5522</v>
      </c>
    </row>
    <row r="4915" spans="1:7" x14ac:dyDescent="0.3">
      <c r="A4915" t="s">
        <v>9065</v>
      </c>
      <c r="B4915" s="1">
        <v>44082</v>
      </c>
      <c r="C4915">
        <v>78503</v>
      </c>
      <c r="D4915" t="s">
        <v>6008</v>
      </c>
      <c r="E4915" t="s">
        <v>9066</v>
      </c>
      <c r="F4915" s="1"/>
      <c r="G4915" t="s">
        <v>2792</v>
      </c>
    </row>
    <row r="4916" spans="1:7" x14ac:dyDescent="0.3">
      <c r="A4916" t="s">
        <v>9067</v>
      </c>
      <c r="B4916" s="1">
        <v>45297</v>
      </c>
      <c r="C4916">
        <v>91516</v>
      </c>
      <c r="D4916" t="s">
        <v>6013</v>
      </c>
      <c r="E4916" t="s">
        <v>9068</v>
      </c>
      <c r="F4916" s="1"/>
      <c r="G4916" t="s">
        <v>3571</v>
      </c>
    </row>
    <row r="4917" spans="1:7" x14ac:dyDescent="0.3">
      <c r="A4917" t="s">
        <v>24064</v>
      </c>
      <c r="B4917" s="1">
        <v>44449</v>
      </c>
      <c r="C4917">
        <v>50391</v>
      </c>
      <c r="D4917" t="s">
        <v>6013</v>
      </c>
      <c r="E4917" t="s">
        <v>24065</v>
      </c>
      <c r="F4917" s="1">
        <v>44532</v>
      </c>
      <c r="G4917" t="s">
        <v>3224</v>
      </c>
    </row>
    <row r="4918" spans="1:7" x14ac:dyDescent="0.3">
      <c r="A4918" t="s">
        <v>24066</v>
      </c>
      <c r="B4918" s="1">
        <v>44722</v>
      </c>
      <c r="C4918">
        <v>20538</v>
      </c>
      <c r="D4918" t="s">
        <v>6008</v>
      </c>
      <c r="E4918" t="s">
        <v>24067</v>
      </c>
      <c r="F4918" s="1">
        <v>44753</v>
      </c>
      <c r="G4918" t="s">
        <v>4171</v>
      </c>
    </row>
    <row r="4919" spans="1:7" x14ac:dyDescent="0.3">
      <c r="A4919" t="s">
        <v>9069</v>
      </c>
      <c r="B4919" s="1">
        <v>45647</v>
      </c>
      <c r="C4919">
        <v>19179</v>
      </c>
      <c r="D4919" t="s">
        <v>6013</v>
      </c>
      <c r="E4919" t="s">
        <v>9070</v>
      </c>
      <c r="F4919" s="1"/>
      <c r="G4919" t="s">
        <v>1814</v>
      </c>
    </row>
    <row r="4920" spans="1:7" x14ac:dyDescent="0.3">
      <c r="A4920" t="s">
        <v>24068</v>
      </c>
      <c r="B4920" s="1">
        <v>45462</v>
      </c>
      <c r="C4920">
        <v>88257</v>
      </c>
      <c r="D4920" t="s">
        <v>6013</v>
      </c>
      <c r="E4920" t="s">
        <v>24069</v>
      </c>
      <c r="F4920" s="1">
        <v>45520</v>
      </c>
      <c r="G4920" t="s">
        <v>4240</v>
      </c>
    </row>
    <row r="4921" spans="1:7" x14ac:dyDescent="0.3">
      <c r="A4921" t="s">
        <v>24070</v>
      </c>
      <c r="B4921" s="1">
        <v>44326</v>
      </c>
      <c r="C4921">
        <v>6646</v>
      </c>
      <c r="D4921" t="s">
        <v>6013</v>
      </c>
      <c r="E4921" t="s">
        <v>24071</v>
      </c>
      <c r="F4921" s="1">
        <v>44396</v>
      </c>
      <c r="G4921" t="s">
        <v>2813</v>
      </c>
    </row>
    <row r="4922" spans="1:7" x14ac:dyDescent="0.3">
      <c r="A4922" t="s">
        <v>9071</v>
      </c>
      <c r="B4922" s="1">
        <v>44788</v>
      </c>
      <c r="C4922">
        <v>3584</v>
      </c>
      <c r="D4922" t="s">
        <v>6008</v>
      </c>
      <c r="E4922" t="s">
        <v>9072</v>
      </c>
      <c r="F4922" s="1"/>
      <c r="G4922" t="s">
        <v>2532</v>
      </c>
    </row>
    <row r="4923" spans="1:7" x14ac:dyDescent="0.3">
      <c r="A4923" t="s">
        <v>24072</v>
      </c>
      <c r="B4923" s="1">
        <v>45031</v>
      </c>
      <c r="C4923">
        <v>38245</v>
      </c>
      <c r="D4923" t="s">
        <v>6013</v>
      </c>
      <c r="E4923" t="s">
        <v>24073</v>
      </c>
      <c r="F4923" s="1">
        <v>45115</v>
      </c>
      <c r="G4923" t="s">
        <v>1511</v>
      </c>
    </row>
    <row r="4924" spans="1:7" x14ac:dyDescent="0.3">
      <c r="A4924" t="s">
        <v>24074</v>
      </c>
      <c r="B4924" s="1">
        <v>44419</v>
      </c>
      <c r="C4924">
        <v>82457</v>
      </c>
      <c r="D4924" t="s">
        <v>6013</v>
      </c>
      <c r="E4924" t="s">
        <v>24075</v>
      </c>
      <c r="F4924" s="1">
        <v>44452</v>
      </c>
      <c r="G4924" t="s">
        <v>3162</v>
      </c>
    </row>
    <row r="4925" spans="1:7" x14ac:dyDescent="0.3">
      <c r="A4925" t="s">
        <v>24076</v>
      </c>
      <c r="B4925" s="1">
        <v>45348</v>
      </c>
      <c r="C4925">
        <v>77239</v>
      </c>
      <c r="D4925" t="s">
        <v>1001</v>
      </c>
      <c r="E4925" t="s">
        <v>24077</v>
      </c>
      <c r="F4925" s="1">
        <v>45393</v>
      </c>
      <c r="G4925" t="s">
        <v>4704</v>
      </c>
    </row>
    <row r="4926" spans="1:7" x14ac:dyDescent="0.3">
      <c r="A4926" t="s">
        <v>24078</v>
      </c>
      <c r="B4926" s="1">
        <v>44412</v>
      </c>
      <c r="C4926">
        <v>97911</v>
      </c>
      <c r="D4926" t="s">
        <v>6013</v>
      </c>
      <c r="E4926" t="s">
        <v>24079</v>
      </c>
      <c r="F4926" s="1">
        <v>44475</v>
      </c>
      <c r="G4926" t="s">
        <v>5678</v>
      </c>
    </row>
    <row r="4927" spans="1:7" x14ac:dyDescent="0.3">
      <c r="A4927" t="s">
        <v>24080</v>
      </c>
      <c r="B4927" s="1">
        <v>44062</v>
      </c>
      <c r="C4927">
        <v>37171</v>
      </c>
      <c r="D4927" t="s">
        <v>1001</v>
      </c>
      <c r="E4927" t="s">
        <v>24081</v>
      </c>
      <c r="F4927" s="1">
        <v>44074</v>
      </c>
      <c r="G4927" t="s">
        <v>3939</v>
      </c>
    </row>
    <row r="4928" spans="1:7" x14ac:dyDescent="0.3">
      <c r="A4928" t="s">
        <v>24082</v>
      </c>
      <c r="B4928" s="1">
        <v>44694</v>
      </c>
      <c r="C4928">
        <v>51383</v>
      </c>
      <c r="D4928" t="s">
        <v>6013</v>
      </c>
      <c r="E4928" t="s">
        <v>24083</v>
      </c>
      <c r="F4928" s="1">
        <v>44715</v>
      </c>
      <c r="G4928" t="s">
        <v>1244</v>
      </c>
    </row>
    <row r="4929" spans="1:7" x14ac:dyDescent="0.3">
      <c r="A4929" t="s">
        <v>9073</v>
      </c>
      <c r="B4929" s="1">
        <v>44915</v>
      </c>
      <c r="C4929">
        <v>94381</v>
      </c>
      <c r="D4929" t="s">
        <v>6013</v>
      </c>
      <c r="E4929" t="s">
        <v>9074</v>
      </c>
      <c r="F4929" s="1"/>
      <c r="G4929" t="s">
        <v>2612</v>
      </c>
    </row>
    <row r="4930" spans="1:7" x14ac:dyDescent="0.3">
      <c r="A4930" t="s">
        <v>24084</v>
      </c>
      <c r="B4930" s="1">
        <v>43888</v>
      </c>
      <c r="C4930">
        <v>41603</v>
      </c>
      <c r="D4930" t="s">
        <v>6013</v>
      </c>
      <c r="E4930" t="s">
        <v>24085</v>
      </c>
      <c r="F4930" s="1">
        <v>43955</v>
      </c>
      <c r="G4930" t="s">
        <v>3076</v>
      </c>
    </row>
    <row r="4931" spans="1:7" x14ac:dyDescent="0.3">
      <c r="A4931" t="s">
        <v>24086</v>
      </c>
      <c r="B4931" s="1">
        <v>43923</v>
      </c>
      <c r="C4931">
        <v>81608</v>
      </c>
      <c r="D4931" t="s">
        <v>6008</v>
      </c>
      <c r="E4931" t="s">
        <v>24087</v>
      </c>
      <c r="F4931" s="1">
        <v>43938</v>
      </c>
      <c r="G4931" t="s">
        <v>5662</v>
      </c>
    </row>
    <row r="4932" spans="1:7" x14ac:dyDescent="0.3">
      <c r="A4932" t="s">
        <v>24088</v>
      </c>
      <c r="B4932" s="1">
        <v>43856</v>
      </c>
      <c r="C4932">
        <v>73092</v>
      </c>
      <c r="D4932" t="s">
        <v>6013</v>
      </c>
      <c r="E4932" t="s">
        <v>24089</v>
      </c>
      <c r="F4932" s="1">
        <v>43909</v>
      </c>
      <c r="G4932" t="s">
        <v>2030</v>
      </c>
    </row>
    <row r="4933" spans="1:7" x14ac:dyDescent="0.3">
      <c r="A4933" t="s">
        <v>24090</v>
      </c>
      <c r="B4933" s="1">
        <v>45441</v>
      </c>
      <c r="C4933">
        <v>68954</v>
      </c>
      <c r="D4933" t="s">
        <v>6008</v>
      </c>
      <c r="E4933" t="s">
        <v>24091</v>
      </c>
      <c r="F4933" s="1">
        <v>45530</v>
      </c>
      <c r="G4933" t="s">
        <v>3227</v>
      </c>
    </row>
    <row r="4934" spans="1:7" x14ac:dyDescent="0.3">
      <c r="A4934" t="s">
        <v>24092</v>
      </c>
      <c r="B4934" s="1">
        <v>45179</v>
      </c>
      <c r="C4934">
        <v>87356</v>
      </c>
      <c r="D4934" t="s">
        <v>1001</v>
      </c>
      <c r="E4934" t="s">
        <v>24093</v>
      </c>
      <c r="F4934" s="1">
        <v>45235</v>
      </c>
      <c r="G4934" t="s">
        <v>3459</v>
      </c>
    </row>
    <row r="4935" spans="1:7" x14ac:dyDescent="0.3">
      <c r="A4935" t="s">
        <v>9075</v>
      </c>
      <c r="B4935" s="1">
        <v>44651</v>
      </c>
      <c r="C4935">
        <v>73894</v>
      </c>
      <c r="D4935" t="s">
        <v>1001</v>
      </c>
      <c r="E4935" t="s">
        <v>9076</v>
      </c>
      <c r="F4935" s="1"/>
      <c r="G4935" t="s">
        <v>1820</v>
      </c>
    </row>
    <row r="4936" spans="1:7" x14ac:dyDescent="0.3">
      <c r="A4936" t="s">
        <v>24094</v>
      </c>
      <c r="B4936" s="1">
        <v>45581</v>
      </c>
      <c r="C4936">
        <v>99085</v>
      </c>
      <c r="D4936" t="s">
        <v>6008</v>
      </c>
      <c r="E4936" t="s">
        <v>24095</v>
      </c>
      <c r="F4936" s="1">
        <v>45627</v>
      </c>
      <c r="G4936" t="s">
        <v>5023</v>
      </c>
    </row>
    <row r="4937" spans="1:7" x14ac:dyDescent="0.3">
      <c r="A4937" t="s">
        <v>9077</v>
      </c>
      <c r="B4937" s="1">
        <v>45575</v>
      </c>
      <c r="C4937">
        <v>86916</v>
      </c>
      <c r="D4937" t="s">
        <v>6008</v>
      </c>
      <c r="E4937" t="s">
        <v>9078</v>
      </c>
      <c r="F4937" s="1"/>
      <c r="G4937" t="s">
        <v>1444</v>
      </c>
    </row>
    <row r="4938" spans="1:7" x14ac:dyDescent="0.3">
      <c r="A4938" t="s">
        <v>9079</v>
      </c>
      <c r="B4938" s="1">
        <v>45373</v>
      </c>
      <c r="C4938">
        <v>5761</v>
      </c>
      <c r="D4938" t="s">
        <v>6013</v>
      </c>
      <c r="E4938" t="s">
        <v>9080</v>
      </c>
      <c r="F4938" s="1"/>
      <c r="G4938" t="s">
        <v>1626</v>
      </c>
    </row>
    <row r="4939" spans="1:7" x14ac:dyDescent="0.3">
      <c r="A4939" t="s">
        <v>24096</v>
      </c>
      <c r="B4939" s="1">
        <v>44703</v>
      </c>
      <c r="C4939">
        <v>75735</v>
      </c>
      <c r="D4939" t="s">
        <v>6008</v>
      </c>
      <c r="E4939" t="s">
        <v>24097</v>
      </c>
      <c r="F4939" s="1">
        <v>44713</v>
      </c>
      <c r="G4939" t="s">
        <v>2503</v>
      </c>
    </row>
    <row r="4940" spans="1:7" x14ac:dyDescent="0.3">
      <c r="A4940" t="s">
        <v>24098</v>
      </c>
      <c r="B4940" s="1">
        <v>44289</v>
      </c>
      <c r="C4940">
        <v>49153</v>
      </c>
      <c r="D4940" t="s">
        <v>1001</v>
      </c>
      <c r="E4940" t="s">
        <v>24099</v>
      </c>
      <c r="F4940" s="1">
        <v>44317</v>
      </c>
      <c r="G4940" t="s">
        <v>1569</v>
      </c>
    </row>
    <row r="4941" spans="1:7" x14ac:dyDescent="0.3">
      <c r="A4941" t="s">
        <v>24100</v>
      </c>
      <c r="B4941" s="1">
        <v>44546</v>
      </c>
      <c r="C4941">
        <v>14783</v>
      </c>
      <c r="D4941" t="s">
        <v>6008</v>
      </c>
      <c r="E4941" t="s">
        <v>24101</v>
      </c>
      <c r="F4941" s="1">
        <v>44616</v>
      </c>
      <c r="G4941" t="s">
        <v>1948</v>
      </c>
    </row>
    <row r="4942" spans="1:7" x14ac:dyDescent="0.3">
      <c r="A4942" t="s">
        <v>24102</v>
      </c>
      <c r="B4942" s="1">
        <v>44917</v>
      </c>
      <c r="C4942">
        <v>50175</v>
      </c>
      <c r="D4942" t="s">
        <v>1001</v>
      </c>
      <c r="E4942" t="s">
        <v>24103</v>
      </c>
      <c r="F4942" s="1">
        <v>44997</v>
      </c>
      <c r="G4942" t="s">
        <v>4013</v>
      </c>
    </row>
    <row r="4943" spans="1:7" x14ac:dyDescent="0.3">
      <c r="A4943" t="s">
        <v>24104</v>
      </c>
      <c r="B4943" s="1">
        <v>44092</v>
      </c>
      <c r="C4943">
        <v>33298</v>
      </c>
      <c r="D4943" t="s">
        <v>1001</v>
      </c>
      <c r="E4943" t="s">
        <v>24105</v>
      </c>
      <c r="F4943" s="1">
        <v>44107</v>
      </c>
      <c r="G4943" t="s">
        <v>1331</v>
      </c>
    </row>
    <row r="4944" spans="1:7" x14ac:dyDescent="0.3">
      <c r="A4944" t="s">
        <v>24106</v>
      </c>
      <c r="B4944" s="1">
        <v>44530</v>
      </c>
      <c r="C4944">
        <v>68709</v>
      </c>
      <c r="D4944" t="s">
        <v>1001</v>
      </c>
      <c r="E4944" t="s">
        <v>24107</v>
      </c>
      <c r="F4944" s="1">
        <v>44614</v>
      </c>
      <c r="G4944" t="s">
        <v>4972</v>
      </c>
    </row>
    <row r="4945" spans="1:7" x14ac:dyDescent="0.3">
      <c r="A4945" t="s">
        <v>9081</v>
      </c>
      <c r="B4945" s="1">
        <v>45510</v>
      </c>
      <c r="C4945">
        <v>84515</v>
      </c>
      <c r="D4945" t="s">
        <v>1001</v>
      </c>
      <c r="E4945" t="s">
        <v>9082</v>
      </c>
      <c r="F4945" s="1"/>
      <c r="G4945" t="s">
        <v>1929</v>
      </c>
    </row>
    <row r="4946" spans="1:7" x14ac:dyDescent="0.3">
      <c r="A4946" t="s">
        <v>24108</v>
      </c>
      <c r="B4946" s="1">
        <v>45279</v>
      </c>
      <c r="C4946">
        <v>8971</v>
      </c>
      <c r="D4946" t="s">
        <v>1001</v>
      </c>
      <c r="E4946" t="s">
        <v>24109</v>
      </c>
      <c r="F4946" s="1">
        <v>45364</v>
      </c>
      <c r="G4946" t="s">
        <v>1871</v>
      </c>
    </row>
    <row r="4947" spans="1:7" x14ac:dyDescent="0.3">
      <c r="A4947" t="s">
        <v>9083</v>
      </c>
      <c r="B4947" s="1">
        <v>45260</v>
      </c>
      <c r="C4947">
        <v>63483</v>
      </c>
      <c r="D4947" t="s">
        <v>6013</v>
      </c>
      <c r="E4947" t="s">
        <v>9084</v>
      </c>
      <c r="F4947" s="1"/>
      <c r="G4947" t="s">
        <v>4239</v>
      </c>
    </row>
    <row r="4948" spans="1:7" x14ac:dyDescent="0.3">
      <c r="A4948" t="s">
        <v>24110</v>
      </c>
      <c r="B4948" s="1">
        <v>43940</v>
      </c>
      <c r="C4948">
        <v>45904</v>
      </c>
      <c r="D4948" t="s">
        <v>1001</v>
      </c>
      <c r="E4948" t="s">
        <v>24111</v>
      </c>
      <c r="F4948" s="1">
        <v>43969</v>
      </c>
      <c r="G4948" t="s">
        <v>1402</v>
      </c>
    </row>
    <row r="4949" spans="1:7" x14ac:dyDescent="0.3">
      <c r="A4949" t="s">
        <v>9085</v>
      </c>
      <c r="B4949" s="1">
        <v>44675</v>
      </c>
      <c r="C4949">
        <v>32263</v>
      </c>
      <c r="D4949" t="s">
        <v>6013</v>
      </c>
      <c r="E4949" t="s">
        <v>9086</v>
      </c>
      <c r="F4949" s="1"/>
      <c r="G4949" t="s">
        <v>4835</v>
      </c>
    </row>
    <row r="4950" spans="1:7" x14ac:dyDescent="0.3">
      <c r="A4950" t="s">
        <v>24112</v>
      </c>
      <c r="B4950" s="1">
        <v>44415</v>
      </c>
      <c r="C4950">
        <v>56089</v>
      </c>
      <c r="D4950" t="s">
        <v>1001</v>
      </c>
      <c r="E4950" t="s">
        <v>24113</v>
      </c>
      <c r="F4950" s="1">
        <v>44460</v>
      </c>
      <c r="G4950" t="s">
        <v>1181</v>
      </c>
    </row>
    <row r="4951" spans="1:7" x14ac:dyDescent="0.3">
      <c r="A4951" t="s">
        <v>9087</v>
      </c>
      <c r="B4951" s="1">
        <v>44225</v>
      </c>
      <c r="C4951">
        <v>22623</v>
      </c>
      <c r="D4951" t="s">
        <v>6008</v>
      </c>
      <c r="E4951" t="s">
        <v>9088</v>
      </c>
      <c r="F4951" s="1"/>
      <c r="G4951" t="s">
        <v>2004</v>
      </c>
    </row>
    <row r="4952" spans="1:7" x14ac:dyDescent="0.3">
      <c r="A4952" t="s">
        <v>24114</v>
      </c>
      <c r="B4952" s="1">
        <v>44016</v>
      </c>
      <c r="C4952">
        <v>54724</v>
      </c>
      <c r="D4952" t="s">
        <v>6008</v>
      </c>
      <c r="E4952" t="s">
        <v>24115</v>
      </c>
      <c r="F4952" s="1">
        <v>44104</v>
      </c>
      <c r="G4952" t="s">
        <v>3457</v>
      </c>
    </row>
    <row r="4953" spans="1:7" x14ac:dyDescent="0.3">
      <c r="A4953" t="s">
        <v>24116</v>
      </c>
      <c r="B4953" s="1">
        <v>45123</v>
      </c>
      <c r="C4953">
        <v>87333</v>
      </c>
      <c r="D4953" t="s">
        <v>6008</v>
      </c>
      <c r="E4953" t="s">
        <v>24117</v>
      </c>
      <c r="F4953" s="1">
        <v>45170</v>
      </c>
      <c r="G4953" t="s">
        <v>3969</v>
      </c>
    </row>
    <row r="4954" spans="1:7" x14ac:dyDescent="0.3">
      <c r="A4954" t="s">
        <v>24118</v>
      </c>
      <c r="B4954" s="1">
        <v>45287</v>
      </c>
      <c r="C4954">
        <v>62974</v>
      </c>
      <c r="D4954" t="s">
        <v>6008</v>
      </c>
      <c r="E4954" t="s">
        <v>24119</v>
      </c>
      <c r="F4954" s="1">
        <v>45370</v>
      </c>
      <c r="G4954" t="s">
        <v>1422</v>
      </c>
    </row>
    <row r="4955" spans="1:7" x14ac:dyDescent="0.3">
      <c r="A4955" t="s">
        <v>9089</v>
      </c>
      <c r="B4955" s="1">
        <v>45437</v>
      </c>
      <c r="C4955">
        <v>8810</v>
      </c>
      <c r="D4955" t="s">
        <v>6008</v>
      </c>
      <c r="E4955" t="s">
        <v>9090</v>
      </c>
      <c r="F4955" s="1"/>
      <c r="G4955" t="s">
        <v>1325</v>
      </c>
    </row>
    <row r="4956" spans="1:7" x14ac:dyDescent="0.3">
      <c r="A4956" t="s">
        <v>24120</v>
      </c>
      <c r="B4956" s="1">
        <v>45569</v>
      </c>
      <c r="C4956">
        <v>95196</v>
      </c>
      <c r="D4956" t="s">
        <v>6013</v>
      </c>
      <c r="E4956" t="s">
        <v>24121</v>
      </c>
      <c r="F4956" s="1">
        <v>45598</v>
      </c>
      <c r="G4956" t="s">
        <v>3594</v>
      </c>
    </row>
    <row r="4957" spans="1:7" x14ac:dyDescent="0.3">
      <c r="A4957" t="s">
        <v>24122</v>
      </c>
      <c r="B4957" s="1">
        <v>45248</v>
      </c>
      <c r="C4957">
        <v>64502</v>
      </c>
      <c r="D4957" t="s">
        <v>6013</v>
      </c>
      <c r="E4957" t="s">
        <v>24123</v>
      </c>
      <c r="F4957" s="1">
        <v>45335</v>
      </c>
      <c r="G4957" t="s">
        <v>3305</v>
      </c>
    </row>
    <row r="4958" spans="1:7" x14ac:dyDescent="0.3">
      <c r="A4958" t="s">
        <v>24124</v>
      </c>
      <c r="B4958" s="1">
        <v>43909</v>
      </c>
      <c r="C4958">
        <v>9979</v>
      </c>
      <c r="D4958" t="s">
        <v>6013</v>
      </c>
      <c r="E4958" t="s">
        <v>24125</v>
      </c>
      <c r="F4958" s="1">
        <v>43950</v>
      </c>
      <c r="G4958" t="s">
        <v>2135</v>
      </c>
    </row>
    <row r="4959" spans="1:7" x14ac:dyDescent="0.3">
      <c r="A4959" t="s">
        <v>24126</v>
      </c>
      <c r="B4959" s="1">
        <v>45305</v>
      </c>
      <c r="C4959">
        <v>29769</v>
      </c>
      <c r="D4959" t="s">
        <v>6008</v>
      </c>
      <c r="E4959" t="s">
        <v>24127</v>
      </c>
      <c r="F4959" s="1">
        <v>45344</v>
      </c>
      <c r="G4959" t="s">
        <v>5424</v>
      </c>
    </row>
    <row r="4960" spans="1:7" x14ac:dyDescent="0.3">
      <c r="A4960" t="s">
        <v>24128</v>
      </c>
      <c r="B4960" s="1">
        <v>44082</v>
      </c>
      <c r="C4960">
        <v>68155</v>
      </c>
      <c r="D4960" t="s">
        <v>6013</v>
      </c>
      <c r="E4960" t="s">
        <v>24129</v>
      </c>
      <c r="F4960" s="1">
        <v>44155</v>
      </c>
      <c r="G4960" t="s">
        <v>1122</v>
      </c>
    </row>
    <row r="4961" spans="1:7" x14ac:dyDescent="0.3">
      <c r="A4961" t="s">
        <v>24130</v>
      </c>
      <c r="B4961" s="1">
        <v>45390</v>
      </c>
      <c r="C4961">
        <v>26641</v>
      </c>
      <c r="D4961" t="s">
        <v>6013</v>
      </c>
      <c r="E4961" t="s">
        <v>24131</v>
      </c>
      <c r="F4961" s="1">
        <v>45479</v>
      </c>
      <c r="G4961" t="s">
        <v>3671</v>
      </c>
    </row>
    <row r="4962" spans="1:7" x14ac:dyDescent="0.3">
      <c r="A4962" t="s">
        <v>24132</v>
      </c>
      <c r="B4962" s="1">
        <v>45549</v>
      </c>
      <c r="C4962">
        <v>88713</v>
      </c>
      <c r="D4962" t="s">
        <v>6008</v>
      </c>
      <c r="E4962" t="s">
        <v>24133</v>
      </c>
      <c r="F4962" s="1">
        <v>45637</v>
      </c>
      <c r="G4962" t="s">
        <v>2367</v>
      </c>
    </row>
    <row r="4963" spans="1:7" x14ac:dyDescent="0.3">
      <c r="A4963" t="s">
        <v>24134</v>
      </c>
      <c r="B4963" s="1">
        <v>44940</v>
      </c>
      <c r="C4963">
        <v>29484</v>
      </c>
      <c r="D4963" t="s">
        <v>6008</v>
      </c>
      <c r="E4963" t="s">
        <v>24135</v>
      </c>
      <c r="F4963" s="1">
        <v>44974</v>
      </c>
      <c r="G4963" t="s">
        <v>1677</v>
      </c>
    </row>
    <row r="4964" spans="1:7" x14ac:dyDescent="0.3">
      <c r="A4964" t="s">
        <v>24136</v>
      </c>
      <c r="B4964" s="1">
        <v>45388</v>
      </c>
      <c r="C4964">
        <v>9568</v>
      </c>
      <c r="D4964" t="s">
        <v>6008</v>
      </c>
      <c r="E4964" t="s">
        <v>24137</v>
      </c>
      <c r="F4964" s="1">
        <v>45400</v>
      </c>
      <c r="G4964" t="s">
        <v>4999</v>
      </c>
    </row>
    <row r="4965" spans="1:7" x14ac:dyDescent="0.3">
      <c r="A4965" t="s">
        <v>24138</v>
      </c>
      <c r="B4965" s="1">
        <v>43883</v>
      </c>
      <c r="C4965">
        <v>37742</v>
      </c>
      <c r="D4965" t="s">
        <v>6008</v>
      </c>
      <c r="E4965" t="s">
        <v>24139</v>
      </c>
      <c r="F4965" s="1">
        <v>43933</v>
      </c>
      <c r="G4965" t="s">
        <v>2497</v>
      </c>
    </row>
    <row r="4966" spans="1:7" x14ac:dyDescent="0.3">
      <c r="A4966" t="s">
        <v>24140</v>
      </c>
      <c r="B4966" s="1">
        <v>43853</v>
      </c>
      <c r="C4966">
        <v>9177</v>
      </c>
      <c r="D4966" t="s">
        <v>6013</v>
      </c>
      <c r="E4966" t="s">
        <v>24141</v>
      </c>
      <c r="F4966" s="1">
        <v>43915</v>
      </c>
      <c r="G4966" t="s">
        <v>2527</v>
      </c>
    </row>
    <row r="4967" spans="1:7" x14ac:dyDescent="0.3">
      <c r="A4967" t="s">
        <v>24142</v>
      </c>
      <c r="B4967" s="1">
        <v>44494</v>
      </c>
      <c r="C4967">
        <v>42951</v>
      </c>
      <c r="D4967" t="s">
        <v>6013</v>
      </c>
      <c r="E4967" t="s">
        <v>24143</v>
      </c>
      <c r="F4967" s="1">
        <v>44562</v>
      </c>
      <c r="G4967" t="s">
        <v>5332</v>
      </c>
    </row>
    <row r="4968" spans="1:7" x14ac:dyDescent="0.3">
      <c r="A4968" t="s">
        <v>9091</v>
      </c>
      <c r="B4968" s="1">
        <v>45494</v>
      </c>
      <c r="C4968">
        <v>18499</v>
      </c>
      <c r="D4968" t="s">
        <v>6013</v>
      </c>
      <c r="E4968" t="s">
        <v>9092</v>
      </c>
      <c r="F4968" s="1"/>
      <c r="G4968" t="s">
        <v>2397</v>
      </c>
    </row>
    <row r="4969" spans="1:7" x14ac:dyDescent="0.3">
      <c r="A4969" t="s">
        <v>9093</v>
      </c>
      <c r="B4969" s="1">
        <v>44992</v>
      </c>
      <c r="C4969">
        <v>30670</v>
      </c>
      <c r="D4969" t="s">
        <v>1001</v>
      </c>
      <c r="E4969" t="s">
        <v>9094</v>
      </c>
      <c r="F4969" s="1"/>
      <c r="G4969" t="s">
        <v>2802</v>
      </c>
    </row>
    <row r="4970" spans="1:7" x14ac:dyDescent="0.3">
      <c r="A4970" t="s">
        <v>24144</v>
      </c>
      <c r="B4970" s="1">
        <v>44489</v>
      </c>
      <c r="C4970">
        <v>45365</v>
      </c>
      <c r="D4970" t="s">
        <v>1001</v>
      </c>
      <c r="E4970" t="s">
        <v>24145</v>
      </c>
      <c r="F4970" s="1">
        <v>44573</v>
      </c>
      <c r="G4970" t="s">
        <v>4122</v>
      </c>
    </row>
    <row r="4971" spans="1:7" x14ac:dyDescent="0.3">
      <c r="A4971" t="s">
        <v>24146</v>
      </c>
      <c r="B4971" s="1">
        <v>44398</v>
      </c>
      <c r="C4971">
        <v>86931</v>
      </c>
      <c r="D4971" t="s">
        <v>6008</v>
      </c>
      <c r="E4971" t="s">
        <v>24147</v>
      </c>
      <c r="F4971" s="1">
        <v>44417</v>
      </c>
      <c r="G4971" t="s">
        <v>1212</v>
      </c>
    </row>
    <row r="4972" spans="1:7" x14ac:dyDescent="0.3">
      <c r="A4972" t="s">
        <v>24148</v>
      </c>
      <c r="B4972" s="1">
        <v>44033</v>
      </c>
      <c r="C4972">
        <v>68122</v>
      </c>
      <c r="D4972" t="s">
        <v>6008</v>
      </c>
      <c r="E4972" t="s">
        <v>24149</v>
      </c>
      <c r="F4972" s="1">
        <v>44103</v>
      </c>
      <c r="G4972" t="s">
        <v>4689</v>
      </c>
    </row>
    <row r="4973" spans="1:7" x14ac:dyDescent="0.3">
      <c r="A4973" t="s">
        <v>9095</v>
      </c>
      <c r="B4973" s="1">
        <v>44791</v>
      </c>
      <c r="C4973">
        <v>2144</v>
      </c>
      <c r="D4973" t="s">
        <v>1001</v>
      </c>
      <c r="E4973" t="s">
        <v>9096</v>
      </c>
      <c r="F4973" s="1"/>
      <c r="G4973" t="s">
        <v>3921</v>
      </c>
    </row>
    <row r="4974" spans="1:7" x14ac:dyDescent="0.3">
      <c r="A4974" t="s">
        <v>24150</v>
      </c>
      <c r="B4974" s="1">
        <v>44072</v>
      </c>
      <c r="C4974">
        <v>47788</v>
      </c>
      <c r="D4974" t="s">
        <v>1001</v>
      </c>
      <c r="E4974" t="s">
        <v>24151</v>
      </c>
      <c r="F4974" s="1">
        <v>44158</v>
      </c>
      <c r="G4974" t="s">
        <v>5556</v>
      </c>
    </row>
    <row r="4975" spans="1:7" x14ac:dyDescent="0.3">
      <c r="A4975" t="s">
        <v>9097</v>
      </c>
      <c r="B4975" s="1">
        <v>45482</v>
      </c>
      <c r="C4975">
        <v>63366</v>
      </c>
      <c r="D4975" t="s">
        <v>6008</v>
      </c>
      <c r="E4975" t="s">
        <v>9098</v>
      </c>
      <c r="F4975" s="1"/>
      <c r="G4975" t="s">
        <v>4016</v>
      </c>
    </row>
    <row r="4976" spans="1:7" x14ac:dyDescent="0.3">
      <c r="A4976" t="s">
        <v>24152</v>
      </c>
      <c r="B4976" s="1">
        <v>44181</v>
      </c>
      <c r="C4976">
        <v>36883</v>
      </c>
      <c r="D4976" t="s">
        <v>6008</v>
      </c>
      <c r="E4976" t="s">
        <v>24153</v>
      </c>
      <c r="F4976" s="1">
        <v>44250</v>
      </c>
      <c r="G4976" t="s">
        <v>4187</v>
      </c>
    </row>
    <row r="4977" spans="1:7" x14ac:dyDescent="0.3">
      <c r="A4977" t="s">
        <v>9099</v>
      </c>
      <c r="B4977" s="1">
        <v>44451</v>
      </c>
      <c r="C4977">
        <v>78829</v>
      </c>
      <c r="D4977" t="s">
        <v>6013</v>
      </c>
      <c r="E4977" t="s">
        <v>9100</v>
      </c>
      <c r="F4977" s="1"/>
      <c r="G4977" t="s">
        <v>1253</v>
      </c>
    </row>
    <row r="4978" spans="1:7" x14ac:dyDescent="0.3">
      <c r="A4978" t="s">
        <v>9101</v>
      </c>
      <c r="B4978" s="1">
        <v>43951</v>
      </c>
      <c r="C4978">
        <v>60423</v>
      </c>
      <c r="D4978" t="s">
        <v>6013</v>
      </c>
      <c r="E4978" t="s">
        <v>9102</v>
      </c>
      <c r="F4978" s="1"/>
      <c r="G4978" t="s">
        <v>3593</v>
      </c>
    </row>
    <row r="4979" spans="1:7" x14ac:dyDescent="0.3">
      <c r="A4979" t="s">
        <v>9103</v>
      </c>
      <c r="B4979" s="1">
        <v>44638</v>
      </c>
      <c r="C4979">
        <v>12106</v>
      </c>
      <c r="D4979" t="s">
        <v>1001</v>
      </c>
      <c r="E4979" t="s">
        <v>9104</v>
      </c>
      <c r="F4979" s="1"/>
      <c r="G4979" t="s">
        <v>3274</v>
      </c>
    </row>
    <row r="4980" spans="1:7" x14ac:dyDescent="0.3">
      <c r="A4980" t="s">
        <v>24154</v>
      </c>
      <c r="B4980" s="1">
        <v>45393</v>
      </c>
      <c r="C4980">
        <v>15741</v>
      </c>
      <c r="D4980" t="s">
        <v>1001</v>
      </c>
      <c r="E4980" t="s">
        <v>24155</v>
      </c>
      <c r="F4980" s="1">
        <v>45453</v>
      </c>
      <c r="G4980" t="s">
        <v>5924</v>
      </c>
    </row>
    <row r="4981" spans="1:7" x14ac:dyDescent="0.3">
      <c r="A4981" t="s">
        <v>9105</v>
      </c>
      <c r="B4981" s="1">
        <v>45112</v>
      </c>
      <c r="C4981">
        <v>14024</v>
      </c>
      <c r="D4981" t="s">
        <v>6008</v>
      </c>
      <c r="E4981" t="s">
        <v>9106</v>
      </c>
      <c r="F4981" s="1"/>
      <c r="G4981" t="s">
        <v>4000</v>
      </c>
    </row>
    <row r="4982" spans="1:7" x14ac:dyDescent="0.3">
      <c r="A4982" t="s">
        <v>9107</v>
      </c>
      <c r="B4982" s="1">
        <v>44374</v>
      </c>
      <c r="C4982">
        <v>20410</v>
      </c>
      <c r="D4982" t="s">
        <v>1001</v>
      </c>
      <c r="E4982" t="s">
        <v>9108</v>
      </c>
      <c r="F4982" s="1"/>
      <c r="G4982" t="s">
        <v>3359</v>
      </c>
    </row>
    <row r="4983" spans="1:7" x14ac:dyDescent="0.3">
      <c r="A4983" t="s">
        <v>24156</v>
      </c>
      <c r="B4983" s="1">
        <v>44236</v>
      </c>
      <c r="C4983">
        <v>5846</v>
      </c>
      <c r="D4983" t="s">
        <v>6008</v>
      </c>
      <c r="E4983" t="s">
        <v>24157</v>
      </c>
      <c r="F4983" s="1">
        <v>44286</v>
      </c>
      <c r="G4983" t="s">
        <v>3681</v>
      </c>
    </row>
    <row r="4984" spans="1:7" x14ac:dyDescent="0.3">
      <c r="A4984" t="s">
        <v>9109</v>
      </c>
      <c r="B4984" s="1">
        <v>45123</v>
      </c>
      <c r="C4984">
        <v>79371</v>
      </c>
      <c r="D4984" t="s">
        <v>6008</v>
      </c>
      <c r="E4984" t="s">
        <v>9110</v>
      </c>
      <c r="F4984" s="1"/>
      <c r="G4984" t="s">
        <v>3771</v>
      </c>
    </row>
    <row r="4985" spans="1:7" x14ac:dyDescent="0.3">
      <c r="A4985" t="s">
        <v>24158</v>
      </c>
      <c r="B4985" s="1">
        <v>43938</v>
      </c>
      <c r="C4985">
        <v>11212</v>
      </c>
      <c r="D4985" t="s">
        <v>1001</v>
      </c>
      <c r="E4985" t="s">
        <v>24159</v>
      </c>
      <c r="F4985" s="1">
        <v>43968</v>
      </c>
      <c r="G4985" t="s">
        <v>2230</v>
      </c>
    </row>
    <row r="4986" spans="1:7" x14ac:dyDescent="0.3">
      <c r="A4986" t="s">
        <v>24160</v>
      </c>
      <c r="B4986" s="1">
        <v>45370</v>
      </c>
      <c r="C4986">
        <v>81984</v>
      </c>
      <c r="D4986" t="s">
        <v>6013</v>
      </c>
      <c r="E4986" t="s">
        <v>24161</v>
      </c>
      <c r="F4986" s="1">
        <v>45384</v>
      </c>
      <c r="G4986" t="s">
        <v>4838</v>
      </c>
    </row>
    <row r="4987" spans="1:7" x14ac:dyDescent="0.3">
      <c r="A4987" t="s">
        <v>24162</v>
      </c>
      <c r="B4987" s="1">
        <v>45621</v>
      </c>
      <c r="C4987">
        <v>33423</v>
      </c>
      <c r="D4987" t="s">
        <v>1001</v>
      </c>
      <c r="E4987" t="s">
        <v>24163</v>
      </c>
      <c r="F4987" s="1">
        <v>45669</v>
      </c>
      <c r="G4987" t="s">
        <v>5283</v>
      </c>
    </row>
    <row r="4988" spans="1:7" x14ac:dyDescent="0.3">
      <c r="A4988" t="s">
        <v>24164</v>
      </c>
      <c r="B4988" s="1">
        <v>44469</v>
      </c>
      <c r="C4988">
        <v>9311</v>
      </c>
      <c r="D4988" t="s">
        <v>1001</v>
      </c>
      <c r="E4988" t="s">
        <v>24165</v>
      </c>
      <c r="F4988" s="1">
        <v>44508</v>
      </c>
      <c r="G4988" t="s">
        <v>3350</v>
      </c>
    </row>
    <row r="4989" spans="1:7" x14ac:dyDescent="0.3">
      <c r="A4989" t="s">
        <v>24166</v>
      </c>
      <c r="B4989" s="1">
        <v>44284</v>
      </c>
      <c r="C4989">
        <v>59375</v>
      </c>
      <c r="D4989" t="s">
        <v>6013</v>
      </c>
      <c r="E4989" t="s">
        <v>24167</v>
      </c>
      <c r="F4989" s="1">
        <v>44325</v>
      </c>
      <c r="G4989" t="s">
        <v>4774</v>
      </c>
    </row>
    <row r="4990" spans="1:7" x14ac:dyDescent="0.3">
      <c r="A4990" t="s">
        <v>9111</v>
      </c>
      <c r="B4990" s="1">
        <v>44192</v>
      </c>
      <c r="C4990">
        <v>92032</v>
      </c>
      <c r="D4990" t="s">
        <v>1001</v>
      </c>
      <c r="E4990" t="s">
        <v>9112</v>
      </c>
      <c r="F4990" s="1"/>
      <c r="G4990" t="s">
        <v>2256</v>
      </c>
    </row>
    <row r="4991" spans="1:7" x14ac:dyDescent="0.3">
      <c r="A4991" t="s">
        <v>9113</v>
      </c>
      <c r="B4991" s="1">
        <v>44122</v>
      </c>
      <c r="C4991">
        <v>57101</v>
      </c>
      <c r="D4991" t="s">
        <v>1001</v>
      </c>
      <c r="E4991" t="s">
        <v>9114</v>
      </c>
      <c r="F4991" s="1"/>
      <c r="G4991" t="s">
        <v>5185</v>
      </c>
    </row>
    <row r="4992" spans="1:7" x14ac:dyDescent="0.3">
      <c r="A4992" t="s">
        <v>9115</v>
      </c>
      <c r="B4992" s="1">
        <v>45313</v>
      </c>
      <c r="C4992">
        <v>66577</v>
      </c>
      <c r="D4992" t="s">
        <v>6013</v>
      </c>
      <c r="E4992" t="s">
        <v>9116</v>
      </c>
      <c r="F4992" s="1"/>
      <c r="G4992" t="s">
        <v>1429</v>
      </c>
    </row>
    <row r="4993" spans="1:7" x14ac:dyDescent="0.3">
      <c r="A4993" t="s">
        <v>24168</v>
      </c>
      <c r="B4993" s="1">
        <v>44026</v>
      </c>
      <c r="C4993">
        <v>79899</v>
      </c>
      <c r="D4993" t="s">
        <v>1001</v>
      </c>
      <c r="E4993" t="s">
        <v>24169</v>
      </c>
      <c r="F4993" s="1">
        <v>44058</v>
      </c>
      <c r="G4993" t="s">
        <v>2814</v>
      </c>
    </row>
    <row r="4994" spans="1:7" x14ac:dyDescent="0.3">
      <c r="A4994" t="s">
        <v>24170</v>
      </c>
      <c r="B4994" s="1">
        <v>45078</v>
      </c>
      <c r="C4994">
        <v>49270</v>
      </c>
      <c r="D4994" t="s">
        <v>6008</v>
      </c>
      <c r="E4994" t="s">
        <v>24171</v>
      </c>
      <c r="F4994" s="1">
        <v>45113</v>
      </c>
      <c r="G4994" t="s">
        <v>2879</v>
      </c>
    </row>
    <row r="4995" spans="1:7" x14ac:dyDescent="0.3">
      <c r="A4995" t="s">
        <v>24172</v>
      </c>
      <c r="B4995" s="1">
        <v>44177</v>
      </c>
      <c r="C4995">
        <v>62775</v>
      </c>
      <c r="D4995" t="s">
        <v>6008</v>
      </c>
      <c r="E4995" t="s">
        <v>24173</v>
      </c>
      <c r="F4995" s="1">
        <v>44188</v>
      </c>
      <c r="G4995" t="s">
        <v>1703</v>
      </c>
    </row>
    <row r="4996" spans="1:7" x14ac:dyDescent="0.3">
      <c r="A4996" t="s">
        <v>9117</v>
      </c>
      <c r="B4996" s="1">
        <v>44570</v>
      </c>
      <c r="C4996">
        <v>40015</v>
      </c>
      <c r="D4996" t="s">
        <v>6013</v>
      </c>
      <c r="E4996" t="s">
        <v>9118</v>
      </c>
      <c r="F4996" s="1"/>
      <c r="G4996" t="s">
        <v>3131</v>
      </c>
    </row>
    <row r="4997" spans="1:7" x14ac:dyDescent="0.3">
      <c r="A4997" t="s">
        <v>24174</v>
      </c>
      <c r="B4997" s="1">
        <v>45099</v>
      </c>
      <c r="C4997">
        <v>30507</v>
      </c>
      <c r="D4997" t="s">
        <v>6008</v>
      </c>
      <c r="E4997" t="s">
        <v>24175</v>
      </c>
      <c r="F4997" s="1">
        <v>45117</v>
      </c>
      <c r="G4997" t="s">
        <v>1903</v>
      </c>
    </row>
    <row r="4998" spans="1:7" x14ac:dyDescent="0.3">
      <c r="A4998" t="s">
        <v>24176</v>
      </c>
      <c r="B4998" s="1">
        <v>44751</v>
      </c>
      <c r="C4998">
        <v>45061</v>
      </c>
      <c r="D4998" t="s">
        <v>6008</v>
      </c>
      <c r="E4998" t="s">
        <v>24177</v>
      </c>
      <c r="F4998" s="1">
        <v>44773</v>
      </c>
      <c r="G4998" t="s">
        <v>3507</v>
      </c>
    </row>
    <row r="4999" spans="1:7" x14ac:dyDescent="0.3">
      <c r="A4999" t="s">
        <v>24178</v>
      </c>
      <c r="B4999" s="1">
        <v>44473</v>
      </c>
      <c r="C4999">
        <v>12198</v>
      </c>
      <c r="D4999" t="s">
        <v>1001</v>
      </c>
      <c r="E4999" t="s">
        <v>24179</v>
      </c>
      <c r="F4999" s="1">
        <v>44551</v>
      </c>
      <c r="G4999" t="s">
        <v>4119</v>
      </c>
    </row>
    <row r="5000" spans="1:7" x14ac:dyDescent="0.3">
      <c r="A5000" t="s">
        <v>24180</v>
      </c>
      <c r="B5000" s="1">
        <v>45363</v>
      </c>
      <c r="C5000">
        <v>24490</v>
      </c>
      <c r="D5000" t="s">
        <v>6013</v>
      </c>
      <c r="E5000" t="s">
        <v>24181</v>
      </c>
      <c r="F5000" s="1">
        <v>45404</v>
      </c>
      <c r="G5000" t="s">
        <v>4347</v>
      </c>
    </row>
    <row r="5001" spans="1:7" x14ac:dyDescent="0.3">
      <c r="A5001" t="s">
        <v>24182</v>
      </c>
      <c r="B5001" s="1">
        <v>45215</v>
      </c>
      <c r="C5001">
        <v>39278</v>
      </c>
      <c r="D5001" t="s">
        <v>6008</v>
      </c>
      <c r="E5001" t="s">
        <v>24183</v>
      </c>
      <c r="F5001" s="1">
        <v>45285</v>
      </c>
      <c r="G5001" t="s">
        <v>4744</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08EBE7-AE7A-4170-9B9B-667613CC12E6}">
  <dimension ref="A1:M50"/>
  <sheetViews>
    <sheetView workbookViewId="0">
      <selection activeCell="P15" sqref="P15"/>
    </sheetView>
  </sheetViews>
  <sheetFormatPr defaultRowHeight="14.4" x14ac:dyDescent="0.3"/>
  <sheetData>
    <row r="1" spans="1:13" x14ac:dyDescent="0.3">
      <c r="A1" t="s">
        <v>868</v>
      </c>
      <c r="B1" t="s">
        <v>869</v>
      </c>
      <c r="C1" t="s">
        <v>870</v>
      </c>
      <c r="D1" t="s">
        <v>742</v>
      </c>
      <c r="E1" t="s">
        <v>871</v>
      </c>
      <c r="F1" t="s">
        <v>872</v>
      </c>
      <c r="G1" t="s">
        <v>873</v>
      </c>
      <c r="H1" t="s">
        <v>874</v>
      </c>
      <c r="I1" t="s">
        <v>875</v>
      </c>
      <c r="J1" t="s">
        <v>876</v>
      </c>
      <c r="K1" t="s">
        <v>5</v>
      </c>
      <c r="L1" t="s">
        <v>877</v>
      </c>
      <c r="M1" t="s">
        <v>878</v>
      </c>
    </row>
    <row r="2" spans="1:13" x14ac:dyDescent="0.3">
      <c r="A2" t="s">
        <v>879</v>
      </c>
      <c r="B2" t="s">
        <v>880</v>
      </c>
      <c r="C2">
        <v>3</v>
      </c>
      <c r="D2" t="s">
        <v>71</v>
      </c>
      <c r="E2">
        <v>8000000</v>
      </c>
      <c r="F2">
        <v>400000</v>
      </c>
      <c r="G2" s="1">
        <v>43782</v>
      </c>
      <c r="H2" t="s">
        <v>881</v>
      </c>
      <c r="I2" t="s">
        <v>22</v>
      </c>
      <c r="J2" t="s">
        <v>45</v>
      </c>
      <c r="K2" t="s">
        <v>43</v>
      </c>
      <c r="L2" t="s">
        <v>882</v>
      </c>
      <c r="M2" t="s">
        <v>883</v>
      </c>
    </row>
    <row r="3" spans="1:13" x14ac:dyDescent="0.3">
      <c r="A3" t="s">
        <v>884</v>
      </c>
      <c r="B3" t="s">
        <v>885</v>
      </c>
      <c r="C3">
        <v>1</v>
      </c>
      <c r="D3" t="s">
        <v>21</v>
      </c>
      <c r="E3">
        <v>200000</v>
      </c>
      <c r="F3">
        <v>30000</v>
      </c>
      <c r="G3" s="1">
        <v>43921</v>
      </c>
      <c r="H3" t="s">
        <v>881</v>
      </c>
      <c r="I3" t="s">
        <v>22</v>
      </c>
      <c r="J3" t="s">
        <v>45</v>
      </c>
      <c r="K3" t="s">
        <v>43</v>
      </c>
      <c r="L3" t="s">
        <v>882</v>
      </c>
      <c r="M3" t="s">
        <v>886</v>
      </c>
    </row>
    <row r="4" spans="1:13" x14ac:dyDescent="0.3">
      <c r="A4" t="s">
        <v>887</v>
      </c>
      <c r="B4" t="s">
        <v>888</v>
      </c>
      <c r="C4">
        <v>1</v>
      </c>
      <c r="D4" t="s">
        <v>21</v>
      </c>
      <c r="E4">
        <v>0</v>
      </c>
      <c r="F4">
        <v>100000</v>
      </c>
      <c r="G4" s="1">
        <v>44012</v>
      </c>
      <c r="H4" t="s">
        <v>881</v>
      </c>
      <c r="I4" t="s">
        <v>22</v>
      </c>
      <c r="J4" t="s">
        <v>20</v>
      </c>
      <c r="K4" t="s">
        <v>20</v>
      </c>
      <c r="L4" t="s">
        <v>889</v>
      </c>
      <c r="M4" t="s">
        <v>890</v>
      </c>
    </row>
    <row r="5" spans="1:13" x14ac:dyDescent="0.3">
      <c r="A5" t="s">
        <v>891</v>
      </c>
      <c r="B5" t="s">
        <v>892</v>
      </c>
      <c r="C5">
        <v>1</v>
      </c>
      <c r="D5" t="s">
        <v>21</v>
      </c>
      <c r="E5">
        <v>0</v>
      </c>
      <c r="F5">
        <v>100000</v>
      </c>
      <c r="G5" s="1">
        <v>43921</v>
      </c>
      <c r="H5" t="s">
        <v>881</v>
      </c>
      <c r="I5" t="s">
        <v>22</v>
      </c>
      <c r="J5" t="s">
        <v>20</v>
      </c>
      <c r="K5" t="s">
        <v>20</v>
      </c>
      <c r="L5" t="s">
        <v>889</v>
      </c>
      <c r="M5" t="s">
        <v>890</v>
      </c>
    </row>
    <row r="6" spans="1:13" x14ac:dyDescent="0.3">
      <c r="A6" t="s">
        <v>893</v>
      </c>
      <c r="B6" t="s">
        <v>894</v>
      </c>
      <c r="C6">
        <v>1</v>
      </c>
      <c r="D6" t="s">
        <v>21</v>
      </c>
      <c r="E6">
        <v>1200000</v>
      </c>
      <c r="F6">
        <v>100000</v>
      </c>
      <c r="G6" s="1">
        <v>43921</v>
      </c>
      <c r="H6" t="s">
        <v>881</v>
      </c>
      <c r="I6" t="s">
        <v>22</v>
      </c>
      <c r="J6" t="s">
        <v>160</v>
      </c>
      <c r="K6" t="s">
        <v>39</v>
      </c>
      <c r="L6" t="s">
        <v>39</v>
      </c>
      <c r="M6" t="s">
        <v>895</v>
      </c>
    </row>
    <row r="7" spans="1:13" x14ac:dyDescent="0.3">
      <c r="A7" t="s">
        <v>896</v>
      </c>
      <c r="B7" t="s">
        <v>897</v>
      </c>
      <c r="C7">
        <v>1</v>
      </c>
      <c r="D7" t="s">
        <v>21</v>
      </c>
      <c r="E7">
        <v>0</v>
      </c>
      <c r="F7">
        <v>100000</v>
      </c>
      <c r="G7" s="1">
        <v>43982</v>
      </c>
      <c r="H7" t="s">
        <v>881</v>
      </c>
      <c r="I7" t="s">
        <v>22</v>
      </c>
      <c r="J7" t="s">
        <v>40</v>
      </c>
      <c r="K7" t="s">
        <v>40</v>
      </c>
      <c r="L7" t="s">
        <v>898</v>
      </c>
      <c r="M7" t="s">
        <v>899</v>
      </c>
    </row>
    <row r="8" spans="1:13" x14ac:dyDescent="0.3">
      <c r="A8" t="s">
        <v>900</v>
      </c>
      <c r="B8" t="s">
        <v>901</v>
      </c>
      <c r="C8">
        <v>1</v>
      </c>
      <c r="D8" t="s">
        <v>21</v>
      </c>
      <c r="E8">
        <v>0</v>
      </c>
      <c r="F8">
        <v>100000</v>
      </c>
      <c r="G8" s="1">
        <v>43982</v>
      </c>
      <c r="H8" t="s">
        <v>881</v>
      </c>
      <c r="I8" t="s">
        <v>22</v>
      </c>
      <c r="J8" t="s">
        <v>20</v>
      </c>
      <c r="K8" t="s">
        <v>20</v>
      </c>
      <c r="L8" t="s">
        <v>889</v>
      </c>
      <c r="M8" t="s">
        <v>890</v>
      </c>
    </row>
    <row r="9" spans="1:13" x14ac:dyDescent="0.3">
      <c r="A9" t="s">
        <v>902</v>
      </c>
      <c r="B9" t="s">
        <v>903</v>
      </c>
      <c r="C9">
        <v>1</v>
      </c>
      <c r="D9" t="s">
        <v>21</v>
      </c>
      <c r="E9">
        <v>0</v>
      </c>
      <c r="F9">
        <v>125000</v>
      </c>
      <c r="G9" s="1">
        <v>44012</v>
      </c>
      <c r="H9" t="s">
        <v>881</v>
      </c>
      <c r="I9" t="s">
        <v>22</v>
      </c>
      <c r="J9" t="s">
        <v>45</v>
      </c>
      <c r="K9" t="s">
        <v>43</v>
      </c>
      <c r="L9" t="s">
        <v>882</v>
      </c>
      <c r="M9" t="s">
        <v>883</v>
      </c>
    </row>
    <row r="10" spans="1:13" x14ac:dyDescent="0.3">
      <c r="A10" t="s">
        <v>904</v>
      </c>
      <c r="B10" t="s">
        <v>905</v>
      </c>
      <c r="C10">
        <v>1</v>
      </c>
      <c r="D10" t="s">
        <v>21</v>
      </c>
      <c r="E10">
        <v>0</v>
      </c>
      <c r="F10">
        <v>100000</v>
      </c>
      <c r="G10" s="1">
        <v>43921</v>
      </c>
      <c r="H10" t="s">
        <v>881</v>
      </c>
      <c r="I10" t="s">
        <v>22</v>
      </c>
      <c r="J10" t="s">
        <v>20</v>
      </c>
      <c r="K10" t="s">
        <v>20</v>
      </c>
      <c r="L10" t="s">
        <v>889</v>
      </c>
      <c r="M10" t="s">
        <v>890</v>
      </c>
    </row>
    <row r="11" spans="1:13" x14ac:dyDescent="0.3">
      <c r="A11" t="s">
        <v>906</v>
      </c>
      <c r="B11" t="s">
        <v>907</v>
      </c>
      <c r="C11">
        <v>12</v>
      </c>
      <c r="D11" t="s">
        <v>93</v>
      </c>
      <c r="E11">
        <v>0</v>
      </c>
      <c r="F11">
        <v>200000</v>
      </c>
      <c r="G11" s="1">
        <v>43921</v>
      </c>
      <c r="H11" t="s">
        <v>881</v>
      </c>
      <c r="I11" t="s">
        <v>22</v>
      </c>
      <c r="J11" t="s">
        <v>20</v>
      </c>
      <c r="K11" t="s">
        <v>20</v>
      </c>
      <c r="L11" t="s">
        <v>889</v>
      </c>
      <c r="M11" t="s">
        <v>890</v>
      </c>
    </row>
    <row r="12" spans="1:13" x14ac:dyDescent="0.3">
      <c r="A12" t="s">
        <v>908</v>
      </c>
      <c r="B12" t="s">
        <v>909</v>
      </c>
      <c r="C12">
        <v>12</v>
      </c>
      <c r="D12" t="s">
        <v>93</v>
      </c>
      <c r="E12">
        <v>0</v>
      </c>
      <c r="F12">
        <v>75000</v>
      </c>
      <c r="G12" s="1">
        <v>43921</v>
      </c>
      <c r="H12" t="s">
        <v>881</v>
      </c>
      <c r="I12" t="s">
        <v>22</v>
      </c>
      <c r="J12" t="s">
        <v>45</v>
      </c>
      <c r="K12" t="s">
        <v>43</v>
      </c>
      <c r="L12" t="s">
        <v>882</v>
      </c>
      <c r="M12" t="s">
        <v>883</v>
      </c>
    </row>
    <row r="13" spans="1:13" x14ac:dyDescent="0.3">
      <c r="A13" t="s">
        <v>910</v>
      </c>
      <c r="B13" t="s">
        <v>911</v>
      </c>
      <c r="C13">
        <v>12</v>
      </c>
      <c r="D13" t="s">
        <v>93</v>
      </c>
      <c r="E13">
        <v>0</v>
      </c>
      <c r="F13">
        <v>25000</v>
      </c>
      <c r="G13" s="1">
        <v>43921</v>
      </c>
      <c r="H13" t="s">
        <v>881</v>
      </c>
      <c r="I13" t="s">
        <v>22</v>
      </c>
      <c r="J13" t="s">
        <v>45</v>
      </c>
      <c r="K13" t="s">
        <v>43</v>
      </c>
      <c r="L13" t="s">
        <v>882</v>
      </c>
      <c r="M13" t="s">
        <v>886</v>
      </c>
    </row>
    <row r="14" spans="1:13" x14ac:dyDescent="0.3">
      <c r="A14" t="s">
        <v>912</v>
      </c>
      <c r="B14" t="s">
        <v>913</v>
      </c>
      <c r="C14">
        <v>12</v>
      </c>
      <c r="D14" t="s">
        <v>93</v>
      </c>
      <c r="E14">
        <v>2000000</v>
      </c>
      <c r="F14">
        <v>150000</v>
      </c>
      <c r="G14" s="1">
        <v>43982</v>
      </c>
      <c r="H14" t="s">
        <v>881</v>
      </c>
      <c r="I14" t="s">
        <v>22</v>
      </c>
      <c r="J14" t="s">
        <v>45</v>
      </c>
      <c r="K14" t="s">
        <v>43</v>
      </c>
      <c r="L14" t="s">
        <v>882</v>
      </c>
      <c r="M14" t="s">
        <v>883</v>
      </c>
    </row>
    <row r="15" spans="1:13" x14ac:dyDescent="0.3">
      <c r="A15" t="s">
        <v>914</v>
      </c>
      <c r="B15" t="s">
        <v>915</v>
      </c>
      <c r="C15">
        <v>12</v>
      </c>
      <c r="D15" t="s">
        <v>93</v>
      </c>
      <c r="E15">
        <v>500000</v>
      </c>
      <c r="F15">
        <v>75000</v>
      </c>
      <c r="G15" s="1">
        <v>43982</v>
      </c>
      <c r="H15" t="s">
        <v>881</v>
      </c>
      <c r="I15" t="s">
        <v>22</v>
      </c>
      <c r="J15" t="s">
        <v>40</v>
      </c>
      <c r="K15" t="s">
        <v>40</v>
      </c>
      <c r="L15" t="s">
        <v>898</v>
      </c>
      <c r="M15" t="s">
        <v>916</v>
      </c>
    </row>
    <row r="16" spans="1:13" x14ac:dyDescent="0.3">
      <c r="A16" t="s">
        <v>917</v>
      </c>
      <c r="B16" t="s">
        <v>918</v>
      </c>
      <c r="C16">
        <v>3</v>
      </c>
      <c r="D16" t="s">
        <v>71</v>
      </c>
      <c r="E16">
        <v>2500000</v>
      </c>
      <c r="F16">
        <v>125000</v>
      </c>
      <c r="G16" s="1">
        <v>43800</v>
      </c>
      <c r="H16" t="s">
        <v>881</v>
      </c>
      <c r="I16" t="s">
        <v>22</v>
      </c>
      <c r="J16" t="s">
        <v>45</v>
      </c>
      <c r="K16" t="s">
        <v>43</v>
      </c>
      <c r="L16" t="s">
        <v>882</v>
      </c>
      <c r="M16" t="s">
        <v>883</v>
      </c>
    </row>
    <row r="17" spans="1:13" x14ac:dyDescent="0.3">
      <c r="A17" t="s">
        <v>919</v>
      </c>
      <c r="B17" t="s">
        <v>920</v>
      </c>
      <c r="C17">
        <v>10</v>
      </c>
      <c r="D17" t="s">
        <v>44</v>
      </c>
      <c r="E17">
        <v>1400000</v>
      </c>
      <c r="F17">
        <v>100000</v>
      </c>
      <c r="G17" s="1">
        <v>43808</v>
      </c>
      <c r="H17" t="s">
        <v>881</v>
      </c>
      <c r="I17" t="s">
        <v>22</v>
      </c>
      <c r="J17" t="s">
        <v>45</v>
      </c>
      <c r="K17" t="s">
        <v>43</v>
      </c>
      <c r="L17" t="s">
        <v>882</v>
      </c>
      <c r="M17" t="s">
        <v>883</v>
      </c>
    </row>
    <row r="18" spans="1:13" x14ac:dyDescent="0.3">
      <c r="A18" t="s">
        <v>921</v>
      </c>
      <c r="B18" t="s">
        <v>922</v>
      </c>
      <c r="C18">
        <v>10</v>
      </c>
      <c r="D18" t="s">
        <v>44</v>
      </c>
      <c r="E18">
        <v>4500000</v>
      </c>
      <c r="F18">
        <v>350000</v>
      </c>
      <c r="G18" s="1">
        <v>43810</v>
      </c>
      <c r="H18" t="s">
        <v>881</v>
      </c>
      <c r="I18" t="s">
        <v>22</v>
      </c>
      <c r="J18" t="s">
        <v>45</v>
      </c>
      <c r="K18" t="s">
        <v>39</v>
      </c>
      <c r="L18" t="s">
        <v>39</v>
      </c>
      <c r="M18" t="s">
        <v>883</v>
      </c>
    </row>
    <row r="19" spans="1:13" x14ac:dyDescent="0.3">
      <c r="A19" t="s">
        <v>923</v>
      </c>
      <c r="B19" t="s">
        <v>924</v>
      </c>
      <c r="C19">
        <v>3</v>
      </c>
      <c r="D19" t="s">
        <v>71</v>
      </c>
      <c r="E19">
        <v>9500000</v>
      </c>
      <c r="F19">
        <v>200000</v>
      </c>
      <c r="G19" s="1">
        <v>43738</v>
      </c>
      <c r="H19" t="s">
        <v>925</v>
      </c>
      <c r="I19" t="s">
        <v>22</v>
      </c>
      <c r="J19" t="s">
        <v>45</v>
      </c>
      <c r="K19" t="s">
        <v>43</v>
      </c>
      <c r="L19" t="s">
        <v>882</v>
      </c>
      <c r="M19" t="s">
        <v>883</v>
      </c>
    </row>
    <row r="20" spans="1:13" x14ac:dyDescent="0.3">
      <c r="A20" t="s">
        <v>926</v>
      </c>
      <c r="B20" t="s">
        <v>927</v>
      </c>
      <c r="C20">
        <v>10</v>
      </c>
      <c r="D20" t="s">
        <v>44</v>
      </c>
      <c r="E20">
        <v>4500000</v>
      </c>
      <c r="F20">
        <v>300000</v>
      </c>
      <c r="G20" s="1">
        <v>43767</v>
      </c>
      <c r="H20" t="s">
        <v>881</v>
      </c>
      <c r="I20" t="s">
        <v>22</v>
      </c>
      <c r="J20" t="s">
        <v>45</v>
      </c>
      <c r="K20" t="s">
        <v>43</v>
      </c>
      <c r="L20" t="s">
        <v>882</v>
      </c>
      <c r="M20" t="s">
        <v>883</v>
      </c>
    </row>
    <row r="21" spans="1:13" x14ac:dyDescent="0.3">
      <c r="A21" t="s">
        <v>928</v>
      </c>
      <c r="B21" t="s">
        <v>929</v>
      </c>
      <c r="C21">
        <v>3</v>
      </c>
      <c r="D21" t="s">
        <v>71</v>
      </c>
      <c r="E21">
        <v>0</v>
      </c>
      <c r="F21">
        <v>100000</v>
      </c>
      <c r="G21" s="1">
        <v>43784</v>
      </c>
      <c r="H21" t="s">
        <v>881</v>
      </c>
      <c r="I21" t="s">
        <v>22</v>
      </c>
      <c r="J21" t="s">
        <v>45</v>
      </c>
      <c r="K21" t="s">
        <v>43</v>
      </c>
      <c r="L21" t="s">
        <v>882</v>
      </c>
      <c r="M21" t="s">
        <v>883</v>
      </c>
    </row>
    <row r="22" spans="1:13" x14ac:dyDescent="0.3">
      <c r="A22" t="s">
        <v>930</v>
      </c>
      <c r="B22" t="s">
        <v>931</v>
      </c>
      <c r="C22">
        <v>3</v>
      </c>
      <c r="D22" t="s">
        <v>71</v>
      </c>
      <c r="E22">
        <v>6000000</v>
      </c>
      <c r="F22">
        <v>300000</v>
      </c>
      <c r="G22" s="1">
        <v>43800</v>
      </c>
      <c r="H22" t="s">
        <v>881</v>
      </c>
      <c r="I22" t="s">
        <v>22</v>
      </c>
      <c r="J22" t="s">
        <v>45</v>
      </c>
      <c r="K22" t="s">
        <v>43</v>
      </c>
      <c r="L22" t="s">
        <v>882</v>
      </c>
      <c r="M22" t="s">
        <v>883</v>
      </c>
    </row>
    <row r="23" spans="1:13" x14ac:dyDescent="0.3">
      <c r="A23" t="s">
        <v>932</v>
      </c>
      <c r="B23" t="s">
        <v>933</v>
      </c>
      <c r="C23">
        <v>10</v>
      </c>
      <c r="D23" t="s">
        <v>44</v>
      </c>
      <c r="E23">
        <v>600000</v>
      </c>
      <c r="F23">
        <v>100000</v>
      </c>
      <c r="G23" s="1">
        <v>43799</v>
      </c>
      <c r="H23" t="s">
        <v>881</v>
      </c>
      <c r="I23" t="s">
        <v>22</v>
      </c>
      <c r="J23" t="s">
        <v>621</v>
      </c>
      <c r="K23" t="s">
        <v>43</v>
      </c>
      <c r="L23" t="s">
        <v>882</v>
      </c>
      <c r="M23" t="s">
        <v>883</v>
      </c>
    </row>
    <row r="24" spans="1:13" x14ac:dyDescent="0.3">
      <c r="A24" t="s">
        <v>934</v>
      </c>
      <c r="B24" t="s">
        <v>935</v>
      </c>
      <c r="C24">
        <v>10</v>
      </c>
      <c r="D24" t="s">
        <v>44</v>
      </c>
      <c r="E24">
        <v>210000</v>
      </c>
      <c r="F24">
        <v>35000</v>
      </c>
      <c r="G24" s="1">
        <v>43799</v>
      </c>
      <c r="H24" t="s">
        <v>881</v>
      </c>
      <c r="I24" t="s">
        <v>22</v>
      </c>
      <c r="J24" t="s">
        <v>621</v>
      </c>
      <c r="K24" t="s">
        <v>43</v>
      </c>
      <c r="L24" t="s">
        <v>882</v>
      </c>
      <c r="M24" t="s">
        <v>886</v>
      </c>
    </row>
    <row r="25" spans="1:13" x14ac:dyDescent="0.3">
      <c r="A25" t="s">
        <v>936</v>
      </c>
      <c r="B25" t="s">
        <v>937</v>
      </c>
      <c r="C25">
        <v>10</v>
      </c>
      <c r="D25" t="s">
        <v>44</v>
      </c>
      <c r="E25">
        <v>300000</v>
      </c>
      <c r="F25">
        <v>49500</v>
      </c>
      <c r="G25" s="1">
        <v>43738</v>
      </c>
      <c r="H25" t="s">
        <v>925</v>
      </c>
      <c r="I25" t="s">
        <v>22</v>
      </c>
      <c r="J25" t="s">
        <v>40</v>
      </c>
      <c r="K25" t="s">
        <v>40</v>
      </c>
      <c r="L25" t="s">
        <v>898</v>
      </c>
      <c r="M25" t="s">
        <v>899</v>
      </c>
    </row>
    <row r="26" spans="1:13" x14ac:dyDescent="0.3">
      <c r="A26" t="s">
        <v>938</v>
      </c>
      <c r="B26" t="s">
        <v>939</v>
      </c>
      <c r="C26">
        <v>10</v>
      </c>
      <c r="D26" t="s">
        <v>44</v>
      </c>
      <c r="E26">
        <v>300000</v>
      </c>
      <c r="F26">
        <v>49500</v>
      </c>
      <c r="G26" s="1">
        <v>43738</v>
      </c>
      <c r="H26" t="s">
        <v>925</v>
      </c>
      <c r="I26" t="s">
        <v>22</v>
      </c>
      <c r="J26" t="s">
        <v>40</v>
      </c>
      <c r="K26" t="s">
        <v>40</v>
      </c>
      <c r="L26" t="s">
        <v>898</v>
      </c>
      <c r="M26" t="s">
        <v>940</v>
      </c>
    </row>
    <row r="27" spans="1:13" x14ac:dyDescent="0.3">
      <c r="A27" t="s">
        <v>941</v>
      </c>
      <c r="B27" t="s">
        <v>942</v>
      </c>
      <c r="C27">
        <v>10</v>
      </c>
      <c r="D27" t="s">
        <v>44</v>
      </c>
      <c r="E27">
        <v>5000000</v>
      </c>
      <c r="F27">
        <v>250000</v>
      </c>
      <c r="G27" s="1">
        <v>43799</v>
      </c>
      <c r="H27" t="s">
        <v>881</v>
      </c>
      <c r="I27" t="s">
        <v>22</v>
      </c>
      <c r="J27" t="s">
        <v>45</v>
      </c>
      <c r="K27" t="s">
        <v>43</v>
      </c>
      <c r="L27" t="s">
        <v>882</v>
      </c>
      <c r="M27" t="s">
        <v>883</v>
      </c>
    </row>
    <row r="28" spans="1:13" x14ac:dyDescent="0.3">
      <c r="A28" t="s">
        <v>20</v>
      </c>
      <c r="B28" t="s">
        <v>943</v>
      </c>
      <c r="C28">
        <v>3</v>
      </c>
      <c r="D28" t="s">
        <v>71</v>
      </c>
      <c r="E28">
        <v>0</v>
      </c>
      <c r="F28">
        <v>100000</v>
      </c>
      <c r="G28" s="1">
        <v>43769</v>
      </c>
      <c r="H28" t="s">
        <v>925</v>
      </c>
      <c r="I28" t="s">
        <v>22</v>
      </c>
      <c r="J28" t="s">
        <v>20</v>
      </c>
      <c r="K28" t="s">
        <v>20</v>
      </c>
      <c r="L28" t="s">
        <v>944</v>
      </c>
      <c r="M28" t="s">
        <v>945</v>
      </c>
    </row>
    <row r="29" spans="1:13" x14ac:dyDescent="0.3">
      <c r="A29" t="s">
        <v>946</v>
      </c>
      <c r="B29" t="s">
        <v>947</v>
      </c>
      <c r="C29">
        <v>12</v>
      </c>
      <c r="D29" t="s">
        <v>93</v>
      </c>
      <c r="E29">
        <v>90000000</v>
      </c>
      <c r="F29">
        <v>200000</v>
      </c>
      <c r="G29" s="1">
        <v>44074</v>
      </c>
      <c r="H29" t="s">
        <v>881</v>
      </c>
      <c r="I29" t="s">
        <v>22</v>
      </c>
      <c r="J29" t="s">
        <v>59</v>
      </c>
      <c r="K29" t="s">
        <v>33</v>
      </c>
      <c r="L29" t="s">
        <v>948</v>
      </c>
      <c r="M29" t="s">
        <v>949</v>
      </c>
    </row>
    <row r="30" spans="1:13" x14ac:dyDescent="0.3">
      <c r="A30" t="s">
        <v>950</v>
      </c>
      <c r="B30" t="s">
        <v>951</v>
      </c>
      <c r="C30">
        <v>3</v>
      </c>
      <c r="D30" t="s">
        <v>71</v>
      </c>
      <c r="E30">
        <v>0</v>
      </c>
      <c r="F30">
        <v>10000</v>
      </c>
      <c r="G30" s="1">
        <v>43738</v>
      </c>
      <c r="H30" t="s">
        <v>952</v>
      </c>
      <c r="I30" t="s">
        <v>22</v>
      </c>
      <c r="J30" t="s">
        <v>20</v>
      </c>
      <c r="K30" t="s">
        <v>20</v>
      </c>
      <c r="L30" t="s">
        <v>944</v>
      </c>
      <c r="M30" t="s">
        <v>944</v>
      </c>
    </row>
    <row r="31" spans="1:13" x14ac:dyDescent="0.3">
      <c r="A31" t="s">
        <v>953</v>
      </c>
      <c r="B31" t="s">
        <v>954</v>
      </c>
      <c r="C31">
        <v>6</v>
      </c>
      <c r="D31" t="s">
        <v>117</v>
      </c>
      <c r="E31">
        <v>0</v>
      </c>
      <c r="F31">
        <v>50000</v>
      </c>
      <c r="G31" s="1">
        <v>43921</v>
      </c>
      <c r="H31" t="s">
        <v>881</v>
      </c>
      <c r="I31" t="s">
        <v>22</v>
      </c>
      <c r="J31" t="s">
        <v>59</v>
      </c>
      <c r="K31" t="s">
        <v>33</v>
      </c>
      <c r="L31" t="s">
        <v>948</v>
      </c>
      <c r="M31" t="s">
        <v>955</v>
      </c>
    </row>
    <row r="32" spans="1:13" x14ac:dyDescent="0.3">
      <c r="A32" t="s">
        <v>956</v>
      </c>
      <c r="B32" t="s">
        <v>957</v>
      </c>
      <c r="C32">
        <v>6</v>
      </c>
      <c r="D32" t="s">
        <v>117</v>
      </c>
      <c r="E32">
        <v>300000</v>
      </c>
      <c r="F32">
        <v>30000</v>
      </c>
      <c r="G32" s="1">
        <v>43921</v>
      </c>
      <c r="H32" t="s">
        <v>881</v>
      </c>
      <c r="I32" t="s">
        <v>22</v>
      </c>
      <c r="J32" t="s">
        <v>34</v>
      </c>
      <c r="K32" t="s">
        <v>225</v>
      </c>
      <c r="L32" t="s">
        <v>225</v>
      </c>
      <c r="M32" t="s">
        <v>958</v>
      </c>
    </row>
    <row r="33" spans="1:13" x14ac:dyDescent="0.3">
      <c r="A33" t="s">
        <v>959</v>
      </c>
      <c r="B33" t="s">
        <v>960</v>
      </c>
      <c r="C33">
        <v>6</v>
      </c>
      <c r="D33" t="s">
        <v>117</v>
      </c>
      <c r="E33">
        <v>0</v>
      </c>
      <c r="F33">
        <v>200000</v>
      </c>
      <c r="G33" s="1">
        <v>43921</v>
      </c>
      <c r="H33" t="s">
        <v>881</v>
      </c>
      <c r="I33" t="s">
        <v>22</v>
      </c>
      <c r="J33" t="s">
        <v>59</v>
      </c>
      <c r="K33" t="s">
        <v>33</v>
      </c>
      <c r="L33" t="s">
        <v>948</v>
      </c>
      <c r="M33" t="s">
        <v>955</v>
      </c>
    </row>
    <row r="34" spans="1:13" x14ac:dyDescent="0.3">
      <c r="A34" t="s">
        <v>961</v>
      </c>
      <c r="B34" t="s">
        <v>962</v>
      </c>
      <c r="C34">
        <v>6</v>
      </c>
      <c r="D34" t="s">
        <v>117</v>
      </c>
      <c r="E34">
        <v>300000</v>
      </c>
      <c r="F34">
        <v>50000</v>
      </c>
      <c r="G34" s="1">
        <v>43921</v>
      </c>
      <c r="H34" t="s">
        <v>881</v>
      </c>
      <c r="I34" t="s">
        <v>22</v>
      </c>
      <c r="J34" t="s">
        <v>59</v>
      </c>
      <c r="K34" t="s">
        <v>33</v>
      </c>
      <c r="L34" t="s">
        <v>948</v>
      </c>
      <c r="M34" t="s">
        <v>955</v>
      </c>
    </row>
    <row r="35" spans="1:13" x14ac:dyDescent="0.3">
      <c r="A35" t="s">
        <v>963</v>
      </c>
      <c r="B35" t="s">
        <v>964</v>
      </c>
      <c r="C35">
        <v>6</v>
      </c>
      <c r="D35" t="s">
        <v>117</v>
      </c>
      <c r="E35">
        <v>1000000</v>
      </c>
      <c r="F35">
        <v>100000</v>
      </c>
      <c r="G35" s="1">
        <v>44043</v>
      </c>
      <c r="H35" t="s">
        <v>881</v>
      </c>
      <c r="I35" t="s">
        <v>22</v>
      </c>
      <c r="J35" t="s">
        <v>59</v>
      </c>
      <c r="K35" t="s">
        <v>33</v>
      </c>
      <c r="L35" t="s">
        <v>948</v>
      </c>
      <c r="M35" t="s">
        <v>955</v>
      </c>
    </row>
    <row r="36" spans="1:13" x14ac:dyDescent="0.3">
      <c r="A36" t="s">
        <v>965</v>
      </c>
      <c r="B36" t="s">
        <v>966</v>
      </c>
      <c r="C36">
        <v>6</v>
      </c>
      <c r="D36" t="s">
        <v>117</v>
      </c>
      <c r="E36">
        <v>0</v>
      </c>
      <c r="F36">
        <v>300000</v>
      </c>
      <c r="G36" s="1">
        <v>44012</v>
      </c>
      <c r="H36" t="s">
        <v>881</v>
      </c>
      <c r="I36" t="s">
        <v>22</v>
      </c>
      <c r="J36" t="s">
        <v>59</v>
      </c>
      <c r="K36" t="s">
        <v>33</v>
      </c>
      <c r="L36" t="s">
        <v>948</v>
      </c>
      <c r="M36" t="s">
        <v>955</v>
      </c>
    </row>
    <row r="37" spans="1:13" x14ac:dyDescent="0.3">
      <c r="A37" t="s">
        <v>967</v>
      </c>
      <c r="B37" t="s">
        <v>968</v>
      </c>
      <c r="C37">
        <v>6</v>
      </c>
      <c r="D37" t="s">
        <v>117</v>
      </c>
      <c r="E37">
        <v>0</v>
      </c>
      <c r="F37">
        <v>200000</v>
      </c>
      <c r="G37" s="1">
        <v>44012</v>
      </c>
      <c r="H37" t="s">
        <v>881</v>
      </c>
      <c r="I37" t="s">
        <v>22</v>
      </c>
      <c r="J37" t="s">
        <v>59</v>
      </c>
      <c r="K37" t="s">
        <v>33</v>
      </c>
      <c r="L37" t="s">
        <v>948</v>
      </c>
      <c r="M37" t="s">
        <v>955</v>
      </c>
    </row>
    <row r="38" spans="1:13" x14ac:dyDescent="0.3">
      <c r="A38" t="s">
        <v>969</v>
      </c>
      <c r="B38" t="s">
        <v>970</v>
      </c>
      <c r="C38">
        <v>6</v>
      </c>
      <c r="D38" t="s">
        <v>117</v>
      </c>
      <c r="E38">
        <v>0</v>
      </c>
      <c r="F38">
        <v>200000</v>
      </c>
      <c r="G38" s="1">
        <v>44012</v>
      </c>
      <c r="H38" t="s">
        <v>881</v>
      </c>
      <c r="I38" t="s">
        <v>22</v>
      </c>
      <c r="J38" t="s">
        <v>59</v>
      </c>
      <c r="K38" t="s">
        <v>33</v>
      </c>
      <c r="L38" t="s">
        <v>948</v>
      </c>
      <c r="M38" t="s">
        <v>955</v>
      </c>
    </row>
    <row r="39" spans="1:13" x14ac:dyDescent="0.3">
      <c r="A39" t="s">
        <v>971</v>
      </c>
      <c r="B39" t="s">
        <v>972</v>
      </c>
      <c r="C39">
        <v>6</v>
      </c>
      <c r="D39" t="s">
        <v>117</v>
      </c>
      <c r="E39">
        <v>0</v>
      </c>
      <c r="F39">
        <v>400000</v>
      </c>
      <c r="G39" s="1">
        <v>44012</v>
      </c>
      <c r="H39" t="s">
        <v>881</v>
      </c>
      <c r="I39" t="s">
        <v>22</v>
      </c>
      <c r="J39" t="s">
        <v>59</v>
      </c>
      <c r="K39" t="s">
        <v>33</v>
      </c>
      <c r="L39" t="s">
        <v>948</v>
      </c>
      <c r="M39" t="s">
        <v>955</v>
      </c>
    </row>
    <row r="40" spans="1:13" x14ac:dyDescent="0.3">
      <c r="A40" t="s">
        <v>973</v>
      </c>
      <c r="B40" t="s">
        <v>974</v>
      </c>
      <c r="C40">
        <v>12</v>
      </c>
      <c r="D40" t="s">
        <v>93</v>
      </c>
      <c r="E40">
        <v>0</v>
      </c>
      <c r="F40">
        <v>300000</v>
      </c>
      <c r="G40" s="1">
        <v>44012</v>
      </c>
      <c r="H40" t="s">
        <v>881</v>
      </c>
      <c r="I40" t="s">
        <v>22</v>
      </c>
      <c r="J40" t="s">
        <v>975</v>
      </c>
      <c r="K40" t="s">
        <v>976</v>
      </c>
      <c r="L40" t="s">
        <v>977</v>
      </c>
      <c r="M40" t="s">
        <v>978</v>
      </c>
    </row>
    <row r="41" spans="1:13" x14ac:dyDescent="0.3">
      <c r="A41" t="s">
        <v>979</v>
      </c>
      <c r="B41" t="s">
        <v>980</v>
      </c>
      <c r="C41">
        <v>12</v>
      </c>
      <c r="D41" t="s">
        <v>93</v>
      </c>
      <c r="E41">
        <v>500000</v>
      </c>
      <c r="F41">
        <v>50000</v>
      </c>
      <c r="G41" s="1">
        <v>43830</v>
      </c>
      <c r="H41" t="s">
        <v>881</v>
      </c>
      <c r="I41" t="s">
        <v>22</v>
      </c>
      <c r="J41" t="s">
        <v>34</v>
      </c>
      <c r="K41" t="s">
        <v>225</v>
      </c>
      <c r="L41" t="s">
        <v>225</v>
      </c>
      <c r="M41" t="s">
        <v>958</v>
      </c>
    </row>
    <row r="42" spans="1:13" x14ac:dyDescent="0.3">
      <c r="A42" t="s">
        <v>981</v>
      </c>
      <c r="B42" t="s">
        <v>982</v>
      </c>
      <c r="C42">
        <v>12</v>
      </c>
      <c r="D42" t="s">
        <v>93</v>
      </c>
      <c r="E42">
        <v>1000000</v>
      </c>
      <c r="F42">
        <v>100000</v>
      </c>
      <c r="G42" s="1">
        <v>43738</v>
      </c>
      <c r="H42" t="s">
        <v>881</v>
      </c>
      <c r="I42" t="s">
        <v>22</v>
      </c>
      <c r="J42" t="s">
        <v>34</v>
      </c>
      <c r="K42" t="s">
        <v>225</v>
      </c>
      <c r="L42" t="s">
        <v>225</v>
      </c>
      <c r="M42" t="s">
        <v>958</v>
      </c>
    </row>
    <row r="43" spans="1:13" x14ac:dyDescent="0.3">
      <c r="A43" t="s">
        <v>983</v>
      </c>
      <c r="B43" t="s">
        <v>984</v>
      </c>
      <c r="C43">
        <v>10</v>
      </c>
      <c r="D43" t="s">
        <v>44</v>
      </c>
      <c r="E43">
        <v>500000</v>
      </c>
      <c r="F43">
        <v>62000</v>
      </c>
      <c r="G43" s="1">
        <v>43738</v>
      </c>
      <c r="H43" t="s">
        <v>881</v>
      </c>
      <c r="I43" t="s">
        <v>22</v>
      </c>
      <c r="J43" t="s">
        <v>34</v>
      </c>
      <c r="K43" t="s">
        <v>225</v>
      </c>
      <c r="L43" t="s">
        <v>225</v>
      </c>
      <c r="M43" t="s">
        <v>958</v>
      </c>
    </row>
    <row r="44" spans="1:13" x14ac:dyDescent="0.3">
      <c r="A44" t="s">
        <v>985</v>
      </c>
      <c r="B44" t="s">
        <v>986</v>
      </c>
      <c r="C44">
        <v>10</v>
      </c>
      <c r="D44" t="s">
        <v>44</v>
      </c>
      <c r="E44">
        <v>300000</v>
      </c>
      <c r="F44">
        <v>37500</v>
      </c>
      <c r="G44" s="1">
        <v>43738</v>
      </c>
      <c r="H44" t="s">
        <v>881</v>
      </c>
      <c r="I44" t="s">
        <v>22</v>
      </c>
      <c r="J44" t="s">
        <v>34</v>
      </c>
      <c r="K44" t="s">
        <v>225</v>
      </c>
      <c r="L44" t="s">
        <v>225</v>
      </c>
      <c r="M44" t="s">
        <v>958</v>
      </c>
    </row>
    <row r="45" spans="1:13" x14ac:dyDescent="0.3">
      <c r="A45" t="s">
        <v>987</v>
      </c>
      <c r="B45" t="s">
        <v>988</v>
      </c>
      <c r="C45">
        <v>3</v>
      </c>
      <c r="D45" t="s">
        <v>71</v>
      </c>
      <c r="E45">
        <v>700000</v>
      </c>
      <c r="F45">
        <v>100000</v>
      </c>
      <c r="G45" s="1">
        <v>43830</v>
      </c>
      <c r="H45" t="s">
        <v>881</v>
      </c>
      <c r="I45" t="s">
        <v>22</v>
      </c>
      <c r="J45" t="s">
        <v>59</v>
      </c>
      <c r="K45" t="s">
        <v>33</v>
      </c>
      <c r="L45" t="s">
        <v>948</v>
      </c>
      <c r="M45" t="s">
        <v>955</v>
      </c>
    </row>
    <row r="46" spans="1:13" x14ac:dyDescent="0.3">
      <c r="A46" t="s">
        <v>989</v>
      </c>
      <c r="B46" t="s">
        <v>990</v>
      </c>
      <c r="C46">
        <v>10</v>
      </c>
      <c r="D46" t="s">
        <v>44</v>
      </c>
      <c r="E46">
        <v>800000</v>
      </c>
      <c r="F46">
        <v>50000</v>
      </c>
      <c r="G46" s="1">
        <v>43738</v>
      </c>
      <c r="H46" t="s">
        <v>881</v>
      </c>
      <c r="I46" t="s">
        <v>22</v>
      </c>
      <c r="J46" t="s">
        <v>34</v>
      </c>
      <c r="K46" t="s">
        <v>225</v>
      </c>
      <c r="L46" t="s">
        <v>225</v>
      </c>
      <c r="M46" t="s">
        <v>958</v>
      </c>
    </row>
    <row r="47" spans="1:13" x14ac:dyDescent="0.3">
      <c r="A47" t="s">
        <v>33</v>
      </c>
      <c r="B47" t="s">
        <v>991</v>
      </c>
      <c r="C47">
        <v>3</v>
      </c>
      <c r="D47" t="s">
        <v>71</v>
      </c>
      <c r="E47">
        <v>0</v>
      </c>
      <c r="F47">
        <v>500000</v>
      </c>
      <c r="G47" s="1">
        <v>43739</v>
      </c>
      <c r="H47" t="s">
        <v>925</v>
      </c>
      <c r="I47" t="s">
        <v>22</v>
      </c>
      <c r="J47" t="s">
        <v>59</v>
      </c>
      <c r="K47" t="s">
        <v>33</v>
      </c>
      <c r="L47" t="s">
        <v>948</v>
      </c>
      <c r="M47" t="s">
        <v>955</v>
      </c>
    </row>
    <row r="48" spans="1:13" x14ac:dyDescent="0.3">
      <c r="A48" t="s">
        <v>992</v>
      </c>
      <c r="B48" t="s">
        <v>993</v>
      </c>
      <c r="C48">
        <v>12</v>
      </c>
      <c r="D48" t="s">
        <v>93</v>
      </c>
      <c r="E48">
        <v>1000000</v>
      </c>
      <c r="F48">
        <v>100000</v>
      </c>
      <c r="G48" s="1">
        <v>43830</v>
      </c>
      <c r="H48" t="s">
        <v>881</v>
      </c>
      <c r="I48" t="s">
        <v>22</v>
      </c>
      <c r="J48" t="s">
        <v>59</v>
      </c>
      <c r="K48" t="s">
        <v>33</v>
      </c>
      <c r="L48" t="s">
        <v>948</v>
      </c>
      <c r="M48" t="s">
        <v>955</v>
      </c>
    </row>
    <row r="49" spans="1:13" x14ac:dyDescent="0.3">
      <c r="A49" t="s">
        <v>994</v>
      </c>
      <c r="B49" t="s">
        <v>995</v>
      </c>
      <c r="C49">
        <v>3</v>
      </c>
      <c r="D49" t="s">
        <v>71</v>
      </c>
      <c r="E49">
        <v>0</v>
      </c>
      <c r="F49">
        <v>50000</v>
      </c>
      <c r="G49" s="1">
        <v>43738</v>
      </c>
      <c r="H49" t="s">
        <v>952</v>
      </c>
      <c r="I49" t="s">
        <v>22</v>
      </c>
      <c r="J49" t="s">
        <v>59</v>
      </c>
      <c r="K49" t="s">
        <v>33</v>
      </c>
      <c r="L49" t="s">
        <v>948</v>
      </c>
      <c r="M49" t="s">
        <v>955</v>
      </c>
    </row>
    <row r="50" spans="1:13" x14ac:dyDescent="0.3">
      <c r="A50" t="s">
        <v>996</v>
      </c>
      <c r="B50" t="s">
        <v>997</v>
      </c>
      <c r="C50">
        <v>12</v>
      </c>
      <c r="D50" t="s">
        <v>93</v>
      </c>
      <c r="E50">
        <v>0</v>
      </c>
      <c r="F50">
        <v>50000</v>
      </c>
      <c r="G50" s="1">
        <v>43921</v>
      </c>
      <c r="H50" t="s">
        <v>881</v>
      </c>
      <c r="I50" t="s">
        <v>22</v>
      </c>
      <c r="J50" t="s">
        <v>40</v>
      </c>
      <c r="K50" t="s">
        <v>40</v>
      </c>
      <c r="L50" t="s">
        <v>898</v>
      </c>
      <c r="M50" t="s">
        <v>998</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3850F-7FA8-4423-98F6-041953EF3A4F}">
  <dimension ref="A1:I43"/>
  <sheetViews>
    <sheetView topLeftCell="A13" workbookViewId="0">
      <selection activeCell="I36" sqref="I36:I37"/>
    </sheetView>
  </sheetViews>
  <sheetFormatPr defaultRowHeight="14.4" x14ac:dyDescent="0.3"/>
  <cols>
    <col min="1" max="1" width="26" bestFit="1" customWidth="1"/>
    <col min="2" max="2" width="14.44140625" bestFit="1" customWidth="1"/>
    <col min="3" max="3" width="15.5546875" bestFit="1" customWidth="1"/>
    <col min="4" max="4" width="14" bestFit="1" customWidth="1"/>
    <col min="8" max="8" width="30.33203125" customWidth="1"/>
    <col min="9" max="9" width="26" bestFit="1" customWidth="1"/>
    <col min="11" max="11" width="26" bestFit="1" customWidth="1"/>
  </cols>
  <sheetData>
    <row r="1" spans="1:8" x14ac:dyDescent="0.3">
      <c r="A1" s="7" t="s">
        <v>749</v>
      </c>
      <c r="C1" s="3"/>
      <c r="D1" s="3" t="s">
        <v>24198</v>
      </c>
    </row>
    <row r="2" spans="1:8" x14ac:dyDescent="0.3">
      <c r="B2" s="5" t="s">
        <v>24188</v>
      </c>
      <c r="C2" s="9">
        <f>'Individual Budget '!E12</f>
        <v>19673793</v>
      </c>
      <c r="D2" s="8">
        <f>(C2/$C$2)</f>
        <v>1</v>
      </c>
      <c r="F2" s="5"/>
      <c r="G2" s="3"/>
      <c r="H2" s="3"/>
    </row>
    <row r="3" spans="1:8" x14ac:dyDescent="0.3">
      <c r="B3" s="3" t="s">
        <v>24189</v>
      </c>
      <c r="C3" s="9">
        <f>invoice_202001231041[[#Totals],[invoice new]]</f>
        <v>827822</v>
      </c>
      <c r="D3" s="8">
        <f t="shared" ref="D3:D4" si="0">(C3/$C$2)</f>
        <v>4.2077397073355401E-2</v>
      </c>
      <c r="F3" s="3"/>
    </row>
    <row r="4" spans="1:8" x14ac:dyDescent="0.3">
      <c r="B4" s="3" t="s">
        <v>24191</v>
      </c>
      <c r="C4" s="9">
        <f>brokerage_202001231040[[#Totals],[Brokerage new ]]</f>
        <v>3431629.3099999987</v>
      </c>
      <c r="D4" s="8">
        <f t="shared" si="0"/>
        <v>0.1744264214836457</v>
      </c>
    </row>
    <row r="6" spans="1:8" x14ac:dyDescent="0.3">
      <c r="A6" s="6" t="s">
        <v>751</v>
      </c>
    </row>
    <row r="7" spans="1:8" x14ac:dyDescent="0.3">
      <c r="B7" s="5" t="s">
        <v>24188</v>
      </c>
      <c r="C7" s="9">
        <f>'Individual Budget '!G12</f>
        <v>12319455</v>
      </c>
      <c r="D7" s="8">
        <f>(C7/$C$7)</f>
        <v>1</v>
      </c>
    </row>
    <row r="8" spans="1:8" x14ac:dyDescent="0.3">
      <c r="B8" s="3" t="s">
        <v>24190</v>
      </c>
      <c r="C8" s="9">
        <f>invoice_202001231041[[#Totals],[invoice Renewal]]</f>
        <v>8394071</v>
      </c>
      <c r="D8" s="8">
        <f t="shared" ref="D8:D9" si="1">(C8/$C$7)</f>
        <v>0.68136707346225944</v>
      </c>
    </row>
    <row r="9" spans="1:8" x14ac:dyDescent="0.3">
      <c r="B9" s="3" t="s">
        <v>24191</v>
      </c>
      <c r="C9" s="9">
        <f>brokerage_202001231040[[#Totals],[Brokerage renewal ]]</f>
        <v>18457032.920000009</v>
      </c>
      <c r="D9" s="8">
        <f t="shared" si="1"/>
        <v>1.4982020649452439</v>
      </c>
    </row>
    <row r="12" spans="1:8" x14ac:dyDescent="0.3">
      <c r="A12" s="4" t="s">
        <v>750</v>
      </c>
    </row>
    <row r="13" spans="1:8" x14ac:dyDescent="0.3">
      <c r="B13" s="5" t="s">
        <v>24188</v>
      </c>
      <c r="C13" s="9">
        <f>'Individual Budget '!F12</f>
        <v>20083111</v>
      </c>
      <c r="D13" s="8">
        <f>(C13/$C$13)</f>
        <v>1</v>
      </c>
    </row>
    <row r="14" spans="1:8" x14ac:dyDescent="0.3">
      <c r="B14" s="3" t="s">
        <v>24189</v>
      </c>
      <c r="C14" s="9">
        <f>invoice_202001231041[[#Totals],[invoice Cross Sell]]</f>
        <v>3040813</v>
      </c>
      <c r="D14" s="8">
        <f t="shared" ref="D14:D15" si="2">(C14/$C$13)</f>
        <v>0.15141145214005938</v>
      </c>
    </row>
    <row r="15" spans="1:8" x14ac:dyDescent="0.3">
      <c r="B15" s="3" t="s">
        <v>24191</v>
      </c>
      <c r="C15" s="9">
        <f>brokerage_202001231040[[#Totals],[Brokerage Cross sell]]</f>
        <v>12644773.300000003</v>
      </c>
      <c r="D15" s="8">
        <f t="shared" si="2"/>
        <v>0.629622238307601</v>
      </c>
    </row>
    <row r="27" spans="1:9" x14ac:dyDescent="0.3">
      <c r="A27" s="3" t="s">
        <v>24221</v>
      </c>
      <c r="B27" s="3" t="s">
        <v>24198</v>
      </c>
      <c r="D27" s="3" t="s">
        <v>24222</v>
      </c>
    </row>
    <row r="28" spans="1:9" x14ac:dyDescent="0.3">
      <c r="A28" s="3" t="s">
        <v>24224</v>
      </c>
      <c r="B28" s="14">
        <f>D28/C2</f>
        <v>0.17950932542596126</v>
      </c>
      <c r="D28" s="3">
        <f>brokerage_202001231040[[#Totals],[Brokerage new ]]+fees_202001231041[[#Totals],[NEW]]</f>
        <v>3531629.3099999987</v>
      </c>
      <c r="H28" t="s">
        <v>24230</v>
      </c>
    </row>
    <row r="29" spans="1:9" x14ac:dyDescent="0.3">
      <c r="A29" s="3" t="s">
        <v>24223</v>
      </c>
      <c r="B29" s="14">
        <f>D29/C13</f>
        <v>0.64936419960035086</v>
      </c>
      <c r="D29" s="3">
        <f>brokerage_202001231040[[#Totals],[Brokerage Cross sell]]+fees_202001231041[[#Totals],[Cross Sell]]</f>
        <v>13041253.300000003</v>
      </c>
    </row>
    <row r="30" spans="1:9" x14ac:dyDescent="0.3">
      <c r="A30" s="3" t="s">
        <v>24225</v>
      </c>
      <c r="B30" s="14">
        <f>D30/C7</f>
        <v>1.5022799823531159</v>
      </c>
      <c r="D30" s="3">
        <f>GETPIVOTDATA("Amount",$A$39,"income_class","Renewal")+fees_202001231041[[#Totals],[Renewal]]</f>
        <v>18507270.640000004</v>
      </c>
      <c r="H30" s="16" t="s">
        <v>24224</v>
      </c>
      <c r="I30" s="16" t="s">
        <v>24226</v>
      </c>
    </row>
    <row r="31" spans="1:9" x14ac:dyDescent="0.3">
      <c r="H31" s="15">
        <f>D28/C2</f>
        <v>0.17950932542596126</v>
      </c>
      <c r="I31" s="15">
        <f>C3/C2</f>
        <v>4.2077397073355401E-2</v>
      </c>
    </row>
    <row r="32" spans="1:9" x14ac:dyDescent="0.3">
      <c r="A32" s="3" t="s">
        <v>24190</v>
      </c>
      <c r="B32" s="3" t="s">
        <v>24198</v>
      </c>
    </row>
    <row r="33" spans="1:9" x14ac:dyDescent="0.3">
      <c r="A33" s="3" t="s">
        <v>24226</v>
      </c>
      <c r="B33" s="14">
        <f>C3/C2</f>
        <v>4.2077397073355401E-2</v>
      </c>
      <c r="H33" s="16" t="s">
        <v>24223</v>
      </c>
      <c r="I33" s="16" t="s">
        <v>24227</v>
      </c>
    </row>
    <row r="34" spans="1:9" x14ac:dyDescent="0.3">
      <c r="A34" s="3" t="s">
        <v>24227</v>
      </c>
      <c r="B34" s="14">
        <f>C14/C13</f>
        <v>0.15141145214005938</v>
      </c>
      <c r="H34" s="15">
        <f>D29/C13</f>
        <v>0.64936419960035086</v>
      </c>
      <c r="I34" s="15">
        <f>C14/C13</f>
        <v>0.15141145214005938</v>
      </c>
    </row>
    <row r="35" spans="1:9" x14ac:dyDescent="0.3">
      <c r="A35" s="3" t="s">
        <v>24228</v>
      </c>
      <c r="B35" s="14">
        <f>C8/C7</f>
        <v>0.68136707346225944</v>
      </c>
    </row>
    <row r="36" spans="1:9" x14ac:dyDescent="0.3">
      <c r="H36" s="16" t="s">
        <v>24225</v>
      </c>
      <c r="I36" s="16" t="s">
        <v>24228</v>
      </c>
    </row>
    <row r="37" spans="1:9" x14ac:dyDescent="0.3">
      <c r="H37" s="15">
        <f>D30/C7</f>
        <v>1.5022799823531159</v>
      </c>
      <c r="I37" s="15">
        <f>C8/C7</f>
        <v>0.68136707346225944</v>
      </c>
    </row>
    <row r="39" spans="1:9" x14ac:dyDescent="0.3">
      <c r="A39" s="2" t="s">
        <v>24200</v>
      </c>
      <c r="B39" t="s">
        <v>24229</v>
      </c>
    </row>
    <row r="40" spans="1:9" x14ac:dyDescent="0.3">
      <c r="A40" s="11" t="s">
        <v>73</v>
      </c>
      <c r="B40">
        <v>12644773.300000003</v>
      </c>
    </row>
    <row r="41" spans="1:9" x14ac:dyDescent="0.3">
      <c r="A41" s="11" t="s">
        <v>29</v>
      </c>
      <c r="B41">
        <v>3431629.3099999987</v>
      </c>
    </row>
    <row r="42" spans="1:9" x14ac:dyDescent="0.3">
      <c r="A42" s="11" t="s">
        <v>23</v>
      </c>
      <c r="B42">
        <v>18489219.640000004</v>
      </c>
    </row>
    <row r="43" spans="1:9" x14ac:dyDescent="0.3">
      <c r="A43" s="11" t="s">
        <v>24199</v>
      </c>
      <c r="B43">
        <v>34565622.250000007</v>
      </c>
    </row>
  </sheetData>
  <pageMargins left="0.7" right="0.7" top="0.75" bottom="0.75" header="0.3" footer="0.3"/>
  <pageSetup orientation="portrait" r:id="rId2"/>
  <drawing r:id="rId3"/>
  <extLst>
    <ext xmlns:x14="http://schemas.microsoft.com/office/spreadsheetml/2009/9/main" uri="{78C0D931-6437-407d-A8EE-F0AAD7539E65}">
      <x14:conditionalFormattings>
        <x14:conditionalFormatting xmlns:xm="http://schemas.microsoft.com/office/excel/2006/main">
          <x14:cfRule type="iconSet" priority="2" id="{0E158C88-C85A-4DB0-9AF8-20B46E9E8DB1}">
            <x14:iconSet iconSet="3Triangles" custom="1">
              <x14:cfvo type="percent">
                <xm:f>0</xm:f>
              </x14:cfvo>
              <x14:cfvo type="percent">
                <xm:f>33</xm:f>
              </x14:cfvo>
              <x14:cfvo type="percent" gte="0">
                <xm:f>100</xm:f>
              </x14:cfvo>
              <x14:cfIcon iconSet="3Triangles" iconId="0"/>
              <x14:cfIcon iconSet="3Triangles" iconId="0"/>
              <x14:cfIcon iconSet="3Triangles" iconId="2"/>
            </x14:iconSet>
          </x14:cfRule>
          <xm:sqref>H31:I31 H34:I34 I37</xm:sqref>
        </x14:conditionalFormatting>
        <x14:conditionalFormatting xmlns:xm="http://schemas.microsoft.com/office/excel/2006/main">
          <x14:cfRule type="iconSet" priority="1" id="{7CEC2459-626B-4AD8-8F40-0D459F4D14D1}">
            <x14:iconSet iconSet="3Triangles">
              <x14:cfvo type="percent">
                <xm:f>0</xm:f>
              </x14:cfvo>
              <x14:cfvo type="percent">
                <xm:f>33</xm:f>
              </x14:cfvo>
              <x14:cfvo type="percent">
                <xm:f>67</xm:f>
              </x14:cfvo>
            </x14:iconSet>
          </x14:cfRule>
          <xm:sqref>H37</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55F052-E8DD-4AEA-9359-A9D08E7C05AA}">
  <dimension ref="A1:AJ175"/>
  <sheetViews>
    <sheetView topLeftCell="A19" zoomScale="85" zoomScaleNormal="85" workbookViewId="0">
      <selection activeCell="A33" sqref="A33:A34"/>
    </sheetView>
  </sheetViews>
  <sheetFormatPr defaultRowHeight="14.4" x14ac:dyDescent="0.3"/>
  <cols>
    <col min="1" max="1" width="13.44140625" bestFit="1" customWidth="1"/>
    <col min="2" max="2" width="22.88671875" bestFit="1" customWidth="1"/>
    <col min="3" max="3" width="9" bestFit="1" customWidth="1"/>
    <col min="4" max="4" width="9.109375" bestFit="1" customWidth="1"/>
    <col min="5" max="5" width="18.44140625" bestFit="1" customWidth="1"/>
    <col min="6" max="6" width="23.5546875" bestFit="1" customWidth="1"/>
    <col min="7" max="10" width="5" bestFit="1" customWidth="1"/>
    <col min="11" max="11" width="5.109375" customWidth="1"/>
    <col min="12" max="14" width="6" bestFit="1" customWidth="1"/>
    <col min="15" max="15" width="17.88671875" bestFit="1" customWidth="1"/>
    <col min="16" max="16" width="10.109375" customWidth="1"/>
    <col min="17" max="19" width="6" bestFit="1" customWidth="1"/>
    <col min="20" max="20" width="19.5546875" bestFit="1" customWidth="1"/>
    <col min="21" max="21" width="6" bestFit="1" customWidth="1"/>
    <col min="22" max="22" width="14.44140625" bestFit="1" customWidth="1"/>
    <col min="23" max="23" width="19" bestFit="1" customWidth="1"/>
    <col min="24" max="28" width="6" bestFit="1" customWidth="1"/>
    <col min="29" max="29" width="7.33203125" bestFit="1" customWidth="1"/>
    <col min="30" max="30" width="11.33203125" bestFit="1" customWidth="1"/>
    <col min="31" max="31" width="23.33203125" bestFit="1" customWidth="1"/>
    <col min="32" max="32" width="13.109375" bestFit="1" customWidth="1"/>
    <col min="33" max="33" width="22.6640625" bestFit="1" customWidth="1"/>
    <col min="34" max="34" width="16.33203125" bestFit="1" customWidth="1"/>
    <col min="35" max="36" width="23.6640625" bestFit="1" customWidth="1"/>
    <col min="37" max="37" width="23.33203125" bestFit="1" customWidth="1"/>
    <col min="38" max="38" width="22.5546875" bestFit="1" customWidth="1"/>
    <col min="39" max="39" width="23.33203125" bestFit="1" customWidth="1"/>
    <col min="40" max="40" width="22.5546875" bestFit="1" customWidth="1"/>
    <col min="41" max="41" width="23.33203125" bestFit="1" customWidth="1"/>
    <col min="42" max="42" width="22.5546875" bestFit="1" customWidth="1"/>
    <col min="43" max="43" width="23.33203125" bestFit="1" customWidth="1"/>
    <col min="44" max="44" width="22.5546875" bestFit="1" customWidth="1"/>
    <col min="45" max="45" width="23.33203125" bestFit="1" customWidth="1"/>
    <col min="46" max="46" width="22.5546875" bestFit="1" customWidth="1"/>
    <col min="47" max="47" width="23.33203125" bestFit="1" customWidth="1"/>
    <col min="48" max="48" width="22.5546875" bestFit="1" customWidth="1"/>
    <col min="49" max="49" width="23.33203125" bestFit="1" customWidth="1"/>
    <col min="50" max="50" width="22.5546875" bestFit="1" customWidth="1"/>
    <col min="51" max="51" width="23.33203125" bestFit="1" customWidth="1"/>
    <col min="52" max="52" width="22.5546875" bestFit="1" customWidth="1"/>
    <col min="53" max="53" width="23.33203125" bestFit="1" customWidth="1"/>
    <col min="54" max="54" width="22.5546875" bestFit="1" customWidth="1"/>
    <col min="55" max="55" width="23.33203125" bestFit="1" customWidth="1"/>
    <col min="56" max="56" width="22.5546875" bestFit="1" customWidth="1"/>
    <col min="57" max="57" width="23.33203125" bestFit="1" customWidth="1"/>
    <col min="58" max="58" width="27.5546875" bestFit="1" customWidth="1"/>
    <col min="59" max="59" width="28.33203125" bestFit="1" customWidth="1"/>
    <col min="60" max="74" width="6" bestFit="1" customWidth="1"/>
    <col min="75" max="97" width="7" bestFit="1" customWidth="1"/>
    <col min="98" max="98" width="11.33203125" bestFit="1" customWidth="1"/>
    <col min="99" max="99" width="5.88671875" bestFit="1" customWidth="1"/>
    <col min="100" max="100" width="8.88671875" bestFit="1" customWidth="1"/>
    <col min="101" max="101" width="6.88671875" bestFit="1" customWidth="1"/>
    <col min="102" max="102" width="9.88671875" bestFit="1" customWidth="1"/>
    <col min="103" max="103" width="6.88671875" bestFit="1" customWidth="1"/>
    <col min="104" max="104" width="9.88671875" bestFit="1" customWidth="1"/>
    <col min="105" max="105" width="6.88671875" bestFit="1" customWidth="1"/>
    <col min="106" max="106" width="9.88671875" bestFit="1" customWidth="1"/>
    <col min="107" max="107" width="6.88671875" bestFit="1" customWidth="1"/>
    <col min="108" max="108" width="9.88671875" bestFit="1" customWidth="1"/>
    <col min="109" max="109" width="6.88671875" bestFit="1" customWidth="1"/>
    <col min="110" max="110" width="9.88671875" bestFit="1" customWidth="1"/>
    <col min="111" max="111" width="6.88671875" bestFit="1" customWidth="1"/>
    <col min="112" max="112" width="9.88671875" bestFit="1" customWidth="1"/>
    <col min="113" max="113" width="6.88671875" bestFit="1" customWidth="1"/>
    <col min="114" max="114" width="9.88671875" bestFit="1" customWidth="1"/>
    <col min="115" max="115" width="6.88671875" bestFit="1" customWidth="1"/>
    <col min="116" max="116" width="9.88671875" bestFit="1" customWidth="1"/>
    <col min="117" max="117" width="6.88671875" bestFit="1" customWidth="1"/>
    <col min="118" max="118" width="9.88671875" bestFit="1" customWidth="1"/>
    <col min="119" max="119" width="6.88671875" bestFit="1" customWidth="1"/>
    <col min="120" max="120" width="9.88671875" bestFit="1" customWidth="1"/>
    <col min="121" max="121" width="6.88671875" bestFit="1" customWidth="1"/>
    <col min="122" max="122" width="9.88671875" bestFit="1" customWidth="1"/>
    <col min="123" max="123" width="6.88671875" bestFit="1" customWidth="1"/>
    <col min="124" max="124" width="9.88671875" bestFit="1" customWidth="1"/>
    <col min="125" max="125" width="6.88671875" bestFit="1" customWidth="1"/>
    <col min="126" max="126" width="9.88671875" bestFit="1" customWidth="1"/>
    <col min="127" max="127" width="6.88671875" bestFit="1" customWidth="1"/>
    <col min="128" max="128" width="9.88671875" bestFit="1" customWidth="1"/>
    <col min="129" max="129" width="6.88671875" bestFit="1" customWidth="1"/>
    <col min="130" max="130" width="9.88671875" bestFit="1" customWidth="1"/>
    <col min="131" max="131" width="6.88671875" bestFit="1" customWidth="1"/>
    <col min="132" max="132" width="9.88671875" bestFit="1" customWidth="1"/>
    <col min="133" max="133" width="6.88671875" bestFit="1" customWidth="1"/>
    <col min="134" max="134" width="9.88671875" bestFit="1" customWidth="1"/>
    <col min="135" max="135" width="6.88671875" bestFit="1" customWidth="1"/>
    <col min="136" max="136" width="9.88671875" bestFit="1" customWidth="1"/>
    <col min="137" max="137" width="6.88671875" bestFit="1" customWidth="1"/>
    <col min="138" max="138" width="9.88671875" bestFit="1" customWidth="1"/>
    <col min="139" max="139" width="6.88671875" bestFit="1" customWidth="1"/>
    <col min="140" max="140" width="9.88671875" bestFit="1" customWidth="1"/>
    <col min="141" max="141" width="6.88671875" bestFit="1" customWidth="1"/>
    <col min="142" max="142" width="9.88671875" bestFit="1" customWidth="1"/>
    <col min="143" max="143" width="6.88671875" bestFit="1" customWidth="1"/>
    <col min="144" max="144" width="9.88671875" bestFit="1" customWidth="1"/>
    <col min="145" max="145" width="6.88671875" bestFit="1" customWidth="1"/>
    <col min="146" max="146" width="9.88671875" bestFit="1" customWidth="1"/>
    <col min="147" max="147" width="6.88671875" bestFit="1" customWidth="1"/>
    <col min="148" max="148" width="9.88671875" bestFit="1" customWidth="1"/>
    <col min="149" max="149" width="6.88671875" bestFit="1" customWidth="1"/>
    <col min="150" max="150" width="9.88671875" bestFit="1" customWidth="1"/>
    <col min="151" max="151" width="7.88671875" bestFit="1" customWidth="1"/>
    <col min="152" max="152" width="10.88671875" bestFit="1" customWidth="1"/>
    <col min="153" max="153" width="7.88671875" bestFit="1" customWidth="1"/>
    <col min="154" max="154" width="10.88671875" bestFit="1" customWidth="1"/>
    <col min="155" max="155" width="7.88671875" bestFit="1" customWidth="1"/>
    <col min="156" max="156" width="10.88671875" bestFit="1" customWidth="1"/>
    <col min="157" max="157" width="7.88671875" bestFit="1" customWidth="1"/>
    <col min="158" max="158" width="10.88671875" bestFit="1" customWidth="1"/>
    <col min="159" max="159" width="7.88671875" bestFit="1" customWidth="1"/>
    <col min="160" max="160" width="10.88671875" bestFit="1" customWidth="1"/>
    <col min="161" max="161" width="7.88671875" bestFit="1" customWidth="1"/>
    <col min="162" max="162" width="10.88671875" bestFit="1" customWidth="1"/>
    <col min="163" max="163" width="7.88671875" bestFit="1" customWidth="1"/>
    <col min="164" max="164" width="10.88671875" bestFit="1" customWidth="1"/>
    <col min="165" max="165" width="7.88671875" bestFit="1" customWidth="1"/>
    <col min="166" max="166" width="10.88671875" bestFit="1" customWidth="1"/>
    <col min="167" max="167" width="7.88671875" bestFit="1" customWidth="1"/>
    <col min="168" max="168" width="10.88671875" bestFit="1" customWidth="1"/>
    <col min="169" max="169" width="7.88671875" bestFit="1" customWidth="1"/>
    <col min="170" max="170" width="10.88671875" bestFit="1" customWidth="1"/>
    <col min="171" max="171" width="7.88671875" bestFit="1" customWidth="1"/>
    <col min="172" max="172" width="10.88671875" bestFit="1" customWidth="1"/>
    <col min="173" max="173" width="7.88671875" bestFit="1" customWidth="1"/>
    <col min="174" max="174" width="10.88671875" bestFit="1" customWidth="1"/>
    <col min="175" max="175" width="7.88671875" bestFit="1" customWidth="1"/>
    <col min="176" max="176" width="10.88671875" bestFit="1" customWidth="1"/>
    <col min="177" max="177" width="7.88671875" bestFit="1" customWidth="1"/>
    <col min="178" max="178" width="10.88671875" bestFit="1" customWidth="1"/>
    <col min="179" max="179" width="7.88671875" bestFit="1" customWidth="1"/>
    <col min="180" max="180" width="10.88671875" bestFit="1" customWidth="1"/>
    <col min="181" max="181" width="7.88671875" bestFit="1" customWidth="1"/>
    <col min="182" max="182" width="10.88671875" bestFit="1" customWidth="1"/>
    <col min="183" max="183" width="7.88671875" bestFit="1" customWidth="1"/>
    <col min="184" max="184" width="10.88671875" bestFit="1" customWidth="1"/>
    <col min="185" max="185" width="7.88671875" bestFit="1" customWidth="1"/>
    <col min="186" max="186" width="10.88671875" bestFit="1" customWidth="1"/>
    <col min="187" max="187" width="7.88671875" bestFit="1" customWidth="1"/>
    <col min="188" max="188" width="10.88671875" bestFit="1" customWidth="1"/>
    <col min="189" max="189" width="7.88671875" bestFit="1" customWidth="1"/>
    <col min="190" max="190" width="10.88671875" bestFit="1" customWidth="1"/>
    <col min="191" max="191" width="7.88671875" bestFit="1" customWidth="1"/>
    <col min="192" max="192" width="10.88671875" bestFit="1" customWidth="1"/>
    <col min="193" max="193" width="7.88671875" bestFit="1" customWidth="1"/>
    <col min="194" max="194" width="10.88671875" bestFit="1" customWidth="1"/>
    <col min="195" max="195" width="7.88671875" bestFit="1" customWidth="1"/>
    <col min="196" max="196" width="10.88671875" bestFit="1" customWidth="1"/>
    <col min="197" max="197" width="7.88671875" bestFit="1" customWidth="1"/>
    <col min="198" max="198" width="10.88671875" bestFit="1" customWidth="1"/>
    <col min="199" max="199" width="7.88671875" bestFit="1" customWidth="1"/>
    <col min="200" max="200" width="10.88671875" bestFit="1" customWidth="1"/>
    <col min="201" max="201" width="7.88671875" bestFit="1" customWidth="1"/>
    <col min="202" max="202" width="10.88671875" bestFit="1" customWidth="1"/>
    <col min="203" max="203" width="7.88671875" bestFit="1" customWidth="1"/>
    <col min="204" max="204" width="10.88671875" bestFit="1" customWidth="1"/>
    <col min="205" max="205" width="7.88671875" bestFit="1" customWidth="1"/>
    <col min="206" max="206" width="10.88671875" bestFit="1" customWidth="1"/>
    <col min="207" max="207" width="7.88671875" bestFit="1" customWidth="1"/>
    <col min="208" max="208" width="10.88671875" bestFit="1" customWidth="1"/>
    <col min="209" max="209" width="7.88671875" bestFit="1" customWidth="1"/>
    <col min="210" max="210" width="10.88671875" bestFit="1" customWidth="1"/>
    <col min="211" max="211" width="7.88671875" bestFit="1" customWidth="1"/>
    <col min="212" max="212" width="10.88671875" bestFit="1" customWidth="1"/>
    <col min="213" max="213" width="7.88671875" bestFit="1" customWidth="1"/>
    <col min="214" max="214" width="10.88671875" bestFit="1" customWidth="1"/>
    <col min="215" max="215" width="8.88671875" bestFit="1" customWidth="1"/>
    <col min="216" max="216" width="11.88671875" bestFit="1" customWidth="1"/>
    <col min="217" max="217" width="8.88671875" bestFit="1" customWidth="1"/>
    <col min="218" max="218" width="11.88671875" bestFit="1" customWidth="1"/>
    <col min="219" max="219" width="8.88671875" bestFit="1" customWidth="1"/>
    <col min="220" max="220" width="11.88671875" bestFit="1" customWidth="1"/>
    <col min="221" max="221" width="8.88671875" bestFit="1" customWidth="1"/>
    <col min="222" max="222" width="11.88671875" bestFit="1" customWidth="1"/>
    <col min="223" max="223" width="8.88671875" bestFit="1" customWidth="1"/>
    <col min="224" max="224" width="11.88671875" bestFit="1" customWidth="1"/>
    <col min="225" max="225" width="8.88671875" bestFit="1" customWidth="1"/>
    <col min="226" max="226" width="11.88671875" bestFit="1" customWidth="1"/>
    <col min="227" max="227" width="11.33203125" bestFit="1" customWidth="1"/>
    <col min="228" max="228" width="6.88671875" bestFit="1" customWidth="1"/>
    <col min="229" max="229" width="10.6640625" bestFit="1" customWidth="1"/>
    <col min="230" max="231" width="6.88671875" bestFit="1" customWidth="1"/>
    <col min="232" max="232" width="10.6640625" bestFit="1" customWidth="1"/>
    <col min="233" max="234" width="6.88671875" bestFit="1" customWidth="1"/>
    <col min="235" max="235" width="10.6640625" bestFit="1" customWidth="1"/>
    <col min="236" max="237" width="6.88671875" bestFit="1" customWidth="1"/>
    <col min="238" max="238" width="10.6640625" bestFit="1" customWidth="1"/>
    <col min="239" max="240" width="6.88671875" bestFit="1" customWidth="1"/>
    <col min="241" max="241" width="10.6640625" bestFit="1" customWidth="1"/>
    <col min="242" max="243" width="6.88671875" bestFit="1" customWidth="1"/>
    <col min="244" max="244" width="10.6640625" bestFit="1" customWidth="1"/>
    <col min="245" max="246" width="6.88671875" bestFit="1" customWidth="1"/>
    <col min="247" max="247" width="10.6640625" bestFit="1" customWidth="1"/>
    <col min="248" max="249" width="6.88671875" bestFit="1" customWidth="1"/>
    <col min="250" max="250" width="10.6640625" bestFit="1" customWidth="1"/>
    <col min="251" max="252" width="6.88671875" bestFit="1" customWidth="1"/>
    <col min="253" max="253" width="10.6640625" bestFit="1" customWidth="1"/>
    <col min="254" max="255" width="6.88671875" bestFit="1" customWidth="1"/>
    <col min="256" max="256" width="10.6640625" bestFit="1" customWidth="1"/>
    <col min="257" max="257" width="7.88671875" bestFit="1" customWidth="1"/>
    <col min="258" max="258" width="6.88671875" bestFit="1" customWidth="1"/>
    <col min="259" max="259" width="11.6640625" bestFit="1" customWidth="1"/>
    <col min="260" max="260" width="7.88671875" bestFit="1" customWidth="1"/>
    <col min="261" max="261" width="6.88671875" bestFit="1" customWidth="1"/>
    <col min="262" max="262" width="11.6640625" bestFit="1" customWidth="1"/>
    <col min="263" max="263" width="7.88671875" bestFit="1" customWidth="1"/>
    <col min="264" max="264" width="6.88671875" bestFit="1" customWidth="1"/>
    <col min="265" max="265" width="11.6640625" bestFit="1" customWidth="1"/>
    <col min="266" max="266" width="7.88671875" bestFit="1" customWidth="1"/>
    <col min="267" max="267" width="6.88671875" bestFit="1" customWidth="1"/>
    <col min="268" max="268" width="11.6640625" bestFit="1" customWidth="1"/>
    <col min="269" max="269" width="7.88671875" bestFit="1" customWidth="1"/>
    <col min="270" max="270" width="6.88671875" bestFit="1" customWidth="1"/>
    <col min="271" max="271" width="11.6640625" bestFit="1" customWidth="1"/>
    <col min="272" max="272" width="7.88671875" bestFit="1" customWidth="1"/>
    <col min="273" max="273" width="6.88671875" bestFit="1" customWidth="1"/>
    <col min="274" max="274" width="11.6640625" bestFit="1" customWidth="1"/>
    <col min="275" max="275" width="7.88671875" bestFit="1" customWidth="1"/>
    <col min="276" max="276" width="6.88671875" bestFit="1" customWidth="1"/>
    <col min="277" max="277" width="11.6640625" bestFit="1" customWidth="1"/>
    <col min="278" max="278" width="7.88671875" bestFit="1" customWidth="1"/>
    <col min="279" max="279" width="6.88671875" bestFit="1" customWidth="1"/>
    <col min="280" max="280" width="11.6640625" bestFit="1" customWidth="1"/>
    <col min="281" max="281" width="7.88671875" bestFit="1" customWidth="1"/>
    <col min="282" max="282" width="6.88671875" bestFit="1" customWidth="1"/>
    <col min="283" max="283" width="11.6640625" bestFit="1" customWidth="1"/>
    <col min="284" max="284" width="7.88671875" bestFit="1" customWidth="1"/>
    <col min="285" max="285" width="6.88671875" bestFit="1" customWidth="1"/>
    <col min="286" max="286" width="11.6640625" bestFit="1" customWidth="1"/>
    <col min="287" max="287" width="7.88671875" bestFit="1" customWidth="1"/>
    <col min="288" max="288" width="6.88671875" bestFit="1" customWidth="1"/>
    <col min="289" max="289" width="11.6640625" bestFit="1" customWidth="1"/>
    <col min="290" max="290" width="7.88671875" bestFit="1" customWidth="1"/>
    <col min="291" max="291" width="6.88671875" bestFit="1" customWidth="1"/>
    <col min="292" max="292" width="11.6640625" bestFit="1" customWidth="1"/>
    <col min="293" max="293" width="7.88671875" bestFit="1" customWidth="1"/>
    <col min="294" max="294" width="6.88671875" bestFit="1" customWidth="1"/>
    <col min="295" max="295" width="11.6640625" bestFit="1" customWidth="1"/>
    <col min="296" max="296" width="7.88671875" bestFit="1" customWidth="1"/>
    <col min="297" max="297" width="6.88671875" bestFit="1" customWidth="1"/>
    <col min="298" max="298" width="11.6640625" bestFit="1" customWidth="1"/>
    <col min="299" max="299" width="7.88671875" bestFit="1" customWidth="1"/>
    <col min="300" max="300" width="6.88671875" bestFit="1" customWidth="1"/>
    <col min="301" max="301" width="11.6640625" bestFit="1" customWidth="1"/>
    <col min="302" max="302" width="7.88671875" bestFit="1" customWidth="1"/>
    <col min="303" max="303" width="6.88671875" bestFit="1" customWidth="1"/>
    <col min="304" max="304" width="11.6640625" bestFit="1" customWidth="1"/>
    <col min="305" max="305" width="7.88671875" bestFit="1" customWidth="1"/>
    <col min="306" max="306" width="6.88671875" bestFit="1" customWidth="1"/>
    <col min="307" max="307" width="11.6640625" bestFit="1" customWidth="1"/>
    <col min="308" max="308" width="11.33203125" bestFit="1" customWidth="1"/>
  </cols>
  <sheetData>
    <row r="1" spans="1:3" x14ac:dyDescent="0.3">
      <c r="A1" s="10" t="s">
        <v>747</v>
      </c>
      <c r="B1" s="3" t="s">
        <v>24187</v>
      </c>
    </row>
    <row r="3" spans="1:3" x14ac:dyDescent="0.3">
      <c r="A3" s="3" t="s">
        <v>24184</v>
      </c>
      <c r="B3" s="3" t="s">
        <v>24185</v>
      </c>
      <c r="C3" s="3" t="s">
        <v>24186</v>
      </c>
    </row>
    <row r="4" spans="1:3" x14ac:dyDescent="0.3">
      <c r="A4" s="3">
        <v>19673793</v>
      </c>
      <c r="B4" s="3">
        <v>20083111</v>
      </c>
      <c r="C4" s="3">
        <v>12319455</v>
      </c>
    </row>
    <row r="17" spans="1:13" x14ac:dyDescent="0.3">
      <c r="A17" s="2" t="s">
        <v>24200</v>
      </c>
      <c r="B17" t="s">
        <v>24202</v>
      </c>
    </row>
    <row r="18" spans="1:13" x14ac:dyDescent="0.3">
      <c r="A18" s="11" t="s">
        <v>153</v>
      </c>
      <c r="B18">
        <v>2</v>
      </c>
    </row>
    <row r="19" spans="1:13" x14ac:dyDescent="0.3">
      <c r="A19" s="11" t="s">
        <v>44</v>
      </c>
      <c r="B19">
        <v>2</v>
      </c>
    </row>
    <row r="20" spans="1:13" x14ac:dyDescent="0.3">
      <c r="A20" s="11" t="s">
        <v>66</v>
      </c>
      <c r="B20">
        <v>3</v>
      </c>
    </row>
    <row r="21" spans="1:13" x14ac:dyDescent="0.3">
      <c r="A21" s="11" t="s">
        <v>399</v>
      </c>
      <c r="B21">
        <v>3</v>
      </c>
    </row>
    <row r="22" spans="1:13" x14ac:dyDescent="0.3">
      <c r="A22" s="11" t="s">
        <v>71</v>
      </c>
      <c r="B22">
        <v>4</v>
      </c>
    </row>
    <row r="23" spans="1:13" x14ac:dyDescent="0.3">
      <c r="A23" s="11" t="s">
        <v>117</v>
      </c>
      <c r="B23">
        <v>4</v>
      </c>
    </row>
    <row r="24" spans="1:13" x14ac:dyDescent="0.3">
      <c r="A24" s="11" t="s">
        <v>93</v>
      </c>
      <c r="B24">
        <v>4</v>
      </c>
    </row>
    <row r="25" spans="1:13" x14ac:dyDescent="0.3">
      <c r="A25" s="11" t="s">
        <v>21</v>
      </c>
      <c r="B25">
        <v>5</v>
      </c>
    </row>
    <row r="26" spans="1:13" x14ac:dyDescent="0.3">
      <c r="A26" s="11" t="s">
        <v>28</v>
      </c>
      <c r="B26">
        <v>7</v>
      </c>
    </row>
    <row r="27" spans="1:13" x14ac:dyDescent="0.3">
      <c r="A27" s="11" t="s">
        <v>24199</v>
      </c>
      <c r="B27">
        <v>34</v>
      </c>
    </row>
    <row r="32" spans="1:13" x14ac:dyDescent="0.3">
      <c r="A32" s="2" t="s">
        <v>24200</v>
      </c>
      <c r="B32" t="s">
        <v>24201</v>
      </c>
      <c r="L32" s="12" t="s">
        <v>24203</v>
      </c>
      <c r="M32" s="3">
        <v>3</v>
      </c>
    </row>
    <row r="33" spans="1:13" x14ac:dyDescent="0.3">
      <c r="A33" s="11" t="s">
        <v>24203</v>
      </c>
      <c r="B33">
        <v>3</v>
      </c>
      <c r="L33" s="12" t="s">
        <v>24204</v>
      </c>
      <c r="M33" s="3">
        <v>31</v>
      </c>
    </row>
    <row r="34" spans="1:13" x14ac:dyDescent="0.3">
      <c r="A34" s="11" t="s">
        <v>24204</v>
      </c>
      <c r="B34">
        <v>31</v>
      </c>
    </row>
    <row r="35" spans="1:13" x14ac:dyDescent="0.3">
      <c r="A35" s="11" t="s">
        <v>24199</v>
      </c>
      <c r="B35">
        <v>34</v>
      </c>
    </row>
    <row r="47" spans="1:13" x14ac:dyDescent="0.3">
      <c r="A47" s="2" t="s">
        <v>24200</v>
      </c>
      <c r="B47" t="s">
        <v>24206</v>
      </c>
      <c r="C47" t="s">
        <v>24207</v>
      </c>
      <c r="D47" t="s">
        <v>73</v>
      </c>
      <c r="E47" t="s">
        <v>24208</v>
      </c>
    </row>
    <row r="48" spans="1:13" x14ac:dyDescent="0.3">
      <c r="A48" s="11" t="s">
        <v>399</v>
      </c>
      <c r="B48">
        <v>2</v>
      </c>
      <c r="C48">
        <v>61</v>
      </c>
      <c r="E48">
        <f>GETPIVOTDATA(" new",$A$47,"Account Executive","Abhinav Shivam")+GETPIVOTDATA(" Renewal",$A$47,"Account Executive","Abhinav Shivam")+GETPIVOTDATA("Cross Sell",$A$47,"Account Executive","Abhinav Shivam")</f>
        <v>10</v>
      </c>
    </row>
    <row r="49" spans="1:5" x14ac:dyDescent="0.3">
      <c r="A49" s="11" t="s">
        <v>117</v>
      </c>
      <c r="B49">
        <v>9</v>
      </c>
      <c r="C49">
        <v>18</v>
      </c>
      <c r="D49">
        <v>9</v>
      </c>
    </row>
    <row r="50" spans="1:5" x14ac:dyDescent="0.3">
      <c r="A50" s="11" t="s">
        <v>756</v>
      </c>
      <c r="C50">
        <v>15</v>
      </c>
      <c r="D50">
        <v>12</v>
      </c>
    </row>
    <row r="51" spans="1:5" x14ac:dyDescent="0.3">
      <c r="A51" s="11" t="s">
        <v>148</v>
      </c>
      <c r="B51">
        <v>15</v>
      </c>
      <c r="C51">
        <v>5</v>
      </c>
      <c r="D51">
        <v>2</v>
      </c>
    </row>
    <row r="52" spans="1:5" x14ac:dyDescent="0.3">
      <c r="A52" s="11" t="s">
        <v>21</v>
      </c>
      <c r="B52">
        <v>1</v>
      </c>
      <c r="C52">
        <v>3</v>
      </c>
      <c r="D52">
        <v>19</v>
      </c>
    </row>
    <row r="53" spans="1:5" x14ac:dyDescent="0.3">
      <c r="A53" s="11" t="s">
        <v>44</v>
      </c>
      <c r="B53">
        <v>1</v>
      </c>
      <c r="D53">
        <v>2</v>
      </c>
    </row>
    <row r="54" spans="1:5" x14ac:dyDescent="0.3">
      <c r="A54" s="11" t="s">
        <v>28</v>
      </c>
      <c r="D54">
        <v>10</v>
      </c>
    </row>
    <row r="55" spans="1:5" x14ac:dyDescent="0.3">
      <c r="A55" s="11" t="s">
        <v>71</v>
      </c>
      <c r="D55">
        <v>20</v>
      </c>
    </row>
    <row r="56" spans="1:5" x14ac:dyDescent="0.3">
      <c r="A56" s="11" t="s">
        <v>24199</v>
      </c>
      <c r="B56">
        <v>28</v>
      </c>
      <c r="C56">
        <v>102</v>
      </c>
      <c r="D56">
        <v>74</v>
      </c>
    </row>
    <row r="60" spans="1:5" x14ac:dyDescent="0.3">
      <c r="A60" s="10" t="s">
        <v>24200</v>
      </c>
      <c r="B60" s="10" t="s">
        <v>24206</v>
      </c>
      <c r="C60" s="3" t="s">
        <v>24207</v>
      </c>
      <c r="D60" s="3" t="s">
        <v>73</v>
      </c>
      <c r="E60" s="3" t="s">
        <v>24208</v>
      </c>
    </row>
    <row r="61" spans="1:5" x14ac:dyDescent="0.3">
      <c r="A61" s="12" t="s">
        <v>28</v>
      </c>
      <c r="B61" s="3"/>
      <c r="C61" s="3"/>
      <c r="D61" s="3">
        <v>10</v>
      </c>
      <c r="E61" s="3">
        <f>SUM(B61:D61)</f>
        <v>10</v>
      </c>
    </row>
    <row r="62" spans="1:5" x14ac:dyDescent="0.3">
      <c r="A62" s="12" t="s">
        <v>71</v>
      </c>
      <c r="B62" s="3"/>
      <c r="C62" s="3"/>
      <c r="D62" s="3">
        <v>20</v>
      </c>
      <c r="E62" s="3">
        <f t="shared" ref="E62:E70" si="0">SUM(B62:D62)</f>
        <v>20</v>
      </c>
    </row>
    <row r="63" spans="1:5" x14ac:dyDescent="0.3">
      <c r="A63" s="12" t="s">
        <v>399</v>
      </c>
      <c r="B63" s="3">
        <v>2</v>
      </c>
      <c r="C63" s="3">
        <v>61</v>
      </c>
      <c r="D63" s="3"/>
      <c r="E63" s="3">
        <f t="shared" si="0"/>
        <v>63</v>
      </c>
    </row>
    <row r="64" spans="1:5" x14ac:dyDescent="0.3">
      <c r="A64" s="12" t="s">
        <v>148</v>
      </c>
      <c r="B64" s="3">
        <v>15</v>
      </c>
      <c r="C64" s="3">
        <v>5</v>
      </c>
      <c r="D64" s="3">
        <v>2</v>
      </c>
      <c r="E64" s="3">
        <f t="shared" si="0"/>
        <v>22</v>
      </c>
    </row>
    <row r="65" spans="1:5" x14ac:dyDescent="0.3">
      <c r="A65" s="12" t="s">
        <v>117</v>
      </c>
      <c r="B65" s="3">
        <v>9</v>
      </c>
      <c r="C65" s="3">
        <v>18</v>
      </c>
      <c r="D65" s="3">
        <v>9</v>
      </c>
      <c r="E65" s="3">
        <f t="shared" si="0"/>
        <v>36</v>
      </c>
    </row>
    <row r="66" spans="1:5" x14ac:dyDescent="0.3">
      <c r="A66" s="12" t="s">
        <v>44</v>
      </c>
      <c r="B66" s="3">
        <v>1</v>
      </c>
      <c r="C66" s="3"/>
      <c r="D66" s="3">
        <v>2</v>
      </c>
      <c r="E66" s="3">
        <f t="shared" si="0"/>
        <v>3</v>
      </c>
    </row>
    <row r="67" spans="1:5" x14ac:dyDescent="0.3">
      <c r="A67" s="12" t="s">
        <v>756</v>
      </c>
      <c r="B67" s="3"/>
      <c r="C67" s="3">
        <v>15</v>
      </c>
      <c r="D67" s="3">
        <v>12</v>
      </c>
      <c r="E67" s="3">
        <f t="shared" si="0"/>
        <v>27</v>
      </c>
    </row>
    <row r="68" spans="1:5" x14ac:dyDescent="0.3">
      <c r="A68" s="12" t="s">
        <v>21</v>
      </c>
      <c r="B68" s="3">
        <v>1</v>
      </c>
      <c r="C68" s="3">
        <v>3</v>
      </c>
      <c r="D68" s="3">
        <v>19</v>
      </c>
      <c r="E68" s="3">
        <f t="shared" si="0"/>
        <v>23</v>
      </c>
    </row>
    <row r="69" spans="1:5" x14ac:dyDescent="0.3">
      <c r="A69" s="12" t="s">
        <v>24205</v>
      </c>
      <c r="B69" s="3"/>
      <c r="C69" s="3"/>
      <c r="D69" s="3"/>
      <c r="E69" s="3">
        <f t="shared" si="0"/>
        <v>0</v>
      </c>
    </row>
    <row r="70" spans="1:5" x14ac:dyDescent="0.3">
      <c r="A70" s="12" t="s">
        <v>24199</v>
      </c>
      <c r="B70" s="3">
        <v>28</v>
      </c>
      <c r="C70" s="3">
        <v>102</v>
      </c>
      <c r="D70" s="3">
        <v>74</v>
      </c>
      <c r="E70" s="3">
        <f t="shared" si="0"/>
        <v>204</v>
      </c>
    </row>
    <row r="75" spans="1:5" x14ac:dyDescent="0.3">
      <c r="A75" s="2" t="s">
        <v>24200</v>
      </c>
      <c r="B75" t="s">
        <v>24209</v>
      </c>
    </row>
    <row r="76" spans="1:5" x14ac:dyDescent="0.3">
      <c r="A76" s="11" t="s">
        <v>34</v>
      </c>
      <c r="B76">
        <v>329500</v>
      </c>
    </row>
    <row r="77" spans="1:5" x14ac:dyDescent="0.3">
      <c r="A77" s="11" t="s">
        <v>45</v>
      </c>
      <c r="B77">
        <v>2530000</v>
      </c>
    </row>
    <row r="78" spans="1:5" x14ac:dyDescent="0.3">
      <c r="A78" s="11" t="s">
        <v>20</v>
      </c>
      <c r="B78">
        <v>710000</v>
      </c>
    </row>
    <row r="79" spans="1:5" x14ac:dyDescent="0.3">
      <c r="A79" s="11" t="s">
        <v>59</v>
      </c>
      <c r="B79">
        <v>2450000</v>
      </c>
    </row>
    <row r="80" spans="1:5" x14ac:dyDescent="0.3">
      <c r="A80" s="11" t="s">
        <v>24199</v>
      </c>
      <c r="B80">
        <v>6019500</v>
      </c>
    </row>
    <row r="92" spans="1:16" x14ac:dyDescent="0.3">
      <c r="A92" s="2" t="s">
        <v>24200</v>
      </c>
      <c r="B92" t="s">
        <v>24209</v>
      </c>
      <c r="O92" s="12" t="s">
        <v>881</v>
      </c>
      <c r="P92" s="3">
        <v>5919500</v>
      </c>
    </row>
    <row r="93" spans="1:16" x14ac:dyDescent="0.3">
      <c r="A93" s="11" t="s">
        <v>925</v>
      </c>
      <c r="B93">
        <v>899000</v>
      </c>
      <c r="K93" s="11"/>
      <c r="O93" s="12" t="s">
        <v>925</v>
      </c>
      <c r="P93" s="3">
        <v>899000</v>
      </c>
    </row>
    <row r="94" spans="1:16" x14ac:dyDescent="0.3">
      <c r="A94" s="11" t="s">
        <v>952</v>
      </c>
      <c r="B94">
        <v>60000</v>
      </c>
      <c r="K94" s="11"/>
      <c r="O94" s="12" t="s">
        <v>952</v>
      </c>
      <c r="P94" s="3">
        <v>60000</v>
      </c>
    </row>
    <row r="95" spans="1:16" x14ac:dyDescent="0.3">
      <c r="A95" s="11" t="s">
        <v>881</v>
      </c>
      <c r="B95">
        <v>5919500</v>
      </c>
      <c r="K95" s="11"/>
    </row>
    <row r="96" spans="1:16" x14ac:dyDescent="0.3">
      <c r="A96" s="11" t="s">
        <v>24199</v>
      </c>
      <c r="B96">
        <v>6878500</v>
      </c>
    </row>
    <row r="109" spans="1:2" x14ac:dyDescent="0.3">
      <c r="A109" s="2" t="s">
        <v>24200</v>
      </c>
      <c r="B109" t="s">
        <v>24210</v>
      </c>
    </row>
    <row r="110" spans="1:2" x14ac:dyDescent="0.3">
      <c r="A110" s="11" t="s">
        <v>43</v>
      </c>
      <c r="B110">
        <v>15</v>
      </c>
    </row>
    <row r="111" spans="1:2" x14ac:dyDescent="0.3">
      <c r="A111" s="11" t="s">
        <v>225</v>
      </c>
      <c r="B111">
        <v>6</v>
      </c>
    </row>
    <row r="112" spans="1:2" x14ac:dyDescent="0.3">
      <c r="A112" s="11" t="s">
        <v>33</v>
      </c>
      <c r="B112">
        <v>13</v>
      </c>
    </row>
    <row r="113" spans="1:36" x14ac:dyDescent="0.3">
      <c r="A113" s="11" t="s">
        <v>40</v>
      </c>
      <c r="B113">
        <v>5</v>
      </c>
    </row>
    <row r="114" spans="1:36" x14ac:dyDescent="0.3">
      <c r="A114" s="11" t="s">
        <v>20</v>
      </c>
      <c r="B114">
        <v>7</v>
      </c>
    </row>
    <row r="115" spans="1:36" x14ac:dyDescent="0.3">
      <c r="A115" s="11" t="s">
        <v>39</v>
      </c>
      <c r="B115">
        <v>2</v>
      </c>
    </row>
    <row r="116" spans="1:36" x14ac:dyDescent="0.3">
      <c r="A116" s="11" t="s">
        <v>976</v>
      </c>
      <c r="B116">
        <v>1</v>
      </c>
    </row>
    <row r="117" spans="1:36" x14ac:dyDescent="0.3">
      <c r="A117" s="11" t="s">
        <v>24199</v>
      </c>
      <c r="B117">
        <v>49</v>
      </c>
    </row>
    <row r="118" spans="1:36" x14ac:dyDescent="0.3">
      <c r="A118" s="11"/>
    </row>
    <row r="119" spans="1:36" x14ac:dyDescent="0.3">
      <c r="A119" s="11"/>
    </row>
    <row r="120" spans="1:36" x14ac:dyDescent="0.3">
      <c r="A120" s="11"/>
    </row>
    <row r="121" spans="1:36" x14ac:dyDescent="0.3">
      <c r="A121" s="11"/>
    </row>
    <row r="122" spans="1:36" x14ac:dyDescent="0.3">
      <c r="A122" s="11"/>
    </row>
    <row r="123" spans="1:36" x14ac:dyDescent="0.3">
      <c r="A123" s="2" t="s">
        <v>874</v>
      </c>
      <c r="B123" t="s">
        <v>881</v>
      </c>
    </row>
    <row r="125" spans="1:36" x14ac:dyDescent="0.3">
      <c r="A125" s="2" t="s">
        <v>24200</v>
      </c>
      <c r="B125" t="s">
        <v>24209</v>
      </c>
      <c r="E125" s="17" t="s">
        <v>24200</v>
      </c>
      <c r="F125" s="17" t="s">
        <v>24209</v>
      </c>
    </row>
    <row r="126" spans="1:36" x14ac:dyDescent="0.3">
      <c r="A126" s="11" t="s">
        <v>965</v>
      </c>
      <c r="B126">
        <v>300000</v>
      </c>
      <c r="E126" s="12" t="s">
        <v>971</v>
      </c>
      <c r="F126" s="3">
        <v>400000</v>
      </c>
      <c r="P126" t="s">
        <v>868</v>
      </c>
      <c r="Q126" t="s">
        <v>869</v>
      </c>
      <c r="R126" t="s">
        <v>870</v>
      </c>
      <c r="S126" t="s">
        <v>742</v>
      </c>
      <c r="T126" t="s">
        <v>871</v>
      </c>
      <c r="U126" t="s">
        <v>872</v>
      </c>
      <c r="V126" t="s">
        <v>873</v>
      </c>
      <c r="W126" t="s">
        <v>874</v>
      </c>
      <c r="X126" t="s">
        <v>24215</v>
      </c>
      <c r="Y126" t="s">
        <v>875</v>
      </c>
      <c r="Z126" t="s">
        <v>876</v>
      </c>
      <c r="AA126" t="s">
        <v>5</v>
      </c>
      <c r="AB126" t="s">
        <v>877</v>
      </c>
      <c r="AC126" t="s">
        <v>878</v>
      </c>
      <c r="AD126" t="s">
        <v>24211</v>
      </c>
    </row>
    <row r="127" spans="1:36" x14ac:dyDescent="0.3">
      <c r="A127" s="11" t="s">
        <v>921</v>
      </c>
      <c r="B127">
        <v>350000</v>
      </c>
      <c r="E127" s="12" t="s">
        <v>879</v>
      </c>
      <c r="F127" s="3">
        <v>400000</v>
      </c>
      <c r="P127" t="s">
        <v>879</v>
      </c>
      <c r="Q127" t="s">
        <v>880</v>
      </c>
      <c r="R127">
        <v>3</v>
      </c>
      <c r="S127" t="s">
        <v>71</v>
      </c>
      <c r="T127">
        <v>8000000</v>
      </c>
      <c r="U127">
        <v>400000</v>
      </c>
      <c r="V127" s="1">
        <v>43782</v>
      </c>
      <c r="W127" t="s">
        <v>881</v>
      </c>
      <c r="X127" t="str">
        <f>IF(gcrm_opportunity_20200123104112[[#This Row],[stage]]="Negotiate"," ","Open")</f>
        <v>Open</v>
      </c>
      <c r="Y127" t="s">
        <v>22</v>
      </c>
      <c r="Z127" t="s">
        <v>45</v>
      </c>
      <c r="AA127" t="s">
        <v>43</v>
      </c>
      <c r="AB127" t="s">
        <v>882</v>
      </c>
      <c r="AC127" t="s">
        <v>883</v>
      </c>
      <c r="AD127" t="s">
        <v>24212</v>
      </c>
    </row>
    <row r="128" spans="1:36" x14ac:dyDescent="0.3">
      <c r="A128" s="11" t="s">
        <v>971</v>
      </c>
      <c r="B128">
        <v>400000</v>
      </c>
      <c r="E128" s="12" t="s">
        <v>921</v>
      </c>
      <c r="F128" s="3">
        <v>350000</v>
      </c>
      <c r="P128" t="s">
        <v>884</v>
      </c>
      <c r="Q128" t="s">
        <v>885</v>
      </c>
      <c r="R128">
        <v>1</v>
      </c>
      <c r="S128" t="s">
        <v>21</v>
      </c>
      <c r="T128">
        <v>200000</v>
      </c>
      <c r="U128">
        <v>30000</v>
      </c>
      <c r="V128" s="1">
        <v>43921</v>
      </c>
      <c r="W128" t="s">
        <v>881</v>
      </c>
      <c r="X128" t="str">
        <f>IF(gcrm_opportunity_20200123104112[[#This Row],[stage]]="Negotiate"," ","Open")</f>
        <v>Open</v>
      </c>
      <c r="Y128" t="s">
        <v>22</v>
      </c>
      <c r="Z128" t="s">
        <v>45</v>
      </c>
      <c r="AA128" t="s">
        <v>43</v>
      </c>
      <c r="AB128" t="s">
        <v>882</v>
      </c>
      <c r="AC128" t="s">
        <v>886</v>
      </c>
      <c r="AD128" t="s">
        <v>24212</v>
      </c>
      <c r="AI128" s="3" t="s">
        <v>24219</v>
      </c>
      <c r="AJ128" s="3">
        <v>44</v>
      </c>
    </row>
    <row r="129" spans="1:36" x14ac:dyDescent="0.3">
      <c r="A129" s="11" t="s">
        <v>973</v>
      </c>
      <c r="B129">
        <v>300000</v>
      </c>
      <c r="E129" s="12" t="s">
        <v>965</v>
      </c>
      <c r="F129" s="3">
        <v>300000</v>
      </c>
      <c r="P129" t="s">
        <v>887</v>
      </c>
      <c r="Q129" t="s">
        <v>888</v>
      </c>
      <c r="R129">
        <v>1</v>
      </c>
      <c r="S129" t="s">
        <v>21</v>
      </c>
      <c r="T129">
        <v>0</v>
      </c>
      <c r="U129">
        <v>100000</v>
      </c>
      <c r="V129" s="1">
        <v>44012</v>
      </c>
      <c r="W129" t="s">
        <v>881</v>
      </c>
      <c r="X129" t="str">
        <f>IF(gcrm_opportunity_20200123104112[[#This Row],[stage]]="Negotiate"," ","Open")</f>
        <v>Open</v>
      </c>
      <c r="Y129" t="s">
        <v>22</v>
      </c>
      <c r="Z129" t="s">
        <v>20</v>
      </c>
      <c r="AA129" t="s">
        <v>20</v>
      </c>
      <c r="AB129" t="s">
        <v>889</v>
      </c>
      <c r="AC129" t="s">
        <v>890</v>
      </c>
      <c r="AD129" t="s">
        <v>24212</v>
      </c>
      <c r="AI129" s="3" t="s">
        <v>24218</v>
      </c>
      <c r="AJ129" s="3">
        <v>49</v>
      </c>
    </row>
    <row r="130" spans="1:36" x14ac:dyDescent="0.3">
      <c r="A130" s="11" t="s">
        <v>930</v>
      </c>
      <c r="B130">
        <v>300000</v>
      </c>
      <c r="E130" s="12" t="s">
        <v>973</v>
      </c>
      <c r="F130" s="3">
        <v>300000</v>
      </c>
      <c r="P130" t="s">
        <v>891</v>
      </c>
      <c r="Q130" t="s">
        <v>892</v>
      </c>
      <c r="R130">
        <v>1</v>
      </c>
      <c r="S130" t="s">
        <v>21</v>
      </c>
      <c r="T130">
        <v>0</v>
      </c>
      <c r="U130">
        <v>100000</v>
      </c>
      <c r="V130" s="1">
        <v>43921</v>
      </c>
      <c r="W130" t="s">
        <v>881</v>
      </c>
      <c r="X130" t="str">
        <f>IF(gcrm_opportunity_20200123104112[[#This Row],[stage]]="Negotiate"," ","Open")</f>
        <v>Open</v>
      </c>
      <c r="Y130" t="s">
        <v>22</v>
      </c>
      <c r="Z130" t="s">
        <v>20</v>
      </c>
      <c r="AA130" t="s">
        <v>20</v>
      </c>
      <c r="AB130" t="s">
        <v>889</v>
      </c>
      <c r="AC130" t="s">
        <v>890</v>
      </c>
      <c r="AD130" t="s">
        <v>24212</v>
      </c>
    </row>
    <row r="131" spans="1:36" x14ac:dyDescent="0.3">
      <c r="A131" s="11" t="s">
        <v>879</v>
      </c>
      <c r="B131">
        <v>400000</v>
      </c>
      <c r="E131" s="11"/>
      <c r="P131" t="s">
        <v>893</v>
      </c>
      <c r="Q131" t="s">
        <v>894</v>
      </c>
      <c r="R131">
        <v>1</v>
      </c>
      <c r="S131" t="s">
        <v>21</v>
      </c>
      <c r="T131">
        <v>1200000</v>
      </c>
      <c r="U131">
        <v>100000</v>
      </c>
      <c r="V131" s="1">
        <v>43921</v>
      </c>
      <c r="W131" t="s">
        <v>881</v>
      </c>
      <c r="X131" t="str">
        <f>IF(gcrm_opportunity_20200123104112[[#This Row],[stage]]="Negotiate"," ","Open")</f>
        <v>Open</v>
      </c>
      <c r="Y131" t="s">
        <v>22</v>
      </c>
      <c r="Z131" t="s">
        <v>160</v>
      </c>
      <c r="AA131" t="s">
        <v>39</v>
      </c>
      <c r="AB131" t="s">
        <v>39</v>
      </c>
      <c r="AC131" t="s">
        <v>895</v>
      </c>
      <c r="AD131" t="s">
        <v>24212</v>
      </c>
    </row>
    <row r="132" spans="1:36" x14ac:dyDescent="0.3">
      <c r="A132" s="11" t="s">
        <v>926</v>
      </c>
      <c r="B132">
        <v>300000</v>
      </c>
      <c r="E132" s="11"/>
      <c r="P132" t="s">
        <v>896</v>
      </c>
      <c r="Q132" t="s">
        <v>897</v>
      </c>
      <c r="R132">
        <v>1</v>
      </c>
      <c r="S132" t="s">
        <v>21</v>
      </c>
      <c r="T132">
        <v>0</v>
      </c>
      <c r="U132">
        <v>100000</v>
      </c>
      <c r="V132" s="1">
        <v>43982</v>
      </c>
      <c r="W132" t="s">
        <v>881</v>
      </c>
      <c r="X132" t="str">
        <f>IF(gcrm_opportunity_20200123104112[[#This Row],[stage]]="Negotiate"," ","Open")</f>
        <v>Open</v>
      </c>
      <c r="Y132" t="s">
        <v>22</v>
      </c>
      <c r="Z132" t="s">
        <v>40</v>
      </c>
      <c r="AA132" t="s">
        <v>40</v>
      </c>
      <c r="AB132" t="s">
        <v>898</v>
      </c>
      <c r="AC132" t="s">
        <v>899</v>
      </c>
      <c r="AD132" t="s">
        <v>24212</v>
      </c>
    </row>
    <row r="133" spans="1:36" x14ac:dyDescent="0.3">
      <c r="A133" s="11" t="s">
        <v>24199</v>
      </c>
      <c r="B133">
        <v>2350000</v>
      </c>
      <c r="P133" t="s">
        <v>900</v>
      </c>
      <c r="Q133" t="s">
        <v>901</v>
      </c>
      <c r="R133">
        <v>1</v>
      </c>
      <c r="S133" t="s">
        <v>21</v>
      </c>
      <c r="T133">
        <v>0</v>
      </c>
      <c r="U133">
        <v>100000</v>
      </c>
      <c r="V133" s="1">
        <v>43982</v>
      </c>
      <c r="W133" t="s">
        <v>881</v>
      </c>
      <c r="X133" t="str">
        <f>IF(gcrm_opportunity_20200123104112[[#This Row],[stage]]="Negotiate"," ","Open")</f>
        <v>Open</v>
      </c>
      <c r="Y133" t="s">
        <v>22</v>
      </c>
      <c r="Z133" t="s">
        <v>20</v>
      </c>
      <c r="AA133" t="s">
        <v>20</v>
      </c>
      <c r="AB133" t="s">
        <v>889</v>
      </c>
      <c r="AC133" t="s">
        <v>890</v>
      </c>
      <c r="AD133" t="s">
        <v>24212</v>
      </c>
      <c r="AF133" s="2" t="s">
        <v>24200</v>
      </c>
      <c r="AG133" t="s">
        <v>24210</v>
      </c>
    </row>
    <row r="134" spans="1:36" x14ac:dyDescent="0.3">
      <c r="P134" t="s">
        <v>902</v>
      </c>
      <c r="Q134" t="s">
        <v>903</v>
      </c>
      <c r="R134">
        <v>1</v>
      </c>
      <c r="S134" t="s">
        <v>21</v>
      </c>
      <c r="T134">
        <v>0</v>
      </c>
      <c r="U134">
        <v>125000</v>
      </c>
      <c r="V134" s="1">
        <v>44012</v>
      </c>
      <c r="W134" t="s">
        <v>881</v>
      </c>
      <c r="X134" t="str">
        <f>IF(gcrm_opportunity_20200123104112[[#This Row],[stage]]="Negotiate"," ","Open")</f>
        <v>Open</v>
      </c>
      <c r="Y134" t="s">
        <v>22</v>
      </c>
      <c r="Z134" t="s">
        <v>45</v>
      </c>
      <c r="AA134" t="s">
        <v>43</v>
      </c>
      <c r="AB134" t="s">
        <v>882</v>
      </c>
      <c r="AC134" t="s">
        <v>883</v>
      </c>
      <c r="AD134" t="s">
        <v>24212</v>
      </c>
      <c r="AF134" s="11" t="s">
        <v>24216</v>
      </c>
      <c r="AG134">
        <v>5</v>
      </c>
    </row>
    <row r="135" spans="1:36" x14ac:dyDescent="0.3">
      <c r="P135" t="s">
        <v>904</v>
      </c>
      <c r="Q135" t="s">
        <v>905</v>
      </c>
      <c r="R135">
        <v>1</v>
      </c>
      <c r="S135" t="s">
        <v>21</v>
      </c>
      <c r="T135">
        <v>0</v>
      </c>
      <c r="U135">
        <v>100000</v>
      </c>
      <c r="V135" s="1">
        <v>43921</v>
      </c>
      <c r="W135" t="s">
        <v>881</v>
      </c>
      <c r="X135" t="str">
        <f>IF(gcrm_opportunity_20200123104112[[#This Row],[stage]]="Negotiate"," ","Open")</f>
        <v>Open</v>
      </c>
      <c r="Y135" t="s">
        <v>22</v>
      </c>
      <c r="Z135" t="s">
        <v>20</v>
      </c>
      <c r="AA135" t="s">
        <v>20</v>
      </c>
      <c r="AB135" t="s">
        <v>889</v>
      </c>
      <c r="AC135" t="s">
        <v>890</v>
      </c>
      <c r="AD135" t="s">
        <v>24212</v>
      </c>
      <c r="AF135" s="11" t="s">
        <v>24217</v>
      </c>
      <c r="AG135">
        <v>44</v>
      </c>
      <c r="AI135" s="3" t="s">
        <v>24218</v>
      </c>
      <c r="AJ135" s="3" t="s">
        <v>24219</v>
      </c>
    </row>
    <row r="136" spans="1:36" x14ac:dyDescent="0.3">
      <c r="P136" t="s">
        <v>906</v>
      </c>
      <c r="Q136" t="s">
        <v>907</v>
      </c>
      <c r="R136">
        <v>12</v>
      </c>
      <c r="S136" t="s">
        <v>93</v>
      </c>
      <c r="T136">
        <v>0</v>
      </c>
      <c r="U136">
        <v>200000</v>
      </c>
      <c r="V136" s="1">
        <v>43921</v>
      </c>
      <c r="W136" t="s">
        <v>881</v>
      </c>
      <c r="X136" t="str">
        <f>IF(gcrm_opportunity_20200123104112[[#This Row],[stage]]="Negotiate"," ","Open")</f>
        <v>Open</v>
      </c>
      <c r="Y136" t="s">
        <v>22</v>
      </c>
      <c r="Z136" t="s">
        <v>20</v>
      </c>
      <c r="AA136" t="s">
        <v>20</v>
      </c>
      <c r="AB136" t="s">
        <v>889</v>
      </c>
      <c r="AC136" t="s">
        <v>890</v>
      </c>
      <c r="AD136" t="s">
        <v>24212</v>
      </c>
      <c r="AF136" s="11" t="s">
        <v>24199</v>
      </c>
      <c r="AG136">
        <v>49</v>
      </c>
      <c r="AI136" s="3">
        <v>49</v>
      </c>
      <c r="AJ136" s="3">
        <v>44</v>
      </c>
    </row>
    <row r="137" spans="1:36" x14ac:dyDescent="0.3">
      <c r="P137" t="s">
        <v>908</v>
      </c>
      <c r="Q137" t="s">
        <v>909</v>
      </c>
      <c r="R137">
        <v>12</v>
      </c>
      <c r="S137" t="s">
        <v>93</v>
      </c>
      <c r="T137">
        <v>0</v>
      </c>
      <c r="U137">
        <v>75000</v>
      </c>
      <c r="V137" s="1">
        <v>43921</v>
      </c>
      <c r="W137" t="s">
        <v>881</v>
      </c>
      <c r="X137" t="str">
        <f>IF(gcrm_opportunity_20200123104112[[#This Row],[stage]]="Negotiate"," ","Open")</f>
        <v>Open</v>
      </c>
      <c r="Y137" t="s">
        <v>22</v>
      </c>
      <c r="Z137" t="s">
        <v>45</v>
      </c>
      <c r="AA137" t="s">
        <v>43</v>
      </c>
      <c r="AB137" t="s">
        <v>882</v>
      </c>
      <c r="AC137" t="s">
        <v>883</v>
      </c>
      <c r="AD137" t="s">
        <v>24212</v>
      </c>
    </row>
    <row r="138" spans="1:36" x14ac:dyDescent="0.3">
      <c r="A138" s="2" t="s">
        <v>874</v>
      </c>
      <c r="B138" t="s">
        <v>881</v>
      </c>
      <c r="P138" t="s">
        <v>910</v>
      </c>
      <c r="Q138" t="s">
        <v>911</v>
      </c>
      <c r="R138">
        <v>12</v>
      </c>
      <c r="S138" t="s">
        <v>93</v>
      </c>
      <c r="T138">
        <v>0</v>
      </c>
      <c r="U138">
        <v>25000</v>
      </c>
      <c r="V138" s="1">
        <v>43921</v>
      </c>
      <c r="W138" t="s">
        <v>881</v>
      </c>
      <c r="X138" t="str">
        <f>IF(gcrm_opportunity_20200123104112[[#This Row],[stage]]="Negotiate"," ","Open")</f>
        <v>Open</v>
      </c>
      <c r="Y138" t="s">
        <v>22</v>
      </c>
      <c r="Z138" t="s">
        <v>45</v>
      </c>
      <c r="AA138" t="s">
        <v>43</v>
      </c>
      <c r="AB138" t="s">
        <v>882</v>
      </c>
      <c r="AC138" t="s">
        <v>886</v>
      </c>
      <c r="AD138" t="s">
        <v>24212</v>
      </c>
    </row>
    <row r="139" spans="1:36" x14ac:dyDescent="0.3">
      <c r="P139" t="s">
        <v>912</v>
      </c>
      <c r="Q139" t="s">
        <v>913</v>
      </c>
      <c r="R139">
        <v>12</v>
      </c>
      <c r="S139" t="s">
        <v>93</v>
      </c>
      <c r="T139">
        <v>2000000</v>
      </c>
      <c r="U139">
        <v>150000</v>
      </c>
      <c r="V139" s="1">
        <v>43982</v>
      </c>
      <c r="W139" t="s">
        <v>881</v>
      </c>
      <c r="X139" t="str">
        <f>IF(gcrm_opportunity_20200123104112[[#This Row],[stage]]="Negotiate"," ","Open")</f>
        <v>Open</v>
      </c>
      <c r="Y139" t="s">
        <v>22</v>
      </c>
      <c r="Z139" t="s">
        <v>45</v>
      </c>
      <c r="AA139" t="s">
        <v>43</v>
      </c>
      <c r="AB139" t="s">
        <v>882</v>
      </c>
      <c r="AC139" t="s">
        <v>883</v>
      </c>
      <c r="AD139" t="s">
        <v>24212</v>
      </c>
    </row>
    <row r="140" spans="1:36" x14ac:dyDescent="0.3">
      <c r="A140" s="2" t="s">
        <v>24200</v>
      </c>
      <c r="B140" t="s">
        <v>24209</v>
      </c>
      <c r="P140" t="s">
        <v>914</v>
      </c>
      <c r="Q140" t="s">
        <v>915</v>
      </c>
      <c r="R140">
        <v>12</v>
      </c>
      <c r="S140" t="s">
        <v>93</v>
      </c>
      <c r="T140">
        <v>500000</v>
      </c>
      <c r="U140">
        <v>75000</v>
      </c>
      <c r="V140" s="1">
        <v>43982</v>
      </c>
      <c r="W140" t="s">
        <v>881</v>
      </c>
      <c r="X140" t="str">
        <f>IF(gcrm_opportunity_20200123104112[[#This Row],[stage]]="Negotiate"," ","Open")</f>
        <v>Open</v>
      </c>
      <c r="Y140" t="s">
        <v>22</v>
      </c>
      <c r="Z140" t="s">
        <v>40</v>
      </c>
      <c r="AA140" t="s">
        <v>40</v>
      </c>
      <c r="AB140" t="s">
        <v>898</v>
      </c>
      <c r="AC140" t="s">
        <v>916</v>
      </c>
      <c r="AD140" t="s">
        <v>24212</v>
      </c>
    </row>
    <row r="141" spans="1:36" x14ac:dyDescent="0.3">
      <c r="A141" s="11" t="s">
        <v>965</v>
      </c>
      <c r="B141">
        <v>300000</v>
      </c>
      <c r="P141" t="s">
        <v>917</v>
      </c>
      <c r="Q141" t="s">
        <v>918</v>
      </c>
      <c r="R141">
        <v>3</v>
      </c>
      <c r="S141" t="s">
        <v>71</v>
      </c>
      <c r="T141">
        <v>2500000</v>
      </c>
      <c r="U141">
        <v>125000</v>
      </c>
      <c r="V141" s="1">
        <v>43800</v>
      </c>
      <c r="W141" t="s">
        <v>881</v>
      </c>
      <c r="X141" t="str">
        <f>IF(gcrm_opportunity_20200123104112[[#This Row],[stage]]="Negotiate"," ","Open")</f>
        <v>Open</v>
      </c>
      <c r="Y141" t="s">
        <v>22</v>
      </c>
      <c r="Z141" t="s">
        <v>45</v>
      </c>
      <c r="AA141" t="s">
        <v>43</v>
      </c>
      <c r="AB141" t="s">
        <v>882</v>
      </c>
      <c r="AC141" t="s">
        <v>883</v>
      </c>
      <c r="AD141" t="s">
        <v>24212</v>
      </c>
    </row>
    <row r="142" spans="1:36" x14ac:dyDescent="0.3">
      <c r="A142" s="11" t="s">
        <v>921</v>
      </c>
      <c r="B142">
        <v>350000</v>
      </c>
      <c r="P142" t="s">
        <v>919</v>
      </c>
      <c r="Q142" t="s">
        <v>920</v>
      </c>
      <c r="R142">
        <v>10</v>
      </c>
      <c r="S142" t="s">
        <v>44</v>
      </c>
      <c r="T142">
        <v>1400000</v>
      </c>
      <c r="U142">
        <v>100000</v>
      </c>
      <c r="V142" s="1">
        <v>43808</v>
      </c>
      <c r="W142" t="s">
        <v>881</v>
      </c>
      <c r="X142" t="str">
        <f>IF(gcrm_opportunity_20200123104112[[#This Row],[stage]]="Negotiate"," ","Open")</f>
        <v>Open</v>
      </c>
      <c r="Y142" t="s">
        <v>22</v>
      </c>
      <c r="Z142" t="s">
        <v>45</v>
      </c>
      <c r="AA142" t="s">
        <v>43</v>
      </c>
      <c r="AB142" t="s">
        <v>882</v>
      </c>
      <c r="AC142" t="s">
        <v>883</v>
      </c>
      <c r="AD142" t="s">
        <v>24212</v>
      </c>
    </row>
    <row r="143" spans="1:36" x14ac:dyDescent="0.3">
      <c r="A143" s="11" t="s">
        <v>971</v>
      </c>
      <c r="B143">
        <v>400000</v>
      </c>
      <c r="P143" t="s">
        <v>921</v>
      </c>
      <c r="Q143" t="s">
        <v>922</v>
      </c>
      <c r="R143">
        <v>10</v>
      </c>
      <c r="S143" t="s">
        <v>44</v>
      </c>
      <c r="T143">
        <v>4500000</v>
      </c>
      <c r="U143">
        <v>350000</v>
      </c>
      <c r="V143" s="1">
        <v>43810</v>
      </c>
      <c r="W143" t="s">
        <v>881</v>
      </c>
      <c r="X143" t="str">
        <f>IF(gcrm_opportunity_20200123104112[[#This Row],[stage]]="Negotiate"," ","Open")</f>
        <v>Open</v>
      </c>
      <c r="Y143" t="s">
        <v>22</v>
      </c>
      <c r="Z143" t="s">
        <v>45</v>
      </c>
      <c r="AA143" t="s">
        <v>39</v>
      </c>
      <c r="AB143" t="s">
        <v>39</v>
      </c>
      <c r="AC143" t="s">
        <v>883</v>
      </c>
      <c r="AD143" t="s">
        <v>24212</v>
      </c>
    </row>
    <row r="144" spans="1:36" x14ac:dyDescent="0.3">
      <c r="A144" s="11" t="s">
        <v>973</v>
      </c>
      <c r="B144">
        <v>300000</v>
      </c>
      <c r="P144" t="s">
        <v>923</v>
      </c>
      <c r="Q144" t="s">
        <v>924</v>
      </c>
      <c r="R144">
        <v>3</v>
      </c>
      <c r="S144" t="s">
        <v>71</v>
      </c>
      <c r="T144">
        <v>9500000</v>
      </c>
      <c r="U144">
        <v>200000</v>
      </c>
      <c r="V144" s="1">
        <v>43738</v>
      </c>
      <c r="W144" t="s">
        <v>925</v>
      </c>
      <c r="X144" t="str">
        <f>IF(gcrm_opportunity_20200123104112[[#This Row],[stage]]="Negotiate"," ","Open")</f>
        <v xml:space="preserve"> </v>
      </c>
      <c r="Y144" t="s">
        <v>22</v>
      </c>
      <c r="Z144" t="s">
        <v>45</v>
      </c>
      <c r="AA144" t="s">
        <v>43</v>
      </c>
      <c r="AB144" t="s">
        <v>882</v>
      </c>
      <c r="AC144" t="s">
        <v>883</v>
      </c>
      <c r="AD144" t="s">
        <v>24213</v>
      </c>
    </row>
    <row r="145" spans="1:30" x14ac:dyDescent="0.3">
      <c r="A145" s="11" t="s">
        <v>930</v>
      </c>
      <c r="B145">
        <v>300000</v>
      </c>
      <c r="P145" t="s">
        <v>926</v>
      </c>
      <c r="Q145" t="s">
        <v>927</v>
      </c>
      <c r="R145">
        <v>10</v>
      </c>
      <c r="S145" t="s">
        <v>44</v>
      </c>
      <c r="T145">
        <v>4500000</v>
      </c>
      <c r="U145">
        <v>300000</v>
      </c>
      <c r="V145" s="1">
        <v>43767</v>
      </c>
      <c r="W145" t="s">
        <v>881</v>
      </c>
      <c r="X145" t="str">
        <f>IF(gcrm_opportunity_20200123104112[[#This Row],[stage]]="Negotiate"," ","Open")</f>
        <v>Open</v>
      </c>
      <c r="Y145" t="s">
        <v>22</v>
      </c>
      <c r="Z145" t="s">
        <v>45</v>
      </c>
      <c r="AA145" t="s">
        <v>43</v>
      </c>
      <c r="AB145" t="s">
        <v>882</v>
      </c>
      <c r="AC145" t="s">
        <v>883</v>
      </c>
      <c r="AD145" t="s">
        <v>24212</v>
      </c>
    </row>
    <row r="146" spans="1:30" x14ac:dyDescent="0.3">
      <c r="A146" s="11" t="s">
        <v>879</v>
      </c>
      <c r="B146">
        <v>400000</v>
      </c>
      <c r="P146" t="s">
        <v>928</v>
      </c>
      <c r="Q146" t="s">
        <v>929</v>
      </c>
      <c r="R146">
        <v>3</v>
      </c>
      <c r="S146" t="s">
        <v>71</v>
      </c>
      <c r="T146">
        <v>0</v>
      </c>
      <c r="U146">
        <v>100000</v>
      </c>
      <c r="V146" s="1">
        <v>43784</v>
      </c>
      <c r="W146" t="s">
        <v>881</v>
      </c>
      <c r="X146" t="str">
        <f>IF(gcrm_opportunity_20200123104112[[#This Row],[stage]]="Negotiate"," ","Open")</f>
        <v>Open</v>
      </c>
      <c r="Y146" t="s">
        <v>22</v>
      </c>
      <c r="Z146" t="s">
        <v>45</v>
      </c>
      <c r="AA146" t="s">
        <v>43</v>
      </c>
      <c r="AB146" t="s">
        <v>882</v>
      </c>
      <c r="AC146" t="s">
        <v>883</v>
      </c>
      <c r="AD146" t="s">
        <v>24212</v>
      </c>
    </row>
    <row r="147" spans="1:30" x14ac:dyDescent="0.3">
      <c r="A147" s="11" t="s">
        <v>926</v>
      </c>
      <c r="B147">
        <v>300000</v>
      </c>
      <c r="P147" t="s">
        <v>930</v>
      </c>
      <c r="Q147" t="s">
        <v>931</v>
      </c>
      <c r="R147">
        <v>3</v>
      </c>
      <c r="S147" t="s">
        <v>71</v>
      </c>
      <c r="T147">
        <v>6000000</v>
      </c>
      <c r="U147">
        <v>300000</v>
      </c>
      <c r="V147" s="1">
        <v>43800</v>
      </c>
      <c r="W147" t="s">
        <v>881</v>
      </c>
      <c r="X147" t="str">
        <f>IF(gcrm_opportunity_20200123104112[[#This Row],[stage]]="Negotiate"," ","Open")</f>
        <v>Open</v>
      </c>
      <c r="Y147" t="s">
        <v>22</v>
      </c>
      <c r="Z147" t="s">
        <v>45</v>
      </c>
      <c r="AA147" t="s">
        <v>43</v>
      </c>
      <c r="AB147" t="s">
        <v>882</v>
      </c>
      <c r="AC147" t="s">
        <v>883</v>
      </c>
      <c r="AD147" t="s">
        <v>24212</v>
      </c>
    </row>
    <row r="148" spans="1:30" x14ac:dyDescent="0.3">
      <c r="A148" s="11" t="s">
        <v>24199</v>
      </c>
      <c r="B148">
        <v>2350000</v>
      </c>
      <c r="P148" t="s">
        <v>932</v>
      </c>
      <c r="Q148" t="s">
        <v>933</v>
      </c>
      <c r="R148">
        <v>10</v>
      </c>
      <c r="S148" t="s">
        <v>44</v>
      </c>
      <c r="T148">
        <v>600000</v>
      </c>
      <c r="U148">
        <v>100000</v>
      </c>
      <c r="V148" s="1">
        <v>43799</v>
      </c>
      <c r="W148" t="s">
        <v>881</v>
      </c>
      <c r="X148" t="str">
        <f>IF(gcrm_opportunity_20200123104112[[#This Row],[stage]]="Negotiate"," ","Open")</f>
        <v>Open</v>
      </c>
      <c r="Y148" t="s">
        <v>22</v>
      </c>
      <c r="Z148" t="s">
        <v>621</v>
      </c>
      <c r="AA148" t="s">
        <v>43</v>
      </c>
      <c r="AB148" t="s">
        <v>882</v>
      </c>
      <c r="AC148" t="s">
        <v>883</v>
      </c>
      <c r="AD148" t="s">
        <v>24212</v>
      </c>
    </row>
    <row r="149" spans="1:30" x14ac:dyDescent="0.3">
      <c r="P149" t="s">
        <v>934</v>
      </c>
      <c r="Q149" t="s">
        <v>935</v>
      </c>
      <c r="R149">
        <v>10</v>
      </c>
      <c r="S149" t="s">
        <v>44</v>
      </c>
      <c r="T149">
        <v>210000</v>
      </c>
      <c r="U149">
        <v>35000</v>
      </c>
      <c r="V149" s="1">
        <v>43799</v>
      </c>
      <c r="W149" t="s">
        <v>881</v>
      </c>
      <c r="X149" t="str">
        <f>IF(gcrm_opportunity_20200123104112[[#This Row],[stage]]="Negotiate"," ","Open")</f>
        <v>Open</v>
      </c>
      <c r="Y149" t="s">
        <v>22</v>
      </c>
      <c r="Z149" t="s">
        <v>621</v>
      </c>
      <c r="AA149" t="s">
        <v>43</v>
      </c>
      <c r="AB149" t="s">
        <v>882</v>
      </c>
      <c r="AC149" t="s">
        <v>886</v>
      </c>
      <c r="AD149" t="s">
        <v>24212</v>
      </c>
    </row>
    <row r="150" spans="1:30" x14ac:dyDescent="0.3">
      <c r="P150" t="s">
        <v>936</v>
      </c>
      <c r="Q150" t="s">
        <v>937</v>
      </c>
      <c r="R150">
        <v>10</v>
      </c>
      <c r="S150" t="s">
        <v>44</v>
      </c>
      <c r="T150">
        <v>300000</v>
      </c>
      <c r="U150">
        <v>49500</v>
      </c>
      <c r="V150" s="1">
        <v>43738</v>
      </c>
      <c r="W150" t="s">
        <v>925</v>
      </c>
      <c r="X150" t="str">
        <f>IF(gcrm_opportunity_20200123104112[[#This Row],[stage]]="Negotiate"," ","Open")</f>
        <v xml:space="preserve"> </v>
      </c>
      <c r="Y150" t="s">
        <v>22</v>
      </c>
      <c r="Z150" t="s">
        <v>40</v>
      </c>
      <c r="AA150" t="s">
        <v>40</v>
      </c>
      <c r="AB150" t="s">
        <v>898</v>
      </c>
      <c r="AC150" t="s">
        <v>899</v>
      </c>
      <c r="AD150" t="s">
        <v>24213</v>
      </c>
    </row>
    <row r="151" spans="1:30" x14ac:dyDescent="0.3">
      <c r="P151" t="s">
        <v>938</v>
      </c>
      <c r="Q151" t="s">
        <v>939</v>
      </c>
      <c r="R151">
        <v>10</v>
      </c>
      <c r="S151" t="s">
        <v>44</v>
      </c>
      <c r="T151">
        <v>300000</v>
      </c>
      <c r="U151">
        <v>49500</v>
      </c>
      <c r="V151" s="1">
        <v>43738</v>
      </c>
      <c r="W151" t="s">
        <v>925</v>
      </c>
      <c r="X151" t="str">
        <f>IF(gcrm_opportunity_20200123104112[[#This Row],[stage]]="Negotiate"," ","Open")</f>
        <v xml:space="preserve"> </v>
      </c>
      <c r="Y151" t="s">
        <v>22</v>
      </c>
      <c r="Z151" t="s">
        <v>40</v>
      </c>
      <c r="AA151" t="s">
        <v>40</v>
      </c>
      <c r="AB151" t="s">
        <v>898</v>
      </c>
      <c r="AC151" t="s">
        <v>940</v>
      </c>
      <c r="AD151" t="s">
        <v>24213</v>
      </c>
    </row>
    <row r="152" spans="1:30" x14ac:dyDescent="0.3">
      <c r="P152" t="s">
        <v>941</v>
      </c>
      <c r="Q152" t="s">
        <v>942</v>
      </c>
      <c r="R152">
        <v>10</v>
      </c>
      <c r="S152" t="s">
        <v>44</v>
      </c>
      <c r="T152">
        <v>5000000</v>
      </c>
      <c r="U152">
        <v>250000</v>
      </c>
      <c r="V152" s="1">
        <v>43799</v>
      </c>
      <c r="W152" t="s">
        <v>881</v>
      </c>
      <c r="X152" t="str">
        <f>IF(gcrm_opportunity_20200123104112[[#This Row],[stage]]="Negotiate"," ","Open")</f>
        <v>Open</v>
      </c>
      <c r="Y152" t="s">
        <v>22</v>
      </c>
      <c r="Z152" t="s">
        <v>45</v>
      </c>
      <c r="AA152" t="s">
        <v>43</v>
      </c>
      <c r="AB152" t="s">
        <v>882</v>
      </c>
      <c r="AC152" t="s">
        <v>883</v>
      </c>
      <c r="AD152" t="s">
        <v>24212</v>
      </c>
    </row>
    <row r="153" spans="1:30" x14ac:dyDescent="0.3">
      <c r="P153" t="s">
        <v>20</v>
      </c>
      <c r="Q153" t="s">
        <v>943</v>
      </c>
      <c r="R153">
        <v>3</v>
      </c>
      <c r="S153" t="s">
        <v>71</v>
      </c>
      <c r="T153">
        <v>0</v>
      </c>
      <c r="U153">
        <v>100000</v>
      </c>
      <c r="V153" s="1">
        <v>43769</v>
      </c>
      <c r="W153" t="s">
        <v>925</v>
      </c>
      <c r="X153" t="str">
        <f>IF(gcrm_opportunity_20200123104112[[#This Row],[stage]]="Negotiate"," ","Open")</f>
        <v xml:space="preserve"> </v>
      </c>
      <c r="Y153" t="s">
        <v>22</v>
      </c>
      <c r="Z153" t="s">
        <v>20</v>
      </c>
      <c r="AA153" t="s">
        <v>20</v>
      </c>
      <c r="AB153" t="s">
        <v>944</v>
      </c>
      <c r="AC153" t="s">
        <v>945</v>
      </c>
      <c r="AD153" t="s">
        <v>24213</v>
      </c>
    </row>
    <row r="154" spans="1:30" x14ac:dyDescent="0.3">
      <c r="P154" t="s">
        <v>946</v>
      </c>
      <c r="Q154" t="s">
        <v>947</v>
      </c>
      <c r="R154">
        <v>12</v>
      </c>
      <c r="S154" t="s">
        <v>93</v>
      </c>
      <c r="T154">
        <v>90000000</v>
      </c>
      <c r="U154">
        <v>200000</v>
      </c>
      <c r="V154" s="1">
        <v>44074</v>
      </c>
      <c r="W154" t="s">
        <v>881</v>
      </c>
      <c r="X154" t="str">
        <f>IF(gcrm_opportunity_20200123104112[[#This Row],[stage]]="Negotiate"," ","Open")</f>
        <v>Open</v>
      </c>
      <c r="Y154" t="s">
        <v>22</v>
      </c>
      <c r="Z154" t="s">
        <v>59</v>
      </c>
      <c r="AA154" t="s">
        <v>33</v>
      </c>
      <c r="AB154" t="s">
        <v>948</v>
      </c>
      <c r="AC154" t="s">
        <v>949</v>
      </c>
      <c r="AD154" t="s">
        <v>24212</v>
      </c>
    </row>
    <row r="155" spans="1:30" x14ac:dyDescent="0.3">
      <c r="P155" t="s">
        <v>950</v>
      </c>
      <c r="Q155" t="s">
        <v>951</v>
      </c>
      <c r="R155">
        <v>3</v>
      </c>
      <c r="S155" t="s">
        <v>71</v>
      </c>
      <c r="T155">
        <v>0</v>
      </c>
      <c r="U155">
        <v>10000</v>
      </c>
      <c r="V155" s="1">
        <v>43738</v>
      </c>
      <c r="W155" t="s">
        <v>952</v>
      </c>
      <c r="X155" t="str">
        <f>IF(gcrm_opportunity_20200123104112[[#This Row],[stage]]="Negotiate"," ","Open")</f>
        <v>Open</v>
      </c>
      <c r="Y155" t="s">
        <v>22</v>
      </c>
      <c r="Z155" t="s">
        <v>20</v>
      </c>
      <c r="AA155" t="s">
        <v>20</v>
      </c>
      <c r="AB155" t="s">
        <v>944</v>
      </c>
      <c r="AC155" t="s">
        <v>944</v>
      </c>
      <c r="AD155" t="s">
        <v>24212</v>
      </c>
    </row>
    <row r="156" spans="1:30" x14ac:dyDescent="0.3">
      <c r="P156" t="s">
        <v>953</v>
      </c>
      <c r="Q156" t="s">
        <v>954</v>
      </c>
      <c r="R156">
        <v>6</v>
      </c>
      <c r="S156" t="s">
        <v>117</v>
      </c>
      <c r="T156">
        <v>0</v>
      </c>
      <c r="U156">
        <v>50000</v>
      </c>
      <c r="V156" s="1">
        <v>43921</v>
      </c>
      <c r="W156" t="s">
        <v>881</v>
      </c>
      <c r="X156" t="str">
        <f>IF(gcrm_opportunity_20200123104112[[#This Row],[stage]]="Negotiate"," ","Open")</f>
        <v>Open</v>
      </c>
      <c r="Y156" t="s">
        <v>22</v>
      </c>
      <c r="Z156" t="s">
        <v>59</v>
      </c>
      <c r="AA156" t="s">
        <v>33</v>
      </c>
      <c r="AB156" t="s">
        <v>948</v>
      </c>
      <c r="AC156" t="s">
        <v>955</v>
      </c>
      <c r="AD156" t="s">
        <v>24212</v>
      </c>
    </row>
    <row r="157" spans="1:30" x14ac:dyDescent="0.3">
      <c r="P157" t="s">
        <v>956</v>
      </c>
      <c r="Q157" t="s">
        <v>957</v>
      </c>
      <c r="R157">
        <v>6</v>
      </c>
      <c r="S157" t="s">
        <v>117</v>
      </c>
      <c r="T157">
        <v>300000</v>
      </c>
      <c r="U157">
        <v>30000</v>
      </c>
      <c r="V157" s="1">
        <v>43921</v>
      </c>
      <c r="W157" t="s">
        <v>881</v>
      </c>
      <c r="X157" t="str">
        <f>IF(gcrm_opportunity_20200123104112[[#This Row],[stage]]="Negotiate"," ","Open")</f>
        <v>Open</v>
      </c>
      <c r="Y157" t="s">
        <v>22</v>
      </c>
      <c r="Z157" t="s">
        <v>34</v>
      </c>
      <c r="AA157" t="s">
        <v>225</v>
      </c>
      <c r="AB157" t="s">
        <v>225</v>
      </c>
      <c r="AC157" t="s">
        <v>958</v>
      </c>
      <c r="AD157" t="s">
        <v>24212</v>
      </c>
    </row>
    <row r="158" spans="1:30" x14ac:dyDescent="0.3">
      <c r="P158" t="s">
        <v>959</v>
      </c>
      <c r="Q158" t="s">
        <v>960</v>
      </c>
      <c r="R158">
        <v>6</v>
      </c>
      <c r="S158" t="s">
        <v>117</v>
      </c>
      <c r="T158">
        <v>0</v>
      </c>
      <c r="U158">
        <v>200000</v>
      </c>
      <c r="V158" s="1">
        <v>43921</v>
      </c>
      <c r="W158" t="s">
        <v>881</v>
      </c>
      <c r="X158" t="str">
        <f>IF(gcrm_opportunity_20200123104112[[#This Row],[stage]]="Negotiate"," ","Open")</f>
        <v>Open</v>
      </c>
      <c r="Y158" t="s">
        <v>22</v>
      </c>
      <c r="Z158" t="s">
        <v>59</v>
      </c>
      <c r="AA158" t="s">
        <v>33</v>
      </c>
      <c r="AB158" t="s">
        <v>948</v>
      </c>
      <c r="AC158" t="s">
        <v>955</v>
      </c>
      <c r="AD158" t="s">
        <v>24212</v>
      </c>
    </row>
    <row r="159" spans="1:30" x14ac:dyDescent="0.3">
      <c r="P159" t="s">
        <v>961</v>
      </c>
      <c r="Q159" t="s">
        <v>962</v>
      </c>
      <c r="R159">
        <v>6</v>
      </c>
      <c r="S159" t="s">
        <v>117</v>
      </c>
      <c r="T159">
        <v>300000</v>
      </c>
      <c r="U159">
        <v>50000</v>
      </c>
      <c r="V159" s="1">
        <v>43921</v>
      </c>
      <c r="W159" t="s">
        <v>881</v>
      </c>
      <c r="X159" t="str">
        <f>IF(gcrm_opportunity_20200123104112[[#This Row],[stage]]="Negotiate"," ","Open")</f>
        <v>Open</v>
      </c>
      <c r="Y159" t="s">
        <v>22</v>
      </c>
      <c r="Z159" t="s">
        <v>59</v>
      </c>
      <c r="AA159" t="s">
        <v>33</v>
      </c>
      <c r="AB159" t="s">
        <v>948</v>
      </c>
      <c r="AC159" t="s">
        <v>955</v>
      </c>
      <c r="AD159" t="s">
        <v>24212</v>
      </c>
    </row>
    <row r="160" spans="1:30" x14ac:dyDescent="0.3">
      <c r="P160" t="s">
        <v>963</v>
      </c>
      <c r="Q160" t="s">
        <v>964</v>
      </c>
      <c r="R160">
        <v>6</v>
      </c>
      <c r="S160" t="s">
        <v>117</v>
      </c>
      <c r="T160">
        <v>1000000</v>
      </c>
      <c r="U160">
        <v>100000</v>
      </c>
      <c r="V160" s="1">
        <v>44043</v>
      </c>
      <c r="W160" t="s">
        <v>881</v>
      </c>
      <c r="X160" t="str">
        <f>IF(gcrm_opportunity_20200123104112[[#This Row],[stage]]="Negotiate"," ","Open")</f>
        <v>Open</v>
      </c>
      <c r="Y160" t="s">
        <v>22</v>
      </c>
      <c r="Z160" t="s">
        <v>59</v>
      </c>
      <c r="AA160" t="s">
        <v>33</v>
      </c>
      <c r="AB160" t="s">
        <v>948</v>
      </c>
      <c r="AC160" t="s">
        <v>955</v>
      </c>
      <c r="AD160" t="s">
        <v>24212</v>
      </c>
    </row>
    <row r="161" spans="16:30" x14ac:dyDescent="0.3">
      <c r="P161" t="s">
        <v>965</v>
      </c>
      <c r="Q161" t="s">
        <v>966</v>
      </c>
      <c r="R161">
        <v>6</v>
      </c>
      <c r="S161" t="s">
        <v>117</v>
      </c>
      <c r="T161">
        <v>0</v>
      </c>
      <c r="U161">
        <v>300000</v>
      </c>
      <c r="V161" s="1">
        <v>44012</v>
      </c>
      <c r="W161" t="s">
        <v>881</v>
      </c>
      <c r="X161" t="str">
        <f>IF(gcrm_opportunity_20200123104112[[#This Row],[stage]]="Negotiate"," ","Open")</f>
        <v>Open</v>
      </c>
      <c r="Y161" t="s">
        <v>22</v>
      </c>
      <c r="Z161" t="s">
        <v>59</v>
      </c>
      <c r="AA161" t="s">
        <v>33</v>
      </c>
      <c r="AB161" t="s">
        <v>948</v>
      </c>
      <c r="AC161" t="s">
        <v>955</v>
      </c>
      <c r="AD161" t="s">
        <v>24212</v>
      </c>
    </row>
    <row r="162" spans="16:30" x14ac:dyDescent="0.3">
      <c r="P162" t="s">
        <v>967</v>
      </c>
      <c r="Q162" t="s">
        <v>968</v>
      </c>
      <c r="R162">
        <v>6</v>
      </c>
      <c r="S162" t="s">
        <v>117</v>
      </c>
      <c r="T162">
        <v>0</v>
      </c>
      <c r="U162">
        <v>200000</v>
      </c>
      <c r="V162" s="1">
        <v>44012</v>
      </c>
      <c r="W162" t="s">
        <v>881</v>
      </c>
      <c r="X162" t="str">
        <f>IF(gcrm_opportunity_20200123104112[[#This Row],[stage]]="Negotiate"," ","Open")</f>
        <v>Open</v>
      </c>
      <c r="Y162" t="s">
        <v>22</v>
      </c>
      <c r="Z162" t="s">
        <v>59</v>
      </c>
      <c r="AA162" t="s">
        <v>33</v>
      </c>
      <c r="AB162" t="s">
        <v>948</v>
      </c>
      <c r="AC162" t="s">
        <v>955</v>
      </c>
      <c r="AD162" t="s">
        <v>24212</v>
      </c>
    </row>
    <row r="163" spans="16:30" x14ac:dyDescent="0.3">
      <c r="P163" t="s">
        <v>969</v>
      </c>
      <c r="Q163" t="s">
        <v>970</v>
      </c>
      <c r="R163">
        <v>6</v>
      </c>
      <c r="S163" t="s">
        <v>117</v>
      </c>
      <c r="T163">
        <v>0</v>
      </c>
      <c r="U163">
        <v>200000</v>
      </c>
      <c r="V163" s="1">
        <v>44012</v>
      </c>
      <c r="W163" t="s">
        <v>881</v>
      </c>
      <c r="X163" t="str">
        <f>IF(gcrm_opportunity_20200123104112[[#This Row],[stage]]="Negotiate"," ","Open")</f>
        <v>Open</v>
      </c>
      <c r="Y163" t="s">
        <v>22</v>
      </c>
      <c r="Z163" t="s">
        <v>59</v>
      </c>
      <c r="AA163" t="s">
        <v>33</v>
      </c>
      <c r="AB163" t="s">
        <v>948</v>
      </c>
      <c r="AC163" t="s">
        <v>955</v>
      </c>
      <c r="AD163" t="s">
        <v>24212</v>
      </c>
    </row>
    <row r="164" spans="16:30" x14ac:dyDescent="0.3">
      <c r="P164" t="s">
        <v>971</v>
      </c>
      <c r="Q164" t="s">
        <v>972</v>
      </c>
      <c r="R164">
        <v>6</v>
      </c>
      <c r="S164" t="s">
        <v>117</v>
      </c>
      <c r="T164">
        <v>0</v>
      </c>
      <c r="U164">
        <v>400000</v>
      </c>
      <c r="V164" s="1">
        <v>44012</v>
      </c>
      <c r="W164" t="s">
        <v>881</v>
      </c>
      <c r="X164" t="str">
        <f>IF(gcrm_opportunity_20200123104112[[#This Row],[stage]]="Negotiate"," ","Open")</f>
        <v>Open</v>
      </c>
      <c r="Y164" t="s">
        <v>22</v>
      </c>
      <c r="Z164" t="s">
        <v>59</v>
      </c>
      <c r="AA164" t="s">
        <v>33</v>
      </c>
      <c r="AB164" t="s">
        <v>948</v>
      </c>
      <c r="AC164" t="s">
        <v>955</v>
      </c>
      <c r="AD164" t="s">
        <v>24212</v>
      </c>
    </row>
    <row r="165" spans="16:30" x14ac:dyDescent="0.3">
      <c r="P165" t="s">
        <v>973</v>
      </c>
      <c r="Q165" t="s">
        <v>974</v>
      </c>
      <c r="R165">
        <v>12</v>
      </c>
      <c r="S165" t="s">
        <v>93</v>
      </c>
      <c r="T165">
        <v>0</v>
      </c>
      <c r="U165">
        <v>300000</v>
      </c>
      <c r="V165" s="1">
        <v>44012</v>
      </c>
      <c r="W165" t="s">
        <v>881</v>
      </c>
      <c r="X165" t="str">
        <f>IF(gcrm_opportunity_20200123104112[[#This Row],[stage]]="Negotiate"," ","Open")</f>
        <v>Open</v>
      </c>
      <c r="Y165" t="s">
        <v>22</v>
      </c>
      <c r="Z165" t="s">
        <v>975</v>
      </c>
      <c r="AA165" t="s">
        <v>976</v>
      </c>
      <c r="AB165" t="s">
        <v>977</v>
      </c>
      <c r="AC165" t="s">
        <v>978</v>
      </c>
      <c r="AD165" t="s">
        <v>24212</v>
      </c>
    </row>
    <row r="166" spans="16:30" x14ac:dyDescent="0.3">
      <c r="P166" t="s">
        <v>979</v>
      </c>
      <c r="Q166" t="s">
        <v>980</v>
      </c>
      <c r="R166">
        <v>12</v>
      </c>
      <c r="S166" t="s">
        <v>93</v>
      </c>
      <c r="T166">
        <v>500000</v>
      </c>
      <c r="U166">
        <v>50000</v>
      </c>
      <c r="V166" s="1">
        <v>43830</v>
      </c>
      <c r="W166" t="s">
        <v>881</v>
      </c>
      <c r="X166" t="str">
        <f>IF(gcrm_opportunity_20200123104112[[#This Row],[stage]]="Negotiate"," ","Open")</f>
        <v>Open</v>
      </c>
      <c r="Y166" t="s">
        <v>22</v>
      </c>
      <c r="Z166" t="s">
        <v>34</v>
      </c>
      <c r="AA166" t="s">
        <v>225</v>
      </c>
      <c r="AB166" t="s">
        <v>225</v>
      </c>
      <c r="AC166" t="s">
        <v>958</v>
      </c>
      <c r="AD166" t="s">
        <v>24212</v>
      </c>
    </row>
    <row r="167" spans="16:30" x14ac:dyDescent="0.3">
      <c r="P167" t="s">
        <v>981</v>
      </c>
      <c r="Q167" t="s">
        <v>982</v>
      </c>
      <c r="R167">
        <v>12</v>
      </c>
      <c r="S167" t="s">
        <v>93</v>
      </c>
      <c r="T167">
        <v>1000000</v>
      </c>
      <c r="U167">
        <v>100000</v>
      </c>
      <c r="V167" s="1">
        <v>43738</v>
      </c>
      <c r="W167" t="s">
        <v>881</v>
      </c>
      <c r="X167" t="str">
        <f>IF(gcrm_opportunity_20200123104112[[#This Row],[stage]]="Negotiate"," ","Open")</f>
        <v>Open</v>
      </c>
      <c r="Y167" t="s">
        <v>22</v>
      </c>
      <c r="Z167" t="s">
        <v>34</v>
      </c>
      <c r="AA167" t="s">
        <v>225</v>
      </c>
      <c r="AB167" t="s">
        <v>225</v>
      </c>
      <c r="AC167" t="s">
        <v>958</v>
      </c>
      <c r="AD167" t="s">
        <v>24212</v>
      </c>
    </row>
    <row r="168" spans="16:30" x14ac:dyDescent="0.3">
      <c r="P168" t="s">
        <v>983</v>
      </c>
      <c r="Q168" t="s">
        <v>984</v>
      </c>
      <c r="R168">
        <v>10</v>
      </c>
      <c r="S168" t="s">
        <v>44</v>
      </c>
      <c r="T168">
        <v>500000</v>
      </c>
      <c r="U168">
        <v>62000</v>
      </c>
      <c r="V168" s="1">
        <v>43738</v>
      </c>
      <c r="W168" t="s">
        <v>881</v>
      </c>
      <c r="X168" t="str">
        <f>IF(gcrm_opportunity_20200123104112[[#This Row],[stage]]="Negotiate"," ","Open")</f>
        <v>Open</v>
      </c>
      <c r="Y168" t="s">
        <v>22</v>
      </c>
      <c r="Z168" t="s">
        <v>34</v>
      </c>
      <c r="AA168" t="s">
        <v>225</v>
      </c>
      <c r="AB168" t="s">
        <v>225</v>
      </c>
      <c r="AC168" t="s">
        <v>958</v>
      </c>
      <c r="AD168" t="s">
        <v>24212</v>
      </c>
    </row>
    <row r="169" spans="16:30" x14ac:dyDescent="0.3">
      <c r="P169" t="s">
        <v>985</v>
      </c>
      <c r="Q169" t="s">
        <v>986</v>
      </c>
      <c r="R169">
        <v>10</v>
      </c>
      <c r="S169" t="s">
        <v>44</v>
      </c>
      <c r="T169">
        <v>300000</v>
      </c>
      <c r="U169">
        <v>37500</v>
      </c>
      <c r="V169" s="1">
        <v>43738</v>
      </c>
      <c r="W169" t="s">
        <v>881</v>
      </c>
      <c r="X169" t="str">
        <f>IF(gcrm_opportunity_20200123104112[[#This Row],[stage]]="Negotiate"," ","Open")</f>
        <v>Open</v>
      </c>
      <c r="Y169" t="s">
        <v>22</v>
      </c>
      <c r="Z169" t="s">
        <v>34</v>
      </c>
      <c r="AA169" t="s">
        <v>225</v>
      </c>
      <c r="AB169" t="s">
        <v>225</v>
      </c>
      <c r="AC169" t="s">
        <v>958</v>
      </c>
      <c r="AD169" t="s">
        <v>24212</v>
      </c>
    </row>
    <row r="170" spans="16:30" x14ac:dyDescent="0.3">
      <c r="P170" t="s">
        <v>987</v>
      </c>
      <c r="Q170" t="s">
        <v>988</v>
      </c>
      <c r="R170">
        <v>3</v>
      </c>
      <c r="S170" t="s">
        <v>71</v>
      </c>
      <c r="T170">
        <v>700000</v>
      </c>
      <c r="U170">
        <v>100000</v>
      </c>
      <c r="V170" s="1">
        <v>43830</v>
      </c>
      <c r="W170" t="s">
        <v>881</v>
      </c>
      <c r="X170" t="str">
        <f>IF(gcrm_opportunity_20200123104112[[#This Row],[stage]]="Negotiate"," ","Open")</f>
        <v>Open</v>
      </c>
      <c r="Y170" t="s">
        <v>22</v>
      </c>
      <c r="Z170" t="s">
        <v>59</v>
      </c>
      <c r="AA170" t="s">
        <v>33</v>
      </c>
      <c r="AB170" t="s">
        <v>948</v>
      </c>
      <c r="AC170" t="s">
        <v>955</v>
      </c>
      <c r="AD170" t="s">
        <v>24212</v>
      </c>
    </row>
    <row r="171" spans="16:30" x14ac:dyDescent="0.3">
      <c r="P171" t="s">
        <v>989</v>
      </c>
      <c r="Q171" t="s">
        <v>990</v>
      </c>
      <c r="R171">
        <v>10</v>
      </c>
      <c r="S171" t="s">
        <v>44</v>
      </c>
      <c r="T171">
        <v>800000</v>
      </c>
      <c r="U171">
        <v>50000</v>
      </c>
      <c r="V171" s="1">
        <v>43738</v>
      </c>
      <c r="W171" t="s">
        <v>881</v>
      </c>
      <c r="X171" t="str">
        <f>IF(gcrm_opportunity_20200123104112[[#This Row],[stage]]="Negotiate"," ","Open")</f>
        <v>Open</v>
      </c>
      <c r="Y171" t="s">
        <v>22</v>
      </c>
      <c r="Z171" t="s">
        <v>34</v>
      </c>
      <c r="AA171" t="s">
        <v>225</v>
      </c>
      <c r="AB171" t="s">
        <v>225</v>
      </c>
      <c r="AC171" t="s">
        <v>958</v>
      </c>
      <c r="AD171" t="s">
        <v>24212</v>
      </c>
    </row>
    <row r="172" spans="16:30" x14ac:dyDescent="0.3">
      <c r="P172" t="s">
        <v>33</v>
      </c>
      <c r="Q172" t="s">
        <v>991</v>
      </c>
      <c r="R172">
        <v>3</v>
      </c>
      <c r="S172" t="s">
        <v>71</v>
      </c>
      <c r="T172">
        <v>0</v>
      </c>
      <c r="U172">
        <v>500000</v>
      </c>
      <c r="V172" s="1">
        <v>43739</v>
      </c>
      <c r="W172" t="s">
        <v>925</v>
      </c>
      <c r="X172" t="str">
        <f>IF(gcrm_opportunity_20200123104112[[#This Row],[stage]]="Negotiate"," ","Open")</f>
        <v xml:space="preserve"> </v>
      </c>
      <c r="Y172" t="s">
        <v>22</v>
      </c>
      <c r="Z172" t="s">
        <v>59</v>
      </c>
      <c r="AA172" t="s">
        <v>33</v>
      </c>
      <c r="AB172" t="s">
        <v>948</v>
      </c>
      <c r="AC172" t="s">
        <v>955</v>
      </c>
      <c r="AD172" t="s">
        <v>24213</v>
      </c>
    </row>
    <row r="173" spans="16:30" x14ac:dyDescent="0.3">
      <c r="P173" t="s">
        <v>992</v>
      </c>
      <c r="Q173" t="s">
        <v>993</v>
      </c>
      <c r="R173">
        <v>12</v>
      </c>
      <c r="S173" t="s">
        <v>93</v>
      </c>
      <c r="T173">
        <v>1000000</v>
      </c>
      <c r="U173">
        <v>100000</v>
      </c>
      <c r="V173" s="1">
        <v>43830</v>
      </c>
      <c r="W173" t="s">
        <v>881</v>
      </c>
      <c r="X173" t="str">
        <f>IF(gcrm_opportunity_20200123104112[[#This Row],[stage]]="Negotiate"," ","Open")</f>
        <v>Open</v>
      </c>
      <c r="Y173" t="s">
        <v>22</v>
      </c>
      <c r="Z173" t="s">
        <v>59</v>
      </c>
      <c r="AA173" t="s">
        <v>33</v>
      </c>
      <c r="AB173" t="s">
        <v>948</v>
      </c>
      <c r="AC173" t="s">
        <v>955</v>
      </c>
      <c r="AD173" t="s">
        <v>24212</v>
      </c>
    </row>
    <row r="174" spans="16:30" x14ac:dyDescent="0.3">
      <c r="P174" t="s">
        <v>994</v>
      </c>
      <c r="Q174" t="s">
        <v>995</v>
      </c>
      <c r="R174">
        <v>3</v>
      </c>
      <c r="S174" t="s">
        <v>71</v>
      </c>
      <c r="T174">
        <v>0</v>
      </c>
      <c r="U174">
        <v>50000</v>
      </c>
      <c r="V174" s="1">
        <v>43738</v>
      </c>
      <c r="W174" t="s">
        <v>952</v>
      </c>
      <c r="X174" t="str">
        <f>IF(gcrm_opportunity_20200123104112[[#This Row],[stage]]="Negotiate"," ","Open")</f>
        <v>Open</v>
      </c>
      <c r="Y174" t="s">
        <v>22</v>
      </c>
      <c r="Z174" t="s">
        <v>59</v>
      </c>
      <c r="AA174" t="s">
        <v>33</v>
      </c>
      <c r="AB174" t="s">
        <v>948</v>
      </c>
      <c r="AC174" t="s">
        <v>955</v>
      </c>
      <c r="AD174" t="s">
        <v>24212</v>
      </c>
    </row>
    <row r="175" spans="16:30" x14ac:dyDescent="0.3">
      <c r="P175" t="s">
        <v>996</v>
      </c>
      <c r="Q175" t="s">
        <v>997</v>
      </c>
      <c r="R175">
        <v>12</v>
      </c>
      <c r="S175" t="s">
        <v>93</v>
      </c>
      <c r="T175">
        <v>0</v>
      </c>
      <c r="U175">
        <v>50000</v>
      </c>
      <c r="V175" s="1">
        <v>43921</v>
      </c>
      <c r="W175" t="s">
        <v>881</v>
      </c>
      <c r="X175" t="str">
        <f>IF(gcrm_opportunity_20200123104112[[#This Row],[stage]]="Negotiate"," ","Open")</f>
        <v>Open</v>
      </c>
      <c r="Y175" t="s">
        <v>22</v>
      </c>
      <c r="Z175" t="s">
        <v>40</v>
      </c>
      <c r="AA175" t="s">
        <v>40</v>
      </c>
      <c r="AB175" t="s">
        <v>898</v>
      </c>
      <c r="AC175" t="s">
        <v>998</v>
      </c>
      <c r="AD175" t="s">
        <v>24212</v>
      </c>
    </row>
  </sheetData>
  <autoFilter ref="E125:F132" xr:uid="{EC55F052-E8DD-4AEA-9359-A9D08E7C05AA}">
    <sortState xmlns:xlrd2="http://schemas.microsoft.com/office/spreadsheetml/2017/richdata2" ref="E126:F132">
      <sortCondition descending="1" ref="F125:F132"/>
    </sortState>
  </autoFilter>
  <pageMargins left="0.7" right="0.7" top="0.75" bottom="0.75" header="0.3" footer="0.3"/>
  <ignoredErrors>
    <ignoredError sqref="L32:L33" numberStoredAsText="1"/>
  </ignoredErrors>
  <drawing r:id="rId12"/>
  <tableParts count="1">
    <tablePart r:id="rId13"/>
  </tableParts>
  <extLst>
    <ext xmlns:x14="http://schemas.microsoft.com/office/spreadsheetml/2009/9/main" uri="{A8765BA9-456A-4dab-B4F3-ACF838C121DE}">
      <x14:slicerList>
        <x14:slicer r:id="rId14"/>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AA9C0C-00FD-4C85-9EE4-35791F39EA2B}">
  <dimension ref="A1"/>
  <sheetViews>
    <sheetView tabSelected="1" zoomScale="60" zoomScaleNormal="60" workbookViewId="0">
      <selection activeCell="M43" sqref="M43"/>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3A4CF648-6AED-40f4-86FF-DC5316D8AED3}">
      <x14:slicerList xmlns:x14="http://schemas.microsoft.com/office/spreadsheetml/2009/9/main">
        <x14:slicer r:id="rId3"/>
      </x14:slicerList>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91DDD-C378-483A-BD6C-C937275084FC}">
  <dimension ref="A1"/>
  <sheetViews>
    <sheetView workbookViewId="0">
      <selection activeCell="B4" sqref="B4"/>
    </sheetView>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59E048-DDF3-48CA-B9C4-4F79228EFDBC}">
  <dimension ref="A1:L11"/>
  <sheetViews>
    <sheetView topLeftCell="B1" workbookViewId="0">
      <selection activeCell="F8" sqref="F8"/>
    </sheetView>
  </sheetViews>
  <sheetFormatPr defaultRowHeight="14.4" x14ac:dyDescent="0.3"/>
  <cols>
    <col min="1" max="1" width="16.44140625" bestFit="1" customWidth="1"/>
    <col min="2" max="2" width="15.44140625" bestFit="1" customWidth="1"/>
    <col min="3" max="3" width="34.33203125" bestFit="1" customWidth="1"/>
    <col min="4" max="4" width="16.44140625" bestFit="1" customWidth="1"/>
    <col min="5" max="5" width="19.6640625" bestFit="1" customWidth="1"/>
    <col min="6" max="6" width="15" bestFit="1" customWidth="1"/>
    <col min="7" max="7" width="10.44140625" bestFit="1" customWidth="1"/>
    <col min="8" max="8" width="19.5546875" bestFit="1" customWidth="1"/>
    <col min="9" max="9" width="27" bestFit="1" customWidth="1"/>
    <col min="10" max="10" width="11" bestFit="1" customWidth="1"/>
  </cols>
  <sheetData>
    <row r="1" spans="1:12" x14ac:dyDescent="0.3">
      <c r="A1" t="s">
        <v>0</v>
      </c>
      <c r="B1" t="s">
        <v>8</v>
      </c>
      <c r="C1" t="s">
        <v>9</v>
      </c>
      <c r="D1" t="s">
        <v>6</v>
      </c>
      <c r="E1" t="s">
        <v>742</v>
      </c>
      <c r="F1" t="s">
        <v>10</v>
      </c>
      <c r="G1" t="s">
        <v>11</v>
      </c>
      <c r="H1" t="s">
        <v>12</v>
      </c>
      <c r="I1" t="s">
        <v>13</v>
      </c>
      <c r="J1" t="s">
        <v>73</v>
      </c>
      <c r="K1" t="s">
        <v>23</v>
      </c>
      <c r="L1" t="s">
        <v>24220</v>
      </c>
    </row>
    <row r="2" spans="1:12" x14ac:dyDescent="0.3">
      <c r="A2" t="s">
        <v>26</v>
      </c>
      <c r="B2" t="s">
        <v>22</v>
      </c>
      <c r="C2" t="s">
        <v>34</v>
      </c>
      <c r="D2">
        <v>3</v>
      </c>
      <c r="E2" t="s">
        <v>743</v>
      </c>
      <c r="F2" t="s">
        <v>73</v>
      </c>
      <c r="G2">
        <v>139240</v>
      </c>
      <c r="H2" s="1">
        <v>43663</v>
      </c>
      <c r="I2" t="s">
        <v>744</v>
      </c>
      <c r="J2">
        <f>IF(fees_202001231041[[#This Row],[income_class]]="cross Sell",fees_202001231041[[#This Row],[Amount]]," ")</f>
        <v>139240</v>
      </c>
      <c r="K2" t="str">
        <f>IF(fees_202001231041[[#This Row],[income_class]]="Renewal",fees_202001231041[[#This Row],[Amount]]," ")</f>
        <v xml:space="preserve"> </v>
      </c>
      <c r="L2" t="str">
        <f>IF(fees_202001231041[[#This Row],[income_class]]="New",fees_202001231041[[#This Row],[Amount]]," ")</f>
        <v xml:space="preserve"> </v>
      </c>
    </row>
    <row r="3" spans="1:12" x14ac:dyDescent="0.3">
      <c r="A3" t="s">
        <v>30</v>
      </c>
      <c r="B3" t="s">
        <v>22</v>
      </c>
      <c r="C3" t="s">
        <v>34</v>
      </c>
      <c r="D3">
        <v>3</v>
      </c>
      <c r="E3" t="s">
        <v>743</v>
      </c>
      <c r="F3" t="s">
        <v>73</v>
      </c>
      <c r="G3">
        <v>139240</v>
      </c>
      <c r="H3" s="1">
        <v>43486</v>
      </c>
      <c r="I3" t="s">
        <v>744</v>
      </c>
      <c r="J3">
        <f>IF(fees_202001231041[[#This Row],[income_class]]="cross Sell",fees_202001231041[[#This Row],[Amount]]," ")</f>
        <v>139240</v>
      </c>
      <c r="K3" t="str">
        <f>IF(fees_202001231041[[#This Row],[income_class]]="Renewal",fees_202001231041[[#This Row],[Amount]]," ")</f>
        <v xml:space="preserve"> </v>
      </c>
      <c r="L3" t="str">
        <f>IF(fees_202001231041[[#This Row],[income_class]]="New",fees_202001231041[[#This Row],[Amount]]," ")</f>
        <v xml:space="preserve"> </v>
      </c>
    </row>
    <row r="4" spans="1:12" x14ac:dyDescent="0.3">
      <c r="A4" t="s">
        <v>35</v>
      </c>
      <c r="B4" t="s">
        <v>22</v>
      </c>
      <c r="C4" t="s">
        <v>745</v>
      </c>
      <c r="D4">
        <v>1</v>
      </c>
      <c r="E4" t="s">
        <v>21</v>
      </c>
      <c r="F4" t="s">
        <v>23</v>
      </c>
      <c r="G4">
        <v>2200</v>
      </c>
      <c r="H4" s="1">
        <v>43819</v>
      </c>
      <c r="I4" t="s">
        <v>744</v>
      </c>
      <c r="J4" t="str">
        <f>IF(fees_202001231041[[#This Row],[income_class]]="cross Sell",fees_202001231041[[#This Row],[Amount]]," ")</f>
        <v xml:space="preserve"> </v>
      </c>
      <c r="K4">
        <f>IF(fees_202001231041[[#This Row],[income_class]]="Renewal",fees_202001231041[[#This Row],[Amount]]," ")</f>
        <v>2200</v>
      </c>
      <c r="L4" t="str">
        <f>IF(fees_202001231041[[#This Row],[income_class]]="New",fees_202001231041[[#This Row],[Amount]]," ")</f>
        <v xml:space="preserve"> </v>
      </c>
    </row>
    <row r="5" spans="1:12" x14ac:dyDescent="0.3">
      <c r="A5" t="s">
        <v>37</v>
      </c>
      <c r="B5" t="s">
        <v>22</v>
      </c>
      <c r="C5" t="s">
        <v>745</v>
      </c>
      <c r="D5">
        <v>1</v>
      </c>
      <c r="E5" t="s">
        <v>21</v>
      </c>
      <c r="F5" t="s">
        <v>23</v>
      </c>
      <c r="G5">
        <v>4500</v>
      </c>
      <c r="H5" s="1">
        <v>43490</v>
      </c>
      <c r="I5" t="s">
        <v>744</v>
      </c>
      <c r="J5" t="str">
        <f>IF(fees_202001231041[[#This Row],[income_class]]="cross Sell",fees_202001231041[[#This Row],[Amount]]," ")</f>
        <v xml:space="preserve"> </v>
      </c>
      <c r="K5">
        <f>IF(fees_202001231041[[#This Row],[income_class]]="Renewal",fees_202001231041[[#This Row],[Amount]]," ")</f>
        <v>4500</v>
      </c>
      <c r="L5" t="str">
        <f>IF(fees_202001231041[[#This Row],[income_class]]="New",fees_202001231041[[#This Row],[Amount]]," ")</f>
        <v xml:space="preserve"> </v>
      </c>
    </row>
    <row r="6" spans="1:12" x14ac:dyDescent="0.3">
      <c r="A6" t="s">
        <v>41</v>
      </c>
      <c r="B6" t="s">
        <v>22</v>
      </c>
      <c r="C6" t="s">
        <v>34</v>
      </c>
      <c r="D6">
        <v>3</v>
      </c>
      <c r="E6" t="s">
        <v>743</v>
      </c>
      <c r="F6" t="s">
        <v>73</v>
      </c>
      <c r="G6">
        <v>118000</v>
      </c>
      <c r="H6" s="1">
        <v>43539</v>
      </c>
      <c r="I6" t="s">
        <v>744</v>
      </c>
      <c r="J6">
        <f>IF(fees_202001231041[[#This Row],[income_class]]="cross Sell",fees_202001231041[[#This Row],[Amount]]," ")</f>
        <v>118000</v>
      </c>
      <c r="K6" t="str">
        <f>IF(fees_202001231041[[#This Row],[income_class]]="Renewal",fees_202001231041[[#This Row],[Amount]]," ")</f>
        <v xml:space="preserve"> </v>
      </c>
      <c r="L6" t="str">
        <f>IF(fees_202001231041[[#This Row],[income_class]]="New",fees_202001231041[[#This Row],[Amount]]," ")</f>
        <v xml:space="preserve"> </v>
      </c>
    </row>
    <row r="7" spans="1:12" x14ac:dyDescent="0.3">
      <c r="A7" t="s">
        <v>46</v>
      </c>
      <c r="B7" t="s">
        <v>22</v>
      </c>
      <c r="C7" t="s">
        <v>745</v>
      </c>
      <c r="D7">
        <v>1</v>
      </c>
      <c r="E7" t="s">
        <v>21</v>
      </c>
      <c r="F7" t="s">
        <v>23</v>
      </c>
      <c r="G7">
        <v>2800</v>
      </c>
      <c r="H7" s="1">
        <v>43613</v>
      </c>
      <c r="I7" t="s">
        <v>744</v>
      </c>
      <c r="J7" t="str">
        <f>IF(fees_202001231041[[#This Row],[income_class]]="cross Sell",fees_202001231041[[#This Row],[Amount]]," ")</f>
        <v xml:space="preserve"> </v>
      </c>
      <c r="K7">
        <f>IF(fees_202001231041[[#This Row],[income_class]]="Renewal",fees_202001231041[[#This Row],[Amount]]," ")</f>
        <v>2800</v>
      </c>
      <c r="L7" t="str">
        <f>IF(fees_202001231041[[#This Row],[income_class]]="New",fees_202001231041[[#This Row],[Amount]]," ")</f>
        <v xml:space="preserve"> </v>
      </c>
    </row>
    <row r="8" spans="1:12" x14ac:dyDescent="0.3">
      <c r="A8" t="s">
        <v>49</v>
      </c>
      <c r="B8" t="s">
        <v>22</v>
      </c>
      <c r="C8" t="s">
        <v>745</v>
      </c>
      <c r="D8">
        <v>1</v>
      </c>
      <c r="E8" t="s">
        <v>21</v>
      </c>
      <c r="F8" t="s">
        <v>23</v>
      </c>
      <c r="G8">
        <v>3241</v>
      </c>
      <c r="H8" s="1">
        <v>43490</v>
      </c>
      <c r="I8" t="s">
        <v>744</v>
      </c>
      <c r="J8" t="str">
        <f>IF(fees_202001231041[[#This Row],[income_class]]="cross Sell",fees_202001231041[[#This Row],[Amount]]," ")</f>
        <v xml:space="preserve"> </v>
      </c>
      <c r="K8">
        <f>IF(fees_202001231041[[#This Row],[income_class]]="Renewal",fees_202001231041[[#This Row],[Amount]]," ")</f>
        <v>3241</v>
      </c>
      <c r="L8" t="str">
        <f>IF(fees_202001231041[[#This Row],[income_class]]="New",fees_202001231041[[#This Row],[Amount]]," ")</f>
        <v xml:space="preserve"> </v>
      </c>
    </row>
    <row r="9" spans="1:12" x14ac:dyDescent="0.3">
      <c r="A9" t="s">
        <v>51</v>
      </c>
      <c r="B9" t="s">
        <v>22</v>
      </c>
      <c r="C9" t="s">
        <v>40</v>
      </c>
      <c r="D9">
        <v>2</v>
      </c>
      <c r="E9" t="s">
        <v>28</v>
      </c>
      <c r="F9" t="s">
        <v>29</v>
      </c>
      <c r="G9">
        <v>100000</v>
      </c>
      <c r="H9" s="1">
        <v>43565</v>
      </c>
      <c r="I9" t="s">
        <v>744</v>
      </c>
      <c r="J9" t="str">
        <f>IF(fees_202001231041[[#This Row],[income_class]]="cross Sell",fees_202001231041[[#This Row],[Amount]]," ")</f>
        <v xml:space="preserve"> </v>
      </c>
      <c r="K9" t="str">
        <f>IF(fees_202001231041[[#This Row],[income_class]]="Renewal",fees_202001231041[[#This Row],[Amount]]," ")</f>
        <v xml:space="preserve"> </v>
      </c>
      <c r="L9">
        <f>IF(fees_202001231041[[#This Row],[income_class]]="New",fees_202001231041[[#This Row],[Amount]]," ")</f>
        <v>100000</v>
      </c>
    </row>
    <row r="10" spans="1:12" x14ac:dyDescent="0.3">
      <c r="A10" t="s">
        <v>53</v>
      </c>
      <c r="B10" t="s">
        <v>22</v>
      </c>
      <c r="C10" t="s">
        <v>745</v>
      </c>
      <c r="D10">
        <v>1</v>
      </c>
      <c r="E10" t="s">
        <v>21</v>
      </c>
      <c r="F10" t="s">
        <v>23</v>
      </c>
      <c r="G10">
        <v>5310</v>
      </c>
      <c r="H10" s="1">
        <v>43805</v>
      </c>
      <c r="I10" t="s">
        <v>744</v>
      </c>
      <c r="J10" t="str">
        <f>IF(fees_202001231041[[#This Row],[income_class]]="cross Sell",fees_202001231041[[#This Row],[Amount]]," ")</f>
        <v xml:space="preserve"> </v>
      </c>
      <c r="K10">
        <f>IF(fees_202001231041[[#This Row],[income_class]]="Renewal",fees_202001231041[[#This Row],[Amount]]," ")</f>
        <v>5310</v>
      </c>
      <c r="L10" t="str">
        <f>IF(fees_202001231041[[#This Row],[income_class]]="New",fees_202001231041[[#This Row],[Amount]]," ")</f>
        <v xml:space="preserve"> </v>
      </c>
    </row>
    <row r="11" spans="1:12" x14ac:dyDescent="0.3">
      <c r="H11" s="13"/>
      <c r="J11">
        <f>SUBTOTAL(109,fees_202001231041[Cross Sell])</f>
        <v>396480</v>
      </c>
      <c r="K11">
        <f>SUBTOTAL(109,fees_202001231041[Renewal])</f>
        <v>18051</v>
      </c>
      <c r="L11">
        <f>SUBTOTAL(109,fees_202001231041[NEW])</f>
        <v>100000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B9B76-AD7E-4573-81F4-5063AE385B60}">
  <dimension ref="A1:G12"/>
  <sheetViews>
    <sheetView workbookViewId="0">
      <selection activeCell="C14" sqref="C14"/>
    </sheetView>
  </sheetViews>
  <sheetFormatPr defaultRowHeight="14.4" x14ac:dyDescent="0.3"/>
  <cols>
    <col min="1" max="1" width="11.6640625" bestFit="1" customWidth="1"/>
    <col min="2" max="2" width="16.44140625" bestFit="1" customWidth="1"/>
    <col min="3" max="3" width="18" bestFit="1" customWidth="1"/>
    <col min="4" max="4" width="16.88671875" bestFit="1" customWidth="1"/>
    <col min="5" max="5" width="14.109375" bestFit="1" customWidth="1"/>
    <col min="6" max="6" width="18.44140625" bestFit="1" customWidth="1"/>
    <col min="7" max="7" width="17.88671875" bestFit="1" customWidth="1"/>
  </cols>
  <sheetData>
    <row r="1" spans="1:7" x14ac:dyDescent="0.3">
      <c r="A1" t="s">
        <v>746</v>
      </c>
      <c r="B1" t="s">
        <v>6</v>
      </c>
      <c r="C1" t="s">
        <v>747</v>
      </c>
      <c r="D1" t="s">
        <v>748</v>
      </c>
      <c r="E1" t="s">
        <v>749</v>
      </c>
      <c r="F1" t="s">
        <v>750</v>
      </c>
      <c r="G1" t="s">
        <v>751</v>
      </c>
    </row>
    <row r="2" spans="1:7" x14ac:dyDescent="0.3">
      <c r="A2" t="s">
        <v>22</v>
      </c>
      <c r="B2">
        <v>1</v>
      </c>
      <c r="C2" t="s">
        <v>21</v>
      </c>
      <c r="D2" t="s">
        <v>752</v>
      </c>
      <c r="E2">
        <v>12788092</v>
      </c>
      <c r="F2">
        <v>250000</v>
      </c>
      <c r="G2">
        <v>1500000</v>
      </c>
    </row>
    <row r="3" spans="1:7" x14ac:dyDescent="0.3">
      <c r="A3" t="s">
        <v>22</v>
      </c>
      <c r="B3">
        <v>2</v>
      </c>
      <c r="C3" t="s">
        <v>28</v>
      </c>
      <c r="D3" t="s">
        <v>753</v>
      </c>
      <c r="E3">
        <v>129902</v>
      </c>
      <c r="F3">
        <v>129000</v>
      </c>
      <c r="G3">
        <v>1289000</v>
      </c>
    </row>
    <row r="4" spans="1:7" x14ac:dyDescent="0.3">
      <c r="A4" t="s">
        <v>22</v>
      </c>
      <c r="B4">
        <v>3</v>
      </c>
      <c r="C4" t="s">
        <v>71</v>
      </c>
      <c r="D4" t="s">
        <v>753</v>
      </c>
      <c r="E4">
        <v>1278023</v>
      </c>
      <c r="F4">
        <v>12365300</v>
      </c>
      <c r="G4">
        <v>12900</v>
      </c>
    </row>
    <row r="5" spans="1:7" x14ac:dyDescent="0.3">
      <c r="A5" t="s">
        <v>22</v>
      </c>
      <c r="B5">
        <v>4</v>
      </c>
      <c r="C5" t="s">
        <v>399</v>
      </c>
      <c r="D5" t="s">
        <v>754</v>
      </c>
      <c r="E5">
        <v>1000000</v>
      </c>
      <c r="F5">
        <v>500000</v>
      </c>
      <c r="G5">
        <v>1010000</v>
      </c>
    </row>
    <row r="6" spans="1:7" x14ac:dyDescent="0.3">
      <c r="A6" t="s">
        <v>22</v>
      </c>
      <c r="B6">
        <v>5</v>
      </c>
      <c r="C6" t="s">
        <v>148</v>
      </c>
      <c r="D6" t="s">
        <v>752</v>
      </c>
      <c r="E6">
        <v>1250000</v>
      </c>
      <c r="F6">
        <v>3500000</v>
      </c>
      <c r="G6">
        <v>750000</v>
      </c>
    </row>
    <row r="7" spans="1:7" x14ac:dyDescent="0.3">
      <c r="A7" t="s">
        <v>22</v>
      </c>
      <c r="B7">
        <v>8</v>
      </c>
      <c r="C7" t="s">
        <v>398</v>
      </c>
      <c r="D7" t="s">
        <v>755</v>
      </c>
      <c r="E7">
        <v>1345000</v>
      </c>
      <c r="F7">
        <v>170034</v>
      </c>
      <c r="G7">
        <v>1298673</v>
      </c>
    </row>
    <row r="8" spans="1:7" x14ac:dyDescent="0.3">
      <c r="A8" t="s">
        <v>22</v>
      </c>
      <c r="B8">
        <v>6</v>
      </c>
      <c r="C8" t="s">
        <v>117</v>
      </c>
      <c r="D8" t="s">
        <v>752</v>
      </c>
      <c r="E8">
        <v>500000</v>
      </c>
      <c r="F8">
        <v>1250000</v>
      </c>
      <c r="G8">
        <v>500000</v>
      </c>
    </row>
    <row r="9" spans="1:7" x14ac:dyDescent="0.3">
      <c r="A9" t="s">
        <v>22</v>
      </c>
      <c r="B9">
        <v>9</v>
      </c>
      <c r="C9" t="s">
        <v>66</v>
      </c>
      <c r="D9" t="s">
        <v>752</v>
      </c>
      <c r="E9">
        <v>1350000</v>
      </c>
      <c r="F9">
        <v>750000</v>
      </c>
      <c r="G9">
        <v>750000</v>
      </c>
    </row>
    <row r="10" spans="1:7" x14ac:dyDescent="0.3">
      <c r="A10" t="s">
        <v>22</v>
      </c>
      <c r="B10">
        <v>10</v>
      </c>
      <c r="C10" t="s">
        <v>44</v>
      </c>
      <c r="D10" t="s">
        <v>753</v>
      </c>
      <c r="E10">
        <v>19888</v>
      </c>
      <c r="F10">
        <v>128777</v>
      </c>
      <c r="G10">
        <v>198882</v>
      </c>
    </row>
    <row r="11" spans="1:7" x14ac:dyDescent="0.3">
      <c r="A11" t="s">
        <v>22</v>
      </c>
      <c r="B11">
        <v>13</v>
      </c>
      <c r="C11" t="s">
        <v>756</v>
      </c>
      <c r="D11" t="s">
        <v>757</v>
      </c>
      <c r="E11">
        <v>12888</v>
      </c>
      <c r="F11">
        <v>1040000</v>
      </c>
      <c r="G11">
        <v>5010000</v>
      </c>
    </row>
    <row r="12" spans="1:7" x14ac:dyDescent="0.3">
      <c r="E12">
        <f>SUBTOTAL(109,E2:E11)</f>
        <v>19673793</v>
      </c>
      <c r="F12">
        <f t="shared" ref="F12" si="0">SUBTOTAL(109,F2:F11)</f>
        <v>20083111</v>
      </c>
      <c r="G12">
        <f>SUBTOTAL(109,G2:G11)</f>
        <v>12319455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4EB5D-F230-430F-AAAE-A4393765764D}">
  <dimension ref="A1:O206"/>
  <sheetViews>
    <sheetView topLeftCell="G193" workbookViewId="0">
      <selection activeCell="H8" sqref="H8"/>
    </sheetView>
  </sheetViews>
  <sheetFormatPr defaultRowHeight="14.4" x14ac:dyDescent="0.3"/>
  <cols>
    <col min="1" max="1" width="17.88671875" bestFit="1" customWidth="1"/>
    <col min="2" max="2" width="14.6640625" bestFit="1" customWidth="1"/>
    <col min="3" max="3" width="27" bestFit="1" customWidth="1"/>
    <col min="4" max="4" width="15.44140625" bestFit="1" customWidth="1"/>
    <col min="5" max="5" width="34.33203125" bestFit="1" customWidth="1"/>
    <col min="6" max="6" width="16.44140625" bestFit="1" customWidth="1"/>
    <col min="7" max="7" width="19.6640625" bestFit="1" customWidth="1"/>
    <col min="8" max="8" width="15" bestFit="1" customWidth="1"/>
    <col min="9" max="9" width="20.5546875" bestFit="1" customWidth="1"/>
    <col min="10" max="10" width="30" bestFit="1" customWidth="1"/>
    <col min="11" max="11" width="10.44140625" bestFit="1" customWidth="1"/>
    <col min="12" max="12" width="19.5546875" bestFit="1" customWidth="1"/>
    <col min="13" max="13" width="14" bestFit="1" customWidth="1"/>
    <col min="14" max="14" width="18" bestFit="1" customWidth="1"/>
    <col min="15" max="15" width="18.6640625" bestFit="1" customWidth="1"/>
    <col min="16" max="16" width="9" bestFit="1" customWidth="1"/>
    <col min="17" max="17" width="11.44140625" bestFit="1" customWidth="1"/>
    <col min="18" max="18" width="11.6640625" bestFit="1" customWidth="1"/>
    <col min="19" max="19" width="12.109375" bestFit="1" customWidth="1"/>
  </cols>
  <sheetData>
    <row r="1" spans="1:15" x14ac:dyDescent="0.3">
      <c r="A1" t="s">
        <v>758</v>
      </c>
      <c r="B1" t="s">
        <v>759</v>
      </c>
      <c r="C1" t="s">
        <v>13</v>
      </c>
      <c r="D1" t="s">
        <v>8</v>
      </c>
      <c r="E1" t="s">
        <v>9</v>
      </c>
      <c r="F1" t="s">
        <v>6</v>
      </c>
      <c r="G1" t="s">
        <v>742</v>
      </c>
      <c r="H1" t="s">
        <v>10</v>
      </c>
      <c r="I1" t="s">
        <v>760</v>
      </c>
      <c r="J1" t="s">
        <v>1</v>
      </c>
      <c r="K1" t="s">
        <v>11</v>
      </c>
      <c r="L1" t="s">
        <v>12</v>
      </c>
      <c r="M1" t="s">
        <v>24195</v>
      </c>
      <c r="N1" t="s">
        <v>24196</v>
      </c>
      <c r="O1" t="s">
        <v>24197</v>
      </c>
    </row>
    <row r="2" spans="1:15" x14ac:dyDescent="0.3">
      <c r="A2">
        <v>1900001087</v>
      </c>
      <c r="B2" s="1">
        <v>43566</v>
      </c>
      <c r="C2" t="s">
        <v>744</v>
      </c>
      <c r="D2" t="s">
        <v>22</v>
      </c>
      <c r="E2" t="s">
        <v>40</v>
      </c>
      <c r="F2">
        <v>10</v>
      </c>
      <c r="G2" t="s">
        <v>44</v>
      </c>
      <c r="H2" t="s">
        <v>29</v>
      </c>
      <c r="I2" t="s">
        <v>26</v>
      </c>
      <c r="K2">
        <v>84746</v>
      </c>
      <c r="L2" s="1">
        <v>43565</v>
      </c>
      <c r="M2">
        <v>84746</v>
      </c>
      <c r="N2">
        <v>0</v>
      </c>
      <c r="O2">
        <v>0</v>
      </c>
    </row>
    <row r="3" spans="1:15" x14ac:dyDescent="0.3">
      <c r="A3">
        <v>1900001106</v>
      </c>
      <c r="B3" s="1">
        <v>43602</v>
      </c>
      <c r="C3" t="s">
        <v>24</v>
      </c>
      <c r="D3" t="s">
        <v>22</v>
      </c>
      <c r="E3" t="s">
        <v>72</v>
      </c>
      <c r="F3">
        <v>4</v>
      </c>
      <c r="G3" t="s">
        <v>399</v>
      </c>
      <c r="H3" t="s">
        <v>23</v>
      </c>
      <c r="I3" t="s">
        <v>30</v>
      </c>
      <c r="J3">
        <v>2.4142020928135997E+18</v>
      </c>
      <c r="K3">
        <v>86724</v>
      </c>
      <c r="L3" s="1">
        <v>43466</v>
      </c>
      <c r="M3">
        <v>0</v>
      </c>
      <c r="N3">
        <v>86724</v>
      </c>
      <c r="O3">
        <v>0</v>
      </c>
    </row>
    <row r="4" spans="1:15" x14ac:dyDescent="0.3">
      <c r="A4">
        <v>1900001110</v>
      </c>
      <c r="B4" s="1">
        <v>43602</v>
      </c>
      <c r="C4" t="s">
        <v>24</v>
      </c>
      <c r="D4" t="s">
        <v>22</v>
      </c>
      <c r="E4" t="s">
        <v>72</v>
      </c>
      <c r="F4">
        <v>4</v>
      </c>
      <c r="G4" t="s">
        <v>399</v>
      </c>
      <c r="H4" t="s">
        <v>23</v>
      </c>
      <c r="I4" t="s">
        <v>35</v>
      </c>
      <c r="J4" t="s">
        <v>689</v>
      </c>
      <c r="K4">
        <v>148500</v>
      </c>
      <c r="L4" s="1">
        <v>43525</v>
      </c>
      <c r="M4">
        <v>0</v>
      </c>
      <c r="N4">
        <v>148500</v>
      </c>
      <c r="O4">
        <v>0</v>
      </c>
    </row>
    <row r="5" spans="1:15" x14ac:dyDescent="0.3">
      <c r="A5">
        <v>1900001136</v>
      </c>
      <c r="B5" s="1">
        <v>43615</v>
      </c>
      <c r="C5" t="s">
        <v>24</v>
      </c>
      <c r="D5" t="s">
        <v>22</v>
      </c>
      <c r="E5" t="s">
        <v>72</v>
      </c>
      <c r="F5">
        <v>1</v>
      </c>
      <c r="G5" t="s">
        <v>21</v>
      </c>
      <c r="H5" t="s">
        <v>73</v>
      </c>
      <c r="I5" t="s">
        <v>37</v>
      </c>
      <c r="J5" t="s">
        <v>730</v>
      </c>
      <c r="K5">
        <v>12019</v>
      </c>
      <c r="L5" s="1">
        <v>43466</v>
      </c>
      <c r="M5">
        <v>0</v>
      </c>
      <c r="N5">
        <v>0</v>
      </c>
      <c r="O5">
        <v>12019</v>
      </c>
    </row>
    <row r="6" spans="1:15" x14ac:dyDescent="0.3">
      <c r="A6">
        <v>1900001164</v>
      </c>
      <c r="B6" s="1">
        <v>43627</v>
      </c>
      <c r="C6" t="s">
        <v>24</v>
      </c>
      <c r="D6" t="s">
        <v>22</v>
      </c>
      <c r="E6" t="s">
        <v>72</v>
      </c>
      <c r="F6">
        <v>4</v>
      </c>
      <c r="G6" t="s">
        <v>399</v>
      </c>
      <c r="H6" t="s">
        <v>23</v>
      </c>
      <c r="I6" t="s">
        <v>41</v>
      </c>
      <c r="J6" t="s">
        <v>355</v>
      </c>
      <c r="K6">
        <v>12500</v>
      </c>
      <c r="L6" s="1">
        <v>43522</v>
      </c>
      <c r="M6">
        <v>0</v>
      </c>
      <c r="N6">
        <v>12500</v>
      </c>
      <c r="O6">
        <v>0</v>
      </c>
    </row>
    <row r="7" spans="1:15" x14ac:dyDescent="0.3">
      <c r="A7">
        <v>1900001165</v>
      </c>
      <c r="B7" s="1">
        <v>43627</v>
      </c>
      <c r="C7" t="s">
        <v>24</v>
      </c>
      <c r="D7" t="s">
        <v>22</v>
      </c>
      <c r="E7" t="s">
        <v>45</v>
      </c>
      <c r="F7">
        <v>5</v>
      </c>
      <c r="G7" t="s">
        <v>148</v>
      </c>
      <c r="H7" t="s">
        <v>29</v>
      </c>
      <c r="I7" t="s">
        <v>46</v>
      </c>
      <c r="J7">
        <v>206314000000</v>
      </c>
      <c r="K7">
        <v>58300</v>
      </c>
      <c r="L7" s="1">
        <v>43512</v>
      </c>
      <c r="M7">
        <v>58300</v>
      </c>
      <c r="N7">
        <v>0</v>
      </c>
      <c r="O7">
        <v>0</v>
      </c>
    </row>
    <row r="8" spans="1:15" x14ac:dyDescent="0.3">
      <c r="A8">
        <v>1900001167</v>
      </c>
      <c r="B8" s="1">
        <v>43629</v>
      </c>
      <c r="C8" t="s">
        <v>24</v>
      </c>
      <c r="D8" t="s">
        <v>22</v>
      </c>
      <c r="E8" t="s">
        <v>72</v>
      </c>
      <c r="F8">
        <v>1</v>
      </c>
      <c r="G8" t="s">
        <v>21</v>
      </c>
      <c r="H8" t="s">
        <v>73</v>
      </c>
      <c r="I8" t="s">
        <v>49</v>
      </c>
      <c r="J8" t="s">
        <v>77</v>
      </c>
      <c r="K8">
        <v>12019</v>
      </c>
      <c r="L8" s="1">
        <v>43466</v>
      </c>
      <c r="M8">
        <v>0</v>
      </c>
      <c r="N8">
        <v>0</v>
      </c>
      <c r="O8">
        <v>12019</v>
      </c>
    </row>
    <row r="9" spans="1:15" x14ac:dyDescent="0.3">
      <c r="A9">
        <v>1900001168</v>
      </c>
      <c r="B9" s="1">
        <v>43629</v>
      </c>
      <c r="C9" t="s">
        <v>24</v>
      </c>
      <c r="D9" t="s">
        <v>22</v>
      </c>
      <c r="E9" t="s">
        <v>72</v>
      </c>
      <c r="F9">
        <v>1</v>
      </c>
      <c r="G9" t="s">
        <v>21</v>
      </c>
      <c r="H9" t="s">
        <v>73</v>
      </c>
      <c r="I9" t="s">
        <v>51</v>
      </c>
      <c r="J9" t="s">
        <v>210</v>
      </c>
      <c r="K9">
        <v>30048</v>
      </c>
      <c r="L9" s="1">
        <v>43466</v>
      </c>
      <c r="M9">
        <v>0</v>
      </c>
      <c r="N9">
        <v>0</v>
      </c>
      <c r="O9">
        <v>30048</v>
      </c>
    </row>
    <row r="10" spans="1:15" x14ac:dyDescent="0.3">
      <c r="A10">
        <v>1900001169</v>
      </c>
      <c r="B10" s="1">
        <v>43629</v>
      </c>
      <c r="C10" t="s">
        <v>24</v>
      </c>
      <c r="D10" t="s">
        <v>22</v>
      </c>
      <c r="E10" t="s">
        <v>72</v>
      </c>
      <c r="F10">
        <v>4</v>
      </c>
      <c r="G10" t="s">
        <v>399</v>
      </c>
      <c r="H10" t="s">
        <v>23</v>
      </c>
      <c r="I10" t="s">
        <v>53</v>
      </c>
      <c r="J10">
        <v>3.1242015891005998E+18</v>
      </c>
      <c r="K10">
        <v>14394</v>
      </c>
      <c r="L10" s="1">
        <v>43467</v>
      </c>
      <c r="M10">
        <v>0</v>
      </c>
      <c r="N10">
        <v>14394</v>
      </c>
      <c r="O10">
        <v>0</v>
      </c>
    </row>
    <row r="11" spans="1:15" x14ac:dyDescent="0.3">
      <c r="A11">
        <v>1900001282</v>
      </c>
      <c r="B11" s="1">
        <v>43659</v>
      </c>
      <c r="C11" t="s">
        <v>24</v>
      </c>
      <c r="D11" t="s">
        <v>22</v>
      </c>
      <c r="E11" t="s">
        <v>45</v>
      </c>
      <c r="F11">
        <v>6</v>
      </c>
      <c r="G11" t="s">
        <v>117</v>
      </c>
      <c r="H11" t="s">
        <v>29</v>
      </c>
      <c r="I11" t="s">
        <v>55</v>
      </c>
      <c r="J11" t="s">
        <v>661</v>
      </c>
      <c r="K11">
        <v>32392</v>
      </c>
      <c r="L11" s="1">
        <v>43595</v>
      </c>
      <c r="M11">
        <v>32392</v>
      </c>
      <c r="N11">
        <v>0</v>
      </c>
      <c r="O11">
        <v>0</v>
      </c>
    </row>
    <row r="12" spans="1:15" x14ac:dyDescent="0.3">
      <c r="A12">
        <v>1900001293</v>
      </c>
      <c r="B12" s="1">
        <v>43662</v>
      </c>
      <c r="C12" t="s">
        <v>24</v>
      </c>
      <c r="D12" t="s">
        <v>22</v>
      </c>
      <c r="E12" t="s">
        <v>40</v>
      </c>
      <c r="F12">
        <v>13</v>
      </c>
      <c r="G12" t="s">
        <v>756</v>
      </c>
      <c r="H12" t="s">
        <v>73</v>
      </c>
      <c r="I12" t="s">
        <v>57</v>
      </c>
      <c r="J12" t="s">
        <v>429</v>
      </c>
      <c r="K12">
        <v>162500</v>
      </c>
      <c r="L12" s="1">
        <v>43560</v>
      </c>
      <c r="M12">
        <v>0</v>
      </c>
      <c r="N12">
        <v>0</v>
      </c>
      <c r="O12">
        <v>162500</v>
      </c>
    </row>
    <row r="13" spans="1:15" x14ac:dyDescent="0.3">
      <c r="A13">
        <v>1900001294</v>
      </c>
      <c r="B13" s="1">
        <v>43662</v>
      </c>
      <c r="C13" t="s">
        <v>24</v>
      </c>
      <c r="D13" t="s">
        <v>22</v>
      </c>
      <c r="E13" t="s">
        <v>40</v>
      </c>
      <c r="F13">
        <v>13</v>
      </c>
      <c r="G13" t="s">
        <v>756</v>
      </c>
      <c r="H13" t="s">
        <v>73</v>
      </c>
      <c r="I13" t="s">
        <v>60</v>
      </c>
      <c r="J13" t="s">
        <v>430</v>
      </c>
      <c r="K13">
        <v>250000</v>
      </c>
      <c r="L13" s="1">
        <v>43573</v>
      </c>
      <c r="M13">
        <v>0</v>
      </c>
      <c r="N13">
        <v>0</v>
      </c>
      <c r="O13">
        <v>250000</v>
      </c>
    </row>
    <row r="14" spans="1:15" x14ac:dyDescent="0.3">
      <c r="A14">
        <v>1900001304</v>
      </c>
      <c r="B14" s="1">
        <v>43663</v>
      </c>
      <c r="C14" t="s">
        <v>24</v>
      </c>
      <c r="D14" t="s">
        <v>22</v>
      </c>
      <c r="E14" t="s">
        <v>72</v>
      </c>
      <c r="F14">
        <v>1</v>
      </c>
      <c r="G14" t="s">
        <v>21</v>
      </c>
      <c r="H14" t="s">
        <v>73</v>
      </c>
      <c r="I14" t="s">
        <v>62</v>
      </c>
      <c r="J14">
        <v>2280082714</v>
      </c>
      <c r="K14">
        <v>2646</v>
      </c>
      <c r="L14" s="1">
        <v>43535</v>
      </c>
      <c r="M14">
        <v>0</v>
      </c>
      <c r="N14">
        <v>0</v>
      </c>
      <c r="O14">
        <v>2646</v>
      </c>
    </row>
    <row r="15" spans="1:15" x14ac:dyDescent="0.3">
      <c r="A15">
        <v>1900001305</v>
      </c>
      <c r="B15" s="1">
        <v>43663</v>
      </c>
      <c r="C15" t="s">
        <v>24</v>
      </c>
      <c r="D15" t="s">
        <v>22</v>
      </c>
      <c r="E15" t="s">
        <v>72</v>
      </c>
      <c r="F15">
        <v>4</v>
      </c>
      <c r="G15" t="s">
        <v>399</v>
      </c>
      <c r="H15" t="s">
        <v>29</v>
      </c>
      <c r="I15" t="s">
        <v>64</v>
      </c>
      <c r="J15">
        <v>8502066</v>
      </c>
      <c r="K15">
        <v>18150</v>
      </c>
      <c r="L15" s="1">
        <v>43468</v>
      </c>
      <c r="M15">
        <v>18150</v>
      </c>
      <c r="N15">
        <v>0</v>
      </c>
      <c r="O15">
        <v>0</v>
      </c>
    </row>
    <row r="16" spans="1:15" x14ac:dyDescent="0.3">
      <c r="A16">
        <v>1900001306</v>
      </c>
      <c r="B16" s="1">
        <v>43663</v>
      </c>
      <c r="C16" t="s">
        <v>24</v>
      </c>
      <c r="D16" t="s">
        <v>22</v>
      </c>
      <c r="E16" t="s">
        <v>40</v>
      </c>
      <c r="F16">
        <v>2</v>
      </c>
      <c r="G16" t="s">
        <v>28</v>
      </c>
      <c r="H16" t="s">
        <v>73</v>
      </c>
      <c r="I16" t="s">
        <v>68</v>
      </c>
      <c r="J16" t="s">
        <v>376</v>
      </c>
      <c r="K16">
        <v>60025</v>
      </c>
      <c r="L16" s="1">
        <v>43577</v>
      </c>
      <c r="M16">
        <v>0</v>
      </c>
      <c r="N16">
        <v>0</v>
      </c>
      <c r="O16">
        <v>60025</v>
      </c>
    </row>
    <row r="17" spans="1:15" x14ac:dyDescent="0.3">
      <c r="A17">
        <v>1900001308</v>
      </c>
      <c r="B17" s="1">
        <v>43663</v>
      </c>
      <c r="C17" t="s">
        <v>24</v>
      </c>
      <c r="D17" t="s">
        <v>22</v>
      </c>
      <c r="E17" t="s">
        <v>34</v>
      </c>
      <c r="F17">
        <v>3</v>
      </c>
      <c r="G17" t="s">
        <v>71</v>
      </c>
      <c r="H17" t="s">
        <v>73</v>
      </c>
      <c r="I17" t="s">
        <v>69</v>
      </c>
      <c r="J17">
        <v>9.9000044190299996E+19</v>
      </c>
      <c r="K17">
        <v>134736</v>
      </c>
      <c r="L17" s="1">
        <v>43580</v>
      </c>
      <c r="M17">
        <v>0</v>
      </c>
      <c r="N17">
        <v>0</v>
      </c>
      <c r="O17">
        <v>134736</v>
      </c>
    </row>
    <row r="18" spans="1:15" x14ac:dyDescent="0.3">
      <c r="A18">
        <v>1900001342</v>
      </c>
      <c r="B18" s="1">
        <v>43669</v>
      </c>
      <c r="C18" t="s">
        <v>24</v>
      </c>
      <c r="D18" t="s">
        <v>22</v>
      </c>
      <c r="E18" t="s">
        <v>45</v>
      </c>
      <c r="F18">
        <v>6</v>
      </c>
      <c r="G18" t="s">
        <v>117</v>
      </c>
      <c r="H18" t="s">
        <v>23</v>
      </c>
      <c r="I18" t="s">
        <v>74</v>
      </c>
      <c r="J18" t="s">
        <v>661</v>
      </c>
      <c r="K18">
        <v>914999</v>
      </c>
      <c r="L18" s="1">
        <v>43466</v>
      </c>
      <c r="M18">
        <v>0</v>
      </c>
      <c r="N18">
        <v>914999</v>
      </c>
      <c r="O18">
        <v>0</v>
      </c>
    </row>
    <row r="19" spans="1:15" x14ac:dyDescent="0.3">
      <c r="A19">
        <v>1900001354</v>
      </c>
      <c r="B19" s="1">
        <v>43670</v>
      </c>
      <c r="C19" t="s">
        <v>24</v>
      </c>
      <c r="D19" t="s">
        <v>22</v>
      </c>
      <c r="E19" t="s">
        <v>72</v>
      </c>
      <c r="F19">
        <v>1</v>
      </c>
      <c r="G19" t="s">
        <v>21</v>
      </c>
      <c r="H19" t="s">
        <v>73</v>
      </c>
      <c r="I19" t="s">
        <v>76</v>
      </c>
      <c r="J19">
        <v>3.1142027482102001E+18</v>
      </c>
      <c r="K19">
        <v>2942</v>
      </c>
      <c r="L19" s="1">
        <v>43566</v>
      </c>
      <c r="M19">
        <v>0</v>
      </c>
      <c r="N19">
        <v>0</v>
      </c>
      <c r="O19">
        <v>2942</v>
      </c>
    </row>
    <row r="20" spans="1:15" x14ac:dyDescent="0.3">
      <c r="A20">
        <v>1900001355</v>
      </c>
      <c r="B20" s="1">
        <v>43670</v>
      </c>
      <c r="C20" t="s">
        <v>24</v>
      </c>
      <c r="D20" t="s">
        <v>22</v>
      </c>
      <c r="E20" t="s">
        <v>72</v>
      </c>
      <c r="F20">
        <v>1</v>
      </c>
      <c r="G20" t="s">
        <v>21</v>
      </c>
      <c r="H20" t="s">
        <v>73</v>
      </c>
      <c r="I20" t="s">
        <v>78</v>
      </c>
      <c r="J20" t="s">
        <v>426</v>
      </c>
      <c r="K20">
        <v>6740</v>
      </c>
      <c r="L20" s="1">
        <v>43528</v>
      </c>
      <c r="M20">
        <v>0</v>
      </c>
      <c r="N20">
        <v>0</v>
      </c>
      <c r="O20">
        <v>6740</v>
      </c>
    </row>
    <row r="21" spans="1:15" x14ac:dyDescent="0.3">
      <c r="A21">
        <v>1900001356</v>
      </c>
      <c r="B21" s="1">
        <v>43670</v>
      </c>
      <c r="C21" t="s">
        <v>24</v>
      </c>
      <c r="D21" t="s">
        <v>22</v>
      </c>
      <c r="E21" t="s">
        <v>72</v>
      </c>
      <c r="F21">
        <v>4</v>
      </c>
      <c r="G21" t="s">
        <v>399</v>
      </c>
      <c r="H21" t="s">
        <v>23</v>
      </c>
      <c r="I21" t="s">
        <v>80</v>
      </c>
      <c r="J21" t="s">
        <v>425</v>
      </c>
      <c r="K21">
        <v>6740</v>
      </c>
      <c r="L21" s="1">
        <v>43513</v>
      </c>
      <c r="M21">
        <v>0</v>
      </c>
      <c r="N21">
        <v>6740</v>
      </c>
      <c r="O21">
        <v>0</v>
      </c>
    </row>
    <row r="22" spans="1:15" x14ac:dyDescent="0.3">
      <c r="A22">
        <v>1900001361</v>
      </c>
      <c r="B22" s="1">
        <v>43673</v>
      </c>
      <c r="C22" t="s">
        <v>24</v>
      </c>
      <c r="D22" t="s">
        <v>22</v>
      </c>
      <c r="E22" t="s">
        <v>40</v>
      </c>
      <c r="F22">
        <v>3</v>
      </c>
      <c r="G22" t="s">
        <v>71</v>
      </c>
      <c r="H22" t="s">
        <v>73</v>
      </c>
      <c r="I22" t="s">
        <v>82</v>
      </c>
      <c r="J22">
        <v>41045707</v>
      </c>
      <c r="K22">
        <v>74250</v>
      </c>
      <c r="L22" s="1">
        <v>43556</v>
      </c>
      <c r="M22">
        <v>0</v>
      </c>
      <c r="N22">
        <v>0</v>
      </c>
      <c r="O22">
        <v>74250</v>
      </c>
    </row>
    <row r="23" spans="1:15" x14ac:dyDescent="0.3">
      <c r="A23">
        <v>1900001376</v>
      </c>
      <c r="B23" s="1">
        <v>43675</v>
      </c>
      <c r="C23" t="s">
        <v>24</v>
      </c>
      <c r="D23" t="s">
        <v>22</v>
      </c>
      <c r="E23" t="s">
        <v>45</v>
      </c>
      <c r="F23">
        <v>6</v>
      </c>
      <c r="G23" t="s">
        <v>117</v>
      </c>
      <c r="H23" t="s">
        <v>29</v>
      </c>
      <c r="I23" t="s">
        <v>84</v>
      </c>
      <c r="J23" t="s">
        <v>662</v>
      </c>
      <c r="K23">
        <v>1614</v>
      </c>
      <c r="L23" s="1">
        <v>43535</v>
      </c>
      <c r="M23">
        <v>1614</v>
      </c>
      <c r="N23">
        <v>0</v>
      </c>
      <c r="O23">
        <v>0</v>
      </c>
    </row>
    <row r="24" spans="1:15" x14ac:dyDescent="0.3">
      <c r="A24">
        <v>1900001377</v>
      </c>
      <c r="B24" s="1">
        <v>43675</v>
      </c>
      <c r="C24" t="s">
        <v>24</v>
      </c>
      <c r="D24" t="s">
        <v>22</v>
      </c>
      <c r="E24" t="s">
        <v>20</v>
      </c>
      <c r="F24">
        <v>13</v>
      </c>
      <c r="G24" t="s">
        <v>756</v>
      </c>
      <c r="H24" t="s">
        <v>73</v>
      </c>
      <c r="I24" t="s">
        <v>86</v>
      </c>
      <c r="J24" t="s">
        <v>551</v>
      </c>
      <c r="K24">
        <v>11540</v>
      </c>
      <c r="L24" s="1">
        <v>43494</v>
      </c>
      <c r="M24">
        <v>0</v>
      </c>
      <c r="N24">
        <v>0</v>
      </c>
      <c r="O24">
        <v>11540</v>
      </c>
    </row>
    <row r="25" spans="1:15" x14ac:dyDescent="0.3">
      <c r="A25">
        <v>1900001385</v>
      </c>
      <c r="B25" s="1">
        <v>43677</v>
      </c>
      <c r="C25" t="s">
        <v>24</v>
      </c>
      <c r="D25" t="s">
        <v>22</v>
      </c>
      <c r="E25" t="s">
        <v>72</v>
      </c>
      <c r="F25">
        <v>4</v>
      </c>
      <c r="G25" t="s">
        <v>399</v>
      </c>
      <c r="H25" t="s">
        <v>29</v>
      </c>
      <c r="I25" t="s">
        <v>87</v>
      </c>
      <c r="J25" t="s">
        <v>685</v>
      </c>
      <c r="K25">
        <v>2140</v>
      </c>
      <c r="L25" s="1">
        <v>43495</v>
      </c>
      <c r="M25">
        <v>2140</v>
      </c>
      <c r="N25">
        <v>0</v>
      </c>
      <c r="O25">
        <v>0</v>
      </c>
    </row>
    <row r="26" spans="1:15" x14ac:dyDescent="0.3">
      <c r="A26">
        <v>1900001388</v>
      </c>
      <c r="B26" s="1">
        <v>43677</v>
      </c>
      <c r="C26" t="s">
        <v>24</v>
      </c>
      <c r="D26" t="s">
        <v>22</v>
      </c>
      <c r="E26" t="s">
        <v>72</v>
      </c>
      <c r="F26">
        <v>4</v>
      </c>
      <c r="G26" t="s">
        <v>399</v>
      </c>
      <c r="H26" t="s">
        <v>23</v>
      </c>
      <c r="I26" t="s">
        <v>89</v>
      </c>
      <c r="J26" t="s">
        <v>245</v>
      </c>
      <c r="K26">
        <v>45375</v>
      </c>
      <c r="L26" s="1">
        <v>43525</v>
      </c>
      <c r="M26">
        <v>0</v>
      </c>
      <c r="N26">
        <v>45375</v>
      </c>
      <c r="O26">
        <v>0</v>
      </c>
    </row>
    <row r="27" spans="1:15" x14ac:dyDescent="0.3">
      <c r="A27">
        <v>1900001390</v>
      </c>
      <c r="B27" s="1">
        <v>43677</v>
      </c>
      <c r="C27" t="s">
        <v>24</v>
      </c>
      <c r="D27" t="s">
        <v>22</v>
      </c>
      <c r="E27" t="s">
        <v>72</v>
      </c>
      <c r="F27">
        <v>1</v>
      </c>
      <c r="G27" t="s">
        <v>21</v>
      </c>
      <c r="H27" t="s">
        <v>73</v>
      </c>
      <c r="I27" t="s">
        <v>91</v>
      </c>
      <c r="J27">
        <v>32119154</v>
      </c>
      <c r="K27">
        <v>11593</v>
      </c>
      <c r="L27" s="1">
        <v>43556</v>
      </c>
      <c r="M27">
        <v>0</v>
      </c>
      <c r="N27">
        <v>0</v>
      </c>
      <c r="O27">
        <v>11593</v>
      </c>
    </row>
    <row r="28" spans="1:15" x14ac:dyDescent="0.3">
      <c r="A28">
        <v>1900001392</v>
      </c>
      <c r="B28" s="1">
        <v>43677</v>
      </c>
      <c r="C28" t="s">
        <v>24</v>
      </c>
      <c r="D28" t="s">
        <v>22</v>
      </c>
      <c r="E28" t="s">
        <v>45</v>
      </c>
      <c r="F28">
        <v>6</v>
      </c>
      <c r="G28" t="s">
        <v>117</v>
      </c>
      <c r="H28" t="s">
        <v>29</v>
      </c>
      <c r="I28" t="s">
        <v>94</v>
      </c>
      <c r="J28" t="s">
        <v>661</v>
      </c>
      <c r="K28">
        <v>46995</v>
      </c>
      <c r="L28" s="1">
        <v>43494</v>
      </c>
      <c r="M28">
        <v>46995</v>
      </c>
      <c r="N28">
        <v>0</v>
      </c>
      <c r="O28">
        <v>0</v>
      </c>
    </row>
    <row r="29" spans="1:15" x14ac:dyDescent="0.3">
      <c r="A29">
        <v>1900001393</v>
      </c>
      <c r="B29" s="1">
        <v>43677</v>
      </c>
      <c r="C29" t="s">
        <v>24</v>
      </c>
      <c r="D29" t="s">
        <v>22</v>
      </c>
      <c r="E29" t="s">
        <v>72</v>
      </c>
      <c r="F29">
        <v>1</v>
      </c>
      <c r="G29" t="s">
        <v>21</v>
      </c>
      <c r="H29" t="s">
        <v>73</v>
      </c>
      <c r="I29" t="s">
        <v>96</v>
      </c>
      <c r="J29" t="s">
        <v>428</v>
      </c>
      <c r="K29">
        <v>529</v>
      </c>
      <c r="L29" s="1">
        <v>43514</v>
      </c>
      <c r="M29">
        <v>0</v>
      </c>
      <c r="N29">
        <v>0</v>
      </c>
      <c r="O29">
        <v>529</v>
      </c>
    </row>
    <row r="30" spans="1:15" x14ac:dyDescent="0.3">
      <c r="A30">
        <v>1900001394</v>
      </c>
      <c r="B30" s="1">
        <v>43677</v>
      </c>
      <c r="C30" t="s">
        <v>24</v>
      </c>
      <c r="D30" t="s">
        <v>22</v>
      </c>
      <c r="E30" t="s">
        <v>72</v>
      </c>
      <c r="F30">
        <v>4</v>
      </c>
      <c r="G30" t="s">
        <v>399</v>
      </c>
      <c r="H30" t="s">
        <v>23</v>
      </c>
      <c r="I30" t="s">
        <v>97</v>
      </c>
      <c r="J30" t="s">
        <v>123</v>
      </c>
      <c r="K30">
        <v>18563</v>
      </c>
      <c r="L30" s="1">
        <v>43525</v>
      </c>
      <c r="M30">
        <v>0</v>
      </c>
      <c r="N30">
        <v>18563</v>
      </c>
      <c r="O30">
        <v>0</v>
      </c>
    </row>
    <row r="31" spans="1:15" x14ac:dyDescent="0.3">
      <c r="A31">
        <v>1900001396</v>
      </c>
      <c r="B31" s="1">
        <v>43677</v>
      </c>
      <c r="C31" t="s">
        <v>24</v>
      </c>
      <c r="D31" t="s">
        <v>22</v>
      </c>
      <c r="E31" t="s">
        <v>45</v>
      </c>
      <c r="F31">
        <v>6</v>
      </c>
      <c r="G31" t="s">
        <v>117</v>
      </c>
      <c r="H31" t="s">
        <v>29</v>
      </c>
      <c r="I31" t="s">
        <v>98</v>
      </c>
      <c r="J31" t="s">
        <v>661</v>
      </c>
      <c r="K31">
        <v>27435</v>
      </c>
      <c r="L31" s="1">
        <v>43488</v>
      </c>
      <c r="M31">
        <v>27435</v>
      </c>
      <c r="N31">
        <v>0</v>
      </c>
      <c r="O31">
        <v>0</v>
      </c>
    </row>
    <row r="32" spans="1:15" x14ac:dyDescent="0.3">
      <c r="A32">
        <v>1900001397</v>
      </c>
      <c r="B32" s="1">
        <v>43677</v>
      </c>
      <c r="C32" t="s">
        <v>24</v>
      </c>
      <c r="D32" t="s">
        <v>22</v>
      </c>
      <c r="E32" t="s">
        <v>45</v>
      </c>
      <c r="F32">
        <v>6</v>
      </c>
      <c r="G32" t="s">
        <v>117</v>
      </c>
      <c r="H32" t="s">
        <v>23</v>
      </c>
      <c r="I32" t="s">
        <v>100</v>
      </c>
      <c r="J32" t="s">
        <v>734</v>
      </c>
      <c r="K32">
        <v>25336</v>
      </c>
      <c r="L32" s="1">
        <v>43522</v>
      </c>
      <c r="M32">
        <v>0</v>
      </c>
      <c r="N32">
        <v>25336</v>
      </c>
      <c r="O32">
        <v>0</v>
      </c>
    </row>
    <row r="33" spans="1:15" x14ac:dyDescent="0.3">
      <c r="A33">
        <v>1900001398</v>
      </c>
      <c r="B33" s="1">
        <v>43677</v>
      </c>
      <c r="C33" t="s">
        <v>24</v>
      </c>
      <c r="D33" t="s">
        <v>22</v>
      </c>
      <c r="E33" t="s">
        <v>45</v>
      </c>
      <c r="F33">
        <v>6</v>
      </c>
      <c r="G33" t="s">
        <v>117</v>
      </c>
      <c r="H33" t="s">
        <v>73</v>
      </c>
      <c r="I33" t="s">
        <v>102</v>
      </c>
      <c r="J33" t="s">
        <v>739</v>
      </c>
      <c r="K33">
        <v>10772</v>
      </c>
      <c r="L33" s="1">
        <v>43538</v>
      </c>
      <c r="M33">
        <v>0</v>
      </c>
      <c r="N33">
        <v>0</v>
      </c>
      <c r="O33">
        <v>10772</v>
      </c>
    </row>
    <row r="34" spans="1:15" x14ac:dyDescent="0.3">
      <c r="A34">
        <v>1900001403</v>
      </c>
      <c r="B34" s="1">
        <v>43677</v>
      </c>
      <c r="C34" t="s">
        <v>24</v>
      </c>
      <c r="D34" t="s">
        <v>22</v>
      </c>
      <c r="E34" t="s">
        <v>45</v>
      </c>
      <c r="F34">
        <v>6</v>
      </c>
      <c r="G34" t="s">
        <v>117</v>
      </c>
      <c r="H34" t="s">
        <v>73</v>
      </c>
      <c r="I34" t="s">
        <v>104</v>
      </c>
      <c r="J34" t="s">
        <v>739</v>
      </c>
      <c r="K34">
        <v>9283</v>
      </c>
      <c r="L34" s="1">
        <v>43573</v>
      </c>
      <c r="M34">
        <v>0</v>
      </c>
      <c r="N34">
        <v>0</v>
      </c>
      <c r="O34">
        <v>9283</v>
      </c>
    </row>
    <row r="35" spans="1:15" x14ac:dyDescent="0.3">
      <c r="A35">
        <v>1900001404</v>
      </c>
      <c r="B35" s="1">
        <v>43677</v>
      </c>
      <c r="C35" t="s">
        <v>24</v>
      </c>
      <c r="D35" t="s">
        <v>22</v>
      </c>
      <c r="E35" t="s">
        <v>45</v>
      </c>
      <c r="F35">
        <v>6</v>
      </c>
      <c r="G35" t="s">
        <v>117</v>
      </c>
      <c r="H35" t="s">
        <v>73</v>
      </c>
      <c r="I35" t="s">
        <v>106</v>
      </c>
      <c r="J35" t="s">
        <v>739</v>
      </c>
      <c r="K35">
        <v>6903</v>
      </c>
      <c r="L35" s="1">
        <v>43615</v>
      </c>
      <c r="M35">
        <v>0</v>
      </c>
      <c r="N35">
        <v>0</v>
      </c>
      <c r="O35">
        <v>6903</v>
      </c>
    </row>
    <row r="36" spans="1:15" x14ac:dyDescent="0.3">
      <c r="A36">
        <v>1900001405</v>
      </c>
      <c r="B36" s="1">
        <v>43677</v>
      </c>
      <c r="C36" t="s">
        <v>24</v>
      </c>
      <c r="D36" t="s">
        <v>22</v>
      </c>
      <c r="E36" t="s">
        <v>34</v>
      </c>
      <c r="F36">
        <v>13</v>
      </c>
      <c r="G36" t="s">
        <v>756</v>
      </c>
      <c r="H36" t="s">
        <v>23</v>
      </c>
      <c r="I36" t="s">
        <v>108</v>
      </c>
      <c r="J36" t="s">
        <v>579</v>
      </c>
      <c r="K36">
        <v>90663</v>
      </c>
      <c r="L36" s="1">
        <v>43556</v>
      </c>
      <c r="M36">
        <v>0</v>
      </c>
      <c r="N36">
        <v>90663</v>
      </c>
      <c r="O36">
        <v>0</v>
      </c>
    </row>
    <row r="37" spans="1:15" x14ac:dyDescent="0.3">
      <c r="A37">
        <v>1900001583</v>
      </c>
      <c r="B37" s="1">
        <v>43691</v>
      </c>
      <c r="C37" t="s">
        <v>24</v>
      </c>
      <c r="D37" t="s">
        <v>22</v>
      </c>
      <c r="E37" t="s">
        <v>45</v>
      </c>
      <c r="F37">
        <v>6</v>
      </c>
      <c r="G37" t="s">
        <v>117</v>
      </c>
      <c r="H37" t="s">
        <v>23</v>
      </c>
      <c r="I37" t="s">
        <v>110</v>
      </c>
      <c r="J37" t="s">
        <v>721</v>
      </c>
      <c r="K37">
        <v>156000</v>
      </c>
      <c r="L37" s="1">
        <v>43469</v>
      </c>
      <c r="M37">
        <v>0</v>
      </c>
      <c r="N37">
        <v>156000</v>
      </c>
      <c r="O37">
        <v>0</v>
      </c>
    </row>
    <row r="38" spans="1:15" x14ac:dyDescent="0.3">
      <c r="A38">
        <v>1900001602</v>
      </c>
      <c r="B38" s="1">
        <v>43694</v>
      </c>
      <c r="C38" t="s">
        <v>24</v>
      </c>
      <c r="D38" t="s">
        <v>22</v>
      </c>
      <c r="E38" t="s">
        <v>72</v>
      </c>
      <c r="F38">
        <v>1</v>
      </c>
      <c r="G38" t="s">
        <v>21</v>
      </c>
      <c r="H38" t="s">
        <v>73</v>
      </c>
      <c r="I38" t="s">
        <v>112</v>
      </c>
      <c r="J38" t="s">
        <v>729</v>
      </c>
      <c r="K38">
        <v>21157</v>
      </c>
      <c r="L38" s="1">
        <v>43466</v>
      </c>
      <c r="M38">
        <v>0</v>
      </c>
      <c r="N38">
        <v>0</v>
      </c>
      <c r="O38">
        <v>21157</v>
      </c>
    </row>
    <row r="39" spans="1:15" x14ac:dyDescent="0.3">
      <c r="A39">
        <v>1900001603</v>
      </c>
      <c r="B39" s="1">
        <v>43694</v>
      </c>
      <c r="C39" t="s">
        <v>24</v>
      </c>
      <c r="D39" t="s">
        <v>22</v>
      </c>
      <c r="E39" t="s">
        <v>72</v>
      </c>
      <c r="F39">
        <v>1</v>
      </c>
      <c r="G39" t="s">
        <v>21</v>
      </c>
      <c r="H39" t="s">
        <v>73</v>
      </c>
      <c r="I39" t="s">
        <v>114</v>
      </c>
      <c r="J39" t="s">
        <v>208</v>
      </c>
      <c r="K39">
        <v>77787</v>
      </c>
      <c r="L39" s="1">
        <v>43466</v>
      </c>
      <c r="M39">
        <v>0</v>
      </c>
      <c r="N39">
        <v>0</v>
      </c>
      <c r="O39">
        <v>77787</v>
      </c>
    </row>
    <row r="40" spans="1:15" x14ac:dyDescent="0.3">
      <c r="A40">
        <v>1900001604</v>
      </c>
      <c r="B40" s="1">
        <v>43694</v>
      </c>
      <c r="C40" t="s">
        <v>24</v>
      </c>
      <c r="D40" t="s">
        <v>22</v>
      </c>
      <c r="E40" t="s">
        <v>72</v>
      </c>
      <c r="F40">
        <v>1</v>
      </c>
      <c r="G40" t="s">
        <v>21</v>
      </c>
      <c r="H40" t="s">
        <v>73</v>
      </c>
      <c r="I40" t="s">
        <v>115</v>
      </c>
      <c r="J40" t="s">
        <v>427</v>
      </c>
      <c r="K40">
        <v>8468</v>
      </c>
      <c r="L40" s="1">
        <v>43514</v>
      </c>
      <c r="M40">
        <v>0</v>
      </c>
      <c r="N40">
        <v>0</v>
      </c>
      <c r="O40">
        <v>8468</v>
      </c>
    </row>
    <row r="41" spans="1:15" x14ac:dyDescent="0.3">
      <c r="A41">
        <v>1900001605</v>
      </c>
      <c r="B41" s="1">
        <v>43694</v>
      </c>
      <c r="C41" t="s">
        <v>24</v>
      </c>
      <c r="D41" t="s">
        <v>22</v>
      </c>
      <c r="E41" t="s">
        <v>45</v>
      </c>
      <c r="F41">
        <v>6</v>
      </c>
      <c r="G41" t="s">
        <v>117</v>
      </c>
      <c r="H41" t="s">
        <v>23</v>
      </c>
      <c r="I41" t="s">
        <v>118</v>
      </c>
      <c r="J41" t="s">
        <v>42</v>
      </c>
      <c r="K41">
        <v>1825</v>
      </c>
      <c r="L41" s="1">
        <v>43497</v>
      </c>
      <c r="M41">
        <v>0</v>
      </c>
      <c r="N41">
        <v>1825</v>
      </c>
      <c r="O41">
        <v>0</v>
      </c>
    </row>
    <row r="42" spans="1:15" x14ac:dyDescent="0.3">
      <c r="A42">
        <v>1900001606</v>
      </c>
      <c r="B42" s="1">
        <v>43694</v>
      </c>
      <c r="C42" t="s">
        <v>24</v>
      </c>
      <c r="D42" t="s">
        <v>22</v>
      </c>
      <c r="E42" t="s">
        <v>45</v>
      </c>
      <c r="F42">
        <v>6</v>
      </c>
      <c r="G42" t="s">
        <v>117</v>
      </c>
      <c r="H42" t="s">
        <v>23</v>
      </c>
      <c r="I42" t="s">
        <v>120</v>
      </c>
      <c r="J42" t="s">
        <v>739</v>
      </c>
      <c r="K42">
        <v>329250</v>
      </c>
      <c r="L42" s="1">
        <v>43524</v>
      </c>
      <c r="M42">
        <v>0</v>
      </c>
      <c r="N42">
        <v>329250</v>
      </c>
      <c r="O42">
        <v>0</v>
      </c>
    </row>
    <row r="43" spans="1:15" x14ac:dyDescent="0.3">
      <c r="A43">
        <v>1900001607</v>
      </c>
      <c r="B43" s="1">
        <v>43694</v>
      </c>
      <c r="C43" t="s">
        <v>24</v>
      </c>
      <c r="D43" t="s">
        <v>22</v>
      </c>
      <c r="E43" t="s">
        <v>72</v>
      </c>
      <c r="F43">
        <v>4</v>
      </c>
      <c r="G43" t="s">
        <v>399</v>
      </c>
      <c r="H43" t="s">
        <v>23</v>
      </c>
      <c r="I43" t="s">
        <v>122</v>
      </c>
      <c r="J43">
        <v>304003763</v>
      </c>
      <c r="K43">
        <v>344794</v>
      </c>
      <c r="L43" s="1">
        <v>43556</v>
      </c>
      <c r="M43">
        <v>0</v>
      </c>
      <c r="N43">
        <v>344794</v>
      </c>
      <c r="O43">
        <v>0</v>
      </c>
    </row>
    <row r="44" spans="1:15" x14ac:dyDescent="0.3">
      <c r="A44">
        <v>1900001608</v>
      </c>
      <c r="B44" s="1">
        <v>43694</v>
      </c>
      <c r="C44" t="s">
        <v>24</v>
      </c>
      <c r="D44" t="s">
        <v>22</v>
      </c>
      <c r="E44" t="s">
        <v>72</v>
      </c>
      <c r="F44">
        <v>4</v>
      </c>
      <c r="G44" t="s">
        <v>399</v>
      </c>
      <c r="H44" t="s">
        <v>23</v>
      </c>
      <c r="I44" t="s">
        <v>124</v>
      </c>
      <c r="J44" t="s">
        <v>407</v>
      </c>
      <c r="K44">
        <v>37500</v>
      </c>
      <c r="L44" s="1">
        <v>43556</v>
      </c>
      <c r="M44">
        <v>0</v>
      </c>
      <c r="N44">
        <v>37500</v>
      </c>
      <c r="O44">
        <v>0</v>
      </c>
    </row>
    <row r="45" spans="1:15" x14ac:dyDescent="0.3">
      <c r="A45">
        <v>1900001609</v>
      </c>
      <c r="B45" s="1">
        <v>43694</v>
      </c>
      <c r="C45" t="s">
        <v>24</v>
      </c>
      <c r="D45" t="s">
        <v>22</v>
      </c>
      <c r="E45" t="s">
        <v>45</v>
      </c>
      <c r="F45">
        <v>6</v>
      </c>
      <c r="G45" t="s">
        <v>117</v>
      </c>
      <c r="H45" t="s">
        <v>23</v>
      </c>
      <c r="I45" t="s">
        <v>126</v>
      </c>
      <c r="J45" t="s">
        <v>662</v>
      </c>
      <c r="K45">
        <v>49789</v>
      </c>
      <c r="L45" s="1">
        <v>43466</v>
      </c>
      <c r="M45">
        <v>0</v>
      </c>
      <c r="N45">
        <v>49789</v>
      </c>
      <c r="O45">
        <v>0</v>
      </c>
    </row>
    <row r="46" spans="1:15" x14ac:dyDescent="0.3">
      <c r="A46">
        <v>1900001610</v>
      </c>
      <c r="B46" s="1">
        <v>43694</v>
      </c>
      <c r="C46" t="s">
        <v>24</v>
      </c>
      <c r="D46" t="s">
        <v>22</v>
      </c>
      <c r="E46" t="s">
        <v>72</v>
      </c>
      <c r="F46">
        <v>4</v>
      </c>
      <c r="G46" t="s">
        <v>399</v>
      </c>
      <c r="H46" t="s">
        <v>23</v>
      </c>
      <c r="I46" t="s">
        <v>128</v>
      </c>
      <c r="J46" t="s">
        <v>271</v>
      </c>
      <c r="K46">
        <v>64</v>
      </c>
      <c r="L46" s="1">
        <v>43540</v>
      </c>
      <c r="M46">
        <v>0</v>
      </c>
      <c r="N46">
        <v>64</v>
      </c>
      <c r="O46">
        <v>0</v>
      </c>
    </row>
    <row r="47" spans="1:15" x14ac:dyDescent="0.3">
      <c r="A47">
        <v>1900001611</v>
      </c>
      <c r="B47" s="1">
        <v>43694</v>
      </c>
      <c r="C47" t="s">
        <v>24</v>
      </c>
      <c r="D47" t="s">
        <v>22</v>
      </c>
      <c r="E47" t="s">
        <v>72</v>
      </c>
      <c r="F47">
        <v>4</v>
      </c>
      <c r="G47" t="s">
        <v>399</v>
      </c>
      <c r="H47" t="s">
        <v>23</v>
      </c>
      <c r="I47" t="s">
        <v>129</v>
      </c>
      <c r="J47" t="s">
        <v>353</v>
      </c>
      <c r="K47">
        <v>6250</v>
      </c>
      <c r="L47" s="1">
        <v>43520</v>
      </c>
      <c r="M47">
        <v>0</v>
      </c>
      <c r="N47">
        <v>6250</v>
      </c>
      <c r="O47">
        <v>0</v>
      </c>
    </row>
    <row r="48" spans="1:15" x14ac:dyDescent="0.3">
      <c r="A48">
        <v>1900002041</v>
      </c>
      <c r="B48" s="1">
        <v>43705</v>
      </c>
      <c r="C48" t="s">
        <v>24</v>
      </c>
      <c r="D48" t="s">
        <v>22</v>
      </c>
      <c r="E48" t="s">
        <v>160</v>
      </c>
      <c r="F48">
        <v>1</v>
      </c>
      <c r="G48" t="s">
        <v>21</v>
      </c>
      <c r="H48" t="s">
        <v>23</v>
      </c>
      <c r="I48" t="s">
        <v>131</v>
      </c>
      <c r="J48">
        <v>1.31000501801E+19</v>
      </c>
      <c r="K48">
        <v>124875</v>
      </c>
      <c r="L48" s="1">
        <v>43531</v>
      </c>
      <c r="M48">
        <v>0</v>
      </c>
      <c r="N48">
        <v>124875</v>
      </c>
      <c r="O48">
        <v>0</v>
      </c>
    </row>
    <row r="49" spans="1:15" x14ac:dyDescent="0.3">
      <c r="A49">
        <v>1900002042</v>
      </c>
      <c r="B49" s="1">
        <v>43705</v>
      </c>
      <c r="C49" t="s">
        <v>24</v>
      </c>
      <c r="D49" t="s">
        <v>22</v>
      </c>
      <c r="E49" t="s">
        <v>40</v>
      </c>
      <c r="F49">
        <v>3</v>
      </c>
      <c r="G49" t="s">
        <v>71</v>
      </c>
      <c r="H49" t="s">
        <v>73</v>
      </c>
      <c r="I49" t="s">
        <v>133</v>
      </c>
      <c r="J49">
        <v>43190133</v>
      </c>
      <c r="K49">
        <v>7783</v>
      </c>
      <c r="L49" s="1">
        <v>43627</v>
      </c>
      <c r="M49">
        <v>0</v>
      </c>
      <c r="N49">
        <v>0</v>
      </c>
      <c r="O49">
        <v>7783</v>
      </c>
    </row>
    <row r="50" spans="1:15" x14ac:dyDescent="0.3">
      <c r="A50">
        <v>1900002043</v>
      </c>
      <c r="B50" s="1">
        <v>43705</v>
      </c>
      <c r="C50" t="s">
        <v>24</v>
      </c>
      <c r="D50" t="s">
        <v>22</v>
      </c>
      <c r="E50" t="s">
        <v>40</v>
      </c>
      <c r="F50">
        <v>3</v>
      </c>
      <c r="G50" t="s">
        <v>71</v>
      </c>
      <c r="H50" t="s">
        <v>73</v>
      </c>
      <c r="I50" t="s">
        <v>134</v>
      </c>
      <c r="J50">
        <v>43189992</v>
      </c>
      <c r="K50">
        <v>7835</v>
      </c>
      <c r="L50" s="1">
        <v>43626</v>
      </c>
      <c r="M50">
        <v>0</v>
      </c>
      <c r="N50">
        <v>0</v>
      </c>
      <c r="O50">
        <v>7835</v>
      </c>
    </row>
    <row r="51" spans="1:15" x14ac:dyDescent="0.3">
      <c r="A51">
        <v>1900002044</v>
      </c>
      <c r="B51" s="1">
        <v>43705</v>
      </c>
      <c r="C51" t="s">
        <v>24</v>
      </c>
      <c r="D51" t="s">
        <v>22</v>
      </c>
      <c r="E51" t="s">
        <v>40</v>
      </c>
      <c r="F51">
        <v>5</v>
      </c>
      <c r="G51" t="s">
        <v>148</v>
      </c>
      <c r="H51" t="s">
        <v>29</v>
      </c>
      <c r="I51" t="s">
        <v>136</v>
      </c>
      <c r="J51">
        <v>41045400</v>
      </c>
      <c r="K51">
        <v>70125</v>
      </c>
      <c r="L51" s="1">
        <v>43543</v>
      </c>
      <c r="M51">
        <v>70125</v>
      </c>
      <c r="N51">
        <v>0</v>
      </c>
      <c r="O51">
        <v>0</v>
      </c>
    </row>
    <row r="52" spans="1:15" x14ac:dyDescent="0.3">
      <c r="A52">
        <v>1900002045</v>
      </c>
      <c r="B52" s="1">
        <v>43705</v>
      </c>
      <c r="C52" t="s">
        <v>24</v>
      </c>
      <c r="D52" t="s">
        <v>22</v>
      </c>
      <c r="E52" t="s">
        <v>40</v>
      </c>
      <c r="F52">
        <v>5</v>
      </c>
      <c r="G52" t="s">
        <v>148</v>
      </c>
      <c r="H52" t="s">
        <v>29</v>
      </c>
      <c r="I52" t="s">
        <v>138</v>
      </c>
      <c r="J52">
        <v>41045403</v>
      </c>
      <c r="K52">
        <v>70125</v>
      </c>
      <c r="L52" s="1">
        <v>43543</v>
      </c>
      <c r="M52">
        <v>70125</v>
      </c>
      <c r="N52">
        <v>0</v>
      </c>
      <c r="O52">
        <v>0</v>
      </c>
    </row>
    <row r="53" spans="1:15" x14ac:dyDescent="0.3">
      <c r="A53">
        <v>1900002046</v>
      </c>
      <c r="B53" s="1">
        <v>43705</v>
      </c>
      <c r="C53" t="s">
        <v>24</v>
      </c>
      <c r="D53" t="s">
        <v>22</v>
      </c>
      <c r="E53" t="s">
        <v>59</v>
      </c>
      <c r="F53">
        <v>13</v>
      </c>
      <c r="G53" t="s">
        <v>756</v>
      </c>
      <c r="H53" t="s">
        <v>23</v>
      </c>
      <c r="I53" t="s">
        <v>140</v>
      </c>
      <c r="J53" t="s">
        <v>591</v>
      </c>
      <c r="K53">
        <v>60229</v>
      </c>
      <c r="L53" s="1">
        <v>43556</v>
      </c>
      <c r="M53">
        <v>0</v>
      </c>
      <c r="N53">
        <v>60229</v>
      </c>
      <c r="O53">
        <v>0</v>
      </c>
    </row>
    <row r="54" spans="1:15" x14ac:dyDescent="0.3">
      <c r="A54">
        <v>1900002047</v>
      </c>
      <c r="B54" s="1">
        <v>43705</v>
      </c>
      <c r="C54" t="s">
        <v>24</v>
      </c>
      <c r="D54" t="s">
        <v>22</v>
      </c>
      <c r="E54" t="s">
        <v>59</v>
      </c>
      <c r="F54">
        <v>13</v>
      </c>
      <c r="G54" t="s">
        <v>756</v>
      </c>
      <c r="H54" t="s">
        <v>23</v>
      </c>
      <c r="I54" t="s">
        <v>142</v>
      </c>
      <c r="J54" t="s">
        <v>542</v>
      </c>
      <c r="K54">
        <v>98931</v>
      </c>
      <c r="L54" s="1">
        <v>43481</v>
      </c>
      <c r="M54">
        <v>0</v>
      </c>
      <c r="N54">
        <v>98931</v>
      </c>
      <c r="O54">
        <v>0</v>
      </c>
    </row>
    <row r="55" spans="1:15" x14ac:dyDescent="0.3">
      <c r="A55">
        <v>1900002048</v>
      </c>
      <c r="B55" s="1">
        <v>43705</v>
      </c>
      <c r="C55" t="s">
        <v>24</v>
      </c>
      <c r="D55" t="s">
        <v>22</v>
      </c>
      <c r="E55" t="s">
        <v>72</v>
      </c>
      <c r="F55">
        <v>1</v>
      </c>
      <c r="G55" t="s">
        <v>21</v>
      </c>
      <c r="H55" t="s">
        <v>73</v>
      </c>
      <c r="I55" t="s">
        <v>144</v>
      </c>
      <c r="J55" t="s">
        <v>75</v>
      </c>
      <c r="K55">
        <v>21769</v>
      </c>
      <c r="L55" s="1">
        <v>43466</v>
      </c>
      <c r="M55">
        <v>0</v>
      </c>
      <c r="N55">
        <v>0</v>
      </c>
      <c r="O55">
        <v>21769</v>
      </c>
    </row>
    <row r="56" spans="1:15" x14ac:dyDescent="0.3">
      <c r="A56">
        <v>1900002049</v>
      </c>
      <c r="B56" s="1">
        <v>43705</v>
      </c>
      <c r="C56" t="s">
        <v>24</v>
      </c>
      <c r="D56" t="s">
        <v>22</v>
      </c>
      <c r="E56" t="s">
        <v>72</v>
      </c>
      <c r="F56">
        <v>4</v>
      </c>
      <c r="G56" t="s">
        <v>399</v>
      </c>
      <c r="H56" t="s">
        <v>23</v>
      </c>
      <c r="I56" t="s">
        <v>146</v>
      </c>
      <c r="J56" t="s">
        <v>275</v>
      </c>
      <c r="K56">
        <v>65369</v>
      </c>
      <c r="L56" s="1">
        <v>43572</v>
      </c>
      <c r="M56">
        <v>0</v>
      </c>
      <c r="N56">
        <v>65369</v>
      </c>
      <c r="O56">
        <v>0</v>
      </c>
    </row>
    <row r="57" spans="1:15" x14ac:dyDescent="0.3">
      <c r="A57">
        <v>1900002050</v>
      </c>
      <c r="B57" s="1">
        <v>43705</v>
      </c>
      <c r="C57" t="s">
        <v>24</v>
      </c>
      <c r="D57" t="s">
        <v>22</v>
      </c>
      <c r="E57" t="s">
        <v>72</v>
      </c>
      <c r="F57">
        <v>4</v>
      </c>
      <c r="G57" t="s">
        <v>399</v>
      </c>
      <c r="H57" t="s">
        <v>23</v>
      </c>
      <c r="I57" t="s">
        <v>149</v>
      </c>
      <c r="J57">
        <v>304003761</v>
      </c>
      <c r="K57">
        <v>5206</v>
      </c>
      <c r="L57" s="1">
        <v>43556</v>
      </c>
      <c r="M57">
        <v>0</v>
      </c>
      <c r="N57">
        <v>5206</v>
      </c>
      <c r="O57">
        <v>0</v>
      </c>
    </row>
    <row r="58" spans="1:15" x14ac:dyDescent="0.3">
      <c r="A58">
        <v>1900002051</v>
      </c>
      <c r="B58" s="1">
        <v>43705</v>
      </c>
      <c r="C58" t="s">
        <v>24</v>
      </c>
      <c r="D58" t="s">
        <v>22</v>
      </c>
      <c r="E58" t="s">
        <v>72</v>
      </c>
      <c r="F58">
        <v>4</v>
      </c>
      <c r="G58" t="s">
        <v>399</v>
      </c>
      <c r="H58" t="s">
        <v>23</v>
      </c>
      <c r="I58" t="s">
        <v>151</v>
      </c>
      <c r="J58" t="s">
        <v>478</v>
      </c>
      <c r="K58">
        <v>23750</v>
      </c>
      <c r="L58" s="1">
        <v>43533</v>
      </c>
      <c r="M58">
        <v>0</v>
      </c>
      <c r="N58">
        <v>23750</v>
      </c>
      <c r="O58">
        <v>0</v>
      </c>
    </row>
    <row r="59" spans="1:15" x14ac:dyDescent="0.3">
      <c r="A59">
        <v>1900002052</v>
      </c>
      <c r="B59" s="1">
        <v>43705</v>
      </c>
      <c r="C59" t="s">
        <v>24</v>
      </c>
      <c r="D59" t="s">
        <v>22</v>
      </c>
      <c r="E59" t="s">
        <v>72</v>
      </c>
      <c r="F59">
        <v>4</v>
      </c>
      <c r="G59" t="s">
        <v>399</v>
      </c>
      <c r="H59" t="s">
        <v>23</v>
      </c>
      <c r="I59" t="s">
        <v>154</v>
      </c>
      <c r="J59" t="s">
        <v>272</v>
      </c>
      <c r="K59">
        <v>1557</v>
      </c>
      <c r="L59" s="1">
        <v>43571</v>
      </c>
      <c r="M59">
        <v>0</v>
      </c>
      <c r="N59">
        <v>1557</v>
      </c>
      <c r="O59">
        <v>0</v>
      </c>
    </row>
    <row r="60" spans="1:15" x14ac:dyDescent="0.3">
      <c r="A60">
        <v>1900002072</v>
      </c>
      <c r="B60" s="1">
        <v>43705</v>
      </c>
      <c r="C60" t="s">
        <v>24</v>
      </c>
      <c r="D60" t="s">
        <v>22</v>
      </c>
      <c r="E60" t="s">
        <v>34</v>
      </c>
      <c r="F60">
        <v>13</v>
      </c>
      <c r="G60" t="s">
        <v>756</v>
      </c>
      <c r="H60" t="s">
        <v>73</v>
      </c>
      <c r="I60" t="s">
        <v>156</v>
      </c>
      <c r="J60" t="s">
        <v>576</v>
      </c>
      <c r="K60">
        <v>40960</v>
      </c>
      <c r="L60" s="1">
        <v>43575</v>
      </c>
      <c r="M60">
        <v>0</v>
      </c>
      <c r="N60">
        <v>0</v>
      </c>
      <c r="O60">
        <v>40960</v>
      </c>
    </row>
    <row r="61" spans="1:15" x14ac:dyDescent="0.3">
      <c r="A61">
        <v>1900002229</v>
      </c>
      <c r="B61" s="1">
        <v>43708</v>
      </c>
      <c r="C61" t="s">
        <v>24</v>
      </c>
      <c r="D61" t="s">
        <v>22</v>
      </c>
      <c r="E61" t="s">
        <v>34</v>
      </c>
      <c r="F61">
        <v>13</v>
      </c>
      <c r="G61" t="s">
        <v>756</v>
      </c>
      <c r="H61" t="s">
        <v>23</v>
      </c>
      <c r="I61" t="s">
        <v>158</v>
      </c>
      <c r="J61" t="s">
        <v>571</v>
      </c>
      <c r="K61">
        <v>12055</v>
      </c>
      <c r="L61" s="1">
        <v>43510</v>
      </c>
      <c r="M61">
        <v>0</v>
      </c>
      <c r="N61">
        <v>12055</v>
      </c>
      <c r="O61">
        <v>0</v>
      </c>
    </row>
    <row r="62" spans="1:15" x14ac:dyDescent="0.3">
      <c r="A62">
        <v>1900002230</v>
      </c>
      <c r="B62" s="1">
        <v>43708</v>
      </c>
      <c r="C62" t="s">
        <v>24</v>
      </c>
      <c r="D62" t="s">
        <v>22</v>
      </c>
      <c r="E62" t="s">
        <v>59</v>
      </c>
      <c r="F62">
        <v>13</v>
      </c>
      <c r="G62" t="s">
        <v>756</v>
      </c>
      <c r="H62" t="s">
        <v>23</v>
      </c>
      <c r="I62" t="s">
        <v>161</v>
      </c>
      <c r="J62" t="s">
        <v>544</v>
      </c>
      <c r="K62">
        <v>131090</v>
      </c>
      <c r="L62" s="1">
        <v>43522</v>
      </c>
      <c r="M62">
        <v>0</v>
      </c>
      <c r="N62">
        <v>131090</v>
      </c>
      <c r="O62">
        <v>0</v>
      </c>
    </row>
    <row r="63" spans="1:15" x14ac:dyDescent="0.3">
      <c r="A63">
        <v>1900002232</v>
      </c>
      <c r="B63" s="1">
        <v>43708</v>
      </c>
      <c r="C63" t="s">
        <v>24</v>
      </c>
      <c r="D63" t="s">
        <v>22</v>
      </c>
      <c r="E63" t="s">
        <v>34</v>
      </c>
      <c r="F63">
        <v>13</v>
      </c>
      <c r="G63" t="s">
        <v>756</v>
      </c>
      <c r="H63" t="s">
        <v>23</v>
      </c>
      <c r="I63" t="s">
        <v>163</v>
      </c>
      <c r="J63" t="s">
        <v>574</v>
      </c>
      <c r="K63">
        <v>27069</v>
      </c>
      <c r="L63" s="1">
        <v>43510</v>
      </c>
      <c r="M63">
        <v>0</v>
      </c>
      <c r="N63">
        <v>27069</v>
      </c>
      <c r="O63">
        <v>0</v>
      </c>
    </row>
    <row r="64" spans="1:15" x14ac:dyDescent="0.3">
      <c r="A64">
        <v>1900002265</v>
      </c>
      <c r="B64" s="1">
        <v>43708</v>
      </c>
      <c r="C64" t="s">
        <v>24</v>
      </c>
      <c r="D64" t="s">
        <v>22</v>
      </c>
      <c r="E64" t="s">
        <v>72</v>
      </c>
      <c r="F64">
        <v>4</v>
      </c>
      <c r="G64" t="s">
        <v>399</v>
      </c>
      <c r="H64" t="s">
        <v>23</v>
      </c>
      <c r="I64" t="s">
        <v>165</v>
      </c>
      <c r="J64" t="s">
        <v>422</v>
      </c>
      <c r="K64">
        <v>215165</v>
      </c>
      <c r="L64" s="1">
        <v>43556</v>
      </c>
      <c r="M64">
        <v>0</v>
      </c>
      <c r="N64">
        <v>215165</v>
      </c>
      <c r="O64">
        <v>0</v>
      </c>
    </row>
    <row r="65" spans="1:15" x14ac:dyDescent="0.3">
      <c r="A65">
        <v>1900002331</v>
      </c>
      <c r="B65" s="1">
        <v>43711</v>
      </c>
      <c r="C65" t="s">
        <v>24</v>
      </c>
      <c r="D65" t="s">
        <v>22</v>
      </c>
      <c r="E65" t="s">
        <v>72</v>
      </c>
      <c r="F65">
        <v>4</v>
      </c>
      <c r="G65" t="s">
        <v>399</v>
      </c>
      <c r="H65" t="s">
        <v>23</v>
      </c>
      <c r="I65" t="s">
        <v>167</v>
      </c>
      <c r="J65" t="s">
        <v>521</v>
      </c>
      <c r="K65">
        <v>870</v>
      </c>
      <c r="L65" s="1">
        <v>43611</v>
      </c>
      <c r="M65">
        <v>0</v>
      </c>
      <c r="N65">
        <v>870</v>
      </c>
      <c r="O65">
        <v>0</v>
      </c>
    </row>
    <row r="66" spans="1:15" x14ac:dyDescent="0.3">
      <c r="A66">
        <v>1900002384</v>
      </c>
      <c r="B66" s="1">
        <v>43713</v>
      </c>
      <c r="C66" t="s">
        <v>24</v>
      </c>
      <c r="D66" t="s">
        <v>22</v>
      </c>
      <c r="E66" t="s">
        <v>160</v>
      </c>
      <c r="F66">
        <v>1</v>
      </c>
      <c r="G66" t="s">
        <v>21</v>
      </c>
      <c r="H66" t="s">
        <v>29</v>
      </c>
      <c r="I66" t="s">
        <v>169</v>
      </c>
      <c r="J66">
        <v>2000010048</v>
      </c>
      <c r="K66">
        <v>8174</v>
      </c>
      <c r="L66" s="1">
        <v>43664</v>
      </c>
      <c r="M66">
        <v>8174</v>
      </c>
      <c r="N66">
        <v>0</v>
      </c>
      <c r="O66">
        <v>0</v>
      </c>
    </row>
    <row r="67" spans="1:15" x14ac:dyDescent="0.3">
      <c r="A67">
        <v>1900002387</v>
      </c>
      <c r="B67" s="1">
        <v>43713</v>
      </c>
      <c r="C67" t="s">
        <v>24</v>
      </c>
      <c r="D67" t="s">
        <v>22</v>
      </c>
      <c r="E67" t="s">
        <v>45</v>
      </c>
      <c r="F67">
        <v>6</v>
      </c>
      <c r="G67" t="s">
        <v>117</v>
      </c>
      <c r="H67" t="s">
        <v>23</v>
      </c>
      <c r="I67" t="s">
        <v>171</v>
      </c>
      <c r="J67" t="s">
        <v>681</v>
      </c>
      <c r="K67">
        <v>22246</v>
      </c>
      <c r="L67" s="1">
        <v>43660</v>
      </c>
      <c r="M67">
        <v>0</v>
      </c>
      <c r="N67">
        <v>22246</v>
      </c>
      <c r="O67">
        <v>0</v>
      </c>
    </row>
    <row r="68" spans="1:15" x14ac:dyDescent="0.3">
      <c r="A68">
        <v>1900002458</v>
      </c>
      <c r="B68" s="1">
        <v>43717</v>
      </c>
      <c r="C68" t="s">
        <v>24</v>
      </c>
      <c r="D68" t="s">
        <v>22</v>
      </c>
      <c r="E68" t="s">
        <v>40</v>
      </c>
      <c r="F68">
        <v>5</v>
      </c>
      <c r="G68" t="s">
        <v>148</v>
      </c>
      <c r="H68" t="s">
        <v>29</v>
      </c>
      <c r="I68" t="s">
        <v>173</v>
      </c>
      <c r="J68">
        <v>43187020</v>
      </c>
      <c r="K68">
        <v>7451</v>
      </c>
      <c r="L68" s="1">
        <v>43577</v>
      </c>
      <c r="M68">
        <v>7451</v>
      </c>
      <c r="N68">
        <v>0</v>
      </c>
      <c r="O68">
        <v>0</v>
      </c>
    </row>
    <row r="69" spans="1:15" x14ac:dyDescent="0.3">
      <c r="A69">
        <v>1900002464</v>
      </c>
      <c r="B69" s="1">
        <v>43717</v>
      </c>
      <c r="C69" t="s">
        <v>24</v>
      </c>
      <c r="D69" t="s">
        <v>22</v>
      </c>
      <c r="E69" t="s">
        <v>45</v>
      </c>
      <c r="F69">
        <v>6</v>
      </c>
      <c r="G69" t="s">
        <v>117</v>
      </c>
      <c r="H69" t="s">
        <v>73</v>
      </c>
      <c r="I69" t="s">
        <v>175</v>
      </c>
      <c r="J69" t="s">
        <v>739</v>
      </c>
      <c r="K69">
        <v>7110</v>
      </c>
      <c r="L69" s="1">
        <v>43675</v>
      </c>
      <c r="M69">
        <v>0</v>
      </c>
      <c r="N69">
        <v>0</v>
      </c>
      <c r="O69">
        <v>7110</v>
      </c>
    </row>
    <row r="70" spans="1:15" x14ac:dyDescent="0.3">
      <c r="A70">
        <v>1900002472</v>
      </c>
      <c r="B70" s="1">
        <v>43717</v>
      </c>
      <c r="C70" t="s">
        <v>24</v>
      </c>
      <c r="D70" t="s">
        <v>22</v>
      </c>
      <c r="E70" t="s">
        <v>72</v>
      </c>
      <c r="F70">
        <v>4</v>
      </c>
      <c r="G70" t="s">
        <v>399</v>
      </c>
      <c r="H70" t="s">
        <v>23</v>
      </c>
      <c r="I70" t="s">
        <v>177</v>
      </c>
      <c r="J70" t="s">
        <v>516</v>
      </c>
      <c r="K70">
        <v>692</v>
      </c>
      <c r="L70" s="1">
        <v>43600</v>
      </c>
      <c r="M70">
        <v>0</v>
      </c>
      <c r="N70">
        <v>692</v>
      </c>
      <c r="O70">
        <v>0</v>
      </c>
    </row>
    <row r="71" spans="1:15" x14ac:dyDescent="0.3">
      <c r="A71">
        <v>1900002635</v>
      </c>
      <c r="B71" s="1">
        <v>43725</v>
      </c>
      <c r="C71" t="s">
        <v>24</v>
      </c>
      <c r="D71" t="s">
        <v>22</v>
      </c>
      <c r="E71" t="s">
        <v>160</v>
      </c>
      <c r="F71">
        <v>1</v>
      </c>
      <c r="G71" t="s">
        <v>21</v>
      </c>
      <c r="H71" t="s">
        <v>23</v>
      </c>
      <c r="I71" t="s">
        <v>179</v>
      </c>
      <c r="J71" t="s">
        <v>523</v>
      </c>
      <c r="K71">
        <v>65051</v>
      </c>
      <c r="L71" s="1">
        <v>43466</v>
      </c>
      <c r="M71">
        <v>0</v>
      </c>
      <c r="N71">
        <v>65051</v>
      </c>
      <c r="O71">
        <v>0</v>
      </c>
    </row>
    <row r="72" spans="1:15" x14ac:dyDescent="0.3">
      <c r="A72">
        <v>1900002636</v>
      </c>
      <c r="B72" s="1">
        <v>43725</v>
      </c>
      <c r="C72" t="s">
        <v>24</v>
      </c>
      <c r="D72" t="s">
        <v>22</v>
      </c>
      <c r="E72" t="s">
        <v>72</v>
      </c>
      <c r="F72">
        <v>4</v>
      </c>
      <c r="G72" t="s">
        <v>399</v>
      </c>
      <c r="H72" t="s">
        <v>23</v>
      </c>
      <c r="I72" t="s">
        <v>181</v>
      </c>
      <c r="J72" t="s">
        <v>416</v>
      </c>
      <c r="K72">
        <v>1005</v>
      </c>
      <c r="L72" s="1">
        <v>43586</v>
      </c>
      <c r="M72">
        <v>0</v>
      </c>
      <c r="N72">
        <v>1005</v>
      </c>
      <c r="O72">
        <v>0</v>
      </c>
    </row>
    <row r="73" spans="1:15" x14ac:dyDescent="0.3">
      <c r="A73">
        <v>1900002637</v>
      </c>
      <c r="B73" s="1">
        <v>43725</v>
      </c>
      <c r="C73" t="s">
        <v>24</v>
      </c>
      <c r="D73" t="s">
        <v>22</v>
      </c>
      <c r="E73" t="s">
        <v>45</v>
      </c>
      <c r="F73">
        <v>6</v>
      </c>
      <c r="G73" t="s">
        <v>117</v>
      </c>
      <c r="H73" t="s">
        <v>73</v>
      </c>
      <c r="I73" t="s">
        <v>183</v>
      </c>
      <c r="J73" t="s">
        <v>739</v>
      </c>
      <c r="K73">
        <v>6259</v>
      </c>
      <c r="L73" s="1">
        <v>43637</v>
      </c>
      <c r="M73">
        <v>0</v>
      </c>
      <c r="N73">
        <v>0</v>
      </c>
      <c r="O73">
        <v>6259</v>
      </c>
    </row>
    <row r="74" spans="1:15" x14ac:dyDescent="0.3">
      <c r="A74">
        <v>1900002638</v>
      </c>
      <c r="B74" s="1">
        <v>43725</v>
      </c>
      <c r="C74" t="s">
        <v>24</v>
      </c>
      <c r="D74" t="s">
        <v>22</v>
      </c>
      <c r="E74" t="s">
        <v>45</v>
      </c>
      <c r="F74">
        <v>6</v>
      </c>
      <c r="G74" t="s">
        <v>117</v>
      </c>
      <c r="H74" t="s">
        <v>73</v>
      </c>
      <c r="I74" t="s">
        <v>185</v>
      </c>
      <c r="J74" t="s">
        <v>661</v>
      </c>
      <c r="K74">
        <v>9941</v>
      </c>
      <c r="L74" s="1">
        <v>43656</v>
      </c>
      <c r="M74">
        <v>0</v>
      </c>
      <c r="N74">
        <v>0</v>
      </c>
      <c r="O74">
        <v>9941</v>
      </c>
    </row>
    <row r="75" spans="1:15" x14ac:dyDescent="0.3">
      <c r="A75">
        <v>1900002639</v>
      </c>
      <c r="B75" s="1">
        <v>43725</v>
      </c>
      <c r="C75" t="s">
        <v>24</v>
      </c>
      <c r="D75" t="s">
        <v>22</v>
      </c>
      <c r="E75" t="s">
        <v>72</v>
      </c>
      <c r="F75">
        <v>1</v>
      </c>
      <c r="G75" t="s">
        <v>21</v>
      </c>
      <c r="H75" t="s">
        <v>73</v>
      </c>
      <c r="I75" t="s">
        <v>187</v>
      </c>
      <c r="J75" t="s">
        <v>411</v>
      </c>
      <c r="K75">
        <v>9990</v>
      </c>
      <c r="L75" s="1">
        <v>43608</v>
      </c>
      <c r="M75">
        <v>0</v>
      </c>
      <c r="N75">
        <v>0</v>
      </c>
      <c r="O75">
        <v>9990</v>
      </c>
    </row>
    <row r="76" spans="1:15" x14ac:dyDescent="0.3">
      <c r="A76">
        <v>1900002640</v>
      </c>
      <c r="B76" s="1">
        <v>43725</v>
      </c>
      <c r="C76" t="s">
        <v>24</v>
      </c>
      <c r="D76" t="s">
        <v>22</v>
      </c>
      <c r="E76" t="s">
        <v>45</v>
      </c>
      <c r="F76">
        <v>6</v>
      </c>
      <c r="G76" t="s">
        <v>117</v>
      </c>
      <c r="H76" t="s">
        <v>23</v>
      </c>
      <c r="I76" t="s">
        <v>189</v>
      </c>
      <c r="J76" t="s">
        <v>135</v>
      </c>
      <c r="K76">
        <v>74673</v>
      </c>
      <c r="L76" s="1">
        <v>43645</v>
      </c>
      <c r="M76">
        <v>0</v>
      </c>
      <c r="N76">
        <v>74673</v>
      </c>
      <c r="O76">
        <v>0</v>
      </c>
    </row>
    <row r="77" spans="1:15" x14ac:dyDescent="0.3">
      <c r="A77">
        <v>1900002880</v>
      </c>
      <c r="B77" s="1">
        <v>43728</v>
      </c>
      <c r="C77" t="s">
        <v>24</v>
      </c>
      <c r="D77" t="s">
        <v>22</v>
      </c>
      <c r="E77" t="s">
        <v>72</v>
      </c>
      <c r="F77">
        <v>4</v>
      </c>
      <c r="G77" t="s">
        <v>399</v>
      </c>
      <c r="H77" t="s">
        <v>23</v>
      </c>
      <c r="I77" t="s">
        <v>191</v>
      </c>
      <c r="J77" t="s">
        <v>274</v>
      </c>
      <c r="K77">
        <v>4362</v>
      </c>
      <c r="L77" s="1">
        <v>43557</v>
      </c>
      <c r="M77">
        <v>0</v>
      </c>
      <c r="N77">
        <v>4362</v>
      </c>
      <c r="O77">
        <v>0</v>
      </c>
    </row>
    <row r="78" spans="1:15" x14ac:dyDescent="0.3">
      <c r="A78">
        <v>1900003129</v>
      </c>
      <c r="B78" s="1">
        <v>43738</v>
      </c>
      <c r="C78" t="s">
        <v>24</v>
      </c>
      <c r="D78" t="s">
        <v>22</v>
      </c>
      <c r="E78" t="s">
        <v>59</v>
      </c>
      <c r="F78">
        <v>13</v>
      </c>
      <c r="G78" t="s">
        <v>756</v>
      </c>
      <c r="H78" t="s">
        <v>23</v>
      </c>
      <c r="I78" t="s">
        <v>193</v>
      </c>
      <c r="J78" t="s">
        <v>543</v>
      </c>
      <c r="K78">
        <v>1610</v>
      </c>
      <c r="L78" s="1">
        <v>43510</v>
      </c>
      <c r="M78">
        <v>0</v>
      </c>
      <c r="N78">
        <v>1610</v>
      </c>
      <c r="O78">
        <v>0</v>
      </c>
    </row>
    <row r="79" spans="1:15" x14ac:dyDescent="0.3">
      <c r="A79">
        <v>1900003131</v>
      </c>
      <c r="B79" s="1">
        <v>43738</v>
      </c>
      <c r="C79" t="s">
        <v>24</v>
      </c>
      <c r="D79" t="s">
        <v>22</v>
      </c>
      <c r="E79" t="s">
        <v>72</v>
      </c>
      <c r="F79">
        <v>4</v>
      </c>
      <c r="G79" t="s">
        <v>399</v>
      </c>
      <c r="H79" t="s">
        <v>23</v>
      </c>
      <c r="I79" t="s">
        <v>195</v>
      </c>
      <c r="J79">
        <v>3.1142011248201999E+18</v>
      </c>
      <c r="K79">
        <v>20166</v>
      </c>
      <c r="L79" s="1">
        <v>43647</v>
      </c>
      <c r="M79">
        <v>0</v>
      </c>
      <c r="N79">
        <v>20166</v>
      </c>
      <c r="O79">
        <v>0</v>
      </c>
    </row>
    <row r="80" spans="1:15" x14ac:dyDescent="0.3">
      <c r="A80">
        <v>1900003209</v>
      </c>
      <c r="B80" s="1">
        <v>43748</v>
      </c>
      <c r="C80" t="s">
        <v>24</v>
      </c>
      <c r="D80" t="s">
        <v>22</v>
      </c>
      <c r="E80" t="s">
        <v>45</v>
      </c>
      <c r="F80">
        <v>6</v>
      </c>
      <c r="G80" t="s">
        <v>117</v>
      </c>
      <c r="H80" t="s">
        <v>23</v>
      </c>
      <c r="I80" t="s">
        <v>197</v>
      </c>
      <c r="J80" t="s">
        <v>130</v>
      </c>
      <c r="K80">
        <v>8605</v>
      </c>
      <c r="L80" s="1">
        <v>43645</v>
      </c>
      <c r="M80">
        <v>0</v>
      </c>
      <c r="N80">
        <v>8605</v>
      </c>
      <c r="O80">
        <v>0</v>
      </c>
    </row>
    <row r="81" spans="1:15" x14ac:dyDescent="0.3">
      <c r="A81">
        <v>1900003210</v>
      </c>
      <c r="B81" s="1">
        <v>43748</v>
      </c>
      <c r="C81" t="s">
        <v>24</v>
      </c>
      <c r="D81" t="s">
        <v>22</v>
      </c>
      <c r="E81" t="s">
        <v>45</v>
      </c>
      <c r="F81">
        <v>6</v>
      </c>
      <c r="G81" t="s">
        <v>117</v>
      </c>
      <c r="H81" t="s">
        <v>23</v>
      </c>
      <c r="I81" t="s">
        <v>198</v>
      </c>
      <c r="J81" t="s">
        <v>247</v>
      </c>
      <c r="K81">
        <v>52500</v>
      </c>
      <c r="L81" s="1">
        <v>43602</v>
      </c>
      <c r="M81">
        <v>0</v>
      </c>
      <c r="N81">
        <v>52500</v>
      </c>
      <c r="O81">
        <v>0</v>
      </c>
    </row>
    <row r="82" spans="1:15" x14ac:dyDescent="0.3">
      <c r="A82">
        <v>1900003211</v>
      </c>
      <c r="B82" s="1">
        <v>43748</v>
      </c>
      <c r="C82" t="s">
        <v>24</v>
      </c>
      <c r="D82" t="s">
        <v>22</v>
      </c>
      <c r="E82" t="s">
        <v>40</v>
      </c>
      <c r="F82">
        <v>13</v>
      </c>
      <c r="G82" t="s">
        <v>756</v>
      </c>
      <c r="H82" t="s">
        <v>73</v>
      </c>
      <c r="I82" t="s">
        <v>199</v>
      </c>
      <c r="J82" t="s">
        <v>552</v>
      </c>
      <c r="K82">
        <v>21875</v>
      </c>
      <c r="L82" s="1">
        <v>43497</v>
      </c>
      <c r="M82">
        <v>0</v>
      </c>
      <c r="N82">
        <v>0</v>
      </c>
      <c r="O82">
        <v>21875</v>
      </c>
    </row>
    <row r="83" spans="1:15" x14ac:dyDescent="0.3">
      <c r="A83">
        <v>1900003212</v>
      </c>
      <c r="B83" s="1">
        <v>43748</v>
      </c>
      <c r="C83" t="s">
        <v>24</v>
      </c>
      <c r="D83" t="s">
        <v>22</v>
      </c>
      <c r="E83" t="s">
        <v>45</v>
      </c>
      <c r="F83">
        <v>6</v>
      </c>
      <c r="G83" t="s">
        <v>117</v>
      </c>
      <c r="H83" t="s">
        <v>73</v>
      </c>
      <c r="I83" t="s">
        <v>201</v>
      </c>
      <c r="J83" t="s">
        <v>661</v>
      </c>
      <c r="K83">
        <v>93906</v>
      </c>
      <c r="L83" s="1">
        <v>43531</v>
      </c>
      <c r="M83">
        <v>0</v>
      </c>
      <c r="N83">
        <v>0</v>
      </c>
      <c r="O83">
        <v>93906</v>
      </c>
    </row>
    <row r="84" spans="1:15" x14ac:dyDescent="0.3">
      <c r="A84">
        <v>1900003213</v>
      </c>
      <c r="B84" s="1">
        <v>43748</v>
      </c>
      <c r="C84" t="s">
        <v>24</v>
      </c>
      <c r="D84" t="s">
        <v>22</v>
      </c>
      <c r="E84" t="s">
        <v>45</v>
      </c>
      <c r="F84">
        <v>6</v>
      </c>
      <c r="G84" t="s">
        <v>117</v>
      </c>
      <c r="H84" t="s">
        <v>23</v>
      </c>
      <c r="I84" t="s">
        <v>203</v>
      </c>
      <c r="J84">
        <v>54407334</v>
      </c>
      <c r="K84">
        <v>23387</v>
      </c>
      <c r="L84" s="1">
        <v>43466</v>
      </c>
      <c r="M84">
        <v>0</v>
      </c>
      <c r="N84">
        <v>23387</v>
      </c>
      <c r="O84">
        <v>0</v>
      </c>
    </row>
    <row r="85" spans="1:15" x14ac:dyDescent="0.3">
      <c r="A85">
        <v>1900003214</v>
      </c>
      <c r="B85" s="1">
        <v>43748</v>
      </c>
      <c r="C85" t="s">
        <v>24</v>
      </c>
      <c r="D85" t="s">
        <v>22</v>
      </c>
      <c r="E85" t="s">
        <v>45</v>
      </c>
      <c r="F85">
        <v>6</v>
      </c>
      <c r="G85" t="s">
        <v>117</v>
      </c>
      <c r="H85" t="s">
        <v>23</v>
      </c>
      <c r="I85" t="s">
        <v>205</v>
      </c>
      <c r="J85" t="s">
        <v>682</v>
      </c>
      <c r="K85">
        <v>3347</v>
      </c>
      <c r="L85" s="1">
        <v>43556</v>
      </c>
      <c r="M85">
        <v>0</v>
      </c>
      <c r="N85">
        <v>3347</v>
      </c>
      <c r="O85">
        <v>0</v>
      </c>
    </row>
    <row r="86" spans="1:15" x14ac:dyDescent="0.3">
      <c r="A86">
        <v>1900003404</v>
      </c>
      <c r="B86" s="1">
        <v>43755</v>
      </c>
      <c r="C86" t="s">
        <v>24</v>
      </c>
      <c r="D86" t="s">
        <v>22</v>
      </c>
      <c r="E86" t="s">
        <v>40</v>
      </c>
      <c r="F86">
        <v>2</v>
      </c>
      <c r="G86" t="s">
        <v>28</v>
      </c>
      <c r="H86" t="s">
        <v>73</v>
      </c>
      <c r="I86" t="s">
        <v>207</v>
      </c>
      <c r="J86">
        <v>2.9992028733097999E+18</v>
      </c>
      <c r="K86">
        <v>60025</v>
      </c>
      <c r="L86" s="1">
        <v>43654</v>
      </c>
      <c r="M86">
        <v>0</v>
      </c>
      <c r="N86">
        <v>0</v>
      </c>
      <c r="O86">
        <v>60025</v>
      </c>
    </row>
    <row r="87" spans="1:15" x14ac:dyDescent="0.3">
      <c r="A87">
        <v>1900003405</v>
      </c>
      <c r="B87" s="1">
        <v>43755</v>
      </c>
      <c r="C87" t="s">
        <v>24</v>
      </c>
      <c r="D87" t="s">
        <v>22</v>
      </c>
      <c r="E87" t="s">
        <v>20</v>
      </c>
      <c r="F87">
        <v>13</v>
      </c>
      <c r="G87" t="s">
        <v>756</v>
      </c>
      <c r="H87" t="s">
        <v>23</v>
      </c>
      <c r="I87" t="s">
        <v>209</v>
      </c>
      <c r="J87" t="s">
        <v>239</v>
      </c>
      <c r="K87">
        <v>13613</v>
      </c>
      <c r="L87" s="1">
        <v>43472</v>
      </c>
      <c r="M87">
        <v>0</v>
      </c>
      <c r="N87">
        <v>13613</v>
      </c>
      <c r="O87">
        <v>0</v>
      </c>
    </row>
    <row r="88" spans="1:15" x14ac:dyDescent="0.3">
      <c r="A88">
        <v>1900003406</v>
      </c>
      <c r="B88" s="1">
        <v>43755</v>
      </c>
      <c r="C88" t="s">
        <v>24</v>
      </c>
      <c r="D88" t="s">
        <v>22</v>
      </c>
      <c r="E88" t="s">
        <v>45</v>
      </c>
      <c r="F88">
        <v>5</v>
      </c>
      <c r="G88" t="s">
        <v>148</v>
      </c>
      <c r="H88" t="s">
        <v>29</v>
      </c>
      <c r="I88" t="s">
        <v>211</v>
      </c>
      <c r="J88" t="s">
        <v>47</v>
      </c>
      <c r="K88">
        <v>79834</v>
      </c>
      <c r="L88" s="1">
        <v>43641</v>
      </c>
      <c r="M88">
        <v>79834</v>
      </c>
      <c r="N88">
        <v>0</v>
      </c>
      <c r="O88">
        <v>0</v>
      </c>
    </row>
    <row r="89" spans="1:15" x14ac:dyDescent="0.3">
      <c r="A89">
        <v>1900003407</v>
      </c>
      <c r="B89" s="1">
        <v>43755</v>
      </c>
      <c r="C89" t="s">
        <v>24</v>
      </c>
      <c r="D89" t="s">
        <v>22</v>
      </c>
      <c r="E89" t="s">
        <v>40</v>
      </c>
      <c r="F89">
        <v>2</v>
      </c>
      <c r="G89" t="s">
        <v>28</v>
      </c>
      <c r="H89" t="s">
        <v>73</v>
      </c>
      <c r="I89" t="s">
        <v>213</v>
      </c>
      <c r="J89">
        <v>2.9992028732742001E+18</v>
      </c>
      <c r="K89">
        <v>60025</v>
      </c>
      <c r="L89" s="1">
        <v>43654</v>
      </c>
      <c r="M89">
        <v>0</v>
      </c>
      <c r="N89">
        <v>0</v>
      </c>
      <c r="O89">
        <v>60025</v>
      </c>
    </row>
    <row r="90" spans="1:15" x14ac:dyDescent="0.3">
      <c r="A90">
        <v>1900003928</v>
      </c>
      <c r="B90" s="1">
        <v>43781</v>
      </c>
      <c r="C90" t="s">
        <v>24</v>
      </c>
      <c r="D90" t="s">
        <v>22</v>
      </c>
      <c r="E90" t="s">
        <v>40</v>
      </c>
      <c r="F90">
        <v>10</v>
      </c>
      <c r="G90" t="s">
        <v>44</v>
      </c>
      <c r="H90" t="s">
        <v>73</v>
      </c>
      <c r="I90" t="s">
        <v>215</v>
      </c>
      <c r="J90">
        <v>14055133</v>
      </c>
      <c r="K90">
        <v>63000</v>
      </c>
      <c r="L90" s="1">
        <v>43672</v>
      </c>
      <c r="M90">
        <v>0</v>
      </c>
      <c r="N90">
        <v>0</v>
      </c>
      <c r="O90">
        <v>63000</v>
      </c>
    </row>
    <row r="91" spans="1:15" x14ac:dyDescent="0.3">
      <c r="A91">
        <v>1900003930</v>
      </c>
      <c r="B91" s="1">
        <v>43781</v>
      </c>
      <c r="C91" t="s">
        <v>744</v>
      </c>
      <c r="D91" t="s">
        <v>22</v>
      </c>
      <c r="E91" t="s">
        <v>34</v>
      </c>
      <c r="F91">
        <v>2</v>
      </c>
      <c r="G91" t="s">
        <v>28</v>
      </c>
      <c r="H91" t="s">
        <v>73</v>
      </c>
      <c r="I91" t="s">
        <v>216</v>
      </c>
      <c r="K91">
        <v>100000</v>
      </c>
      <c r="L91" s="1">
        <v>43663</v>
      </c>
      <c r="M91">
        <v>0</v>
      </c>
      <c r="N91">
        <v>0</v>
      </c>
      <c r="O91">
        <v>100000</v>
      </c>
    </row>
    <row r="92" spans="1:15" x14ac:dyDescent="0.3">
      <c r="A92">
        <v>1900003931</v>
      </c>
      <c r="B92" s="1">
        <v>43781</v>
      </c>
      <c r="C92" t="s">
        <v>744</v>
      </c>
      <c r="D92" t="s">
        <v>22</v>
      </c>
      <c r="E92" t="s">
        <v>34</v>
      </c>
      <c r="F92">
        <v>2</v>
      </c>
      <c r="G92" t="s">
        <v>28</v>
      </c>
      <c r="H92" t="s">
        <v>73</v>
      </c>
      <c r="I92" t="s">
        <v>218</v>
      </c>
      <c r="K92">
        <v>100000</v>
      </c>
      <c r="L92" s="1">
        <v>43486</v>
      </c>
      <c r="M92">
        <v>0</v>
      </c>
      <c r="N92">
        <v>0</v>
      </c>
      <c r="O92">
        <v>100000</v>
      </c>
    </row>
    <row r="93" spans="1:15" x14ac:dyDescent="0.3">
      <c r="A93">
        <v>1900004171</v>
      </c>
      <c r="B93" s="1">
        <v>43795</v>
      </c>
      <c r="C93" t="s">
        <v>744</v>
      </c>
      <c r="D93" t="s">
        <v>22</v>
      </c>
      <c r="E93" t="s">
        <v>72</v>
      </c>
      <c r="F93">
        <v>4</v>
      </c>
      <c r="G93" t="s">
        <v>399</v>
      </c>
      <c r="H93" t="s">
        <v>23</v>
      </c>
      <c r="I93" t="s">
        <v>219</v>
      </c>
      <c r="K93">
        <v>254336</v>
      </c>
      <c r="L93" s="1">
        <v>43490</v>
      </c>
      <c r="M93">
        <v>0</v>
      </c>
      <c r="N93">
        <v>254336</v>
      </c>
      <c r="O93">
        <v>0</v>
      </c>
    </row>
    <row r="94" spans="1:15" x14ac:dyDescent="0.3">
      <c r="A94">
        <v>1900004173</v>
      </c>
      <c r="B94" s="1">
        <v>43795</v>
      </c>
      <c r="C94" t="s">
        <v>744</v>
      </c>
      <c r="D94" t="s">
        <v>22</v>
      </c>
      <c r="E94" t="s">
        <v>72</v>
      </c>
      <c r="F94">
        <v>4</v>
      </c>
      <c r="G94" t="s">
        <v>399</v>
      </c>
      <c r="H94" t="s">
        <v>23</v>
      </c>
      <c r="I94" t="s">
        <v>221</v>
      </c>
      <c r="K94">
        <v>266949</v>
      </c>
      <c r="L94" s="1">
        <v>43490</v>
      </c>
      <c r="M94">
        <v>0</v>
      </c>
      <c r="N94">
        <v>266949</v>
      </c>
      <c r="O94">
        <v>0</v>
      </c>
    </row>
    <row r="95" spans="1:15" x14ac:dyDescent="0.3">
      <c r="A95">
        <v>1900004220</v>
      </c>
      <c r="B95" s="1">
        <v>43802</v>
      </c>
      <c r="C95" t="s">
        <v>24</v>
      </c>
      <c r="D95" t="s">
        <v>22</v>
      </c>
      <c r="E95" t="s">
        <v>45</v>
      </c>
      <c r="F95">
        <v>6</v>
      </c>
      <c r="G95" t="s">
        <v>117</v>
      </c>
      <c r="H95" t="s">
        <v>23</v>
      </c>
      <c r="I95" t="s">
        <v>223</v>
      </c>
      <c r="J95">
        <v>54445288</v>
      </c>
      <c r="K95">
        <v>11111</v>
      </c>
      <c r="L95" s="1">
        <v>43524</v>
      </c>
      <c r="M95">
        <v>0</v>
      </c>
      <c r="N95">
        <v>11111</v>
      </c>
      <c r="O95">
        <v>0</v>
      </c>
    </row>
    <row r="96" spans="1:15" x14ac:dyDescent="0.3">
      <c r="A96">
        <v>1900004221</v>
      </c>
      <c r="B96" s="1">
        <v>43802</v>
      </c>
      <c r="C96" t="s">
        <v>24</v>
      </c>
      <c r="D96" t="s">
        <v>22</v>
      </c>
      <c r="E96" t="s">
        <v>34</v>
      </c>
      <c r="F96">
        <v>3</v>
      </c>
      <c r="G96" t="s">
        <v>71</v>
      </c>
      <c r="H96" t="s">
        <v>73</v>
      </c>
      <c r="I96" t="s">
        <v>226</v>
      </c>
      <c r="J96">
        <v>9.9000044190299996E+19</v>
      </c>
      <c r="K96">
        <v>3008</v>
      </c>
      <c r="L96" s="1">
        <v>43567</v>
      </c>
      <c r="M96">
        <v>0</v>
      </c>
      <c r="N96">
        <v>0</v>
      </c>
      <c r="O96">
        <v>3008</v>
      </c>
    </row>
    <row r="97" spans="1:15" x14ac:dyDescent="0.3">
      <c r="A97">
        <v>1900004376</v>
      </c>
      <c r="B97" s="1">
        <v>43804</v>
      </c>
      <c r="C97" t="s">
        <v>24</v>
      </c>
      <c r="D97" t="s">
        <v>22</v>
      </c>
      <c r="E97" t="s">
        <v>40</v>
      </c>
      <c r="F97">
        <v>3</v>
      </c>
      <c r="G97" t="s">
        <v>71</v>
      </c>
      <c r="H97" t="s">
        <v>73</v>
      </c>
      <c r="I97" t="s">
        <v>227</v>
      </c>
      <c r="J97">
        <v>43193940</v>
      </c>
      <c r="K97">
        <v>6184</v>
      </c>
      <c r="L97" s="1">
        <v>43684</v>
      </c>
      <c r="M97">
        <v>0</v>
      </c>
      <c r="N97">
        <v>0</v>
      </c>
      <c r="O97">
        <v>6184</v>
      </c>
    </row>
    <row r="98" spans="1:15" x14ac:dyDescent="0.3">
      <c r="A98">
        <v>1900004378</v>
      </c>
      <c r="B98" s="1">
        <v>43804</v>
      </c>
      <c r="C98" t="s">
        <v>24</v>
      </c>
      <c r="D98" t="s">
        <v>22</v>
      </c>
      <c r="E98" t="s">
        <v>59</v>
      </c>
      <c r="F98">
        <v>5</v>
      </c>
      <c r="G98" t="s">
        <v>148</v>
      </c>
      <c r="H98" t="s">
        <v>29</v>
      </c>
      <c r="I98" t="s">
        <v>228</v>
      </c>
      <c r="J98" t="s">
        <v>372</v>
      </c>
      <c r="K98">
        <v>1568</v>
      </c>
      <c r="L98" s="1">
        <v>43504</v>
      </c>
      <c r="M98">
        <v>1568</v>
      </c>
      <c r="N98">
        <v>0</v>
      </c>
      <c r="O98">
        <v>0</v>
      </c>
    </row>
    <row r="99" spans="1:15" x14ac:dyDescent="0.3">
      <c r="A99">
        <v>1900004380</v>
      </c>
      <c r="B99" s="1">
        <v>43804</v>
      </c>
      <c r="C99" t="s">
        <v>24</v>
      </c>
      <c r="D99" t="s">
        <v>22</v>
      </c>
      <c r="E99" t="s">
        <v>45</v>
      </c>
      <c r="F99">
        <v>6</v>
      </c>
      <c r="G99" t="s">
        <v>117</v>
      </c>
      <c r="H99" t="s">
        <v>73</v>
      </c>
      <c r="I99" t="s">
        <v>229</v>
      </c>
      <c r="J99" t="s">
        <v>661</v>
      </c>
      <c r="K99">
        <v>18901</v>
      </c>
      <c r="L99" s="1">
        <v>43722</v>
      </c>
      <c r="M99">
        <v>0</v>
      </c>
      <c r="N99">
        <v>0</v>
      </c>
      <c r="O99">
        <v>18901</v>
      </c>
    </row>
    <row r="100" spans="1:15" x14ac:dyDescent="0.3">
      <c r="A100">
        <v>1900004382</v>
      </c>
      <c r="B100" s="1">
        <v>43804</v>
      </c>
      <c r="C100" t="s">
        <v>24</v>
      </c>
      <c r="D100" t="s">
        <v>22</v>
      </c>
      <c r="E100" t="s">
        <v>45</v>
      </c>
      <c r="F100">
        <v>6</v>
      </c>
      <c r="G100" t="s">
        <v>117</v>
      </c>
      <c r="H100" t="s">
        <v>29</v>
      </c>
      <c r="I100" t="s">
        <v>230</v>
      </c>
      <c r="J100" t="s">
        <v>661</v>
      </c>
      <c r="K100">
        <v>27682</v>
      </c>
      <c r="L100" s="1">
        <v>43691</v>
      </c>
      <c r="M100">
        <v>27682</v>
      </c>
      <c r="N100">
        <v>0</v>
      </c>
      <c r="O100">
        <v>0</v>
      </c>
    </row>
    <row r="101" spans="1:15" x14ac:dyDescent="0.3">
      <c r="A101">
        <v>1900004383</v>
      </c>
      <c r="B101" s="1">
        <v>43804</v>
      </c>
      <c r="C101" t="s">
        <v>24</v>
      </c>
      <c r="D101" t="s">
        <v>22</v>
      </c>
      <c r="E101" t="s">
        <v>45</v>
      </c>
      <c r="F101">
        <v>6</v>
      </c>
      <c r="G101" t="s">
        <v>117</v>
      </c>
      <c r="H101" t="s">
        <v>73</v>
      </c>
      <c r="I101" t="s">
        <v>231</v>
      </c>
      <c r="J101" t="s">
        <v>739</v>
      </c>
      <c r="K101">
        <v>5501</v>
      </c>
      <c r="L101" s="1">
        <v>43759</v>
      </c>
      <c r="M101">
        <v>0</v>
      </c>
      <c r="N101">
        <v>0</v>
      </c>
      <c r="O101">
        <v>5501</v>
      </c>
    </row>
    <row r="102" spans="1:15" x14ac:dyDescent="0.3">
      <c r="A102">
        <v>1900004384</v>
      </c>
      <c r="B102" s="1">
        <v>43804</v>
      </c>
      <c r="C102" t="s">
        <v>24</v>
      </c>
      <c r="D102" t="s">
        <v>22</v>
      </c>
      <c r="E102" t="s">
        <v>45</v>
      </c>
      <c r="F102">
        <v>6</v>
      </c>
      <c r="G102" t="s">
        <v>117</v>
      </c>
      <c r="H102" t="s">
        <v>23</v>
      </c>
      <c r="I102" t="s">
        <v>761</v>
      </c>
      <c r="J102" t="s">
        <v>519</v>
      </c>
      <c r="K102">
        <v>123750</v>
      </c>
      <c r="L102" s="1">
        <v>43738</v>
      </c>
      <c r="M102">
        <v>0</v>
      </c>
      <c r="N102">
        <v>123750</v>
      </c>
      <c r="O102">
        <v>0</v>
      </c>
    </row>
    <row r="103" spans="1:15" x14ac:dyDescent="0.3">
      <c r="A103">
        <v>1900004404</v>
      </c>
      <c r="B103" s="1">
        <v>43805</v>
      </c>
      <c r="C103" t="s">
        <v>24</v>
      </c>
      <c r="D103" t="s">
        <v>22</v>
      </c>
      <c r="E103" t="s">
        <v>72</v>
      </c>
      <c r="F103">
        <v>4</v>
      </c>
      <c r="G103" t="s">
        <v>399</v>
      </c>
      <c r="H103" t="s">
        <v>23</v>
      </c>
      <c r="I103" t="s">
        <v>762</v>
      </c>
      <c r="J103" t="s">
        <v>258</v>
      </c>
      <c r="K103">
        <v>825</v>
      </c>
      <c r="L103" s="1">
        <v>43647</v>
      </c>
      <c r="M103">
        <v>0</v>
      </c>
      <c r="N103">
        <v>825</v>
      </c>
      <c r="O103">
        <v>0</v>
      </c>
    </row>
    <row r="104" spans="1:15" x14ac:dyDescent="0.3">
      <c r="A104">
        <v>1900004408</v>
      </c>
      <c r="B104" s="1">
        <v>43805</v>
      </c>
      <c r="C104" t="s">
        <v>24</v>
      </c>
      <c r="D104" t="s">
        <v>22</v>
      </c>
      <c r="E104" t="s">
        <v>72</v>
      </c>
      <c r="F104">
        <v>4</v>
      </c>
      <c r="G104" t="s">
        <v>399</v>
      </c>
      <c r="H104" t="s">
        <v>23</v>
      </c>
      <c r="I104" t="s">
        <v>763</v>
      </c>
      <c r="J104" t="s">
        <v>267</v>
      </c>
      <c r="K104">
        <v>1556</v>
      </c>
      <c r="L104" s="1">
        <v>43647</v>
      </c>
      <c r="M104">
        <v>0</v>
      </c>
      <c r="N104">
        <v>1556</v>
      </c>
      <c r="O104">
        <v>0</v>
      </c>
    </row>
    <row r="105" spans="1:15" x14ac:dyDescent="0.3">
      <c r="A105">
        <v>1900004411</v>
      </c>
      <c r="B105" s="1">
        <v>43805</v>
      </c>
      <c r="C105" t="s">
        <v>24</v>
      </c>
      <c r="D105" t="s">
        <v>22</v>
      </c>
      <c r="E105" t="s">
        <v>72</v>
      </c>
      <c r="F105">
        <v>4</v>
      </c>
      <c r="G105" t="s">
        <v>399</v>
      </c>
      <c r="H105" t="s">
        <v>23</v>
      </c>
      <c r="I105" t="s">
        <v>764</v>
      </c>
      <c r="J105" t="s">
        <v>264</v>
      </c>
      <c r="K105">
        <v>12350</v>
      </c>
      <c r="L105" s="1">
        <v>43647</v>
      </c>
      <c r="M105">
        <v>0</v>
      </c>
      <c r="N105">
        <v>12350</v>
      </c>
      <c r="O105">
        <v>0</v>
      </c>
    </row>
    <row r="106" spans="1:15" x14ac:dyDescent="0.3">
      <c r="A106">
        <v>1900004474</v>
      </c>
      <c r="B106" s="1">
        <v>43808</v>
      </c>
      <c r="C106" t="s">
        <v>24</v>
      </c>
      <c r="D106" t="s">
        <v>22</v>
      </c>
      <c r="E106" t="s">
        <v>20</v>
      </c>
      <c r="F106">
        <v>3</v>
      </c>
      <c r="G106" t="s">
        <v>71</v>
      </c>
      <c r="H106" t="s">
        <v>73</v>
      </c>
      <c r="I106" t="s">
        <v>765</v>
      </c>
      <c r="J106" t="s">
        <v>481</v>
      </c>
      <c r="K106">
        <v>15593</v>
      </c>
      <c r="L106" s="1">
        <v>43477</v>
      </c>
      <c r="M106">
        <v>0</v>
      </c>
      <c r="N106">
        <v>0</v>
      </c>
      <c r="O106">
        <v>15593</v>
      </c>
    </row>
    <row r="107" spans="1:15" x14ac:dyDescent="0.3">
      <c r="A107">
        <v>1900004500</v>
      </c>
      <c r="B107" s="1">
        <v>43808</v>
      </c>
      <c r="C107" t="s">
        <v>24</v>
      </c>
      <c r="D107" t="s">
        <v>22</v>
      </c>
      <c r="E107" t="s">
        <v>34</v>
      </c>
      <c r="F107">
        <v>3</v>
      </c>
      <c r="G107" t="s">
        <v>71</v>
      </c>
      <c r="H107" t="s">
        <v>73</v>
      </c>
      <c r="I107" t="s">
        <v>766</v>
      </c>
      <c r="J107">
        <v>9.9000044190300006E+17</v>
      </c>
      <c r="K107">
        <v>2212</v>
      </c>
      <c r="L107" s="1">
        <v>43565</v>
      </c>
      <c r="M107">
        <v>0</v>
      </c>
      <c r="N107">
        <v>0</v>
      </c>
      <c r="O107">
        <v>2212</v>
      </c>
    </row>
    <row r="108" spans="1:15" x14ac:dyDescent="0.3">
      <c r="A108">
        <v>1900004501</v>
      </c>
      <c r="B108" s="1">
        <v>43808</v>
      </c>
      <c r="C108" t="s">
        <v>24</v>
      </c>
      <c r="D108" t="s">
        <v>22</v>
      </c>
      <c r="E108" t="s">
        <v>45</v>
      </c>
      <c r="F108">
        <v>3</v>
      </c>
      <c r="G108" t="s">
        <v>71</v>
      </c>
      <c r="H108" t="s">
        <v>73</v>
      </c>
      <c r="I108" t="s">
        <v>767</v>
      </c>
      <c r="J108">
        <v>54522170</v>
      </c>
      <c r="K108">
        <v>9056</v>
      </c>
      <c r="L108" s="1">
        <v>43655</v>
      </c>
      <c r="M108">
        <v>0</v>
      </c>
      <c r="N108">
        <v>0</v>
      </c>
      <c r="O108">
        <v>9056</v>
      </c>
    </row>
    <row r="109" spans="1:15" x14ac:dyDescent="0.3">
      <c r="A109">
        <v>1900004503</v>
      </c>
      <c r="B109" s="1">
        <v>43809</v>
      </c>
      <c r="C109" t="s">
        <v>24</v>
      </c>
      <c r="D109" t="s">
        <v>22</v>
      </c>
      <c r="E109" t="s">
        <v>72</v>
      </c>
      <c r="F109">
        <v>4</v>
      </c>
      <c r="G109" t="s">
        <v>399</v>
      </c>
      <c r="H109" t="s">
        <v>23</v>
      </c>
      <c r="I109" t="s">
        <v>768</v>
      </c>
      <c r="J109" t="s">
        <v>259</v>
      </c>
      <c r="K109">
        <v>1897</v>
      </c>
      <c r="L109" s="1">
        <v>43647</v>
      </c>
      <c r="M109">
        <v>0</v>
      </c>
      <c r="N109">
        <v>1897</v>
      </c>
      <c r="O109">
        <v>0</v>
      </c>
    </row>
    <row r="110" spans="1:15" x14ac:dyDescent="0.3">
      <c r="A110">
        <v>1900004505</v>
      </c>
      <c r="B110" s="1">
        <v>43809</v>
      </c>
      <c r="C110" t="s">
        <v>24</v>
      </c>
      <c r="D110" t="s">
        <v>22</v>
      </c>
      <c r="E110" t="s">
        <v>72</v>
      </c>
      <c r="F110">
        <v>4</v>
      </c>
      <c r="G110" t="s">
        <v>399</v>
      </c>
      <c r="H110" t="s">
        <v>23</v>
      </c>
      <c r="I110" t="s">
        <v>769</v>
      </c>
      <c r="J110" t="s">
        <v>261</v>
      </c>
      <c r="K110">
        <v>42500</v>
      </c>
      <c r="L110" s="1">
        <v>43647</v>
      </c>
      <c r="M110">
        <v>0</v>
      </c>
      <c r="N110">
        <v>42500</v>
      </c>
      <c r="O110">
        <v>0</v>
      </c>
    </row>
    <row r="111" spans="1:15" x14ac:dyDescent="0.3">
      <c r="A111">
        <v>1900004507</v>
      </c>
      <c r="B111" s="1">
        <v>43809</v>
      </c>
      <c r="C111" t="s">
        <v>24</v>
      </c>
      <c r="D111" t="s">
        <v>22</v>
      </c>
      <c r="E111" t="s">
        <v>72</v>
      </c>
      <c r="F111">
        <v>4</v>
      </c>
      <c r="G111" t="s">
        <v>399</v>
      </c>
      <c r="H111" t="s">
        <v>23</v>
      </c>
      <c r="I111" t="s">
        <v>770</v>
      </c>
      <c r="J111" t="s">
        <v>262</v>
      </c>
      <c r="K111">
        <v>10917</v>
      </c>
      <c r="L111" s="1">
        <v>43647</v>
      </c>
      <c r="M111">
        <v>0</v>
      </c>
      <c r="N111">
        <v>10917</v>
      </c>
      <c r="O111">
        <v>0</v>
      </c>
    </row>
    <row r="112" spans="1:15" x14ac:dyDescent="0.3">
      <c r="A112">
        <v>1900004518</v>
      </c>
      <c r="B112" s="1">
        <v>43809</v>
      </c>
      <c r="C112" t="s">
        <v>24</v>
      </c>
      <c r="D112" t="s">
        <v>22</v>
      </c>
      <c r="E112" t="s">
        <v>72</v>
      </c>
      <c r="F112">
        <v>4</v>
      </c>
      <c r="G112" t="s">
        <v>399</v>
      </c>
      <c r="H112" t="s">
        <v>23</v>
      </c>
      <c r="I112" t="s">
        <v>771</v>
      </c>
      <c r="J112" t="s">
        <v>265</v>
      </c>
      <c r="K112">
        <v>3375</v>
      </c>
      <c r="L112" s="1">
        <v>43647</v>
      </c>
      <c r="M112">
        <v>0</v>
      </c>
      <c r="N112">
        <v>3375</v>
      </c>
      <c r="O112">
        <v>0</v>
      </c>
    </row>
    <row r="113" spans="1:15" x14ac:dyDescent="0.3">
      <c r="A113">
        <v>1900004535</v>
      </c>
      <c r="B113" s="1">
        <v>43809</v>
      </c>
      <c r="C113" t="s">
        <v>744</v>
      </c>
      <c r="D113" t="s">
        <v>22</v>
      </c>
      <c r="E113" t="s">
        <v>72</v>
      </c>
      <c r="F113">
        <v>4</v>
      </c>
      <c r="G113" t="s">
        <v>399</v>
      </c>
      <c r="H113" t="s">
        <v>23</v>
      </c>
      <c r="I113" t="s">
        <v>772</v>
      </c>
      <c r="J113" t="s">
        <v>510</v>
      </c>
      <c r="K113">
        <v>320175</v>
      </c>
      <c r="L113" s="1">
        <v>43805</v>
      </c>
      <c r="M113">
        <v>0</v>
      </c>
      <c r="N113">
        <v>320175</v>
      </c>
      <c r="O113">
        <v>0</v>
      </c>
    </row>
    <row r="114" spans="1:15" x14ac:dyDescent="0.3">
      <c r="A114">
        <v>1900004535</v>
      </c>
      <c r="B114" s="1">
        <v>43809</v>
      </c>
      <c r="C114" t="s">
        <v>744</v>
      </c>
      <c r="D114" t="s">
        <v>22</v>
      </c>
      <c r="E114" t="s">
        <v>72</v>
      </c>
      <c r="F114">
        <v>4</v>
      </c>
      <c r="G114" t="s">
        <v>399</v>
      </c>
      <c r="H114" t="s">
        <v>23</v>
      </c>
      <c r="I114" t="s">
        <v>773</v>
      </c>
      <c r="J114">
        <v>3.1242015891005998E+18</v>
      </c>
      <c r="K114">
        <v>320175</v>
      </c>
      <c r="L114" s="1">
        <v>43805</v>
      </c>
      <c r="M114">
        <v>0</v>
      </c>
      <c r="N114">
        <v>320175</v>
      </c>
      <c r="O114">
        <v>0</v>
      </c>
    </row>
    <row r="115" spans="1:15" x14ac:dyDescent="0.3">
      <c r="A115">
        <v>1900004535</v>
      </c>
      <c r="B115" s="1">
        <v>43809</v>
      </c>
      <c r="C115" t="s">
        <v>744</v>
      </c>
      <c r="D115" t="s">
        <v>22</v>
      </c>
      <c r="E115" t="s">
        <v>72</v>
      </c>
      <c r="F115">
        <v>4</v>
      </c>
      <c r="G115" t="s">
        <v>399</v>
      </c>
      <c r="H115" t="s">
        <v>23</v>
      </c>
      <c r="I115" t="s">
        <v>774</v>
      </c>
      <c r="J115" t="s">
        <v>527</v>
      </c>
      <c r="K115">
        <v>320175</v>
      </c>
      <c r="L115" s="1">
        <v>43805</v>
      </c>
      <c r="M115">
        <v>0</v>
      </c>
      <c r="N115">
        <v>320175</v>
      </c>
      <c r="O115">
        <v>0</v>
      </c>
    </row>
    <row r="116" spans="1:15" x14ac:dyDescent="0.3">
      <c r="A116">
        <v>1900004538</v>
      </c>
      <c r="B116" s="1">
        <v>43809</v>
      </c>
      <c r="C116" t="s">
        <v>744</v>
      </c>
      <c r="D116" t="s">
        <v>22</v>
      </c>
      <c r="E116" t="s">
        <v>72</v>
      </c>
      <c r="F116">
        <v>4</v>
      </c>
      <c r="G116" t="s">
        <v>399</v>
      </c>
      <c r="H116" t="s">
        <v>23</v>
      </c>
      <c r="I116" t="s">
        <v>775</v>
      </c>
      <c r="J116" t="s">
        <v>684</v>
      </c>
      <c r="K116">
        <v>168593</v>
      </c>
      <c r="L116" s="1">
        <v>43613</v>
      </c>
      <c r="M116">
        <v>0</v>
      </c>
      <c r="N116">
        <v>168593</v>
      </c>
      <c r="O116">
        <v>0</v>
      </c>
    </row>
    <row r="117" spans="1:15" x14ac:dyDescent="0.3">
      <c r="A117">
        <v>1900004538</v>
      </c>
      <c r="B117" s="1">
        <v>43809</v>
      </c>
      <c r="C117" t="s">
        <v>744</v>
      </c>
      <c r="D117" t="s">
        <v>22</v>
      </c>
      <c r="E117" t="s">
        <v>72</v>
      </c>
      <c r="F117">
        <v>4</v>
      </c>
      <c r="G117" t="s">
        <v>399</v>
      </c>
      <c r="H117" t="s">
        <v>23</v>
      </c>
      <c r="I117" t="s">
        <v>776</v>
      </c>
      <c r="J117" t="s">
        <v>685</v>
      </c>
      <c r="K117">
        <v>168593</v>
      </c>
      <c r="L117" s="1">
        <v>43613</v>
      </c>
      <c r="M117">
        <v>0</v>
      </c>
      <c r="N117">
        <v>168593</v>
      </c>
      <c r="O117">
        <v>0</v>
      </c>
    </row>
    <row r="118" spans="1:15" x14ac:dyDescent="0.3">
      <c r="A118">
        <v>1900004894</v>
      </c>
      <c r="B118" s="1">
        <v>43818</v>
      </c>
      <c r="C118" t="s">
        <v>24</v>
      </c>
      <c r="D118" t="s">
        <v>22</v>
      </c>
      <c r="E118" t="s">
        <v>72</v>
      </c>
      <c r="F118">
        <v>4</v>
      </c>
      <c r="G118" t="s">
        <v>399</v>
      </c>
      <c r="H118" t="s">
        <v>23</v>
      </c>
      <c r="I118" t="s">
        <v>777</v>
      </c>
      <c r="J118">
        <v>43196279</v>
      </c>
      <c r="K118">
        <v>2970</v>
      </c>
      <c r="L118" s="1">
        <v>43730</v>
      </c>
      <c r="M118">
        <v>0</v>
      </c>
      <c r="N118">
        <v>2970</v>
      </c>
      <c r="O118">
        <v>0</v>
      </c>
    </row>
    <row r="119" spans="1:15" x14ac:dyDescent="0.3">
      <c r="A119">
        <v>1900004898</v>
      </c>
      <c r="B119" s="1">
        <v>43818</v>
      </c>
      <c r="C119" t="s">
        <v>24</v>
      </c>
      <c r="D119" t="s">
        <v>22</v>
      </c>
      <c r="E119" t="s">
        <v>72</v>
      </c>
      <c r="F119">
        <v>1</v>
      </c>
      <c r="G119" t="s">
        <v>21</v>
      </c>
      <c r="H119" t="s">
        <v>73</v>
      </c>
      <c r="I119" t="s">
        <v>778</v>
      </c>
      <c r="J119">
        <v>3.1142029633600998E+18</v>
      </c>
      <c r="K119">
        <v>7022</v>
      </c>
      <c r="L119" s="1">
        <v>43703</v>
      </c>
      <c r="M119">
        <v>0</v>
      </c>
      <c r="N119">
        <v>0</v>
      </c>
      <c r="O119">
        <v>7022</v>
      </c>
    </row>
    <row r="120" spans="1:15" x14ac:dyDescent="0.3">
      <c r="A120">
        <v>1900004909</v>
      </c>
      <c r="B120" s="1">
        <v>43818</v>
      </c>
      <c r="C120" t="s">
        <v>24</v>
      </c>
      <c r="D120" t="s">
        <v>22</v>
      </c>
      <c r="E120" t="s">
        <v>72</v>
      </c>
      <c r="F120">
        <v>4</v>
      </c>
      <c r="G120" t="s">
        <v>399</v>
      </c>
      <c r="H120" t="s">
        <v>23</v>
      </c>
      <c r="I120" t="s">
        <v>779</v>
      </c>
      <c r="J120" t="s">
        <v>269</v>
      </c>
      <c r="K120">
        <v>202350</v>
      </c>
      <c r="L120" s="1">
        <v>43738</v>
      </c>
      <c r="M120">
        <v>0</v>
      </c>
      <c r="N120">
        <v>202350</v>
      </c>
      <c r="O120">
        <v>0</v>
      </c>
    </row>
    <row r="121" spans="1:15" x14ac:dyDescent="0.3">
      <c r="A121">
        <v>1900004912</v>
      </c>
      <c r="B121" s="1">
        <v>43818</v>
      </c>
      <c r="C121" t="s">
        <v>24</v>
      </c>
      <c r="D121" t="s">
        <v>22</v>
      </c>
      <c r="E121" t="s">
        <v>72</v>
      </c>
      <c r="F121">
        <v>1</v>
      </c>
      <c r="G121" t="s">
        <v>21</v>
      </c>
      <c r="H121" t="s">
        <v>73</v>
      </c>
      <c r="I121" t="s">
        <v>780</v>
      </c>
      <c r="J121">
        <v>3.213400201191E+23</v>
      </c>
      <c r="K121">
        <v>87500</v>
      </c>
      <c r="L121" s="1">
        <v>43677</v>
      </c>
      <c r="M121">
        <v>0</v>
      </c>
      <c r="N121">
        <v>0</v>
      </c>
      <c r="O121">
        <v>87500</v>
      </c>
    </row>
    <row r="122" spans="1:15" x14ac:dyDescent="0.3">
      <c r="A122">
        <v>1900004917</v>
      </c>
      <c r="B122" s="1">
        <v>43818</v>
      </c>
      <c r="C122" t="s">
        <v>24</v>
      </c>
      <c r="D122" t="s">
        <v>22</v>
      </c>
      <c r="E122" t="s">
        <v>72</v>
      </c>
      <c r="F122">
        <v>1</v>
      </c>
      <c r="G122" t="s">
        <v>21</v>
      </c>
      <c r="H122" t="s">
        <v>73</v>
      </c>
      <c r="I122" t="s">
        <v>781</v>
      </c>
      <c r="J122">
        <v>22515779</v>
      </c>
      <c r="K122">
        <v>44260</v>
      </c>
      <c r="L122" s="1">
        <v>43738</v>
      </c>
      <c r="M122">
        <v>0</v>
      </c>
      <c r="N122">
        <v>0</v>
      </c>
      <c r="O122">
        <v>44260</v>
      </c>
    </row>
    <row r="123" spans="1:15" x14ac:dyDescent="0.3">
      <c r="A123">
        <v>1900004919</v>
      </c>
      <c r="B123" s="1">
        <v>43818</v>
      </c>
      <c r="C123" t="s">
        <v>24</v>
      </c>
      <c r="D123" t="s">
        <v>22</v>
      </c>
      <c r="E123" t="s">
        <v>59</v>
      </c>
      <c r="F123">
        <v>5</v>
      </c>
      <c r="G123" t="s">
        <v>148</v>
      </c>
      <c r="H123" t="s">
        <v>29</v>
      </c>
      <c r="I123" t="s">
        <v>782</v>
      </c>
      <c r="J123">
        <v>9.9000046190100005E+19</v>
      </c>
      <c r="K123">
        <v>11550</v>
      </c>
      <c r="L123" s="1">
        <v>43716</v>
      </c>
      <c r="M123">
        <v>11550</v>
      </c>
      <c r="N123">
        <v>0</v>
      </c>
      <c r="O123">
        <v>0</v>
      </c>
    </row>
    <row r="124" spans="1:15" x14ac:dyDescent="0.3">
      <c r="A124">
        <v>1900004920</v>
      </c>
      <c r="B124" s="1">
        <v>43818</v>
      </c>
      <c r="C124" t="s">
        <v>24</v>
      </c>
      <c r="D124" t="s">
        <v>22</v>
      </c>
      <c r="E124" t="s">
        <v>67</v>
      </c>
      <c r="F124">
        <v>5</v>
      </c>
      <c r="G124" t="s">
        <v>148</v>
      </c>
      <c r="H124" t="s">
        <v>29</v>
      </c>
      <c r="I124" t="s">
        <v>783</v>
      </c>
      <c r="J124">
        <v>9.90000111903E+19</v>
      </c>
      <c r="K124">
        <v>43033</v>
      </c>
      <c r="L124" s="1">
        <v>43716</v>
      </c>
      <c r="M124">
        <v>43033</v>
      </c>
      <c r="N124">
        <v>0</v>
      </c>
      <c r="O124">
        <v>0</v>
      </c>
    </row>
    <row r="125" spans="1:15" x14ac:dyDescent="0.3">
      <c r="A125">
        <v>1900004922</v>
      </c>
      <c r="B125" s="1">
        <v>43818</v>
      </c>
      <c r="C125" t="s">
        <v>24</v>
      </c>
      <c r="D125" t="s">
        <v>22</v>
      </c>
      <c r="E125" t="s">
        <v>59</v>
      </c>
      <c r="F125">
        <v>5</v>
      </c>
      <c r="G125" t="s">
        <v>148</v>
      </c>
      <c r="H125" t="s">
        <v>29</v>
      </c>
      <c r="I125" t="s">
        <v>784</v>
      </c>
      <c r="J125">
        <v>9.9000046190100005E+19</v>
      </c>
      <c r="K125">
        <v>7700</v>
      </c>
      <c r="L125" s="1">
        <v>43716</v>
      </c>
      <c r="M125">
        <v>7700</v>
      </c>
      <c r="N125">
        <v>0</v>
      </c>
      <c r="O125">
        <v>0</v>
      </c>
    </row>
    <row r="126" spans="1:15" x14ac:dyDescent="0.3">
      <c r="A126">
        <v>1900004923</v>
      </c>
      <c r="B126" s="1">
        <v>43818</v>
      </c>
      <c r="C126" t="s">
        <v>24</v>
      </c>
      <c r="D126" t="s">
        <v>22</v>
      </c>
      <c r="E126" t="s">
        <v>67</v>
      </c>
      <c r="F126">
        <v>5</v>
      </c>
      <c r="G126" t="s">
        <v>148</v>
      </c>
      <c r="H126" t="s">
        <v>29</v>
      </c>
      <c r="I126" t="s">
        <v>785</v>
      </c>
      <c r="J126">
        <v>9.90000111903E+19</v>
      </c>
      <c r="K126">
        <v>72139</v>
      </c>
      <c r="L126" s="1">
        <v>43716</v>
      </c>
      <c r="M126">
        <v>72139</v>
      </c>
      <c r="N126">
        <v>0</v>
      </c>
      <c r="O126">
        <v>0</v>
      </c>
    </row>
    <row r="127" spans="1:15" x14ac:dyDescent="0.3">
      <c r="A127">
        <v>1900004928</v>
      </c>
      <c r="B127" s="1">
        <v>43818</v>
      </c>
      <c r="C127" t="s">
        <v>24</v>
      </c>
      <c r="D127" t="s">
        <v>22</v>
      </c>
      <c r="E127" t="s">
        <v>34</v>
      </c>
      <c r="F127">
        <v>3</v>
      </c>
      <c r="G127" t="s">
        <v>71</v>
      </c>
      <c r="H127" t="s">
        <v>73</v>
      </c>
      <c r="I127" t="s">
        <v>786</v>
      </c>
      <c r="J127">
        <v>9.9000044190299996E+19</v>
      </c>
      <c r="K127">
        <v>32585</v>
      </c>
      <c r="L127" s="1">
        <v>43719</v>
      </c>
      <c r="M127">
        <v>0</v>
      </c>
      <c r="N127">
        <v>0</v>
      </c>
      <c r="O127">
        <v>32585</v>
      </c>
    </row>
    <row r="128" spans="1:15" x14ac:dyDescent="0.3">
      <c r="A128">
        <v>1900004933</v>
      </c>
      <c r="B128" s="1">
        <v>43818</v>
      </c>
      <c r="C128" t="s">
        <v>24</v>
      </c>
      <c r="D128" t="s">
        <v>22</v>
      </c>
      <c r="E128" t="s">
        <v>34</v>
      </c>
      <c r="F128">
        <v>3</v>
      </c>
      <c r="G128" t="s">
        <v>71</v>
      </c>
      <c r="H128" t="s">
        <v>73</v>
      </c>
      <c r="I128" t="s">
        <v>787</v>
      </c>
      <c r="J128">
        <v>9.9000044190299996E+19</v>
      </c>
      <c r="K128">
        <v>8045</v>
      </c>
      <c r="L128" s="1">
        <v>43730</v>
      </c>
      <c r="M128">
        <v>0</v>
      </c>
      <c r="N128">
        <v>0</v>
      </c>
      <c r="O128">
        <v>8045</v>
      </c>
    </row>
    <row r="129" spans="1:15" x14ac:dyDescent="0.3">
      <c r="A129">
        <v>1900004983</v>
      </c>
      <c r="B129" s="1">
        <v>43818</v>
      </c>
      <c r="C129" t="s">
        <v>24</v>
      </c>
      <c r="D129" t="s">
        <v>22</v>
      </c>
      <c r="E129" t="s">
        <v>72</v>
      </c>
      <c r="F129">
        <v>4</v>
      </c>
      <c r="G129" t="s">
        <v>399</v>
      </c>
      <c r="H129" t="s">
        <v>23</v>
      </c>
      <c r="I129" t="s">
        <v>788</v>
      </c>
      <c r="J129" t="s">
        <v>508</v>
      </c>
      <c r="K129">
        <v>26968</v>
      </c>
      <c r="L129" s="1">
        <v>43763</v>
      </c>
      <c r="M129">
        <v>0</v>
      </c>
      <c r="N129">
        <v>26968</v>
      </c>
      <c r="O129">
        <v>0</v>
      </c>
    </row>
    <row r="130" spans="1:15" x14ac:dyDescent="0.3">
      <c r="A130">
        <v>1900004984</v>
      </c>
      <c r="B130" s="1">
        <v>43818</v>
      </c>
      <c r="C130" t="s">
        <v>24</v>
      </c>
      <c r="D130" t="s">
        <v>22</v>
      </c>
      <c r="E130" t="s">
        <v>72</v>
      </c>
      <c r="F130">
        <v>4</v>
      </c>
      <c r="G130" t="s">
        <v>399</v>
      </c>
      <c r="H130" t="s">
        <v>23</v>
      </c>
      <c r="I130" t="s">
        <v>789</v>
      </c>
      <c r="J130" t="s">
        <v>506</v>
      </c>
      <c r="K130">
        <v>2437</v>
      </c>
      <c r="L130" s="1">
        <v>43764</v>
      </c>
      <c r="M130">
        <v>0</v>
      </c>
      <c r="N130">
        <v>2437</v>
      </c>
      <c r="O130">
        <v>0</v>
      </c>
    </row>
    <row r="131" spans="1:15" x14ac:dyDescent="0.3">
      <c r="A131">
        <v>1900004985</v>
      </c>
      <c r="B131" s="1">
        <v>43818</v>
      </c>
      <c r="C131" t="s">
        <v>24</v>
      </c>
      <c r="D131" t="s">
        <v>22</v>
      </c>
      <c r="E131" t="s">
        <v>72</v>
      </c>
      <c r="F131">
        <v>4</v>
      </c>
      <c r="G131" t="s">
        <v>399</v>
      </c>
      <c r="H131" t="s">
        <v>23</v>
      </c>
      <c r="I131" t="s">
        <v>790</v>
      </c>
      <c r="J131" t="s">
        <v>527</v>
      </c>
      <c r="K131">
        <v>53278</v>
      </c>
      <c r="L131" s="1">
        <v>43466</v>
      </c>
      <c r="M131">
        <v>0</v>
      </c>
      <c r="N131">
        <v>53278</v>
      </c>
      <c r="O131">
        <v>0</v>
      </c>
    </row>
    <row r="132" spans="1:15" x14ac:dyDescent="0.3">
      <c r="A132">
        <v>1900004986</v>
      </c>
      <c r="B132" s="1">
        <v>43818</v>
      </c>
      <c r="C132" t="s">
        <v>24</v>
      </c>
      <c r="D132" t="s">
        <v>22</v>
      </c>
      <c r="E132" t="s">
        <v>72</v>
      </c>
      <c r="F132">
        <v>4</v>
      </c>
      <c r="G132" t="s">
        <v>399</v>
      </c>
      <c r="H132" t="s">
        <v>23</v>
      </c>
      <c r="I132" t="s">
        <v>791</v>
      </c>
      <c r="J132" t="s">
        <v>528</v>
      </c>
      <c r="K132">
        <v>30048</v>
      </c>
      <c r="L132" s="1">
        <v>43466</v>
      </c>
      <c r="M132">
        <v>0</v>
      </c>
      <c r="N132">
        <v>30048</v>
      </c>
      <c r="O132">
        <v>0</v>
      </c>
    </row>
    <row r="133" spans="1:15" x14ac:dyDescent="0.3">
      <c r="A133">
        <v>1900004987</v>
      </c>
      <c r="B133" s="1">
        <v>43818</v>
      </c>
      <c r="C133" t="s">
        <v>24</v>
      </c>
      <c r="D133" t="s">
        <v>22</v>
      </c>
      <c r="E133" t="s">
        <v>72</v>
      </c>
      <c r="F133">
        <v>4</v>
      </c>
      <c r="G133" t="s">
        <v>399</v>
      </c>
      <c r="H133" t="s">
        <v>23</v>
      </c>
      <c r="I133" t="s">
        <v>792</v>
      </c>
      <c r="J133">
        <v>3.1142029974272998E+18</v>
      </c>
      <c r="K133">
        <v>12500</v>
      </c>
      <c r="L133" s="1">
        <v>43727</v>
      </c>
      <c r="M133">
        <v>0</v>
      </c>
      <c r="N133">
        <v>12500</v>
      </c>
      <c r="O133">
        <v>0</v>
      </c>
    </row>
    <row r="134" spans="1:15" x14ac:dyDescent="0.3">
      <c r="A134">
        <v>1900005036</v>
      </c>
      <c r="B134" s="1">
        <v>43819</v>
      </c>
      <c r="C134" t="s">
        <v>24</v>
      </c>
      <c r="D134" t="s">
        <v>22</v>
      </c>
      <c r="E134" t="s">
        <v>72</v>
      </c>
      <c r="F134">
        <v>1</v>
      </c>
      <c r="G134" t="s">
        <v>21</v>
      </c>
      <c r="H134" t="s">
        <v>73</v>
      </c>
      <c r="I134" t="s">
        <v>793</v>
      </c>
      <c r="J134" t="s">
        <v>424</v>
      </c>
      <c r="K134">
        <v>3854</v>
      </c>
      <c r="L134" s="1">
        <v>43585</v>
      </c>
      <c r="M134">
        <v>0</v>
      </c>
      <c r="N134">
        <v>0</v>
      </c>
      <c r="O134">
        <v>3854</v>
      </c>
    </row>
    <row r="135" spans="1:15" x14ac:dyDescent="0.3">
      <c r="A135">
        <v>1900005300</v>
      </c>
      <c r="B135" s="1">
        <v>43823</v>
      </c>
      <c r="C135" t="s">
        <v>744</v>
      </c>
      <c r="D135" t="s">
        <v>22</v>
      </c>
      <c r="E135" t="s">
        <v>72</v>
      </c>
      <c r="F135">
        <v>4</v>
      </c>
      <c r="G135" t="s">
        <v>399</v>
      </c>
      <c r="H135" t="s">
        <v>23</v>
      </c>
      <c r="I135" t="s">
        <v>794</v>
      </c>
      <c r="J135">
        <v>304003763</v>
      </c>
      <c r="K135">
        <v>132392</v>
      </c>
      <c r="L135" s="1">
        <v>43819</v>
      </c>
      <c r="M135">
        <v>0</v>
      </c>
      <c r="N135">
        <v>132392</v>
      </c>
      <c r="O135">
        <v>0</v>
      </c>
    </row>
    <row r="136" spans="1:15" x14ac:dyDescent="0.3">
      <c r="A136">
        <v>1900005300</v>
      </c>
      <c r="B136" s="1">
        <v>43823</v>
      </c>
      <c r="C136" t="s">
        <v>744</v>
      </c>
      <c r="D136" t="s">
        <v>22</v>
      </c>
      <c r="E136" t="s">
        <v>72</v>
      </c>
      <c r="F136">
        <v>4</v>
      </c>
      <c r="G136" t="s">
        <v>399</v>
      </c>
      <c r="H136" t="s">
        <v>23</v>
      </c>
      <c r="I136" t="s">
        <v>795</v>
      </c>
      <c r="J136" t="s">
        <v>404</v>
      </c>
      <c r="K136">
        <v>132392</v>
      </c>
      <c r="L136" s="1">
        <v>43819</v>
      </c>
      <c r="M136">
        <v>0</v>
      </c>
      <c r="N136">
        <v>132392</v>
      </c>
      <c r="O136">
        <v>0</v>
      </c>
    </row>
    <row r="137" spans="1:15" x14ac:dyDescent="0.3">
      <c r="A137">
        <v>1900005300</v>
      </c>
      <c r="B137" s="1">
        <v>43823</v>
      </c>
      <c r="C137" t="s">
        <v>744</v>
      </c>
      <c r="D137" t="s">
        <v>22</v>
      </c>
      <c r="E137" t="s">
        <v>72</v>
      </c>
      <c r="F137">
        <v>4</v>
      </c>
      <c r="G137" t="s">
        <v>399</v>
      </c>
      <c r="H137" t="s">
        <v>23</v>
      </c>
      <c r="I137" t="s">
        <v>796</v>
      </c>
      <c r="J137">
        <v>2.4142020928135997E+18</v>
      </c>
      <c r="K137">
        <v>132392</v>
      </c>
      <c r="L137" s="1">
        <v>43819</v>
      </c>
      <c r="M137">
        <v>0</v>
      </c>
      <c r="N137">
        <v>132392</v>
      </c>
      <c r="O137">
        <v>0</v>
      </c>
    </row>
    <row r="138" spans="1:15" x14ac:dyDescent="0.3">
      <c r="A138">
        <v>1900005300</v>
      </c>
      <c r="B138" s="1">
        <v>43823</v>
      </c>
      <c r="C138" t="s">
        <v>744</v>
      </c>
      <c r="D138" t="s">
        <v>22</v>
      </c>
      <c r="E138" t="s">
        <v>72</v>
      </c>
      <c r="F138">
        <v>4</v>
      </c>
      <c r="G138" t="s">
        <v>399</v>
      </c>
      <c r="H138" t="s">
        <v>23</v>
      </c>
      <c r="I138" t="s">
        <v>797</v>
      </c>
      <c r="J138" t="s">
        <v>422</v>
      </c>
      <c r="K138">
        <v>132392</v>
      </c>
      <c r="L138" s="1">
        <v>43819</v>
      </c>
      <c r="M138">
        <v>0</v>
      </c>
      <c r="N138">
        <v>132392</v>
      </c>
      <c r="O138">
        <v>0</v>
      </c>
    </row>
    <row r="139" spans="1:15" x14ac:dyDescent="0.3">
      <c r="A139">
        <v>1900005324</v>
      </c>
      <c r="B139" s="1">
        <v>43823</v>
      </c>
      <c r="C139" t="s">
        <v>24</v>
      </c>
      <c r="D139" t="s">
        <v>22</v>
      </c>
      <c r="E139" t="s">
        <v>34</v>
      </c>
      <c r="F139">
        <v>3</v>
      </c>
      <c r="G139" t="s">
        <v>71</v>
      </c>
      <c r="H139" t="s">
        <v>73</v>
      </c>
      <c r="I139" t="s">
        <v>798</v>
      </c>
      <c r="J139">
        <v>9.9000044190299996E+19</v>
      </c>
      <c r="K139">
        <v>26805</v>
      </c>
      <c r="L139" s="1">
        <v>43788</v>
      </c>
      <c r="M139">
        <v>0</v>
      </c>
      <c r="N139">
        <v>0</v>
      </c>
      <c r="O139">
        <v>26805</v>
      </c>
    </row>
    <row r="140" spans="1:15" x14ac:dyDescent="0.3">
      <c r="A140">
        <v>1900005325</v>
      </c>
      <c r="B140" s="1">
        <v>43823</v>
      </c>
      <c r="C140" t="s">
        <v>24</v>
      </c>
      <c r="D140" t="s">
        <v>22</v>
      </c>
      <c r="E140" t="s">
        <v>45</v>
      </c>
      <c r="F140">
        <v>5</v>
      </c>
      <c r="G140" t="s">
        <v>148</v>
      </c>
      <c r="H140" t="s">
        <v>23</v>
      </c>
      <c r="I140" t="s">
        <v>799</v>
      </c>
      <c r="J140">
        <v>43191791</v>
      </c>
      <c r="K140">
        <v>956</v>
      </c>
      <c r="L140" s="1">
        <v>43649</v>
      </c>
      <c r="M140">
        <v>0</v>
      </c>
      <c r="N140">
        <v>956</v>
      </c>
      <c r="O140">
        <v>0</v>
      </c>
    </row>
    <row r="141" spans="1:15" x14ac:dyDescent="0.3">
      <c r="A141">
        <v>1900005329</v>
      </c>
      <c r="B141" s="1">
        <v>43823</v>
      </c>
      <c r="C141" t="s">
        <v>24</v>
      </c>
      <c r="D141" t="s">
        <v>22</v>
      </c>
      <c r="E141" t="s">
        <v>72</v>
      </c>
      <c r="F141">
        <v>1</v>
      </c>
      <c r="G141" t="s">
        <v>21</v>
      </c>
      <c r="H141" t="s">
        <v>73</v>
      </c>
      <c r="I141" t="s">
        <v>800</v>
      </c>
      <c r="J141">
        <v>3.1142029634361999E+18</v>
      </c>
      <c r="K141">
        <v>2089</v>
      </c>
      <c r="L141" s="1">
        <v>43703</v>
      </c>
      <c r="M141">
        <v>0</v>
      </c>
      <c r="N141">
        <v>0</v>
      </c>
      <c r="O141">
        <v>2089</v>
      </c>
    </row>
    <row r="142" spans="1:15" x14ac:dyDescent="0.3">
      <c r="A142">
        <v>1900005331</v>
      </c>
      <c r="B142" s="1">
        <v>43823</v>
      </c>
      <c r="C142" t="s">
        <v>24</v>
      </c>
      <c r="D142" t="s">
        <v>22</v>
      </c>
      <c r="E142" t="s">
        <v>72</v>
      </c>
      <c r="F142">
        <v>4</v>
      </c>
      <c r="G142" t="s">
        <v>399</v>
      </c>
      <c r="H142" t="s">
        <v>23</v>
      </c>
      <c r="I142" t="s">
        <v>801</v>
      </c>
      <c r="J142" t="s">
        <v>706</v>
      </c>
      <c r="K142">
        <v>8580</v>
      </c>
      <c r="L142" s="1">
        <v>43729</v>
      </c>
      <c r="M142">
        <v>0</v>
      </c>
      <c r="N142">
        <v>8580</v>
      </c>
      <c r="O142">
        <v>0</v>
      </c>
    </row>
    <row r="143" spans="1:15" x14ac:dyDescent="0.3">
      <c r="A143">
        <v>1900005394</v>
      </c>
      <c r="B143" s="1">
        <v>43824</v>
      </c>
      <c r="C143" t="s">
        <v>24</v>
      </c>
      <c r="D143" t="s">
        <v>22</v>
      </c>
      <c r="E143" t="s">
        <v>72</v>
      </c>
      <c r="F143">
        <v>4</v>
      </c>
      <c r="G143" t="s">
        <v>399</v>
      </c>
      <c r="H143" t="s">
        <v>23</v>
      </c>
      <c r="I143" t="s">
        <v>802</v>
      </c>
      <c r="J143" t="s">
        <v>263</v>
      </c>
      <c r="K143">
        <v>60713</v>
      </c>
      <c r="L143" s="1">
        <v>43647</v>
      </c>
      <c r="M143">
        <v>0</v>
      </c>
      <c r="N143">
        <v>60713</v>
      </c>
      <c r="O143">
        <v>0</v>
      </c>
    </row>
    <row r="144" spans="1:15" x14ac:dyDescent="0.3">
      <c r="A144">
        <v>1900005395</v>
      </c>
      <c r="B144" s="1">
        <v>43824</v>
      </c>
      <c r="C144" t="s">
        <v>24</v>
      </c>
      <c r="D144" t="s">
        <v>22</v>
      </c>
      <c r="E144" t="s">
        <v>20</v>
      </c>
      <c r="F144">
        <v>4</v>
      </c>
      <c r="G144" t="s">
        <v>399</v>
      </c>
      <c r="H144" t="s">
        <v>23</v>
      </c>
      <c r="I144" t="s">
        <v>803</v>
      </c>
      <c r="J144">
        <v>22531899</v>
      </c>
      <c r="K144">
        <v>50160</v>
      </c>
      <c r="L144" s="1">
        <v>43765</v>
      </c>
      <c r="M144">
        <v>0</v>
      </c>
      <c r="N144">
        <v>50160</v>
      </c>
      <c r="O144">
        <v>0</v>
      </c>
    </row>
    <row r="145" spans="1:15" x14ac:dyDescent="0.3">
      <c r="A145">
        <v>1900005396</v>
      </c>
      <c r="B145" s="1">
        <v>43824</v>
      </c>
      <c r="C145" t="s">
        <v>24</v>
      </c>
      <c r="D145" t="s">
        <v>22</v>
      </c>
      <c r="E145" t="s">
        <v>72</v>
      </c>
      <c r="F145">
        <v>4</v>
      </c>
      <c r="G145" t="s">
        <v>399</v>
      </c>
      <c r="H145" t="s">
        <v>23</v>
      </c>
      <c r="I145" t="s">
        <v>804</v>
      </c>
      <c r="J145" t="s">
        <v>288</v>
      </c>
      <c r="K145">
        <v>71765</v>
      </c>
      <c r="L145" s="1">
        <v>43764</v>
      </c>
      <c r="M145">
        <v>0</v>
      </c>
      <c r="N145">
        <v>71765</v>
      </c>
      <c r="O145">
        <v>0</v>
      </c>
    </row>
    <row r="146" spans="1:15" x14ac:dyDescent="0.3">
      <c r="A146">
        <v>1900005439</v>
      </c>
      <c r="B146" s="1">
        <v>43824</v>
      </c>
      <c r="C146" t="s">
        <v>24</v>
      </c>
      <c r="D146" t="s">
        <v>22</v>
      </c>
      <c r="E146" t="s">
        <v>34</v>
      </c>
      <c r="F146">
        <v>13</v>
      </c>
      <c r="G146" t="s">
        <v>756</v>
      </c>
      <c r="H146" t="s">
        <v>73</v>
      </c>
      <c r="I146" t="s">
        <v>805</v>
      </c>
      <c r="J146" t="s">
        <v>562</v>
      </c>
      <c r="K146">
        <v>62399</v>
      </c>
      <c r="L146" s="1">
        <v>43783</v>
      </c>
      <c r="M146">
        <v>0</v>
      </c>
      <c r="N146">
        <v>0</v>
      </c>
      <c r="O146">
        <v>62399</v>
      </c>
    </row>
    <row r="147" spans="1:15" x14ac:dyDescent="0.3">
      <c r="A147">
        <v>1900005516</v>
      </c>
      <c r="B147" s="1">
        <v>43825</v>
      </c>
      <c r="C147" t="s">
        <v>24</v>
      </c>
      <c r="D147" t="s">
        <v>22</v>
      </c>
      <c r="E147" t="s">
        <v>40</v>
      </c>
      <c r="F147">
        <v>10</v>
      </c>
      <c r="G147" t="s">
        <v>44</v>
      </c>
      <c r="H147" t="s">
        <v>73</v>
      </c>
      <c r="I147" t="s">
        <v>806</v>
      </c>
      <c r="J147">
        <v>2280014070</v>
      </c>
      <c r="K147">
        <v>27530</v>
      </c>
      <c r="L147" s="1">
        <v>43533</v>
      </c>
      <c r="M147">
        <v>0</v>
      </c>
      <c r="N147">
        <v>0</v>
      </c>
      <c r="O147">
        <v>27530</v>
      </c>
    </row>
    <row r="148" spans="1:15" x14ac:dyDescent="0.3">
      <c r="A148">
        <v>1900005526</v>
      </c>
      <c r="B148" s="1">
        <v>43825</v>
      </c>
      <c r="C148" t="s">
        <v>24</v>
      </c>
      <c r="D148" t="s">
        <v>22</v>
      </c>
      <c r="E148" t="s">
        <v>45</v>
      </c>
      <c r="F148">
        <v>6</v>
      </c>
      <c r="G148" t="s">
        <v>117</v>
      </c>
      <c r="H148" t="s">
        <v>23</v>
      </c>
      <c r="I148" t="s">
        <v>807</v>
      </c>
      <c r="J148" t="s">
        <v>85</v>
      </c>
      <c r="K148">
        <v>60000</v>
      </c>
      <c r="L148" s="1">
        <v>43556</v>
      </c>
      <c r="M148">
        <v>0</v>
      </c>
      <c r="N148">
        <v>60000</v>
      </c>
      <c r="O148">
        <v>0</v>
      </c>
    </row>
    <row r="149" spans="1:15" x14ac:dyDescent="0.3">
      <c r="A149">
        <v>1900005527</v>
      </c>
      <c r="B149" s="1">
        <v>43825</v>
      </c>
      <c r="C149" t="s">
        <v>24</v>
      </c>
      <c r="D149" t="s">
        <v>22</v>
      </c>
      <c r="E149" t="s">
        <v>72</v>
      </c>
      <c r="F149">
        <v>4</v>
      </c>
      <c r="G149" t="s">
        <v>399</v>
      </c>
      <c r="H149" t="s">
        <v>23</v>
      </c>
      <c r="I149" t="s">
        <v>808</v>
      </c>
      <c r="J149">
        <v>1.203004619248E+19</v>
      </c>
      <c r="K149">
        <v>77400</v>
      </c>
      <c r="L149" s="1">
        <v>43687</v>
      </c>
      <c r="M149">
        <v>0</v>
      </c>
      <c r="N149">
        <v>77400</v>
      </c>
      <c r="O149">
        <v>0</v>
      </c>
    </row>
    <row r="150" spans="1:15" x14ac:dyDescent="0.3">
      <c r="A150">
        <v>1900005528</v>
      </c>
      <c r="B150" s="1">
        <v>43825</v>
      </c>
      <c r="C150" t="s">
        <v>24</v>
      </c>
      <c r="D150" t="s">
        <v>22</v>
      </c>
      <c r="E150" t="s">
        <v>72</v>
      </c>
      <c r="F150">
        <v>4</v>
      </c>
      <c r="G150" t="s">
        <v>399</v>
      </c>
      <c r="H150" t="s">
        <v>23</v>
      </c>
      <c r="I150" t="s">
        <v>809</v>
      </c>
      <c r="J150">
        <v>1.203004619248E+19</v>
      </c>
      <c r="K150">
        <v>302812</v>
      </c>
      <c r="L150" s="1">
        <v>43687</v>
      </c>
      <c r="M150">
        <v>0</v>
      </c>
      <c r="N150">
        <v>302812</v>
      </c>
      <c r="O150">
        <v>0</v>
      </c>
    </row>
    <row r="151" spans="1:15" x14ac:dyDescent="0.3">
      <c r="A151">
        <v>1900005529</v>
      </c>
      <c r="B151" s="1">
        <v>43825</v>
      </c>
      <c r="C151" t="s">
        <v>24</v>
      </c>
      <c r="D151" t="s">
        <v>22</v>
      </c>
      <c r="E151" t="s">
        <v>59</v>
      </c>
      <c r="F151">
        <v>13</v>
      </c>
      <c r="G151" t="s">
        <v>756</v>
      </c>
      <c r="H151" t="s">
        <v>23</v>
      </c>
      <c r="I151" t="s">
        <v>810</v>
      </c>
      <c r="J151" t="s">
        <v>318</v>
      </c>
      <c r="K151">
        <v>275569</v>
      </c>
      <c r="L151" s="1">
        <v>43525</v>
      </c>
      <c r="M151">
        <v>0</v>
      </c>
      <c r="N151">
        <v>275569</v>
      </c>
      <c r="O151">
        <v>0</v>
      </c>
    </row>
    <row r="152" spans="1:15" x14ac:dyDescent="0.3">
      <c r="A152">
        <v>1900005530</v>
      </c>
      <c r="B152" s="1">
        <v>43825</v>
      </c>
      <c r="C152" t="s">
        <v>24</v>
      </c>
      <c r="D152" t="s">
        <v>22</v>
      </c>
      <c r="E152" t="s">
        <v>40</v>
      </c>
      <c r="F152">
        <v>13</v>
      </c>
      <c r="G152" t="s">
        <v>756</v>
      </c>
      <c r="H152" t="s">
        <v>23</v>
      </c>
      <c r="I152" t="s">
        <v>811</v>
      </c>
      <c r="J152" t="s">
        <v>315</v>
      </c>
      <c r="K152">
        <v>320000</v>
      </c>
      <c r="L152" s="1">
        <v>43496</v>
      </c>
      <c r="M152">
        <v>0</v>
      </c>
      <c r="N152">
        <v>320000</v>
      </c>
      <c r="O152">
        <v>0</v>
      </c>
    </row>
    <row r="153" spans="1:15" x14ac:dyDescent="0.3">
      <c r="A153">
        <v>1900005531</v>
      </c>
      <c r="B153" s="1">
        <v>43825</v>
      </c>
      <c r="C153" t="s">
        <v>24</v>
      </c>
      <c r="D153" t="s">
        <v>22</v>
      </c>
      <c r="E153" t="s">
        <v>45</v>
      </c>
      <c r="F153">
        <v>6</v>
      </c>
      <c r="G153" t="s">
        <v>117</v>
      </c>
      <c r="H153" t="s">
        <v>23</v>
      </c>
      <c r="I153" t="s">
        <v>812</v>
      </c>
      <c r="J153">
        <v>3393</v>
      </c>
      <c r="K153">
        <v>114752</v>
      </c>
      <c r="L153" s="1">
        <v>43770</v>
      </c>
      <c r="M153">
        <v>0</v>
      </c>
      <c r="N153">
        <v>114752</v>
      </c>
      <c r="O153">
        <v>0</v>
      </c>
    </row>
    <row r="154" spans="1:15" x14ac:dyDescent="0.3">
      <c r="A154">
        <v>1900005532</v>
      </c>
      <c r="B154" s="1">
        <v>43825</v>
      </c>
      <c r="C154" t="s">
        <v>24</v>
      </c>
      <c r="D154" t="s">
        <v>22</v>
      </c>
      <c r="E154" t="s">
        <v>45</v>
      </c>
      <c r="F154">
        <v>6</v>
      </c>
      <c r="G154" t="s">
        <v>117</v>
      </c>
      <c r="H154" t="s">
        <v>29</v>
      </c>
      <c r="I154" t="s">
        <v>813</v>
      </c>
      <c r="J154" t="s">
        <v>662</v>
      </c>
      <c r="K154">
        <v>49027</v>
      </c>
      <c r="L154" s="1">
        <v>43500</v>
      </c>
      <c r="M154">
        <v>49027</v>
      </c>
      <c r="N154">
        <v>0</v>
      </c>
      <c r="O154">
        <v>0</v>
      </c>
    </row>
    <row r="155" spans="1:15" x14ac:dyDescent="0.3">
      <c r="A155">
        <v>1900005555</v>
      </c>
      <c r="B155" s="1">
        <v>43825</v>
      </c>
      <c r="C155" t="s">
        <v>24</v>
      </c>
      <c r="D155" t="s">
        <v>22</v>
      </c>
      <c r="E155" t="s">
        <v>34</v>
      </c>
      <c r="F155">
        <v>13</v>
      </c>
      <c r="G155" t="s">
        <v>756</v>
      </c>
      <c r="H155" t="s">
        <v>73</v>
      </c>
      <c r="I155" t="s">
        <v>814</v>
      </c>
      <c r="J155" t="s">
        <v>568</v>
      </c>
      <c r="K155">
        <v>153332</v>
      </c>
      <c r="L155" s="1">
        <v>43757</v>
      </c>
      <c r="M155">
        <v>0</v>
      </c>
      <c r="N155">
        <v>0</v>
      </c>
      <c r="O155">
        <v>153332</v>
      </c>
    </row>
    <row r="156" spans="1:15" x14ac:dyDescent="0.3">
      <c r="A156">
        <v>1900005760</v>
      </c>
      <c r="B156" s="1">
        <v>43827</v>
      </c>
      <c r="C156" t="s">
        <v>24</v>
      </c>
      <c r="D156" t="s">
        <v>22</v>
      </c>
      <c r="E156" t="s">
        <v>20</v>
      </c>
      <c r="F156">
        <v>5</v>
      </c>
      <c r="G156" t="s">
        <v>148</v>
      </c>
      <c r="H156" t="s">
        <v>29</v>
      </c>
      <c r="I156" t="s">
        <v>815</v>
      </c>
      <c r="J156">
        <v>2.4142027811737001E+18</v>
      </c>
      <c r="K156">
        <v>23591</v>
      </c>
      <c r="L156" s="1">
        <v>43586</v>
      </c>
      <c r="M156">
        <v>23591</v>
      </c>
      <c r="N156">
        <v>0</v>
      </c>
      <c r="O156">
        <v>0</v>
      </c>
    </row>
    <row r="157" spans="1:15" x14ac:dyDescent="0.3">
      <c r="A157">
        <v>1900005761</v>
      </c>
      <c r="B157" s="1">
        <v>43827</v>
      </c>
      <c r="C157" t="s">
        <v>24</v>
      </c>
      <c r="D157" t="s">
        <v>22</v>
      </c>
      <c r="E157" t="s">
        <v>72</v>
      </c>
      <c r="F157">
        <v>4</v>
      </c>
      <c r="G157" t="s">
        <v>399</v>
      </c>
      <c r="H157" t="s">
        <v>23</v>
      </c>
      <c r="I157" t="s">
        <v>816</v>
      </c>
      <c r="J157" t="s">
        <v>260</v>
      </c>
      <c r="K157">
        <v>19181</v>
      </c>
      <c r="L157" s="1">
        <v>43679</v>
      </c>
      <c r="M157">
        <v>0</v>
      </c>
      <c r="N157">
        <v>19181</v>
      </c>
      <c r="O157">
        <v>0</v>
      </c>
    </row>
    <row r="158" spans="1:15" x14ac:dyDescent="0.3">
      <c r="A158">
        <v>1900005767</v>
      </c>
      <c r="B158" s="1">
        <v>43827</v>
      </c>
      <c r="C158" t="s">
        <v>24</v>
      </c>
      <c r="D158" t="s">
        <v>22</v>
      </c>
      <c r="E158" t="s">
        <v>67</v>
      </c>
      <c r="F158">
        <v>5</v>
      </c>
      <c r="G158" t="s">
        <v>148</v>
      </c>
      <c r="H158" t="s">
        <v>29</v>
      </c>
      <c r="I158" t="s">
        <v>817</v>
      </c>
      <c r="J158">
        <v>2.3060011180300001E+19</v>
      </c>
      <c r="K158">
        <v>8228</v>
      </c>
      <c r="L158" s="1">
        <v>43524</v>
      </c>
      <c r="M158">
        <v>8228</v>
      </c>
      <c r="N158">
        <v>0</v>
      </c>
      <c r="O158">
        <v>0</v>
      </c>
    </row>
    <row r="159" spans="1:15" x14ac:dyDescent="0.3">
      <c r="A159">
        <v>1900005768</v>
      </c>
      <c r="B159" s="1">
        <v>43827</v>
      </c>
      <c r="C159" t="s">
        <v>24</v>
      </c>
      <c r="D159" t="s">
        <v>22</v>
      </c>
      <c r="E159" t="s">
        <v>67</v>
      </c>
      <c r="F159">
        <v>5</v>
      </c>
      <c r="G159" t="s">
        <v>148</v>
      </c>
      <c r="H159" t="s">
        <v>73</v>
      </c>
      <c r="I159" t="s">
        <v>818</v>
      </c>
      <c r="J159">
        <v>2.3060011180300001E+19</v>
      </c>
      <c r="K159">
        <v>5241</v>
      </c>
      <c r="L159" s="1">
        <v>43658</v>
      </c>
      <c r="M159">
        <v>0</v>
      </c>
      <c r="N159">
        <v>0</v>
      </c>
      <c r="O159">
        <v>5241</v>
      </c>
    </row>
    <row r="160" spans="1:15" x14ac:dyDescent="0.3">
      <c r="A160">
        <v>1900005769</v>
      </c>
      <c r="B160" s="1">
        <v>43827</v>
      </c>
      <c r="C160" t="s">
        <v>24</v>
      </c>
      <c r="D160" t="s">
        <v>22</v>
      </c>
      <c r="E160" t="s">
        <v>67</v>
      </c>
      <c r="F160">
        <v>5</v>
      </c>
      <c r="G160" t="s">
        <v>148</v>
      </c>
      <c r="H160" t="s">
        <v>73</v>
      </c>
      <c r="I160" t="s">
        <v>819</v>
      </c>
      <c r="J160">
        <v>9.9000046190799995E+19</v>
      </c>
      <c r="K160">
        <v>13154</v>
      </c>
      <c r="L160" s="1">
        <v>43748</v>
      </c>
      <c r="M160">
        <v>0</v>
      </c>
      <c r="N160">
        <v>0</v>
      </c>
      <c r="O160">
        <v>13154</v>
      </c>
    </row>
    <row r="161" spans="1:15" x14ac:dyDescent="0.3">
      <c r="A161">
        <v>1900005770</v>
      </c>
      <c r="B161" s="1">
        <v>43827</v>
      </c>
      <c r="C161" t="s">
        <v>24</v>
      </c>
      <c r="D161" t="s">
        <v>22</v>
      </c>
      <c r="E161" t="s">
        <v>67</v>
      </c>
      <c r="F161">
        <v>5</v>
      </c>
      <c r="G161" t="s">
        <v>148</v>
      </c>
      <c r="H161" t="s">
        <v>29</v>
      </c>
      <c r="I161" t="s">
        <v>820</v>
      </c>
      <c r="J161">
        <v>9.9000046190799995E+19</v>
      </c>
      <c r="K161">
        <v>14461</v>
      </c>
      <c r="L161" s="1">
        <v>43716</v>
      </c>
      <c r="M161">
        <v>14461</v>
      </c>
      <c r="N161">
        <v>0</v>
      </c>
      <c r="O161">
        <v>0</v>
      </c>
    </row>
    <row r="162" spans="1:15" x14ac:dyDescent="0.3">
      <c r="A162">
        <v>1900005771</v>
      </c>
      <c r="B162" s="1">
        <v>43827</v>
      </c>
      <c r="C162" t="s">
        <v>24</v>
      </c>
      <c r="D162" t="s">
        <v>22</v>
      </c>
      <c r="E162" t="s">
        <v>72</v>
      </c>
      <c r="F162">
        <v>4</v>
      </c>
      <c r="G162" t="s">
        <v>399</v>
      </c>
      <c r="H162" t="s">
        <v>23</v>
      </c>
      <c r="I162" t="s">
        <v>821</v>
      </c>
      <c r="J162" t="s">
        <v>338</v>
      </c>
      <c r="K162">
        <v>2853</v>
      </c>
      <c r="L162" s="1">
        <v>43639</v>
      </c>
      <c r="M162">
        <v>0</v>
      </c>
      <c r="N162">
        <v>2853</v>
      </c>
      <c r="O162">
        <v>0</v>
      </c>
    </row>
    <row r="163" spans="1:15" x14ac:dyDescent="0.3">
      <c r="A163">
        <v>1900005772</v>
      </c>
      <c r="B163" s="1">
        <v>43827</v>
      </c>
      <c r="C163" t="s">
        <v>24</v>
      </c>
      <c r="D163" t="s">
        <v>22</v>
      </c>
      <c r="E163" t="s">
        <v>72</v>
      </c>
      <c r="F163">
        <v>4</v>
      </c>
      <c r="G163" t="s">
        <v>399</v>
      </c>
      <c r="H163" t="s">
        <v>23</v>
      </c>
      <c r="I163" t="s">
        <v>822</v>
      </c>
      <c r="J163" t="s">
        <v>339</v>
      </c>
      <c r="K163">
        <v>495</v>
      </c>
      <c r="L163" s="1">
        <v>43639</v>
      </c>
      <c r="M163">
        <v>0</v>
      </c>
      <c r="N163">
        <v>495</v>
      </c>
      <c r="O163">
        <v>0</v>
      </c>
    </row>
    <row r="164" spans="1:15" x14ac:dyDescent="0.3">
      <c r="A164">
        <v>1900005773</v>
      </c>
      <c r="B164" s="1">
        <v>43827</v>
      </c>
      <c r="C164" t="s">
        <v>24</v>
      </c>
      <c r="D164" t="s">
        <v>22</v>
      </c>
      <c r="E164" t="s">
        <v>72</v>
      </c>
      <c r="F164">
        <v>4</v>
      </c>
      <c r="G164" t="s">
        <v>399</v>
      </c>
      <c r="H164" t="s">
        <v>23</v>
      </c>
      <c r="I164" t="s">
        <v>823</v>
      </c>
      <c r="J164" t="s">
        <v>334</v>
      </c>
      <c r="K164">
        <v>5891</v>
      </c>
      <c r="L164" s="1">
        <v>43500</v>
      </c>
      <c r="M164">
        <v>0</v>
      </c>
      <c r="N164">
        <v>5891</v>
      </c>
      <c r="O164">
        <v>0</v>
      </c>
    </row>
    <row r="165" spans="1:15" x14ac:dyDescent="0.3">
      <c r="A165">
        <v>1900005774</v>
      </c>
      <c r="B165" s="1">
        <v>43827</v>
      </c>
      <c r="C165" t="s">
        <v>24</v>
      </c>
      <c r="D165" t="s">
        <v>22</v>
      </c>
      <c r="E165" t="s">
        <v>59</v>
      </c>
      <c r="F165">
        <v>3</v>
      </c>
      <c r="G165" t="s">
        <v>71</v>
      </c>
      <c r="H165" t="s">
        <v>73</v>
      </c>
      <c r="I165" t="s">
        <v>824</v>
      </c>
      <c r="J165" t="s">
        <v>491</v>
      </c>
      <c r="K165">
        <v>4596</v>
      </c>
      <c r="L165" s="1">
        <v>43601</v>
      </c>
      <c r="M165">
        <v>0</v>
      </c>
      <c r="N165">
        <v>0</v>
      </c>
      <c r="O165">
        <v>4596</v>
      </c>
    </row>
    <row r="166" spans="1:15" x14ac:dyDescent="0.3">
      <c r="A166">
        <v>1900005775</v>
      </c>
      <c r="B166" s="1">
        <v>43827</v>
      </c>
      <c r="C166" t="s">
        <v>24</v>
      </c>
      <c r="D166" t="s">
        <v>22</v>
      </c>
      <c r="E166" t="s">
        <v>34</v>
      </c>
      <c r="F166">
        <v>3</v>
      </c>
      <c r="G166" t="s">
        <v>71</v>
      </c>
      <c r="H166" t="s">
        <v>73</v>
      </c>
      <c r="I166" t="s">
        <v>825</v>
      </c>
      <c r="J166">
        <v>9.9000044180300005E+19</v>
      </c>
      <c r="K166">
        <v>21443</v>
      </c>
      <c r="L166" s="1">
        <v>43649</v>
      </c>
      <c r="M166">
        <v>0</v>
      </c>
      <c r="N166">
        <v>0</v>
      </c>
      <c r="O166">
        <v>21443</v>
      </c>
    </row>
    <row r="167" spans="1:15" x14ac:dyDescent="0.3">
      <c r="A167">
        <v>1900005776</v>
      </c>
      <c r="B167" s="1">
        <v>43827</v>
      </c>
      <c r="C167" t="s">
        <v>24</v>
      </c>
      <c r="D167" t="s">
        <v>22</v>
      </c>
      <c r="E167" t="s">
        <v>34</v>
      </c>
      <c r="F167">
        <v>3</v>
      </c>
      <c r="G167" t="s">
        <v>71</v>
      </c>
      <c r="H167" t="s">
        <v>73</v>
      </c>
      <c r="I167" t="s">
        <v>826</v>
      </c>
      <c r="J167">
        <v>9.9000044180300005E+19</v>
      </c>
      <c r="K167">
        <v>21442</v>
      </c>
      <c r="L167" s="1">
        <v>43758</v>
      </c>
      <c r="M167">
        <v>0</v>
      </c>
      <c r="N167">
        <v>0</v>
      </c>
      <c r="O167">
        <v>21442</v>
      </c>
    </row>
    <row r="168" spans="1:15" x14ac:dyDescent="0.3">
      <c r="A168">
        <v>1900005777</v>
      </c>
      <c r="B168" s="1">
        <v>43827</v>
      </c>
      <c r="C168" t="s">
        <v>24</v>
      </c>
      <c r="D168" t="s">
        <v>22</v>
      </c>
      <c r="E168" t="s">
        <v>34</v>
      </c>
      <c r="F168">
        <v>3</v>
      </c>
      <c r="G168" t="s">
        <v>71</v>
      </c>
      <c r="H168" t="s">
        <v>73</v>
      </c>
      <c r="I168" t="s">
        <v>827</v>
      </c>
      <c r="J168">
        <v>9.9000044180300005E+19</v>
      </c>
      <c r="K168">
        <v>21443</v>
      </c>
      <c r="L168" s="1">
        <v>43540</v>
      </c>
      <c r="M168">
        <v>0</v>
      </c>
      <c r="N168">
        <v>0</v>
      </c>
      <c r="O168">
        <v>21443</v>
      </c>
    </row>
    <row r="169" spans="1:15" x14ac:dyDescent="0.3">
      <c r="A169">
        <v>1900005778</v>
      </c>
      <c r="B169" s="1">
        <v>43827</v>
      </c>
      <c r="C169" t="s">
        <v>24</v>
      </c>
      <c r="D169" t="s">
        <v>22</v>
      </c>
      <c r="E169" t="s">
        <v>34</v>
      </c>
      <c r="F169">
        <v>3</v>
      </c>
      <c r="G169" t="s">
        <v>71</v>
      </c>
      <c r="H169" t="s">
        <v>73</v>
      </c>
      <c r="I169" t="s">
        <v>828</v>
      </c>
      <c r="J169">
        <v>9.9000044180300005E+19</v>
      </c>
      <c r="K169">
        <v>17949</v>
      </c>
      <c r="L169" s="1">
        <v>43649</v>
      </c>
      <c r="M169">
        <v>0</v>
      </c>
      <c r="N169">
        <v>0</v>
      </c>
      <c r="O169">
        <v>17949</v>
      </c>
    </row>
    <row r="170" spans="1:15" x14ac:dyDescent="0.3">
      <c r="A170">
        <v>1900005779</v>
      </c>
      <c r="B170" s="1">
        <v>43827</v>
      </c>
      <c r="C170" t="s">
        <v>24</v>
      </c>
      <c r="D170" t="s">
        <v>22</v>
      </c>
      <c r="E170" t="s">
        <v>34</v>
      </c>
      <c r="F170">
        <v>3</v>
      </c>
      <c r="G170" t="s">
        <v>71</v>
      </c>
      <c r="H170" t="s">
        <v>73</v>
      </c>
      <c r="I170" t="s">
        <v>829</v>
      </c>
      <c r="J170">
        <v>9.9000044180300005E+19</v>
      </c>
      <c r="K170">
        <v>17949</v>
      </c>
      <c r="L170" s="1">
        <v>43540</v>
      </c>
      <c r="M170">
        <v>0</v>
      </c>
      <c r="N170">
        <v>0</v>
      </c>
      <c r="O170">
        <v>17949</v>
      </c>
    </row>
    <row r="171" spans="1:15" x14ac:dyDescent="0.3">
      <c r="A171">
        <v>1900005780</v>
      </c>
      <c r="B171" s="1">
        <v>43827</v>
      </c>
      <c r="C171" t="s">
        <v>24</v>
      </c>
      <c r="D171" t="s">
        <v>22</v>
      </c>
      <c r="E171" t="s">
        <v>59</v>
      </c>
      <c r="F171">
        <v>5</v>
      </c>
      <c r="G171" t="s">
        <v>148</v>
      </c>
      <c r="H171" t="s">
        <v>29</v>
      </c>
      <c r="I171" t="s">
        <v>830</v>
      </c>
      <c r="J171" t="s">
        <v>650</v>
      </c>
      <c r="K171">
        <v>7889</v>
      </c>
      <c r="L171" s="1">
        <v>43477</v>
      </c>
      <c r="M171">
        <v>7889</v>
      </c>
      <c r="N171">
        <v>0</v>
      </c>
      <c r="O171">
        <v>0</v>
      </c>
    </row>
    <row r="172" spans="1:15" x14ac:dyDescent="0.3">
      <c r="A172">
        <v>1900005781</v>
      </c>
      <c r="B172" s="1">
        <v>43827</v>
      </c>
      <c r="C172" t="s">
        <v>24</v>
      </c>
      <c r="D172" t="s">
        <v>22</v>
      </c>
      <c r="E172" t="s">
        <v>40</v>
      </c>
      <c r="F172">
        <v>3</v>
      </c>
      <c r="G172" t="s">
        <v>71</v>
      </c>
      <c r="H172" t="s">
        <v>73</v>
      </c>
      <c r="I172" t="s">
        <v>831</v>
      </c>
      <c r="J172">
        <v>3.1142031258438999E+18</v>
      </c>
      <c r="K172">
        <v>8198</v>
      </c>
      <c r="L172" s="1">
        <v>43763</v>
      </c>
      <c r="M172">
        <v>0</v>
      </c>
      <c r="N172">
        <v>0</v>
      </c>
      <c r="O172">
        <v>8198</v>
      </c>
    </row>
    <row r="173" spans="1:15" x14ac:dyDescent="0.3">
      <c r="A173">
        <v>1900005782</v>
      </c>
      <c r="B173" s="1">
        <v>43827</v>
      </c>
      <c r="C173" t="s">
        <v>24</v>
      </c>
      <c r="D173" t="s">
        <v>22</v>
      </c>
      <c r="E173" t="s">
        <v>45</v>
      </c>
      <c r="F173">
        <v>6</v>
      </c>
      <c r="G173" t="s">
        <v>117</v>
      </c>
      <c r="H173" t="s">
        <v>29</v>
      </c>
      <c r="I173" t="s">
        <v>832</v>
      </c>
      <c r="J173" t="s">
        <v>661</v>
      </c>
      <c r="K173">
        <v>18697</v>
      </c>
      <c r="L173" s="1">
        <v>43535</v>
      </c>
      <c r="M173">
        <v>18697</v>
      </c>
      <c r="N173">
        <v>0</v>
      </c>
      <c r="O173">
        <v>0</v>
      </c>
    </row>
    <row r="174" spans="1:15" x14ac:dyDescent="0.3">
      <c r="A174">
        <v>1900005783</v>
      </c>
      <c r="B174" s="1">
        <v>43827</v>
      </c>
      <c r="C174" t="s">
        <v>24</v>
      </c>
      <c r="D174" t="s">
        <v>22</v>
      </c>
      <c r="E174" t="s">
        <v>45</v>
      </c>
      <c r="F174">
        <v>6</v>
      </c>
      <c r="G174" t="s">
        <v>117</v>
      </c>
      <c r="H174" t="s">
        <v>29</v>
      </c>
      <c r="I174" t="s">
        <v>833</v>
      </c>
      <c r="J174" t="s">
        <v>661</v>
      </c>
      <c r="K174">
        <v>17140</v>
      </c>
      <c r="L174" s="1">
        <v>43749</v>
      </c>
      <c r="M174">
        <v>17140</v>
      </c>
      <c r="N174">
        <v>0</v>
      </c>
      <c r="O174">
        <v>0</v>
      </c>
    </row>
    <row r="175" spans="1:15" x14ac:dyDescent="0.3">
      <c r="A175">
        <v>1900005784</v>
      </c>
      <c r="B175" s="1">
        <v>43827</v>
      </c>
      <c r="C175" t="s">
        <v>24</v>
      </c>
      <c r="D175" t="s">
        <v>22</v>
      </c>
      <c r="E175" t="s">
        <v>45</v>
      </c>
      <c r="F175">
        <v>6</v>
      </c>
      <c r="G175" t="s">
        <v>117</v>
      </c>
      <c r="H175" t="s">
        <v>29</v>
      </c>
      <c r="I175" t="s">
        <v>834</v>
      </c>
      <c r="J175" t="s">
        <v>661</v>
      </c>
      <c r="K175">
        <v>8561</v>
      </c>
      <c r="L175" s="1">
        <v>43783</v>
      </c>
      <c r="M175">
        <v>8561</v>
      </c>
      <c r="N175">
        <v>0</v>
      </c>
      <c r="O175">
        <v>0</v>
      </c>
    </row>
    <row r="176" spans="1:15" x14ac:dyDescent="0.3">
      <c r="A176">
        <v>1900005785</v>
      </c>
      <c r="B176" s="1">
        <v>43827</v>
      </c>
      <c r="C176" t="s">
        <v>24</v>
      </c>
      <c r="D176" t="s">
        <v>22</v>
      </c>
      <c r="E176" t="s">
        <v>40</v>
      </c>
      <c r="F176">
        <v>5</v>
      </c>
      <c r="G176" t="s">
        <v>148</v>
      </c>
      <c r="H176" t="s">
        <v>23</v>
      </c>
      <c r="I176" t="s">
        <v>835</v>
      </c>
      <c r="J176">
        <v>43191787</v>
      </c>
      <c r="K176">
        <v>6213</v>
      </c>
      <c r="L176" s="1">
        <v>43649</v>
      </c>
      <c r="M176">
        <v>0</v>
      </c>
      <c r="N176">
        <v>6213</v>
      </c>
      <c r="O176">
        <v>0</v>
      </c>
    </row>
    <row r="177" spans="1:15" x14ac:dyDescent="0.3">
      <c r="A177">
        <v>1900005786</v>
      </c>
      <c r="B177" s="1">
        <v>43827</v>
      </c>
      <c r="C177" t="s">
        <v>24</v>
      </c>
      <c r="D177" t="s">
        <v>22</v>
      </c>
      <c r="E177" t="s">
        <v>72</v>
      </c>
      <c r="F177">
        <v>4</v>
      </c>
      <c r="G177" t="s">
        <v>399</v>
      </c>
      <c r="H177" t="s">
        <v>23</v>
      </c>
      <c r="I177" t="s">
        <v>836</v>
      </c>
      <c r="J177" t="s">
        <v>709</v>
      </c>
      <c r="K177">
        <v>8625</v>
      </c>
      <c r="L177" s="1">
        <v>43729</v>
      </c>
      <c r="M177">
        <v>0</v>
      </c>
      <c r="N177">
        <v>8625</v>
      </c>
      <c r="O177">
        <v>0</v>
      </c>
    </row>
    <row r="178" spans="1:15" x14ac:dyDescent="0.3">
      <c r="A178">
        <v>1900005787</v>
      </c>
      <c r="B178" s="1">
        <v>43827</v>
      </c>
      <c r="C178" t="s">
        <v>24</v>
      </c>
      <c r="D178" t="s">
        <v>22</v>
      </c>
      <c r="E178" t="s">
        <v>72</v>
      </c>
      <c r="F178">
        <v>4</v>
      </c>
      <c r="G178" t="s">
        <v>399</v>
      </c>
      <c r="H178" t="s">
        <v>23</v>
      </c>
      <c r="I178" t="s">
        <v>837</v>
      </c>
      <c r="J178" t="s">
        <v>707</v>
      </c>
      <c r="K178">
        <v>4579</v>
      </c>
      <c r="L178" s="1">
        <v>43729</v>
      </c>
      <c r="M178">
        <v>0</v>
      </c>
      <c r="N178">
        <v>4579</v>
      </c>
      <c r="O178">
        <v>0</v>
      </c>
    </row>
    <row r="179" spans="1:15" x14ac:dyDescent="0.3">
      <c r="A179">
        <v>1900005788</v>
      </c>
      <c r="B179" s="1">
        <v>43827</v>
      </c>
      <c r="C179" t="s">
        <v>24</v>
      </c>
      <c r="D179" t="s">
        <v>22</v>
      </c>
      <c r="E179" t="s">
        <v>72</v>
      </c>
      <c r="F179">
        <v>4</v>
      </c>
      <c r="G179" t="s">
        <v>399</v>
      </c>
      <c r="H179" t="s">
        <v>23</v>
      </c>
      <c r="I179" t="s">
        <v>838</v>
      </c>
      <c r="J179" t="s">
        <v>702</v>
      </c>
      <c r="K179">
        <v>1980</v>
      </c>
      <c r="L179" s="1">
        <v>43630</v>
      </c>
      <c r="M179">
        <v>0</v>
      </c>
      <c r="N179">
        <v>1980</v>
      </c>
      <c r="O179">
        <v>0</v>
      </c>
    </row>
    <row r="180" spans="1:15" x14ac:dyDescent="0.3">
      <c r="A180">
        <v>1900005789</v>
      </c>
      <c r="B180" s="1">
        <v>43827</v>
      </c>
      <c r="C180" t="s">
        <v>24</v>
      </c>
      <c r="D180" t="s">
        <v>22</v>
      </c>
      <c r="E180" t="s">
        <v>72</v>
      </c>
      <c r="F180">
        <v>4</v>
      </c>
      <c r="G180" t="s">
        <v>399</v>
      </c>
      <c r="H180" t="s">
        <v>23</v>
      </c>
      <c r="I180" t="s">
        <v>839</v>
      </c>
      <c r="J180" t="s">
        <v>708</v>
      </c>
      <c r="K180">
        <v>3330</v>
      </c>
      <c r="L180" s="1">
        <v>43729</v>
      </c>
      <c r="M180">
        <v>0</v>
      </c>
      <c r="N180">
        <v>3330</v>
      </c>
      <c r="O180">
        <v>0</v>
      </c>
    </row>
    <row r="181" spans="1:15" x14ac:dyDescent="0.3">
      <c r="A181">
        <v>1900005910</v>
      </c>
      <c r="B181" s="1">
        <v>43830</v>
      </c>
      <c r="C181" t="s">
        <v>24</v>
      </c>
      <c r="D181" t="s">
        <v>22</v>
      </c>
      <c r="E181" t="s">
        <v>34</v>
      </c>
      <c r="F181">
        <v>2</v>
      </c>
      <c r="G181" t="s">
        <v>28</v>
      </c>
      <c r="H181" t="s">
        <v>73</v>
      </c>
      <c r="I181" t="s">
        <v>840</v>
      </c>
      <c r="J181" t="s">
        <v>561</v>
      </c>
      <c r="K181">
        <v>90282</v>
      </c>
      <c r="L181" s="1">
        <v>43523</v>
      </c>
      <c r="M181">
        <v>0</v>
      </c>
      <c r="N181">
        <v>0</v>
      </c>
      <c r="O181">
        <v>90282</v>
      </c>
    </row>
    <row r="182" spans="1:15" x14ac:dyDescent="0.3">
      <c r="A182">
        <v>1900005911</v>
      </c>
      <c r="B182" s="1">
        <v>43830</v>
      </c>
      <c r="C182" t="s">
        <v>24</v>
      </c>
      <c r="D182" t="s">
        <v>22</v>
      </c>
      <c r="E182" t="s">
        <v>34</v>
      </c>
      <c r="F182">
        <v>13</v>
      </c>
      <c r="G182" t="s">
        <v>756</v>
      </c>
      <c r="H182" t="s">
        <v>73</v>
      </c>
      <c r="I182" t="s">
        <v>841</v>
      </c>
      <c r="J182" t="s">
        <v>562</v>
      </c>
      <c r="K182">
        <v>68639</v>
      </c>
      <c r="L182" s="1">
        <v>43599</v>
      </c>
      <c r="M182">
        <v>0</v>
      </c>
      <c r="N182">
        <v>0</v>
      </c>
      <c r="O182">
        <v>68639</v>
      </c>
    </row>
    <row r="183" spans="1:15" x14ac:dyDescent="0.3">
      <c r="A183">
        <v>1900005912</v>
      </c>
      <c r="B183" s="1">
        <v>43830</v>
      </c>
      <c r="C183" t="s">
        <v>24</v>
      </c>
      <c r="D183" t="s">
        <v>22</v>
      </c>
      <c r="E183" t="s">
        <v>34</v>
      </c>
      <c r="F183">
        <v>2</v>
      </c>
      <c r="G183" t="s">
        <v>28</v>
      </c>
      <c r="H183" t="s">
        <v>73</v>
      </c>
      <c r="I183" t="s">
        <v>842</v>
      </c>
      <c r="J183" t="s">
        <v>561</v>
      </c>
      <c r="K183">
        <v>90282</v>
      </c>
      <c r="L183" s="1">
        <v>43704</v>
      </c>
      <c r="M183">
        <v>0</v>
      </c>
      <c r="N183">
        <v>0</v>
      </c>
      <c r="O183">
        <v>90282</v>
      </c>
    </row>
    <row r="184" spans="1:15" x14ac:dyDescent="0.3">
      <c r="A184">
        <v>1900005913</v>
      </c>
      <c r="B184" s="1">
        <v>43830</v>
      </c>
      <c r="C184" t="s">
        <v>24</v>
      </c>
      <c r="D184" t="s">
        <v>22</v>
      </c>
      <c r="E184" t="s">
        <v>34</v>
      </c>
      <c r="F184">
        <v>2</v>
      </c>
      <c r="G184" t="s">
        <v>28</v>
      </c>
      <c r="H184" t="s">
        <v>73</v>
      </c>
      <c r="I184" t="s">
        <v>843</v>
      </c>
      <c r="J184" t="s">
        <v>561</v>
      </c>
      <c r="K184">
        <v>90282</v>
      </c>
      <c r="L184" s="1">
        <v>43612</v>
      </c>
      <c r="M184">
        <v>0</v>
      </c>
      <c r="N184">
        <v>0</v>
      </c>
      <c r="O184">
        <v>90282</v>
      </c>
    </row>
    <row r="185" spans="1:15" x14ac:dyDescent="0.3">
      <c r="A185">
        <v>1900005915</v>
      </c>
      <c r="B185" s="1">
        <v>43830</v>
      </c>
      <c r="C185" t="s">
        <v>24</v>
      </c>
      <c r="D185" t="s">
        <v>22</v>
      </c>
      <c r="E185" t="s">
        <v>34</v>
      </c>
      <c r="F185">
        <v>13</v>
      </c>
      <c r="G185" t="s">
        <v>756</v>
      </c>
      <c r="H185" t="s">
        <v>73</v>
      </c>
      <c r="I185" t="s">
        <v>844</v>
      </c>
      <c r="J185" t="s">
        <v>567</v>
      </c>
      <c r="K185">
        <v>67102</v>
      </c>
      <c r="L185" s="1">
        <v>43551</v>
      </c>
      <c r="M185">
        <v>0</v>
      </c>
      <c r="N185">
        <v>0</v>
      </c>
      <c r="O185">
        <v>67102</v>
      </c>
    </row>
    <row r="186" spans="1:15" x14ac:dyDescent="0.3">
      <c r="A186">
        <v>1900005959</v>
      </c>
      <c r="B186" s="1">
        <v>43830</v>
      </c>
      <c r="C186" t="s">
        <v>24</v>
      </c>
      <c r="D186" t="s">
        <v>22</v>
      </c>
      <c r="E186" t="s">
        <v>40</v>
      </c>
      <c r="F186">
        <v>13</v>
      </c>
      <c r="G186" t="s">
        <v>756</v>
      </c>
      <c r="H186" t="s">
        <v>23</v>
      </c>
      <c r="I186" t="s">
        <v>845</v>
      </c>
      <c r="J186" t="s">
        <v>313</v>
      </c>
      <c r="K186">
        <v>125000</v>
      </c>
      <c r="L186" s="1">
        <v>43496</v>
      </c>
      <c r="M186">
        <v>0</v>
      </c>
      <c r="N186">
        <v>125000</v>
      </c>
      <c r="O186">
        <v>0</v>
      </c>
    </row>
    <row r="187" spans="1:15" x14ac:dyDescent="0.3">
      <c r="A187">
        <v>1900005960</v>
      </c>
      <c r="B187" s="1">
        <v>43830</v>
      </c>
      <c r="C187" t="s">
        <v>24</v>
      </c>
      <c r="D187" t="s">
        <v>22</v>
      </c>
      <c r="E187" t="s">
        <v>160</v>
      </c>
      <c r="F187">
        <v>1</v>
      </c>
      <c r="G187" t="s">
        <v>21</v>
      </c>
      <c r="H187" t="s">
        <v>23</v>
      </c>
      <c r="I187" t="s">
        <v>846</v>
      </c>
      <c r="J187" t="s">
        <v>847</v>
      </c>
      <c r="K187">
        <v>115781</v>
      </c>
      <c r="L187" s="1">
        <v>43674</v>
      </c>
      <c r="M187">
        <v>0</v>
      </c>
      <c r="N187">
        <v>115781</v>
      </c>
      <c r="O187">
        <v>0</v>
      </c>
    </row>
    <row r="188" spans="1:15" x14ac:dyDescent="0.3">
      <c r="A188">
        <v>1900005961</v>
      </c>
      <c r="B188" s="1">
        <v>43830</v>
      </c>
      <c r="C188" t="s">
        <v>24</v>
      </c>
      <c r="D188" t="s">
        <v>22</v>
      </c>
      <c r="E188" t="s">
        <v>40</v>
      </c>
      <c r="F188">
        <v>13</v>
      </c>
      <c r="G188" t="s">
        <v>756</v>
      </c>
      <c r="H188" t="s">
        <v>23</v>
      </c>
      <c r="I188" t="s">
        <v>848</v>
      </c>
      <c r="J188" t="s">
        <v>164</v>
      </c>
      <c r="K188">
        <v>137500</v>
      </c>
      <c r="L188" s="1">
        <v>43466</v>
      </c>
      <c r="M188">
        <v>0</v>
      </c>
      <c r="N188">
        <v>137500</v>
      </c>
      <c r="O188">
        <v>0</v>
      </c>
    </row>
    <row r="189" spans="1:15" x14ac:dyDescent="0.3">
      <c r="A189">
        <v>1900005962</v>
      </c>
      <c r="B189" s="1">
        <v>43830</v>
      </c>
      <c r="C189" t="s">
        <v>24</v>
      </c>
      <c r="D189" t="s">
        <v>22</v>
      </c>
      <c r="E189" t="s">
        <v>34</v>
      </c>
      <c r="F189">
        <v>2</v>
      </c>
      <c r="G189" t="s">
        <v>28</v>
      </c>
      <c r="H189" t="s">
        <v>73</v>
      </c>
      <c r="I189" t="s">
        <v>849</v>
      </c>
      <c r="J189" t="s">
        <v>568</v>
      </c>
      <c r="K189">
        <v>208093</v>
      </c>
      <c r="L189" s="1">
        <v>43549</v>
      </c>
      <c r="M189">
        <v>0</v>
      </c>
      <c r="N189">
        <v>0</v>
      </c>
      <c r="O189">
        <v>208093</v>
      </c>
    </row>
    <row r="190" spans="1:15" x14ac:dyDescent="0.3">
      <c r="A190">
        <v>1900005964</v>
      </c>
      <c r="B190" s="1">
        <v>43830</v>
      </c>
      <c r="C190" t="s">
        <v>24</v>
      </c>
      <c r="D190" t="s">
        <v>22</v>
      </c>
      <c r="E190" t="s">
        <v>34</v>
      </c>
      <c r="F190">
        <v>2</v>
      </c>
      <c r="G190" t="s">
        <v>28</v>
      </c>
      <c r="H190" t="s">
        <v>73</v>
      </c>
      <c r="I190" t="s">
        <v>850</v>
      </c>
      <c r="J190" t="s">
        <v>568</v>
      </c>
      <c r="K190">
        <v>153332</v>
      </c>
      <c r="L190" s="1">
        <v>43653</v>
      </c>
      <c r="M190">
        <v>0</v>
      </c>
      <c r="N190">
        <v>0</v>
      </c>
      <c r="O190">
        <v>153332</v>
      </c>
    </row>
    <row r="191" spans="1:15" x14ac:dyDescent="0.3">
      <c r="A191">
        <v>1900005965</v>
      </c>
      <c r="B191" s="1">
        <v>43830</v>
      </c>
      <c r="C191" t="s">
        <v>24</v>
      </c>
      <c r="D191" t="s">
        <v>22</v>
      </c>
      <c r="E191" t="s">
        <v>40</v>
      </c>
      <c r="F191">
        <v>13</v>
      </c>
      <c r="G191" t="s">
        <v>756</v>
      </c>
      <c r="H191" t="s">
        <v>23</v>
      </c>
      <c r="I191" t="s">
        <v>851</v>
      </c>
      <c r="J191" t="s">
        <v>192</v>
      </c>
      <c r="K191">
        <v>131250</v>
      </c>
      <c r="L191" s="1">
        <v>43608</v>
      </c>
      <c r="M191">
        <v>0</v>
      </c>
      <c r="N191">
        <v>131250</v>
      </c>
      <c r="O191">
        <v>0</v>
      </c>
    </row>
    <row r="192" spans="1:15" x14ac:dyDescent="0.3">
      <c r="A192">
        <v>2000001072</v>
      </c>
      <c r="B192" s="1">
        <v>43833</v>
      </c>
      <c r="C192" t="s">
        <v>24</v>
      </c>
      <c r="D192" t="s">
        <v>22</v>
      </c>
      <c r="E192" t="s">
        <v>20</v>
      </c>
      <c r="F192">
        <v>5</v>
      </c>
      <c r="G192" t="s">
        <v>148</v>
      </c>
      <c r="H192" t="s">
        <v>23</v>
      </c>
      <c r="I192" t="s">
        <v>852</v>
      </c>
      <c r="J192">
        <v>2.4142025629033999E+18</v>
      </c>
      <c r="K192">
        <v>56100</v>
      </c>
      <c r="L192" s="1">
        <v>43532</v>
      </c>
      <c r="M192">
        <v>0</v>
      </c>
      <c r="N192">
        <v>56100</v>
      </c>
      <c r="O192">
        <v>0</v>
      </c>
    </row>
    <row r="193" spans="1:15" x14ac:dyDescent="0.3">
      <c r="A193">
        <v>2000001076</v>
      </c>
      <c r="B193" s="1">
        <v>43833</v>
      </c>
      <c r="C193" t="s">
        <v>24</v>
      </c>
      <c r="D193" t="s">
        <v>22</v>
      </c>
      <c r="E193" t="s">
        <v>20</v>
      </c>
      <c r="F193">
        <v>13</v>
      </c>
      <c r="G193" t="s">
        <v>756</v>
      </c>
      <c r="H193" t="s">
        <v>23</v>
      </c>
      <c r="I193" t="s">
        <v>853</v>
      </c>
      <c r="J193" t="s">
        <v>320</v>
      </c>
      <c r="K193">
        <v>50333</v>
      </c>
      <c r="L193" s="1">
        <v>43525</v>
      </c>
      <c r="M193">
        <v>0</v>
      </c>
      <c r="N193">
        <v>50333</v>
      </c>
      <c r="O193">
        <v>0</v>
      </c>
    </row>
    <row r="194" spans="1:15" x14ac:dyDescent="0.3">
      <c r="A194">
        <v>2000001082</v>
      </c>
      <c r="B194" s="1">
        <v>43833</v>
      </c>
      <c r="C194" t="s">
        <v>24</v>
      </c>
      <c r="D194" t="s">
        <v>22</v>
      </c>
      <c r="E194" t="s">
        <v>40</v>
      </c>
      <c r="F194">
        <v>13</v>
      </c>
      <c r="G194" t="s">
        <v>756</v>
      </c>
      <c r="H194" t="s">
        <v>23</v>
      </c>
      <c r="I194" t="s">
        <v>854</v>
      </c>
      <c r="J194">
        <v>41046110</v>
      </c>
      <c r="K194">
        <v>74250</v>
      </c>
      <c r="L194" s="1">
        <v>43564</v>
      </c>
      <c r="M194">
        <v>0</v>
      </c>
      <c r="N194">
        <v>74250</v>
      </c>
      <c r="O194">
        <v>0</v>
      </c>
    </row>
    <row r="195" spans="1:15" x14ac:dyDescent="0.3">
      <c r="A195">
        <v>2000001083</v>
      </c>
      <c r="B195" s="1">
        <v>43833</v>
      </c>
      <c r="C195" t="s">
        <v>24</v>
      </c>
      <c r="D195" t="s">
        <v>22</v>
      </c>
      <c r="E195" t="s">
        <v>45</v>
      </c>
      <c r="F195">
        <v>5</v>
      </c>
      <c r="G195" t="s">
        <v>148</v>
      </c>
      <c r="H195" t="s">
        <v>23</v>
      </c>
      <c r="I195" t="s">
        <v>855</v>
      </c>
      <c r="J195" t="s">
        <v>482</v>
      </c>
      <c r="K195">
        <v>48929</v>
      </c>
      <c r="L195" s="1">
        <v>43779</v>
      </c>
      <c r="M195">
        <v>0</v>
      </c>
      <c r="N195">
        <v>48929</v>
      </c>
      <c r="O195">
        <v>0</v>
      </c>
    </row>
    <row r="196" spans="1:15" x14ac:dyDescent="0.3">
      <c r="A196">
        <v>2000001086</v>
      </c>
      <c r="B196" s="1">
        <v>43833</v>
      </c>
      <c r="C196" t="s">
        <v>24</v>
      </c>
      <c r="D196" t="s">
        <v>22</v>
      </c>
      <c r="E196" t="s">
        <v>72</v>
      </c>
      <c r="F196">
        <v>1</v>
      </c>
      <c r="G196" t="s">
        <v>21</v>
      </c>
      <c r="H196" t="s">
        <v>73</v>
      </c>
      <c r="I196" t="s">
        <v>856</v>
      </c>
      <c r="J196">
        <v>1.11200441808E+19</v>
      </c>
      <c r="K196">
        <v>49401</v>
      </c>
      <c r="L196" s="1">
        <v>43468</v>
      </c>
      <c r="M196">
        <v>0</v>
      </c>
      <c r="N196">
        <v>0</v>
      </c>
      <c r="O196">
        <v>49401</v>
      </c>
    </row>
    <row r="197" spans="1:15" x14ac:dyDescent="0.3">
      <c r="A197">
        <v>2000001563</v>
      </c>
      <c r="B197" s="1">
        <v>43846</v>
      </c>
      <c r="C197" t="s">
        <v>24</v>
      </c>
      <c r="D197" t="s">
        <v>22</v>
      </c>
      <c r="E197" t="s">
        <v>20</v>
      </c>
      <c r="F197">
        <v>5</v>
      </c>
      <c r="G197" t="s">
        <v>148</v>
      </c>
      <c r="H197" t="s">
        <v>29</v>
      </c>
      <c r="I197" t="s">
        <v>857</v>
      </c>
      <c r="J197" t="s">
        <v>648</v>
      </c>
      <c r="K197">
        <v>9075</v>
      </c>
      <c r="L197" s="1">
        <v>43477</v>
      </c>
      <c r="M197">
        <v>9075</v>
      </c>
      <c r="N197">
        <v>0</v>
      </c>
      <c r="O197">
        <v>0</v>
      </c>
    </row>
    <row r="198" spans="1:15" x14ac:dyDescent="0.3">
      <c r="A198">
        <v>2000001567</v>
      </c>
      <c r="B198" s="1">
        <v>43846</v>
      </c>
      <c r="C198" t="s">
        <v>24</v>
      </c>
      <c r="D198" t="s">
        <v>22</v>
      </c>
      <c r="E198" t="s">
        <v>34</v>
      </c>
      <c r="F198">
        <v>13</v>
      </c>
      <c r="G198" t="s">
        <v>756</v>
      </c>
      <c r="H198" t="s">
        <v>73</v>
      </c>
      <c r="I198" t="s">
        <v>858</v>
      </c>
      <c r="J198" t="s">
        <v>438</v>
      </c>
      <c r="K198">
        <v>24072</v>
      </c>
      <c r="L198" s="1">
        <v>43537</v>
      </c>
      <c r="M198">
        <v>0</v>
      </c>
      <c r="N198">
        <v>0</v>
      </c>
      <c r="O198">
        <v>24072</v>
      </c>
    </row>
    <row r="199" spans="1:15" x14ac:dyDescent="0.3">
      <c r="A199">
        <v>2000001570</v>
      </c>
      <c r="B199" s="1">
        <v>43846</v>
      </c>
      <c r="C199" t="s">
        <v>24</v>
      </c>
      <c r="D199" t="s">
        <v>22</v>
      </c>
      <c r="E199" t="s">
        <v>45</v>
      </c>
      <c r="F199">
        <v>6</v>
      </c>
      <c r="G199" t="s">
        <v>117</v>
      </c>
      <c r="H199" t="s">
        <v>23</v>
      </c>
      <c r="I199" t="s">
        <v>859</v>
      </c>
      <c r="J199" t="s">
        <v>724</v>
      </c>
      <c r="K199">
        <v>5550</v>
      </c>
      <c r="L199" s="1">
        <v>43469</v>
      </c>
      <c r="M199">
        <v>0</v>
      </c>
      <c r="N199">
        <v>5550</v>
      </c>
      <c r="O199">
        <v>0</v>
      </c>
    </row>
    <row r="200" spans="1:15" x14ac:dyDescent="0.3">
      <c r="A200">
        <v>2000001575</v>
      </c>
      <c r="B200" s="1">
        <v>43846</v>
      </c>
      <c r="C200" t="s">
        <v>24</v>
      </c>
      <c r="D200" t="s">
        <v>22</v>
      </c>
      <c r="E200" t="s">
        <v>59</v>
      </c>
      <c r="F200">
        <v>13</v>
      </c>
      <c r="G200" t="s">
        <v>756</v>
      </c>
      <c r="H200" t="s">
        <v>73</v>
      </c>
      <c r="I200" t="s">
        <v>860</v>
      </c>
      <c r="J200" t="s">
        <v>593</v>
      </c>
      <c r="K200">
        <v>10938</v>
      </c>
      <c r="L200" s="1">
        <v>43628</v>
      </c>
      <c r="M200">
        <v>0</v>
      </c>
      <c r="N200">
        <v>0</v>
      </c>
      <c r="O200">
        <v>10938</v>
      </c>
    </row>
    <row r="201" spans="1:15" x14ac:dyDescent="0.3">
      <c r="A201">
        <v>2000001579</v>
      </c>
      <c r="B201" s="1">
        <v>43846</v>
      </c>
      <c r="C201" t="s">
        <v>24</v>
      </c>
      <c r="D201" t="s">
        <v>22</v>
      </c>
      <c r="E201" t="s">
        <v>621</v>
      </c>
      <c r="F201">
        <v>3</v>
      </c>
      <c r="G201" t="s">
        <v>71</v>
      </c>
      <c r="H201" t="s">
        <v>73</v>
      </c>
      <c r="I201" t="s">
        <v>861</v>
      </c>
      <c r="J201">
        <v>2280038722</v>
      </c>
      <c r="K201">
        <v>2789</v>
      </c>
      <c r="L201" s="1">
        <v>43661</v>
      </c>
      <c r="M201">
        <v>0</v>
      </c>
      <c r="N201">
        <v>0</v>
      </c>
      <c r="O201">
        <v>2789</v>
      </c>
    </row>
    <row r="202" spans="1:15" x14ac:dyDescent="0.3">
      <c r="A202">
        <v>2000001583</v>
      </c>
      <c r="B202" s="1">
        <v>43846</v>
      </c>
      <c r="C202" t="s">
        <v>24</v>
      </c>
      <c r="D202" t="s">
        <v>22</v>
      </c>
      <c r="E202" t="s">
        <v>20</v>
      </c>
      <c r="F202">
        <v>5</v>
      </c>
      <c r="G202" t="s">
        <v>148</v>
      </c>
      <c r="H202" t="s">
        <v>23</v>
      </c>
      <c r="I202" t="s">
        <v>862</v>
      </c>
      <c r="J202">
        <v>2.4142025629033999E+18</v>
      </c>
      <c r="K202">
        <v>14025</v>
      </c>
      <c r="L202" s="1">
        <v>43760</v>
      </c>
      <c r="M202">
        <v>0</v>
      </c>
      <c r="N202">
        <v>14025</v>
      </c>
      <c r="O202">
        <v>0</v>
      </c>
    </row>
    <row r="203" spans="1:15" x14ac:dyDescent="0.3">
      <c r="A203">
        <v>2000001589</v>
      </c>
      <c r="B203" s="1">
        <v>43846</v>
      </c>
      <c r="C203" t="s">
        <v>24</v>
      </c>
      <c r="D203" t="s">
        <v>22</v>
      </c>
      <c r="E203" t="s">
        <v>72</v>
      </c>
      <c r="F203">
        <v>4</v>
      </c>
      <c r="G203" t="s">
        <v>399</v>
      </c>
      <c r="H203" t="s">
        <v>23</v>
      </c>
      <c r="I203" t="s">
        <v>863</v>
      </c>
      <c r="J203" t="s">
        <v>279</v>
      </c>
      <c r="K203">
        <v>1112</v>
      </c>
      <c r="L203" s="1">
        <v>43488</v>
      </c>
      <c r="M203">
        <v>0</v>
      </c>
      <c r="N203">
        <v>1112</v>
      </c>
      <c r="O203">
        <v>0</v>
      </c>
    </row>
    <row r="204" spans="1:15" x14ac:dyDescent="0.3">
      <c r="A204">
        <v>2000001598</v>
      </c>
      <c r="B204" s="1">
        <v>43846</v>
      </c>
      <c r="C204" t="s">
        <v>24</v>
      </c>
      <c r="D204" t="s">
        <v>22</v>
      </c>
      <c r="E204" t="s">
        <v>45</v>
      </c>
      <c r="F204">
        <v>6</v>
      </c>
      <c r="G204" t="s">
        <v>117</v>
      </c>
      <c r="H204" t="s">
        <v>23</v>
      </c>
      <c r="I204" t="s">
        <v>864</v>
      </c>
      <c r="J204">
        <v>2.9992015408021002E+18</v>
      </c>
      <c r="K204">
        <v>4302</v>
      </c>
      <c r="L204" s="1">
        <v>43770</v>
      </c>
      <c r="M204">
        <v>0</v>
      </c>
      <c r="N204">
        <v>4302</v>
      </c>
      <c r="O204">
        <v>0</v>
      </c>
    </row>
    <row r="205" spans="1:15" x14ac:dyDescent="0.3">
      <c r="A205">
        <v>2000001604</v>
      </c>
      <c r="B205" s="1">
        <v>43846</v>
      </c>
      <c r="C205" t="s">
        <v>24</v>
      </c>
      <c r="D205" t="s">
        <v>22</v>
      </c>
      <c r="E205" t="s">
        <v>40</v>
      </c>
      <c r="F205">
        <v>13</v>
      </c>
      <c r="G205" t="s">
        <v>756</v>
      </c>
      <c r="H205" t="s">
        <v>73</v>
      </c>
      <c r="I205" t="s">
        <v>865</v>
      </c>
      <c r="J205" t="s">
        <v>330</v>
      </c>
      <c r="K205">
        <v>21875</v>
      </c>
      <c r="L205" s="1">
        <v>43507</v>
      </c>
      <c r="M205">
        <v>0</v>
      </c>
      <c r="N205">
        <v>0</v>
      </c>
      <c r="O205">
        <v>21875</v>
      </c>
    </row>
    <row r="206" spans="1:15" x14ac:dyDescent="0.3">
      <c r="B206" s="1"/>
      <c r="K206">
        <f>SUBTOTAL(109,invoice_202001231041[Amount])</f>
        <v>12262706</v>
      </c>
      <c r="L206" s="1"/>
      <c r="M206">
        <f>SUBTOTAL(109,invoice_202001231041[invoice new])</f>
        <v>827822</v>
      </c>
      <c r="N206">
        <f>SUBTOTAL(109,invoice_202001231041[invoice Renewal])</f>
        <v>8394071</v>
      </c>
      <c r="O206">
        <f>SUBTOTAL(109,invoice_202001231041[invoice Cross Sell])</f>
        <v>3040813</v>
      </c>
    </row>
  </sheetData>
  <phoneticPr fontId="3"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E1763-10E3-48A7-B7D6-98CAEC8032F7}">
  <dimension ref="A1:V205"/>
  <sheetViews>
    <sheetView topLeftCell="A19" workbookViewId="0">
      <selection activeCell="I27" sqref="I27"/>
    </sheetView>
  </sheetViews>
  <sheetFormatPr defaultRowHeight="14.4" x14ac:dyDescent="0.3"/>
  <cols>
    <col min="1" max="1" width="16.44140625" bestFit="1" customWidth="1"/>
    <col min="2" max="2" width="19.6640625" bestFit="1" customWidth="1"/>
    <col min="3" max="3" width="14" bestFit="1" customWidth="1"/>
    <col min="4" max="4" width="18" bestFit="1" customWidth="1"/>
    <col min="5" max="5" width="18.6640625" bestFit="1" customWidth="1"/>
  </cols>
  <sheetData>
    <row r="1" spans="1:5" x14ac:dyDescent="0.3">
      <c r="A1" t="s">
        <v>6</v>
      </c>
      <c r="B1" t="s">
        <v>742</v>
      </c>
      <c r="C1" t="s">
        <v>24195</v>
      </c>
      <c r="D1" t="s">
        <v>24196</v>
      </c>
      <c r="E1" t="s">
        <v>24197</v>
      </c>
    </row>
    <row r="2" spans="1:5" x14ac:dyDescent="0.3">
      <c r="A2">
        <v>10</v>
      </c>
      <c r="B2" t="s">
        <v>44</v>
      </c>
      <c r="C2">
        <v>84746</v>
      </c>
    </row>
    <row r="3" spans="1:5" x14ac:dyDescent="0.3">
      <c r="A3">
        <v>4</v>
      </c>
      <c r="B3" t="s">
        <v>399</v>
      </c>
      <c r="D3">
        <v>86724</v>
      </c>
    </row>
    <row r="4" spans="1:5" x14ac:dyDescent="0.3">
      <c r="A4">
        <v>4</v>
      </c>
      <c r="B4" t="s">
        <v>399</v>
      </c>
      <c r="D4">
        <v>148500</v>
      </c>
    </row>
    <row r="5" spans="1:5" x14ac:dyDescent="0.3">
      <c r="A5">
        <v>1</v>
      </c>
      <c r="B5" t="s">
        <v>21</v>
      </c>
      <c r="E5">
        <v>12019</v>
      </c>
    </row>
    <row r="6" spans="1:5" x14ac:dyDescent="0.3">
      <c r="A6">
        <v>4</v>
      </c>
      <c r="B6" t="s">
        <v>399</v>
      </c>
      <c r="D6">
        <v>12500</v>
      </c>
    </row>
    <row r="7" spans="1:5" x14ac:dyDescent="0.3">
      <c r="A7">
        <v>5</v>
      </c>
      <c r="B7" t="s">
        <v>148</v>
      </c>
      <c r="C7">
        <v>58300</v>
      </c>
    </row>
    <row r="8" spans="1:5" x14ac:dyDescent="0.3">
      <c r="A8">
        <v>1</v>
      </c>
      <c r="B8" t="s">
        <v>21</v>
      </c>
      <c r="E8">
        <v>12019</v>
      </c>
    </row>
    <row r="9" spans="1:5" x14ac:dyDescent="0.3">
      <c r="A9">
        <v>1</v>
      </c>
      <c r="B9" t="s">
        <v>21</v>
      </c>
      <c r="E9">
        <v>30048</v>
      </c>
    </row>
    <row r="10" spans="1:5" x14ac:dyDescent="0.3">
      <c r="A10">
        <v>4</v>
      </c>
      <c r="B10" t="s">
        <v>399</v>
      </c>
      <c r="D10">
        <v>14394</v>
      </c>
    </row>
    <row r="11" spans="1:5" x14ac:dyDescent="0.3">
      <c r="A11">
        <v>6</v>
      </c>
      <c r="B11" t="s">
        <v>117</v>
      </c>
      <c r="C11">
        <v>32392</v>
      </c>
    </row>
    <row r="12" spans="1:5" x14ac:dyDescent="0.3">
      <c r="A12">
        <v>13</v>
      </c>
      <c r="B12" t="s">
        <v>756</v>
      </c>
      <c r="E12">
        <v>162500</v>
      </c>
    </row>
    <row r="13" spans="1:5" x14ac:dyDescent="0.3">
      <c r="A13">
        <v>13</v>
      </c>
      <c r="B13" t="s">
        <v>756</v>
      </c>
      <c r="E13">
        <v>250000</v>
      </c>
    </row>
    <row r="14" spans="1:5" x14ac:dyDescent="0.3">
      <c r="A14">
        <v>1</v>
      </c>
      <c r="B14" t="s">
        <v>21</v>
      </c>
      <c r="E14">
        <v>2646</v>
      </c>
    </row>
    <row r="15" spans="1:5" x14ac:dyDescent="0.3">
      <c r="A15">
        <v>4</v>
      </c>
      <c r="B15" t="s">
        <v>399</v>
      </c>
      <c r="C15">
        <v>18150</v>
      </c>
    </row>
    <row r="16" spans="1:5" x14ac:dyDescent="0.3">
      <c r="A16">
        <v>2</v>
      </c>
      <c r="B16" t="s">
        <v>28</v>
      </c>
      <c r="E16">
        <v>60025</v>
      </c>
    </row>
    <row r="17" spans="1:22" x14ac:dyDescent="0.3">
      <c r="A17">
        <v>3</v>
      </c>
      <c r="B17" t="s">
        <v>71</v>
      </c>
      <c r="E17">
        <v>134736</v>
      </c>
    </row>
    <row r="18" spans="1:22" x14ac:dyDescent="0.3">
      <c r="A18">
        <v>6</v>
      </c>
      <c r="B18" t="s">
        <v>117</v>
      </c>
      <c r="D18">
        <v>914999</v>
      </c>
    </row>
    <row r="19" spans="1:22" x14ac:dyDescent="0.3">
      <c r="A19">
        <v>1</v>
      </c>
      <c r="B19" t="s">
        <v>21</v>
      </c>
      <c r="E19">
        <v>2942</v>
      </c>
      <c r="H19" t="s">
        <v>868</v>
      </c>
      <c r="I19" t="s">
        <v>869</v>
      </c>
      <c r="J19" t="s">
        <v>870</v>
      </c>
      <c r="K19" t="s">
        <v>742</v>
      </c>
      <c r="L19" t="s">
        <v>871</v>
      </c>
      <c r="M19" t="s">
        <v>872</v>
      </c>
      <c r="N19" t="s">
        <v>873</v>
      </c>
      <c r="O19" t="s">
        <v>874</v>
      </c>
      <c r="P19" t="s">
        <v>24215</v>
      </c>
      <c r="Q19" t="s">
        <v>875</v>
      </c>
      <c r="R19" t="s">
        <v>876</v>
      </c>
      <c r="S19" t="s">
        <v>5</v>
      </c>
      <c r="T19" t="s">
        <v>877</v>
      </c>
      <c r="U19" t="s">
        <v>878</v>
      </c>
      <c r="V19" t="s">
        <v>24211</v>
      </c>
    </row>
    <row r="20" spans="1:22" x14ac:dyDescent="0.3">
      <c r="A20">
        <v>1</v>
      </c>
      <c r="B20" t="s">
        <v>21</v>
      </c>
      <c r="E20">
        <v>6740</v>
      </c>
      <c r="H20" t="s">
        <v>879</v>
      </c>
      <c r="I20" t="s">
        <v>880</v>
      </c>
      <c r="J20">
        <v>3</v>
      </c>
      <c r="K20" t="s">
        <v>71</v>
      </c>
      <c r="L20">
        <v>8000000</v>
      </c>
      <c r="M20">
        <v>400000</v>
      </c>
      <c r="N20" s="1">
        <v>43782</v>
      </c>
      <c r="O20" t="s">
        <v>881</v>
      </c>
      <c r="P20" t="str">
        <f>IF(gcrm_opportunity_20200123104113[[#This Row],[stage]]="Negotiate"," ","Open")</f>
        <v>Open</v>
      </c>
      <c r="Q20" t="s">
        <v>22</v>
      </c>
      <c r="R20" t="s">
        <v>45</v>
      </c>
      <c r="S20" t="s">
        <v>43</v>
      </c>
      <c r="T20" t="s">
        <v>882</v>
      </c>
      <c r="U20" t="s">
        <v>883</v>
      </c>
      <c r="V20" t="s">
        <v>24212</v>
      </c>
    </row>
    <row r="21" spans="1:22" x14ac:dyDescent="0.3">
      <c r="A21">
        <v>4</v>
      </c>
      <c r="B21" t="s">
        <v>399</v>
      </c>
      <c r="D21">
        <v>6740</v>
      </c>
      <c r="H21" t="s">
        <v>884</v>
      </c>
      <c r="I21" t="s">
        <v>885</v>
      </c>
      <c r="J21">
        <v>1</v>
      </c>
      <c r="K21" t="s">
        <v>21</v>
      </c>
      <c r="L21">
        <v>200000</v>
      </c>
      <c r="M21">
        <v>30000</v>
      </c>
      <c r="N21" s="1">
        <v>43921</v>
      </c>
      <c r="O21" t="s">
        <v>881</v>
      </c>
      <c r="P21" t="str">
        <f>IF(gcrm_opportunity_20200123104113[[#This Row],[stage]]="Negotiate"," ","Open")</f>
        <v>Open</v>
      </c>
      <c r="Q21" t="s">
        <v>22</v>
      </c>
      <c r="R21" t="s">
        <v>45</v>
      </c>
      <c r="S21" t="s">
        <v>43</v>
      </c>
      <c r="T21" t="s">
        <v>882</v>
      </c>
      <c r="U21" t="s">
        <v>886</v>
      </c>
      <c r="V21" t="s">
        <v>24212</v>
      </c>
    </row>
    <row r="22" spans="1:22" x14ac:dyDescent="0.3">
      <c r="A22">
        <v>3</v>
      </c>
      <c r="B22" t="s">
        <v>71</v>
      </c>
      <c r="E22">
        <v>74250</v>
      </c>
      <c r="H22" t="s">
        <v>887</v>
      </c>
      <c r="I22" t="s">
        <v>888</v>
      </c>
      <c r="J22">
        <v>1</v>
      </c>
      <c r="K22" t="s">
        <v>21</v>
      </c>
      <c r="L22">
        <v>0</v>
      </c>
      <c r="M22">
        <v>100000</v>
      </c>
      <c r="N22" s="1">
        <v>44012</v>
      </c>
      <c r="O22" t="s">
        <v>881</v>
      </c>
      <c r="P22" t="str">
        <f>IF(gcrm_opportunity_20200123104113[[#This Row],[stage]]="Negotiate"," ","Open")</f>
        <v>Open</v>
      </c>
      <c r="Q22" t="s">
        <v>22</v>
      </c>
      <c r="R22" t="s">
        <v>20</v>
      </c>
      <c r="S22" t="s">
        <v>20</v>
      </c>
      <c r="T22" t="s">
        <v>889</v>
      </c>
      <c r="U22" t="s">
        <v>890</v>
      </c>
      <c r="V22" t="s">
        <v>24212</v>
      </c>
    </row>
    <row r="23" spans="1:22" x14ac:dyDescent="0.3">
      <c r="A23">
        <v>6</v>
      </c>
      <c r="B23" t="s">
        <v>117</v>
      </c>
      <c r="C23">
        <v>1614</v>
      </c>
      <c r="H23" t="s">
        <v>891</v>
      </c>
      <c r="I23" t="s">
        <v>892</v>
      </c>
      <c r="J23">
        <v>1</v>
      </c>
      <c r="K23" t="s">
        <v>21</v>
      </c>
      <c r="L23">
        <v>0</v>
      </c>
      <c r="M23">
        <v>100000</v>
      </c>
      <c r="N23" s="1">
        <v>43921</v>
      </c>
      <c r="O23" t="s">
        <v>881</v>
      </c>
      <c r="P23" t="str">
        <f>IF(gcrm_opportunity_20200123104113[[#This Row],[stage]]="Negotiate"," ","Open")</f>
        <v>Open</v>
      </c>
      <c r="Q23" t="s">
        <v>22</v>
      </c>
      <c r="R23" t="s">
        <v>20</v>
      </c>
      <c r="S23" t="s">
        <v>20</v>
      </c>
      <c r="T23" t="s">
        <v>889</v>
      </c>
      <c r="U23" t="s">
        <v>890</v>
      </c>
      <c r="V23" t="s">
        <v>24212</v>
      </c>
    </row>
    <row r="24" spans="1:22" x14ac:dyDescent="0.3">
      <c r="A24">
        <v>13</v>
      </c>
      <c r="B24" t="s">
        <v>756</v>
      </c>
      <c r="E24">
        <v>11540</v>
      </c>
      <c r="H24" t="s">
        <v>893</v>
      </c>
      <c r="I24" t="s">
        <v>894</v>
      </c>
      <c r="J24">
        <v>1</v>
      </c>
      <c r="K24" t="s">
        <v>21</v>
      </c>
      <c r="L24">
        <v>1200000</v>
      </c>
      <c r="M24">
        <v>100000</v>
      </c>
      <c r="N24" s="1">
        <v>43921</v>
      </c>
      <c r="O24" t="s">
        <v>881</v>
      </c>
      <c r="P24" t="str">
        <f>IF(gcrm_opportunity_20200123104113[[#This Row],[stage]]="Negotiate"," ","Open")</f>
        <v>Open</v>
      </c>
      <c r="Q24" t="s">
        <v>22</v>
      </c>
      <c r="R24" t="s">
        <v>160</v>
      </c>
      <c r="S24" t="s">
        <v>39</v>
      </c>
      <c r="T24" t="s">
        <v>39</v>
      </c>
      <c r="U24" t="s">
        <v>895</v>
      </c>
      <c r="V24" t="s">
        <v>24212</v>
      </c>
    </row>
    <row r="25" spans="1:22" x14ac:dyDescent="0.3">
      <c r="A25">
        <v>4</v>
      </c>
      <c r="B25" t="s">
        <v>399</v>
      </c>
      <c r="C25">
        <v>2140</v>
      </c>
      <c r="H25" t="s">
        <v>896</v>
      </c>
      <c r="I25" t="s">
        <v>897</v>
      </c>
      <c r="J25">
        <v>1</v>
      </c>
      <c r="K25" t="s">
        <v>21</v>
      </c>
      <c r="L25">
        <v>0</v>
      </c>
      <c r="M25">
        <v>100000</v>
      </c>
      <c r="N25" s="1">
        <v>43982</v>
      </c>
      <c r="O25" t="s">
        <v>881</v>
      </c>
      <c r="P25" t="str">
        <f>IF(gcrm_opportunity_20200123104113[[#This Row],[stage]]="Negotiate"," ","Open")</f>
        <v>Open</v>
      </c>
      <c r="Q25" t="s">
        <v>22</v>
      </c>
      <c r="R25" t="s">
        <v>40</v>
      </c>
      <c r="S25" t="s">
        <v>40</v>
      </c>
      <c r="T25" t="s">
        <v>898</v>
      </c>
      <c r="U25" t="s">
        <v>899</v>
      </c>
      <c r="V25" t="s">
        <v>24212</v>
      </c>
    </row>
    <row r="26" spans="1:22" x14ac:dyDescent="0.3">
      <c r="A26">
        <v>4</v>
      </c>
      <c r="B26" t="s">
        <v>399</v>
      </c>
      <c r="D26">
        <v>45375</v>
      </c>
      <c r="H26" t="s">
        <v>900</v>
      </c>
      <c r="I26" t="s">
        <v>901</v>
      </c>
      <c r="J26">
        <v>1</v>
      </c>
      <c r="K26" t="s">
        <v>21</v>
      </c>
      <c r="L26">
        <v>0</v>
      </c>
      <c r="M26">
        <v>100000</v>
      </c>
      <c r="N26" s="1">
        <v>43982</v>
      </c>
      <c r="O26" t="s">
        <v>881</v>
      </c>
      <c r="P26" t="str">
        <f>IF(gcrm_opportunity_20200123104113[[#This Row],[stage]]="Negotiate"," ","Open")</f>
        <v>Open</v>
      </c>
      <c r="Q26" t="s">
        <v>22</v>
      </c>
      <c r="R26" t="s">
        <v>20</v>
      </c>
      <c r="S26" t="s">
        <v>20</v>
      </c>
      <c r="T26" t="s">
        <v>889</v>
      </c>
      <c r="U26" t="s">
        <v>890</v>
      </c>
      <c r="V26" t="s">
        <v>24212</v>
      </c>
    </row>
    <row r="27" spans="1:22" x14ac:dyDescent="0.3">
      <c r="A27">
        <v>1</v>
      </c>
      <c r="B27" t="s">
        <v>21</v>
      </c>
      <c r="E27">
        <v>11593</v>
      </c>
      <c r="H27" t="s">
        <v>902</v>
      </c>
      <c r="I27" t="s">
        <v>903</v>
      </c>
      <c r="J27">
        <v>1</v>
      </c>
      <c r="K27" t="s">
        <v>21</v>
      </c>
      <c r="L27">
        <v>0</v>
      </c>
      <c r="M27">
        <v>125000</v>
      </c>
      <c r="N27" s="1">
        <v>44012</v>
      </c>
      <c r="O27" t="s">
        <v>881</v>
      </c>
      <c r="P27" t="str">
        <f>IF(gcrm_opportunity_20200123104113[[#This Row],[stage]]="Negotiate"," ","Open")</f>
        <v>Open</v>
      </c>
      <c r="Q27" t="s">
        <v>22</v>
      </c>
      <c r="R27" t="s">
        <v>45</v>
      </c>
      <c r="S27" t="s">
        <v>43</v>
      </c>
      <c r="T27" t="s">
        <v>882</v>
      </c>
      <c r="U27" t="s">
        <v>883</v>
      </c>
      <c r="V27" t="s">
        <v>24212</v>
      </c>
    </row>
    <row r="28" spans="1:22" x14ac:dyDescent="0.3">
      <c r="A28">
        <v>6</v>
      </c>
      <c r="B28" t="s">
        <v>117</v>
      </c>
      <c r="C28">
        <v>46995</v>
      </c>
      <c r="H28" t="s">
        <v>904</v>
      </c>
      <c r="I28" t="s">
        <v>905</v>
      </c>
      <c r="J28">
        <v>1</v>
      </c>
      <c r="K28" t="s">
        <v>21</v>
      </c>
      <c r="L28">
        <v>0</v>
      </c>
      <c r="M28">
        <v>100000</v>
      </c>
      <c r="N28" s="1">
        <v>43921</v>
      </c>
      <c r="O28" t="s">
        <v>881</v>
      </c>
      <c r="P28" t="str">
        <f>IF(gcrm_opportunity_20200123104113[[#This Row],[stage]]="Negotiate"," ","Open")</f>
        <v>Open</v>
      </c>
      <c r="Q28" t="s">
        <v>22</v>
      </c>
      <c r="R28" t="s">
        <v>20</v>
      </c>
      <c r="S28" t="s">
        <v>20</v>
      </c>
      <c r="T28" t="s">
        <v>889</v>
      </c>
      <c r="U28" t="s">
        <v>890</v>
      </c>
      <c r="V28" t="s">
        <v>24212</v>
      </c>
    </row>
    <row r="29" spans="1:22" x14ac:dyDescent="0.3">
      <c r="A29">
        <v>1</v>
      </c>
      <c r="B29" t="s">
        <v>21</v>
      </c>
      <c r="E29">
        <v>529</v>
      </c>
      <c r="H29" t="s">
        <v>906</v>
      </c>
      <c r="I29" t="s">
        <v>907</v>
      </c>
      <c r="J29">
        <v>12</v>
      </c>
      <c r="K29" t="s">
        <v>93</v>
      </c>
      <c r="L29">
        <v>0</v>
      </c>
      <c r="M29">
        <v>200000</v>
      </c>
      <c r="N29" s="1">
        <v>43921</v>
      </c>
      <c r="O29" t="s">
        <v>881</v>
      </c>
      <c r="P29" t="str">
        <f>IF(gcrm_opportunity_20200123104113[[#This Row],[stage]]="Negotiate"," ","Open")</f>
        <v>Open</v>
      </c>
      <c r="Q29" t="s">
        <v>22</v>
      </c>
      <c r="R29" t="s">
        <v>20</v>
      </c>
      <c r="S29" t="s">
        <v>20</v>
      </c>
      <c r="T29" t="s">
        <v>889</v>
      </c>
      <c r="U29" t="s">
        <v>890</v>
      </c>
      <c r="V29" t="s">
        <v>24212</v>
      </c>
    </row>
    <row r="30" spans="1:22" x14ac:dyDescent="0.3">
      <c r="A30">
        <v>4</v>
      </c>
      <c r="B30" t="s">
        <v>399</v>
      </c>
      <c r="D30">
        <v>18563</v>
      </c>
      <c r="H30" t="s">
        <v>908</v>
      </c>
      <c r="I30" t="s">
        <v>909</v>
      </c>
      <c r="J30">
        <v>12</v>
      </c>
      <c r="K30" t="s">
        <v>93</v>
      </c>
      <c r="L30">
        <v>0</v>
      </c>
      <c r="M30">
        <v>75000</v>
      </c>
      <c r="N30" s="1">
        <v>43921</v>
      </c>
      <c r="O30" t="s">
        <v>881</v>
      </c>
      <c r="P30" t="str">
        <f>IF(gcrm_opportunity_20200123104113[[#This Row],[stage]]="Negotiate"," ","Open")</f>
        <v>Open</v>
      </c>
      <c r="Q30" t="s">
        <v>22</v>
      </c>
      <c r="R30" t="s">
        <v>45</v>
      </c>
      <c r="S30" t="s">
        <v>43</v>
      </c>
      <c r="T30" t="s">
        <v>882</v>
      </c>
      <c r="U30" t="s">
        <v>883</v>
      </c>
      <c r="V30" t="s">
        <v>24212</v>
      </c>
    </row>
    <row r="31" spans="1:22" x14ac:dyDescent="0.3">
      <c r="A31">
        <v>6</v>
      </c>
      <c r="B31" t="s">
        <v>117</v>
      </c>
      <c r="C31">
        <v>27435</v>
      </c>
      <c r="H31" t="s">
        <v>910</v>
      </c>
      <c r="I31" t="s">
        <v>911</v>
      </c>
      <c r="J31">
        <v>12</v>
      </c>
      <c r="K31" t="s">
        <v>93</v>
      </c>
      <c r="L31">
        <v>0</v>
      </c>
      <c r="M31">
        <v>25000</v>
      </c>
      <c r="N31" s="1">
        <v>43921</v>
      </c>
      <c r="O31" t="s">
        <v>881</v>
      </c>
      <c r="P31" t="str">
        <f>IF(gcrm_opportunity_20200123104113[[#This Row],[stage]]="Negotiate"," ","Open")</f>
        <v>Open</v>
      </c>
      <c r="Q31" t="s">
        <v>22</v>
      </c>
      <c r="R31" t="s">
        <v>45</v>
      </c>
      <c r="S31" t="s">
        <v>43</v>
      </c>
      <c r="T31" t="s">
        <v>882</v>
      </c>
      <c r="U31" t="s">
        <v>886</v>
      </c>
      <c r="V31" t="s">
        <v>24212</v>
      </c>
    </row>
    <row r="32" spans="1:22" x14ac:dyDescent="0.3">
      <c r="A32">
        <v>6</v>
      </c>
      <c r="B32" t="s">
        <v>117</v>
      </c>
      <c r="D32">
        <v>25336</v>
      </c>
      <c r="H32" t="s">
        <v>912</v>
      </c>
      <c r="I32" t="s">
        <v>913</v>
      </c>
      <c r="J32">
        <v>12</v>
      </c>
      <c r="K32" t="s">
        <v>93</v>
      </c>
      <c r="L32">
        <v>2000000</v>
      </c>
      <c r="M32">
        <v>150000</v>
      </c>
      <c r="N32" s="1">
        <v>43982</v>
      </c>
      <c r="O32" t="s">
        <v>881</v>
      </c>
      <c r="P32" t="str">
        <f>IF(gcrm_opportunity_20200123104113[[#This Row],[stage]]="Negotiate"," ","Open")</f>
        <v>Open</v>
      </c>
      <c r="Q32" t="s">
        <v>22</v>
      </c>
      <c r="R32" t="s">
        <v>45</v>
      </c>
      <c r="S32" t="s">
        <v>43</v>
      </c>
      <c r="T32" t="s">
        <v>882</v>
      </c>
      <c r="U32" t="s">
        <v>883</v>
      </c>
      <c r="V32" t="s">
        <v>24212</v>
      </c>
    </row>
    <row r="33" spans="1:22" x14ac:dyDescent="0.3">
      <c r="A33">
        <v>6</v>
      </c>
      <c r="B33" t="s">
        <v>117</v>
      </c>
      <c r="E33">
        <v>10772</v>
      </c>
      <c r="H33" t="s">
        <v>914</v>
      </c>
      <c r="I33" t="s">
        <v>915</v>
      </c>
      <c r="J33">
        <v>12</v>
      </c>
      <c r="K33" t="s">
        <v>93</v>
      </c>
      <c r="L33">
        <v>500000</v>
      </c>
      <c r="M33">
        <v>75000</v>
      </c>
      <c r="N33" s="1">
        <v>43982</v>
      </c>
      <c r="O33" t="s">
        <v>881</v>
      </c>
      <c r="P33" t="str">
        <f>IF(gcrm_opportunity_20200123104113[[#This Row],[stage]]="Negotiate"," ","Open")</f>
        <v>Open</v>
      </c>
      <c r="Q33" t="s">
        <v>22</v>
      </c>
      <c r="R33" t="s">
        <v>40</v>
      </c>
      <c r="S33" t="s">
        <v>40</v>
      </c>
      <c r="T33" t="s">
        <v>898</v>
      </c>
      <c r="U33" t="s">
        <v>916</v>
      </c>
      <c r="V33" t="s">
        <v>24212</v>
      </c>
    </row>
    <row r="34" spans="1:22" x14ac:dyDescent="0.3">
      <c r="A34">
        <v>6</v>
      </c>
      <c r="B34" t="s">
        <v>117</v>
      </c>
      <c r="E34">
        <v>9283</v>
      </c>
      <c r="H34" t="s">
        <v>917</v>
      </c>
      <c r="I34" t="s">
        <v>918</v>
      </c>
      <c r="J34">
        <v>3</v>
      </c>
      <c r="K34" t="s">
        <v>71</v>
      </c>
      <c r="L34">
        <v>2500000</v>
      </c>
      <c r="M34">
        <v>125000</v>
      </c>
      <c r="N34" s="1">
        <v>43800</v>
      </c>
      <c r="O34" t="s">
        <v>881</v>
      </c>
      <c r="P34" t="str">
        <f>IF(gcrm_opportunity_20200123104113[[#This Row],[stage]]="Negotiate"," ","Open")</f>
        <v>Open</v>
      </c>
      <c r="Q34" t="s">
        <v>22</v>
      </c>
      <c r="R34" t="s">
        <v>45</v>
      </c>
      <c r="S34" t="s">
        <v>43</v>
      </c>
      <c r="T34" t="s">
        <v>882</v>
      </c>
      <c r="U34" t="s">
        <v>883</v>
      </c>
      <c r="V34" t="s">
        <v>24212</v>
      </c>
    </row>
    <row r="35" spans="1:22" x14ac:dyDescent="0.3">
      <c r="A35">
        <v>6</v>
      </c>
      <c r="B35" t="s">
        <v>117</v>
      </c>
      <c r="E35">
        <v>6903</v>
      </c>
      <c r="H35" t="s">
        <v>919</v>
      </c>
      <c r="I35" t="s">
        <v>920</v>
      </c>
      <c r="J35">
        <v>10</v>
      </c>
      <c r="K35" t="s">
        <v>44</v>
      </c>
      <c r="L35">
        <v>1400000</v>
      </c>
      <c r="M35">
        <v>100000</v>
      </c>
      <c r="N35" s="1">
        <v>43808</v>
      </c>
      <c r="O35" t="s">
        <v>881</v>
      </c>
      <c r="P35" t="str">
        <f>IF(gcrm_opportunity_20200123104113[[#This Row],[stage]]="Negotiate"," ","Open")</f>
        <v>Open</v>
      </c>
      <c r="Q35" t="s">
        <v>22</v>
      </c>
      <c r="R35" t="s">
        <v>45</v>
      </c>
      <c r="S35" t="s">
        <v>43</v>
      </c>
      <c r="T35" t="s">
        <v>882</v>
      </c>
      <c r="U35" t="s">
        <v>883</v>
      </c>
      <c r="V35" t="s">
        <v>24212</v>
      </c>
    </row>
    <row r="36" spans="1:22" x14ac:dyDescent="0.3">
      <c r="A36">
        <v>13</v>
      </c>
      <c r="B36" t="s">
        <v>756</v>
      </c>
      <c r="D36">
        <v>90663</v>
      </c>
      <c r="H36" t="s">
        <v>921</v>
      </c>
      <c r="I36" t="s">
        <v>922</v>
      </c>
      <c r="J36">
        <v>10</v>
      </c>
      <c r="K36" t="s">
        <v>44</v>
      </c>
      <c r="L36">
        <v>4500000</v>
      </c>
      <c r="M36">
        <v>350000</v>
      </c>
      <c r="N36" s="1">
        <v>43810</v>
      </c>
      <c r="O36" t="s">
        <v>881</v>
      </c>
      <c r="P36" t="str">
        <f>IF(gcrm_opportunity_20200123104113[[#This Row],[stage]]="Negotiate"," ","Open")</f>
        <v>Open</v>
      </c>
      <c r="Q36" t="s">
        <v>22</v>
      </c>
      <c r="R36" t="s">
        <v>45</v>
      </c>
      <c r="S36" t="s">
        <v>39</v>
      </c>
      <c r="T36" t="s">
        <v>39</v>
      </c>
      <c r="U36" t="s">
        <v>883</v>
      </c>
      <c r="V36" t="s">
        <v>24212</v>
      </c>
    </row>
    <row r="37" spans="1:22" x14ac:dyDescent="0.3">
      <c r="A37">
        <v>6</v>
      </c>
      <c r="B37" t="s">
        <v>117</v>
      </c>
      <c r="D37">
        <v>156000</v>
      </c>
      <c r="H37" t="s">
        <v>923</v>
      </c>
      <c r="I37" t="s">
        <v>924</v>
      </c>
      <c r="J37">
        <v>3</v>
      </c>
      <c r="K37" t="s">
        <v>71</v>
      </c>
      <c r="L37">
        <v>9500000</v>
      </c>
      <c r="M37">
        <v>200000</v>
      </c>
      <c r="N37" s="1">
        <v>43738</v>
      </c>
      <c r="O37" t="s">
        <v>925</v>
      </c>
      <c r="P37" t="str">
        <f>IF(gcrm_opportunity_20200123104113[[#This Row],[stage]]="Negotiate"," ","Open")</f>
        <v xml:space="preserve"> </v>
      </c>
      <c r="Q37" t="s">
        <v>22</v>
      </c>
      <c r="R37" t="s">
        <v>45</v>
      </c>
      <c r="S37" t="s">
        <v>43</v>
      </c>
      <c r="T37" t="s">
        <v>882</v>
      </c>
      <c r="U37" t="s">
        <v>883</v>
      </c>
      <c r="V37" t="s">
        <v>24213</v>
      </c>
    </row>
    <row r="38" spans="1:22" x14ac:dyDescent="0.3">
      <c r="A38">
        <v>1</v>
      </c>
      <c r="B38" t="s">
        <v>21</v>
      </c>
      <c r="E38">
        <v>21157</v>
      </c>
      <c r="H38" t="s">
        <v>926</v>
      </c>
      <c r="I38" t="s">
        <v>927</v>
      </c>
      <c r="J38">
        <v>10</v>
      </c>
      <c r="K38" t="s">
        <v>44</v>
      </c>
      <c r="L38">
        <v>4500000</v>
      </c>
      <c r="M38">
        <v>300000</v>
      </c>
      <c r="N38" s="1">
        <v>43767</v>
      </c>
      <c r="O38" t="s">
        <v>881</v>
      </c>
      <c r="P38" t="str">
        <f>IF(gcrm_opportunity_20200123104113[[#This Row],[stage]]="Negotiate"," ","Open")</f>
        <v>Open</v>
      </c>
      <c r="Q38" t="s">
        <v>22</v>
      </c>
      <c r="R38" t="s">
        <v>45</v>
      </c>
      <c r="S38" t="s">
        <v>43</v>
      </c>
      <c r="T38" t="s">
        <v>882</v>
      </c>
      <c r="U38" t="s">
        <v>883</v>
      </c>
      <c r="V38" t="s">
        <v>24212</v>
      </c>
    </row>
    <row r="39" spans="1:22" x14ac:dyDescent="0.3">
      <c r="A39">
        <v>1</v>
      </c>
      <c r="B39" t="s">
        <v>21</v>
      </c>
      <c r="E39">
        <v>77787</v>
      </c>
      <c r="H39" t="s">
        <v>928</v>
      </c>
      <c r="I39" t="s">
        <v>929</v>
      </c>
      <c r="J39">
        <v>3</v>
      </c>
      <c r="K39" t="s">
        <v>71</v>
      </c>
      <c r="L39">
        <v>0</v>
      </c>
      <c r="M39">
        <v>100000</v>
      </c>
      <c r="N39" s="1">
        <v>43784</v>
      </c>
      <c r="O39" t="s">
        <v>881</v>
      </c>
      <c r="P39" t="str">
        <f>IF(gcrm_opportunity_20200123104113[[#This Row],[stage]]="Negotiate"," ","Open")</f>
        <v>Open</v>
      </c>
      <c r="Q39" t="s">
        <v>22</v>
      </c>
      <c r="R39" t="s">
        <v>45</v>
      </c>
      <c r="S39" t="s">
        <v>43</v>
      </c>
      <c r="T39" t="s">
        <v>882</v>
      </c>
      <c r="U39" t="s">
        <v>883</v>
      </c>
      <c r="V39" t="s">
        <v>24212</v>
      </c>
    </row>
    <row r="40" spans="1:22" x14ac:dyDescent="0.3">
      <c r="A40">
        <v>1</v>
      </c>
      <c r="B40" t="s">
        <v>21</v>
      </c>
      <c r="E40">
        <v>8468</v>
      </c>
      <c r="H40" t="s">
        <v>930</v>
      </c>
      <c r="I40" t="s">
        <v>931</v>
      </c>
      <c r="J40">
        <v>3</v>
      </c>
      <c r="K40" t="s">
        <v>71</v>
      </c>
      <c r="L40">
        <v>6000000</v>
      </c>
      <c r="M40">
        <v>300000</v>
      </c>
      <c r="N40" s="1">
        <v>43800</v>
      </c>
      <c r="O40" t="s">
        <v>881</v>
      </c>
      <c r="P40" t="str">
        <f>IF(gcrm_opportunity_20200123104113[[#This Row],[stage]]="Negotiate"," ","Open")</f>
        <v>Open</v>
      </c>
      <c r="Q40" t="s">
        <v>22</v>
      </c>
      <c r="R40" t="s">
        <v>45</v>
      </c>
      <c r="S40" t="s">
        <v>43</v>
      </c>
      <c r="T40" t="s">
        <v>882</v>
      </c>
      <c r="U40" t="s">
        <v>883</v>
      </c>
      <c r="V40" t="s">
        <v>24212</v>
      </c>
    </row>
    <row r="41" spans="1:22" x14ac:dyDescent="0.3">
      <c r="A41">
        <v>6</v>
      </c>
      <c r="B41" t="s">
        <v>117</v>
      </c>
      <c r="D41">
        <v>1825</v>
      </c>
      <c r="H41" t="s">
        <v>932</v>
      </c>
      <c r="I41" t="s">
        <v>933</v>
      </c>
      <c r="J41">
        <v>10</v>
      </c>
      <c r="K41" t="s">
        <v>44</v>
      </c>
      <c r="L41">
        <v>600000</v>
      </c>
      <c r="M41">
        <v>100000</v>
      </c>
      <c r="N41" s="1">
        <v>43799</v>
      </c>
      <c r="O41" t="s">
        <v>881</v>
      </c>
      <c r="P41" t="str">
        <f>IF(gcrm_opportunity_20200123104113[[#This Row],[stage]]="Negotiate"," ","Open")</f>
        <v>Open</v>
      </c>
      <c r="Q41" t="s">
        <v>22</v>
      </c>
      <c r="R41" t="s">
        <v>621</v>
      </c>
      <c r="S41" t="s">
        <v>43</v>
      </c>
      <c r="T41" t="s">
        <v>882</v>
      </c>
      <c r="U41" t="s">
        <v>883</v>
      </c>
      <c r="V41" t="s">
        <v>24212</v>
      </c>
    </row>
    <row r="42" spans="1:22" x14ac:dyDescent="0.3">
      <c r="A42">
        <v>6</v>
      </c>
      <c r="B42" t="s">
        <v>117</v>
      </c>
      <c r="D42">
        <v>329250</v>
      </c>
      <c r="H42" t="s">
        <v>934</v>
      </c>
      <c r="I42" t="s">
        <v>935</v>
      </c>
      <c r="J42">
        <v>10</v>
      </c>
      <c r="K42" t="s">
        <v>44</v>
      </c>
      <c r="L42">
        <v>210000</v>
      </c>
      <c r="M42">
        <v>35000</v>
      </c>
      <c r="N42" s="1">
        <v>43799</v>
      </c>
      <c r="O42" t="s">
        <v>881</v>
      </c>
      <c r="P42" t="str">
        <f>IF(gcrm_opportunity_20200123104113[[#This Row],[stage]]="Negotiate"," ","Open")</f>
        <v>Open</v>
      </c>
      <c r="Q42" t="s">
        <v>22</v>
      </c>
      <c r="R42" t="s">
        <v>621</v>
      </c>
      <c r="S42" t="s">
        <v>43</v>
      </c>
      <c r="T42" t="s">
        <v>882</v>
      </c>
      <c r="U42" t="s">
        <v>886</v>
      </c>
      <c r="V42" t="s">
        <v>24212</v>
      </c>
    </row>
    <row r="43" spans="1:22" x14ac:dyDescent="0.3">
      <c r="A43">
        <v>4</v>
      </c>
      <c r="B43" t="s">
        <v>399</v>
      </c>
      <c r="D43">
        <v>344794</v>
      </c>
      <c r="H43" t="s">
        <v>936</v>
      </c>
      <c r="I43" t="s">
        <v>937</v>
      </c>
      <c r="J43">
        <v>10</v>
      </c>
      <c r="K43" t="s">
        <v>44</v>
      </c>
      <c r="L43">
        <v>300000</v>
      </c>
      <c r="M43">
        <v>49500</v>
      </c>
      <c r="N43" s="1">
        <v>43738</v>
      </c>
      <c r="O43" t="s">
        <v>925</v>
      </c>
      <c r="P43" t="str">
        <f>IF(gcrm_opportunity_20200123104113[[#This Row],[stage]]="Negotiate"," ","Open")</f>
        <v xml:space="preserve"> </v>
      </c>
      <c r="Q43" t="s">
        <v>22</v>
      </c>
      <c r="R43" t="s">
        <v>40</v>
      </c>
      <c r="S43" t="s">
        <v>40</v>
      </c>
      <c r="T43" t="s">
        <v>898</v>
      </c>
      <c r="U43" t="s">
        <v>899</v>
      </c>
      <c r="V43" t="s">
        <v>24213</v>
      </c>
    </row>
    <row r="44" spans="1:22" x14ac:dyDescent="0.3">
      <c r="A44">
        <v>4</v>
      </c>
      <c r="B44" t="s">
        <v>399</v>
      </c>
      <c r="D44">
        <v>37500</v>
      </c>
      <c r="H44" t="s">
        <v>938</v>
      </c>
      <c r="I44" t="s">
        <v>939</v>
      </c>
      <c r="J44">
        <v>10</v>
      </c>
      <c r="K44" t="s">
        <v>44</v>
      </c>
      <c r="L44">
        <v>300000</v>
      </c>
      <c r="M44">
        <v>49500</v>
      </c>
      <c r="N44" s="1">
        <v>43738</v>
      </c>
      <c r="O44" t="s">
        <v>925</v>
      </c>
      <c r="P44" t="str">
        <f>IF(gcrm_opportunity_20200123104113[[#This Row],[stage]]="Negotiate"," ","Open")</f>
        <v xml:space="preserve"> </v>
      </c>
      <c r="Q44" t="s">
        <v>22</v>
      </c>
      <c r="R44" t="s">
        <v>40</v>
      </c>
      <c r="S44" t="s">
        <v>40</v>
      </c>
      <c r="T44" t="s">
        <v>898</v>
      </c>
      <c r="U44" t="s">
        <v>940</v>
      </c>
      <c r="V44" t="s">
        <v>24213</v>
      </c>
    </row>
    <row r="45" spans="1:22" x14ac:dyDescent="0.3">
      <c r="A45">
        <v>6</v>
      </c>
      <c r="B45" t="s">
        <v>117</v>
      </c>
      <c r="D45">
        <v>49789</v>
      </c>
      <c r="H45" t="s">
        <v>941</v>
      </c>
      <c r="I45" t="s">
        <v>942</v>
      </c>
      <c r="J45">
        <v>10</v>
      </c>
      <c r="K45" t="s">
        <v>44</v>
      </c>
      <c r="L45">
        <v>5000000</v>
      </c>
      <c r="M45">
        <v>250000</v>
      </c>
      <c r="N45" s="1">
        <v>43799</v>
      </c>
      <c r="O45" t="s">
        <v>881</v>
      </c>
      <c r="P45" t="str">
        <f>IF(gcrm_opportunity_20200123104113[[#This Row],[stage]]="Negotiate"," ","Open")</f>
        <v>Open</v>
      </c>
      <c r="Q45" t="s">
        <v>22</v>
      </c>
      <c r="R45" t="s">
        <v>45</v>
      </c>
      <c r="S45" t="s">
        <v>43</v>
      </c>
      <c r="T45" t="s">
        <v>882</v>
      </c>
      <c r="U45" t="s">
        <v>883</v>
      </c>
      <c r="V45" t="s">
        <v>24212</v>
      </c>
    </row>
    <row r="46" spans="1:22" x14ac:dyDescent="0.3">
      <c r="A46">
        <v>4</v>
      </c>
      <c r="B46" t="s">
        <v>399</v>
      </c>
      <c r="D46">
        <v>64</v>
      </c>
      <c r="H46" t="s">
        <v>20</v>
      </c>
      <c r="I46" t="s">
        <v>943</v>
      </c>
      <c r="J46">
        <v>3</v>
      </c>
      <c r="K46" t="s">
        <v>71</v>
      </c>
      <c r="L46">
        <v>0</v>
      </c>
      <c r="M46">
        <v>100000</v>
      </c>
      <c r="N46" s="1">
        <v>43769</v>
      </c>
      <c r="O46" t="s">
        <v>925</v>
      </c>
      <c r="P46" t="str">
        <f>IF(gcrm_opportunity_20200123104113[[#This Row],[stage]]="Negotiate"," ","Open")</f>
        <v xml:space="preserve"> </v>
      </c>
      <c r="Q46" t="s">
        <v>22</v>
      </c>
      <c r="R46" t="s">
        <v>20</v>
      </c>
      <c r="S46" t="s">
        <v>20</v>
      </c>
      <c r="T46" t="s">
        <v>944</v>
      </c>
      <c r="U46" t="s">
        <v>945</v>
      </c>
      <c r="V46" t="s">
        <v>24213</v>
      </c>
    </row>
    <row r="47" spans="1:22" x14ac:dyDescent="0.3">
      <c r="A47">
        <v>4</v>
      </c>
      <c r="B47" t="s">
        <v>399</v>
      </c>
      <c r="D47">
        <v>6250</v>
      </c>
      <c r="H47" t="s">
        <v>946</v>
      </c>
      <c r="I47" t="s">
        <v>947</v>
      </c>
      <c r="J47">
        <v>12</v>
      </c>
      <c r="K47" t="s">
        <v>93</v>
      </c>
      <c r="L47">
        <v>90000000</v>
      </c>
      <c r="M47">
        <v>200000</v>
      </c>
      <c r="N47" s="1">
        <v>44074</v>
      </c>
      <c r="O47" t="s">
        <v>881</v>
      </c>
      <c r="P47" t="str">
        <f>IF(gcrm_opportunity_20200123104113[[#This Row],[stage]]="Negotiate"," ","Open")</f>
        <v>Open</v>
      </c>
      <c r="Q47" t="s">
        <v>22</v>
      </c>
      <c r="R47" t="s">
        <v>59</v>
      </c>
      <c r="S47" t="s">
        <v>33</v>
      </c>
      <c r="T47" t="s">
        <v>948</v>
      </c>
      <c r="U47" t="s">
        <v>949</v>
      </c>
      <c r="V47" t="s">
        <v>24212</v>
      </c>
    </row>
    <row r="48" spans="1:22" x14ac:dyDescent="0.3">
      <c r="A48">
        <v>1</v>
      </c>
      <c r="B48" t="s">
        <v>21</v>
      </c>
      <c r="D48">
        <v>124875</v>
      </c>
      <c r="H48" t="s">
        <v>950</v>
      </c>
      <c r="I48" t="s">
        <v>951</v>
      </c>
      <c r="J48">
        <v>3</v>
      </c>
      <c r="K48" t="s">
        <v>71</v>
      </c>
      <c r="L48">
        <v>0</v>
      </c>
      <c r="M48">
        <v>10000</v>
      </c>
      <c r="N48" s="1">
        <v>43738</v>
      </c>
      <c r="O48" t="s">
        <v>952</v>
      </c>
      <c r="P48" t="str">
        <f>IF(gcrm_opportunity_20200123104113[[#This Row],[stage]]="Negotiate"," ","Open")</f>
        <v>Open</v>
      </c>
      <c r="Q48" t="s">
        <v>22</v>
      </c>
      <c r="R48" t="s">
        <v>20</v>
      </c>
      <c r="S48" t="s">
        <v>20</v>
      </c>
      <c r="T48" t="s">
        <v>944</v>
      </c>
      <c r="U48" t="s">
        <v>944</v>
      </c>
      <c r="V48" t="s">
        <v>24212</v>
      </c>
    </row>
    <row r="49" spans="1:22" x14ac:dyDescent="0.3">
      <c r="A49">
        <v>3</v>
      </c>
      <c r="B49" t="s">
        <v>71</v>
      </c>
      <c r="E49">
        <v>7783</v>
      </c>
      <c r="H49" t="s">
        <v>953</v>
      </c>
      <c r="I49" t="s">
        <v>954</v>
      </c>
      <c r="J49">
        <v>6</v>
      </c>
      <c r="K49" t="s">
        <v>117</v>
      </c>
      <c r="L49">
        <v>0</v>
      </c>
      <c r="M49">
        <v>50000</v>
      </c>
      <c r="N49" s="1">
        <v>43921</v>
      </c>
      <c r="O49" t="s">
        <v>881</v>
      </c>
      <c r="P49" t="str">
        <f>IF(gcrm_opportunity_20200123104113[[#This Row],[stage]]="Negotiate"," ","Open")</f>
        <v>Open</v>
      </c>
      <c r="Q49" t="s">
        <v>22</v>
      </c>
      <c r="R49" t="s">
        <v>59</v>
      </c>
      <c r="S49" t="s">
        <v>33</v>
      </c>
      <c r="T49" t="s">
        <v>948</v>
      </c>
      <c r="U49" t="s">
        <v>955</v>
      </c>
      <c r="V49" t="s">
        <v>24212</v>
      </c>
    </row>
    <row r="50" spans="1:22" x14ac:dyDescent="0.3">
      <c r="A50">
        <v>3</v>
      </c>
      <c r="B50" t="s">
        <v>71</v>
      </c>
      <c r="E50">
        <v>7835</v>
      </c>
      <c r="H50" t="s">
        <v>956</v>
      </c>
      <c r="I50" t="s">
        <v>957</v>
      </c>
      <c r="J50">
        <v>6</v>
      </c>
      <c r="K50" t="s">
        <v>117</v>
      </c>
      <c r="L50">
        <v>300000</v>
      </c>
      <c r="M50">
        <v>30000</v>
      </c>
      <c r="N50" s="1">
        <v>43921</v>
      </c>
      <c r="O50" t="s">
        <v>881</v>
      </c>
      <c r="P50" t="str">
        <f>IF(gcrm_opportunity_20200123104113[[#This Row],[stage]]="Negotiate"," ","Open")</f>
        <v>Open</v>
      </c>
      <c r="Q50" t="s">
        <v>22</v>
      </c>
      <c r="R50" t="s">
        <v>34</v>
      </c>
      <c r="S50" t="s">
        <v>225</v>
      </c>
      <c r="T50" t="s">
        <v>225</v>
      </c>
      <c r="U50" t="s">
        <v>958</v>
      </c>
      <c r="V50" t="s">
        <v>24212</v>
      </c>
    </row>
    <row r="51" spans="1:22" x14ac:dyDescent="0.3">
      <c r="A51">
        <v>5</v>
      </c>
      <c r="B51" t="s">
        <v>148</v>
      </c>
      <c r="C51">
        <v>70125</v>
      </c>
      <c r="H51" t="s">
        <v>959</v>
      </c>
      <c r="I51" t="s">
        <v>960</v>
      </c>
      <c r="J51">
        <v>6</v>
      </c>
      <c r="K51" t="s">
        <v>117</v>
      </c>
      <c r="L51">
        <v>0</v>
      </c>
      <c r="M51">
        <v>200000</v>
      </c>
      <c r="N51" s="1">
        <v>43921</v>
      </c>
      <c r="O51" t="s">
        <v>881</v>
      </c>
      <c r="P51" t="str">
        <f>IF(gcrm_opportunity_20200123104113[[#This Row],[stage]]="Negotiate"," ","Open")</f>
        <v>Open</v>
      </c>
      <c r="Q51" t="s">
        <v>22</v>
      </c>
      <c r="R51" t="s">
        <v>59</v>
      </c>
      <c r="S51" t="s">
        <v>33</v>
      </c>
      <c r="T51" t="s">
        <v>948</v>
      </c>
      <c r="U51" t="s">
        <v>955</v>
      </c>
      <c r="V51" t="s">
        <v>24212</v>
      </c>
    </row>
    <row r="52" spans="1:22" x14ac:dyDescent="0.3">
      <c r="A52">
        <v>5</v>
      </c>
      <c r="B52" t="s">
        <v>148</v>
      </c>
      <c r="C52">
        <v>70125</v>
      </c>
      <c r="H52" t="s">
        <v>961</v>
      </c>
      <c r="I52" t="s">
        <v>962</v>
      </c>
      <c r="J52">
        <v>6</v>
      </c>
      <c r="K52" t="s">
        <v>117</v>
      </c>
      <c r="L52">
        <v>300000</v>
      </c>
      <c r="M52">
        <v>50000</v>
      </c>
      <c r="N52" s="1">
        <v>43921</v>
      </c>
      <c r="O52" t="s">
        <v>881</v>
      </c>
      <c r="P52" t="str">
        <f>IF(gcrm_opportunity_20200123104113[[#This Row],[stage]]="Negotiate"," ","Open")</f>
        <v>Open</v>
      </c>
      <c r="Q52" t="s">
        <v>22</v>
      </c>
      <c r="R52" t="s">
        <v>59</v>
      </c>
      <c r="S52" t="s">
        <v>33</v>
      </c>
      <c r="T52" t="s">
        <v>948</v>
      </c>
      <c r="U52" t="s">
        <v>955</v>
      </c>
      <c r="V52" t="s">
        <v>24212</v>
      </c>
    </row>
    <row r="53" spans="1:22" x14ac:dyDescent="0.3">
      <c r="A53">
        <v>13</v>
      </c>
      <c r="B53" t="s">
        <v>756</v>
      </c>
      <c r="D53">
        <v>60229</v>
      </c>
      <c r="H53" t="s">
        <v>963</v>
      </c>
      <c r="I53" t="s">
        <v>964</v>
      </c>
      <c r="J53">
        <v>6</v>
      </c>
      <c r="K53" t="s">
        <v>117</v>
      </c>
      <c r="L53">
        <v>1000000</v>
      </c>
      <c r="M53">
        <v>100000</v>
      </c>
      <c r="N53" s="1">
        <v>44043</v>
      </c>
      <c r="O53" t="s">
        <v>881</v>
      </c>
      <c r="P53" t="str">
        <f>IF(gcrm_opportunity_20200123104113[[#This Row],[stage]]="Negotiate"," ","Open")</f>
        <v>Open</v>
      </c>
      <c r="Q53" t="s">
        <v>22</v>
      </c>
      <c r="R53" t="s">
        <v>59</v>
      </c>
      <c r="S53" t="s">
        <v>33</v>
      </c>
      <c r="T53" t="s">
        <v>948</v>
      </c>
      <c r="U53" t="s">
        <v>955</v>
      </c>
      <c r="V53" t="s">
        <v>24212</v>
      </c>
    </row>
    <row r="54" spans="1:22" x14ac:dyDescent="0.3">
      <c r="A54">
        <v>13</v>
      </c>
      <c r="B54" t="s">
        <v>756</v>
      </c>
      <c r="D54">
        <v>98931</v>
      </c>
      <c r="H54" t="s">
        <v>965</v>
      </c>
      <c r="I54" t="s">
        <v>966</v>
      </c>
      <c r="J54">
        <v>6</v>
      </c>
      <c r="K54" t="s">
        <v>117</v>
      </c>
      <c r="L54">
        <v>0</v>
      </c>
      <c r="M54">
        <v>300000</v>
      </c>
      <c r="N54" s="1">
        <v>44012</v>
      </c>
      <c r="O54" t="s">
        <v>881</v>
      </c>
      <c r="P54" t="str">
        <f>IF(gcrm_opportunity_20200123104113[[#This Row],[stage]]="Negotiate"," ","Open")</f>
        <v>Open</v>
      </c>
      <c r="Q54" t="s">
        <v>22</v>
      </c>
      <c r="R54" t="s">
        <v>59</v>
      </c>
      <c r="S54" t="s">
        <v>33</v>
      </c>
      <c r="T54" t="s">
        <v>948</v>
      </c>
      <c r="U54" t="s">
        <v>955</v>
      </c>
      <c r="V54" t="s">
        <v>24212</v>
      </c>
    </row>
    <row r="55" spans="1:22" x14ac:dyDescent="0.3">
      <c r="A55">
        <v>1</v>
      </c>
      <c r="B55" t="s">
        <v>21</v>
      </c>
      <c r="E55">
        <v>21769</v>
      </c>
      <c r="H55" t="s">
        <v>967</v>
      </c>
      <c r="I55" t="s">
        <v>968</v>
      </c>
      <c r="J55">
        <v>6</v>
      </c>
      <c r="K55" t="s">
        <v>117</v>
      </c>
      <c r="L55">
        <v>0</v>
      </c>
      <c r="M55">
        <v>200000</v>
      </c>
      <c r="N55" s="1">
        <v>44012</v>
      </c>
      <c r="O55" t="s">
        <v>881</v>
      </c>
      <c r="P55" t="str">
        <f>IF(gcrm_opportunity_20200123104113[[#This Row],[stage]]="Negotiate"," ","Open")</f>
        <v>Open</v>
      </c>
      <c r="Q55" t="s">
        <v>22</v>
      </c>
      <c r="R55" t="s">
        <v>59</v>
      </c>
      <c r="S55" t="s">
        <v>33</v>
      </c>
      <c r="T55" t="s">
        <v>948</v>
      </c>
      <c r="U55" t="s">
        <v>955</v>
      </c>
      <c r="V55" t="s">
        <v>24212</v>
      </c>
    </row>
    <row r="56" spans="1:22" x14ac:dyDescent="0.3">
      <c r="A56">
        <v>4</v>
      </c>
      <c r="B56" t="s">
        <v>399</v>
      </c>
      <c r="D56">
        <v>65369</v>
      </c>
      <c r="H56" t="s">
        <v>969</v>
      </c>
      <c r="I56" t="s">
        <v>970</v>
      </c>
      <c r="J56">
        <v>6</v>
      </c>
      <c r="K56" t="s">
        <v>117</v>
      </c>
      <c r="L56">
        <v>0</v>
      </c>
      <c r="M56">
        <v>200000</v>
      </c>
      <c r="N56" s="1">
        <v>44012</v>
      </c>
      <c r="O56" t="s">
        <v>881</v>
      </c>
      <c r="P56" t="str">
        <f>IF(gcrm_opportunity_20200123104113[[#This Row],[stage]]="Negotiate"," ","Open")</f>
        <v>Open</v>
      </c>
      <c r="Q56" t="s">
        <v>22</v>
      </c>
      <c r="R56" t="s">
        <v>59</v>
      </c>
      <c r="S56" t="s">
        <v>33</v>
      </c>
      <c r="T56" t="s">
        <v>948</v>
      </c>
      <c r="U56" t="s">
        <v>955</v>
      </c>
      <c r="V56" t="s">
        <v>24212</v>
      </c>
    </row>
    <row r="57" spans="1:22" x14ac:dyDescent="0.3">
      <c r="A57">
        <v>4</v>
      </c>
      <c r="B57" t="s">
        <v>399</v>
      </c>
      <c r="D57">
        <v>5206</v>
      </c>
      <c r="H57" t="s">
        <v>971</v>
      </c>
      <c r="I57" t="s">
        <v>972</v>
      </c>
      <c r="J57">
        <v>6</v>
      </c>
      <c r="K57" t="s">
        <v>117</v>
      </c>
      <c r="L57">
        <v>0</v>
      </c>
      <c r="M57">
        <v>400000</v>
      </c>
      <c r="N57" s="1">
        <v>44012</v>
      </c>
      <c r="O57" t="s">
        <v>881</v>
      </c>
      <c r="P57" t="str">
        <f>IF(gcrm_opportunity_20200123104113[[#This Row],[stage]]="Negotiate"," ","Open")</f>
        <v>Open</v>
      </c>
      <c r="Q57" t="s">
        <v>22</v>
      </c>
      <c r="R57" t="s">
        <v>59</v>
      </c>
      <c r="S57" t="s">
        <v>33</v>
      </c>
      <c r="T57" t="s">
        <v>948</v>
      </c>
      <c r="U57" t="s">
        <v>955</v>
      </c>
      <c r="V57" t="s">
        <v>24212</v>
      </c>
    </row>
    <row r="58" spans="1:22" x14ac:dyDescent="0.3">
      <c r="A58">
        <v>4</v>
      </c>
      <c r="B58" t="s">
        <v>399</v>
      </c>
      <c r="D58">
        <v>23750</v>
      </c>
      <c r="H58" t="s">
        <v>973</v>
      </c>
      <c r="I58" t="s">
        <v>974</v>
      </c>
      <c r="J58">
        <v>12</v>
      </c>
      <c r="K58" t="s">
        <v>93</v>
      </c>
      <c r="L58">
        <v>0</v>
      </c>
      <c r="M58">
        <v>300000</v>
      </c>
      <c r="N58" s="1">
        <v>44012</v>
      </c>
      <c r="O58" t="s">
        <v>881</v>
      </c>
      <c r="P58" t="str">
        <f>IF(gcrm_opportunity_20200123104113[[#This Row],[stage]]="Negotiate"," ","Open")</f>
        <v>Open</v>
      </c>
      <c r="Q58" t="s">
        <v>22</v>
      </c>
      <c r="R58" t="s">
        <v>975</v>
      </c>
      <c r="S58" t="s">
        <v>976</v>
      </c>
      <c r="T58" t="s">
        <v>977</v>
      </c>
      <c r="U58" t="s">
        <v>978</v>
      </c>
      <c r="V58" t="s">
        <v>24212</v>
      </c>
    </row>
    <row r="59" spans="1:22" x14ac:dyDescent="0.3">
      <c r="A59">
        <v>4</v>
      </c>
      <c r="B59" t="s">
        <v>399</v>
      </c>
      <c r="D59">
        <v>1557</v>
      </c>
      <c r="H59" t="s">
        <v>979</v>
      </c>
      <c r="I59" t="s">
        <v>980</v>
      </c>
      <c r="J59">
        <v>12</v>
      </c>
      <c r="K59" t="s">
        <v>93</v>
      </c>
      <c r="L59">
        <v>500000</v>
      </c>
      <c r="M59">
        <v>50000</v>
      </c>
      <c r="N59" s="1">
        <v>43830</v>
      </c>
      <c r="O59" t="s">
        <v>881</v>
      </c>
      <c r="P59" t="str">
        <f>IF(gcrm_opportunity_20200123104113[[#This Row],[stage]]="Negotiate"," ","Open")</f>
        <v>Open</v>
      </c>
      <c r="Q59" t="s">
        <v>22</v>
      </c>
      <c r="R59" t="s">
        <v>34</v>
      </c>
      <c r="S59" t="s">
        <v>225</v>
      </c>
      <c r="T59" t="s">
        <v>225</v>
      </c>
      <c r="U59" t="s">
        <v>958</v>
      </c>
      <c r="V59" t="s">
        <v>24212</v>
      </c>
    </row>
    <row r="60" spans="1:22" x14ac:dyDescent="0.3">
      <c r="A60">
        <v>13</v>
      </c>
      <c r="B60" t="s">
        <v>756</v>
      </c>
      <c r="E60">
        <v>40960</v>
      </c>
      <c r="H60" t="s">
        <v>981</v>
      </c>
      <c r="I60" t="s">
        <v>982</v>
      </c>
      <c r="J60">
        <v>12</v>
      </c>
      <c r="K60" t="s">
        <v>93</v>
      </c>
      <c r="L60">
        <v>1000000</v>
      </c>
      <c r="M60">
        <v>100000</v>
      </c>
      <c r="N60" s="1">
        <v>43738</v>
      </c>
      <c r="O60" t="s">
        <v>881</v>
      </c>
      <c r="P60" t="str">
        <f>IF(gcrm_opportunity_20200123104113[[#This Row],[stage]]="Negotiate"," ","Open")</f>
        <v>Open</v>
      </c>
      <c r="Q60" t="s">
        <v>22</v>
      </c>
      <c r="R60" t="s">
        <v>34</v>
      </c>
      <c r="S60" t="s">
        <v>225</v>
      </c>
      <c r="T60" t="s">
        <v>225</v>
      </c>
      <c r="U60" t="s">
        <v>958</v>
      </c>
      <c r="V60" t="s">
        <v>24212</v>
      </c>
    </row>
    <row r="61" spans="1:22" x14ac:dyDescent="0.3">
      <c r="A61">
        <v>13</v>
      </c>
      <c r="B61" t="s">
        <v>756</v>
      </c>
      <c r="D61">
        <v>12055</v>
      </c>
      <c r="H61" t="s">
        <v>983</v>
      </c>
      <c r="I61" t="s">
        <v>984</v>
      </c>
      <c r="J61">
        <v>10</v>
      </c>
      <c r="K61" t="s">
        <v>44</v>
      </c>
      <c r="L61">
        <v>500000</v>
      </c>
      <c r="M61">
        <v>62000</v>
      </c>
      <c r="N61" s="1">
        <v>43738</v>
      </c>
      <c r="O61" t="s">
        <v>881</v>
      </c>
      <c r="P61" t="str">
        <f>IF(gcrm_opportunity_20200123104113[[#This Row],[stage]]="Negotiate"," ","Open")</f>
        <v>Open</v>
      </c>
      <c r="Q61" t="s">
        <v>22</v>
      </c>
      <c r="R61" t="s">
        <v>34</v>
      </c>
      <c r="S61" t="s">
        <v>225</v>
      </c>
      <c r="T61" t="s">
        <v>225</v>
      </c>
      <c r="U61" t="s">
        <v>958</v>
      </c>
      <c r="V61" t="s">
        <v>24212</v>
      </c>
    </row>
    <row r="62" spans="1:22" x14ac:dyDescent="0.3">
      <c r="A62">
        <v>13</v>
      </c>
      <c r="B62" t="s">
        <v>756</v>
      </c>
      <c r="D62">
        <v>131090</v>
      </c>
      <c r="H62" t="s">
        <v>985</v>
      </c>
      <c r="I62" t="s">
        <v>986</v>
      </c>
      <c r="J62">
        <v>10</v>
      </c>
      <c r="K62" t="s">
        <v>44</v>
      </c>
      <c r="L62">
        <v>300000</v>
      </c>
      <c r="M62">
        <v>37500</v>
      </c>
      <c r="N62" s="1">
        <v>43738</v>
      </c>
      <c r="O62" t="s">
        <v>881</v>
      </c>
      <c r="P62" t="str">
        <f>IF(gcrm_opportunity_20200123104113[[#This Row],[stage]]="Negotiate"," ","Open")</f>
        <v>Open</v>
      </c>
      <c r="Q62" t="s">
        <v>22</v>
      </c>
      <c r="R62" t="s">
        <v>34</v>
      </c>
      <c r="S62" t="s">
        <v>225</v>
      </c>
      <c r="T62" t="s">
        <v>225</v>
      </c>
      <c r="U62" t="s">
        <v>958</v>
      </c>
      <c r="V62" t="s">
        <v>24212</v>
      </c>
    </row>
    <row r="63" spans="1:22" x14ac:dyDescent="0.3">
      <c r="A63">
        <v>13</v>
      </c>
      <c r="B63" t="s">
        <v>756</v>
      </c>
      <c r="D63">
        <v>27069</v>
      </c>
      <c r="H63" t="s">
        <v>987</v>
      </c>
      <c r="I63" t="s">
        <v>988</v>
      </c>
      <c r="J63">
        <v>3</v>
      </c>
      <c r="K63" t="s">
        <v>71</v>
      </c>
      <c r="L63">
        <v>700000</v>
      </c>
      <c r="M63">
        <v>100000</v>
      </c>
      <c r="N63" s="1">
        <v>43830</v>
      </c>
      <c r="O63" t="s">
        <v>881</v>
      </c>
      <c r="P63" t="str">
        <f>IF(gcrm_opportunity_20200123104113[[#This Row],[stage]]="Negotiate"," ","Open")</f>
        <v>Open</v>
      </c>
      <c r="Q63" t="s">
        <v>22</v>
      </c>
      <c r="R63" t="s">
        <v>59</v>
      </c>
      <c r="S63" t="s">
        <v>33</v>
      </c>
      <c r="T63" t="s">
        <v>948</v>
      </c>
      <c r="U63" t="s">
        <v>955</v>
      </c>
      <c r="V63" t="s">
        <v>24212</v>
      </c>
    </row>
    <row r="64" spans="1:22" x14ac:dyDescent="0.3">
      <c r="A64">
        <v>4</v>
      </c>
      <c r="B64" t="s">
        <v>399</v>
      </c>
      <c r="D64">
        <v>215165</v>
      </c>
      <c r="H64" t="s">
        <v>989</v>
      </c>
      <c r="I64" t="s">
        <v>990</v>
      </c>
      <c r="J64">
        <v>10</v>
      </c>
      <c r="K64" t="s">
        <v>44</v>
      </c>
      <c r="L64">
        <v>800000</v>
      </c>
      <c r="M64">
        <v>50000</v>
      </c>
      <c r="N64" s="1">
        <v>43738</v>
      </c>
      <c r="O64" t="s">
        <v>881</v>
      </c>
      <c r="P64" t="str">
        <f>IF(gcrm_opportunity_20200123104113[[#This Row],[stage]]="Negotiate"," ","Open")</f>
        <v>Open</v>
      </c>
      <c r="Q64" t="s">
        <v>22</v>
      </c>
      <c r="R64" t="s">
        <v>34</v>
      </c>
      <c r="S64" t="s">
        <v>225</v>
      </c>
      <c r="T64" t="s">
        <v>225</v>
      </c>
      <c r="U64" t="s">
        <v>958</v>
      </c>
      <c r="V64" t="s">
        <v>24212</v>
      </c>
    </row>
    <row r="65" spans="1:22" x14ac:dyDescent="0.3">
      <c r="A65">
        <v>4</v>
      </c>
      <c r="B65" t="s">
        <v>399</v>
      </c>
      <c r="D65">
        <v>870</v>
      </c>
      <c r="H65" t="s">
        <v>33</v>
      </c>
      <c r="I65" t="s">
        <v>991</v>
      </c>
      <c r="J65">
        <v>3</v>
      </c>
      <c r="K65" t="s">
        <v>71</v>
      </c>
      <c r="L65">
        <v>0</v>
      </c>
      <c r="M65">
        <v>500000</v>
      </c>
      <c r="N65" s="1">
        <v>43739</v>
      </c>
      <c r="O65" t="s">
        <v>925</v>
      </c>
      <c r="P65" t="str">
        <f>IF(gcrm_opportunity_20200123104113[[#This Row],[stage]]="Negotiate"," ","Open")</f>
        <v xml:space="preserve"> </v>
      </c>
      <c r="Q65" t="s">
        <v>22</v>
      </c>
      <c r="R65" t="s">
        <v>59</v>
      </c>
      <c r="S65" t="s">
        <v>33</v>
      </c>
      <c r="T65" t="s">
        <v>948</v>
      </c>
      <c r="U65" t="s">
        <v>955</v>
      </c>
      <c r="V65" t="s">
        <v>24213</v>
      </c>
    </row>
    <row r="66" spans="1:22" x14ac:dyDescent="0.3">
      <c r="A66">
        <v>1</v>
      </c>
      <c r="B66" t="s">
        <v>21</v>
      </c>
      <c r="C66">
        <v>8174</v>
      </c>
      <c r="H66" t="s">
        <v>992</v>
      </c>
      <c r="I66" t="s">
        <v>993</v>
      </c>
      <c r="J66">
        <v>12</v>
      </c>
      <c r="K66" t="s">
        <v>93</v>
      </c>
      <c r="L66">
        <v>1000000</v>
      </c>
      <c r="M66">
        <v>100000</v>
      </c>
      <c r="N66" s="1">
        <v>43830</v>
      </c>
      <c r="O66" t="s">
        <v>881</v>
      </c>
      <c r="P66" t="str">
        <f>IF(gcrm_opportunity_20200123104113[[#This Row],[stage]]="Negotiate"," ","Open")</f>
        <v>Open</v>
      </c>
      <c r="Q66" t="s">
        <v>22</v>
      </c>
      <c r="R66" t="s">
        <v>59</v>
      </c>
      <c r="S66" t="s">
        <v>33</v>
      </c>
      <c r="T66" t="s">
        <v>948</v>
      </c>
      <c r="U66" t="s">
        <v>955</v>
      </c>
      <c r="V66" t="s">
        <v>24212</v>
      </c>
    </row>
    <row r="67" spans="1:22" x14ac:dyDescent="0.3">
      <c r="A67">
        <v>6</v>
      </c>
      <c r="B67" t="s">
        <v>117</v>
      </c>
      <c r="D67">
        <v>22246</v>
      </c>
      <c r="H67" t="s">
        <v>994</v>
      </c>
      <c r="I67" t="s">
        <v>995</v>
      </c>
      <c r="J67">
        <v>3</v>
      </c>
      <c r="K67" t="s">
        <v>71</v>
      </c>
      <c r="L67">
        <v>0</v>
      </c>
      <c r="M67">
        <v>50000</v>
      </c>
      <c r="N67" s="1">
        <v>43738</v>
      </c>
      <c r="O67" t="s">
        <v>952</v>
      </c>
      <c r="P67" t="str">
        <f>IF(gcrm_opportunity_20200123104113[[#This Row],[stage]]="Negotiate"," ","Open")</f>
        <v>Open</v>
      </c>
      <c r="Q67" t="s">
        <v>22</v>
      </c>
      <c r="R67" t="s">
        <v>59</v>
      </c>
      <c r="S67" t="s">
        <v>33</v>
      </c>
      <c r="T67" t="s">
        <v>948</v>
      </c>
      <c r="U67" t="s">
        <v>955</v>
      </c>
      <c r="V67" t="s">
        <v>24212</v>
      </c>
    </row>
    <row r="68" spans="1:22" x14ac:dyDescent="0.3">
      <c r="A68">
        <v>5</v>
      </c>
      <c r="B68" t="s">
        <v>148</v>
      </c>
      <c r="C68">
        <v>7451</v>
      </c>
      <c r="H68" t="s">
        <v>996</v>
      </c>
      <c r="I68" t="s">
        <v>997</v>
      </c>
      <c r="J68">
        <v>12</v>
      </c>
      <c r="K68" t="s">
        <v>93</v>
      </c>
      <c r="L68">
        <v>0</v>
      </c>
      <c r="M68">
        <v>50000</v>
      </c>
      <c r="N68" s="1">
        <v>43921</v>
      </c>
      <c r="O68" t="s">
        <v>881</v>
      </c>
      <c r="P68" t="str">
        <f>IF(gcrm_opportunity_20200123104113[[#This Row],[stage]]="Negotiate"," ","Open")</f>
        <v>Open</v>
      </c>
      <c r="Q68" t="s">
        <v>22</v>
      </c>
      <c r="R68" t="s">
        <v>40</v>
      </c>
      <c r="S68" t="s">
        <v>40</v>
      </c>
      <c r="T68" t="s">
        <v>898</v>
      </c>
      <c r="U68" t="s">
        <v>998</v>
      </c>
      <c r="V68" t="s">
        <v>24212</v>
      </c>
    </row>
    <row r="69" spans="1:22" x14ac:dyDescent="0.3">
      <c r="A69">
        <v>6</v>
      </c>
      <c r="B69" t="s">
        <v>117</v>
      </c>
      <c r="E69">
        <v>7110</v>
      </c>
    </row>
    <row r="70" spans="1:22" x14ac:dyDescent="0.3">
      <c r="A70">
        <v>4</v>
      </c>
      <c r="B70" t="s">
        <v>399</v>
      </c>
      <c r="D70">
        <v>692</v>
      </c>
    </row>
    <row r="71" spans="1:22" x14ac:dyDescent="0.3">
      <c r="A71">
        <v>1</v>
      </c>
      <c r="B71" t="s">
        <v>21</v>
      </c>
      <c r="D71">
        <v>65051</v>
      </c>
    </row>
    <row r="72" spans="1:22" x14ac:dyDescent="0.3">
      <c r="A72">
        <v>4</v>
      </c>
      <c r="B72" t="s">
        <v>399</v>
      </c>
      <c r="D72">
        <v>1005</v>
      </c>
    </row>
    <row r="73" spans="1:22" x14ac:dyDescent="0.3">
      <c r="A73">
        <v>6</v>
      </c>
      <c r="B73" t="s">
        <v>117</v>
      </c>
      <c r="E73">
        <v>6259</v>
      </c>
    </row>
    <row r="74" spans="1:22" x14ac:dyDescent="0.3">
      <c r="A74">
        <v>6</v>
      </c>
      <c r="B74" t="s">
        <v>117</v>
      </c>
      <c r="E74">
        <v>9941</v>
      </c>
    </row>
    <row r="75" spans="1:22" x14ac:dyDescent="0.3">
      <c r="A75">
        <v>1</v>
      </c>
      <c r="B75" t="s">
        <v>21</v>
      </c>
      <c r="E75">
        <v>9990</v>
      </c>
    </row>
    <row r="76" spans="1:22" x14ac:dyDescent="0.3">
      <c r="A76">
        <v>6</v>
      </c>
      <c r="B76" t="s">
        <v>117</v>
      </c>
      <c r="D76">
        <v>74673</v>
      </c>
    </row>
    <row r="77" spans="1:22" x14ac:dyDescent="0.3">
      <c r="A77">
        <v>4</v>
      </c>
      <c r="B77" t="s">
        <v>399</v>
      </c>
      <c r="D77">
        <v>4362</v>
      </c>
    </row>
    <row r="78" spans="1:22" x14ac:dyDescent="0.3">
      <c r="A78">
        <v>13</v>
      </c>
      <c r="B78" t="s">
        <v>756</v>
      </c>
      <c r="D78">
        <v>1610</v>
      </c>
    </row>
    <row r="79" spans="1:22" x14ac:dyDescent="0.3">
      <c r="A79">
        <v>4</v>
      </c>
      <c r="B79" t="s">
        <v>399</v>
      </c>
      <c r="D79">
        <v>20166</v>
      </c>
    </row>
    <row r="80" spans="1:22" x14ac:dyDescent="0.3">
      <c r="A80">
        <v>6</v>
      </c>
      <c r="B80" t="s">
        <v>117</v>
      </c>
      <c r="D80">
        <v>8605</v>
      </c>
    </row>
    <row r="81" spans="1:5" x14ac:dyDescent="0.3">
      <c r="A81">
        <v>6</v>
      </c>
      <c r="B81" t="s">
        <v>117</v>
      </c>
      <c r="D81">
        <v>52500</v>
      </c>
    </row>
    <row r="82" spans="1:5" x14ac:dyDescent="0.3">
      <c r="A82">
        <v>13</v>
      </c>
      <c r="B82" t="s">
        <v>756</v>
      </c>
      <c r="E82">
        <v>21875</v>
      </c>
    </row>
    <row r="83" spans="1:5" x14ac:dyDescent="0.3">
      <c r="A83">
        <v>6</v>
      </c>
      <c r="B83" t="s">
        <v>117</v>
      </c>
      <c r="E83">
        <v>93906</v>
      </c>
    </row>
    <row r="84" spans="1:5" x14ac:dyDescent="0.3">
      <c r="A84">
        <v>6</v>
      </c>
      <c r="B84" t="s">
        <v>117</v>
      </c>
      <c r="D84">
        <v>23387</v>
      </c>
    </row>
    <row r="85" spans="1:5" x14ac:dyDescent="0.3">
      <c r="A85">
        <v>6</v>
      </c>
      <c r="B85" t="s">
        <v>117</v>
      </c>
      <c r="D85">
        <v>3347</v>
      </c>
    </row>
    <row r="86" spans="1:5" x14ac:dyDescent="0.3">
      <c r="A86">
        <v>2</v>
      </c>
      <c r="B86" t="s">
        <v>28</v>
      </c>
      <c r="E86">
        <v>60025</v>
      </c>
    </row>
    <row r="87" spans="1:5" x14ac:dyDescent="0.3">
      <c r="A87">
        <v>13</v>
      </c>
      <c r="B87" t="s">
        <v>756</v>
      </c>
      <c r="D87">
        <v>13613</v>
      </c>
    </row>
    <row r="88" spans="1:5" x14ac:dyDescent="0.3">
      <c r="A88">
        <v>5</v>
      </c>
      <c r="B88" t="s">
        <v>148</v>
      </c>
      <c r="C88">
        <v>79834</v>
      </c>
    </row>
    <row r="89" spans="1:5" x14ac:dyDescent="0.3">
      <c r="A89">
        <v>2</v>
      </c>
      <c r="B89" t="s">
        <v>28</v>
      </c>
      <c r="E89">
        <v>60025</v>
      </c>
    </row>
    <row r="90" spans="1:5" x14ac:dyDescent="0.3">
      <c r="A90">
        <v>10</v>
      </c>
      <c r="B90" t="s">
        <v>44</v>
      </c>
      <c r="E90">
        <v>63000</v>
      </c>
    </row>
    <row r="91" spans="1:5" x14ac:dyDescent="0.3">
      <c r="A91">
        <v>2</v>
      </c>
      <c r="B91" t="s">
        <v>28</v>
      </c>
      <c r="E91">
        <v>100000</v>
      </c>
    </row>
    <row r="92" spans="1:5" x14ac:dyDescent="0.3">
      <c r="A92">
        <v>2</v>
      </c>
      <c r="B92" t="s">
        <v>28</v>
      </c>
      <c r="E92">
        <v>100000</v>
      </c>
    </row>
    <row r="93" spans="1:5" x14ac:dyDescent="0.3">
      <c r="A93">
        <v>4</v>
      </c>
      <c r="B93" t="s">
        <v>399</v>
      </c>
      <c r="D93">
        <v>254336</v>
      </c>
    </row>
    <row r="94" spans="1:5" x14ac:dyDescent="0.3">
      <c r="A94">
        <v>4</v>
      </c>
      <c r="B94" t="s">
        <v>399</v>
      </c>
      <c r="D94">
        <v>266949</v>
      </c>
    </row>
    <row r="95" spans="1:5" x14ac:dyDescent="0.3">
      <c r="A95">
        <v>6</v>
      </c>
      <c r="B95" t="s">
        <v>117</v>
      </c>
      <c r="D95">
        <v>11111</v>
      </c>
    </row>
    <row r="96" spans="1:5" x14ac:dyDescent="0.3">
      <c r="A96">
        <v>3</v>
      </c>
      <c r="B96" t="s">
        <v>71</v>
      </c>
      <c r="E96">
        <v>3008</v>
      </c>
    </row>
    <row r="97" spans="1:5" x14ac:dyDescent="0.3">
      <c r="A97">
        <v>3</v>
      </c>
      <c r="B97" t="s">
        <v>71</v>
      </c>
      <c r="E97">
        <v>6184</v>
      </c>
    </row>
    <row r="98" spans="1:5" x14ac:dyDescent="0.3">
      <c r="A98">
        <v>5</v>
      </c>
      <c r="B98" t="s">
        <v>148</v>
      </c>
      <c r="C98">
        <v>1568</v>
      </c>
    </row>
    <row r="99" spans="1:5" x14ac:dyDescent="0.3">
      <c r="A99">
        <v>6</v>
      </c>
      <c r="B99" t="s">
        <v>117</v>
      </c>
      <c r="E99">
        <v>18901</v>
      </c>
    </row>
    <row r="100" spans="1:5" x14ac:dyDescent="0.3">
      <c r="A100">
        <v>6</v>
      </c>
      <c r="B100" t="s">
        <v>117</v>
      </c>
      <c r="C100">
        <v>27682</v>
      </c>
    </row>
    <row r="101" spans="1:5" x14ac:dyDescent="0.3">
      <c r="A101">
        <v>6</v>
      </c>
      <c r="B101" t="s">
        <v>117</v>
      </c>
      <c r="E101">
        <v>5501</v>
      </c>
    </row>
    <row r="102" spans="1:5" x14ac:dyDescent="0.3">
      <c r="A102">
        <v>6</v>
      </c>
      <c r="B102" t="s">
        <v>117</v>
      </c>
      <c r="D102">
        <v>123750</v>
      </c>
    </row>
    <row r="103" spans="1:5" x14ac:dyDescent="0.3">
      <c r="A103">
        <v>4</v>
      </c>
      <c r="B103" t="s">
        <v>399</v>
      </c>
      <c r="D103">
        <v>825</v>
      </c>
    </row>
    <row r="104" spans="1:5" x14ac:dyDescent="0.3">
      <c r="A104">
        <v>4</v>
      </c>
      <c r="B104" t="s">
        <v>399</v>
      </c>
      <c r="D104">
        <v>1556</v>
      </c>
    </row>
    <row r="105" spans="1:5" x14ac:dyDescent="0.3">
      <c r="A105">
        <v>4</v>
      </c>
      <c r="B105" t="s">
        <v>399</v>
      </c>
      <c r="D105">
        <v>12350</v>
      </c>
    </row>
    <row r="106" spans="1:5" x14ac:dyDescent="0.3">
      <c r="A106">
        <v>3</v>
      </c>
      <c r="B106" t="s">
        <v>71</v>
      </c>
      <c r="E106">
        <v>15593</v>
      </c>
    </row>
    <row r="107" spans="1:5" x14ac:dyDescent="0.3">
      <c r="A107">
        <v>3</v>
      </c>
      <c r="B107" t="s">
        <v>71</v>
      </c>
      <c r="E107">
        <v>2212</v>
      </c>
    </row>
    <row r="108" spans="1:5" x14ac:dyDescent="0.3">
      <c r="A108">
        <v>3</v>
      </c>
      <c r="B108" t="s">
        <v>71</v>
      </c>
      <c r="E108">
        <v>9056</v>
      </c>
    </row>
    <row r="109" spans="1:5" x14ac:dyDescent="0.3">
      <c r="A109">
        <v>4</v>
      </c>
      <c r="B109" t="s">
        <v>399</v>
      </c>
      <c r="D109">
        <v>1897</v>
      </c>
    </row>
    <row r="110" spans="1:5" x14ac:dyDescent="0.3">
      <c r="A110">
        <v>4</v>
      </c>
      <c r="B110" t="s">
        <v>399</v>
      </c>
      <c r="D110">
        <v>42500</v>
      </c>
    </row>
    <row r="111" spans="1:5" x14ac:dyDescent="0.3">
      <c r="A111">
        <v>4</v>
      </c>
      <c r="B111" t="s">
        <v>399</v>
      </c>
      <c r="D111">
        <v>10917</v>
      </c>
    </row>
    <row r="112" spans="1:5" x14ac:dyDescent="0.3">
      <c r="A112">
        <v>4</v>
      </c>
      <c r="B112" t="s">
        <v>399</v>
      </c>
      <c r="D112">
        <v>3375</v>
      </c>
    </row>
    <row r="113" spans="1:5" x14ac:dyDescent="0.3">
      <c r="A113">
        <v>4</v>
      </c>
      <c r="B113" t="s">
        <v>399</v>
      </c>
      <c r="D113">
        <v>320175</v>
      </c>
    </row>
    <row r="114" spans="1:5" x14ac:dyDescent="0.3">
      <c r="A114">
        <v>4</v>
      </c>
      <c r="B114" t="s">
        <v>399</v>
      </c>
      <c r="D114">
        <v>320175</v>
      </c>
    </row>
    <row r="115" spans="1:5" x14ac:dyDescent="0.3">
      <c r="A115">
        <v>4</v>
      </c>
      <c r="B115" t="s">
        <v>399</v>
      </c>
      <c r="D115">
        <v>320175</v>
      </c>
    </row>
    <row r="116" spans="1:5" x14ac:dyDescent="0.3">
      <c r="A116">
        <v>4</v>
      </c>
      <c r="B116" t="s">
        <v>399</v>
      </c>
      <c r="D116">
        <v>168593</v>
      </c>
    </row>
    <row r="117" spans="1:5" x14ac:dyDescent="0.3">
      <c r="A117">
        <v>4</v>
      </c>
      <c r="B117" t="s">
        <v>399</v>
      </c>
      <c r="D117">
        <v>168593</v>
      </c>
    </row>
    <row r="118" spans="1:5" x14ac:dyDescent="0.3">
      <c r="A118">
        <v>4</v>
      </c>
      <c r="B118" t="s">
        <v>399</v>
      </c>
      <c r="D118">
        <v>2970</v>
      </c>
    </row>
    <row r="119" spans="1:5" x14ac:dyDescent="0.3">
      <c r="A119">
        <v>1</v>
      </c>
      <c r="B119" t="s">
        <v>21</v>
      </c>
      <c r="E119">
        <v>7022</v>
      </c>
    </row>
    <row r="120" spans="1:5" x14ac:dyDescent="0.3">
      <c r="A120">
        <v>4</v>
      </c>
      <c r="B120" t="s">
        <v>399</v>
      </c>
      <c r="D120">
        <v>202350</v>
      </c>
    </row>
    <row r="121" spans="1:5" x14ac:dyDescent="0.3">
      <c r="A121">
        <v>1</v>
      </c>
      <c r="B121" t="s">
        <v>21</v>
      </c>
      <c r="E121">
        <v>87500</v>
      </c>
    </row>
    <row r="122" spans="1:5" x14ac:dyDescent="0.3">
      <c r="A122">
        <v>1</v>
      </c>
      <c r="B122" t="s">
        <v>21</v>
      </c>
      <c r="E122">
        <v>44260</v>
      </c>
    </row>
    <row r="123" spans="1:5" x14ac:dyDescent="0.3">
      <c r="A123">
        <v>5</v>
      </c>
      <c r="B123" t="s">
        <v>148</v>
      </c>
      <c r="C123">
        <v>11550</v>
      </c>
    </row>
    <row r="124" spans="1:5" x14ac:dyDescent="0.3">
      <c r="A124">
        <v>5</v>
      </c>
      <c r="B124" t="s">
        <v>148</v>
      </c>
      <c r="C124">
        <v>43033</v>
      </c>
    </row>
    <row r="125" spans="1:5" x14ac:dyDescent="0.3">
      <c r="A125">
        <v>5</v>
      </c>
      <c r="B125" t="s">
        <v>148</v>
      </c>
      <c r="C125">
        <v>7700</v>
      </c>
    </row>
    <row r="126" spans="1:5" x14ac:dyDescent="0.3">
      <c r="A126">
        <v>5</v>
      </c>
      <c r="B126" t="s">
        <v>148</v>
      </c>
      <c r="C126">
        <v>72139</v>
      </c>
    </row>
    <row r="127" spans="1:5" x14ac:dyDescent="0.3">
      <c r="A127">
        <v>3</v>
      </c>
      <c r="B127" t="s">
        <v>71</v>
      </c>
      <c r="E127">
        <v>32585</v>
      </c>
    </row>
    <row r="128" spans="1:5" x14ac:dyDescent="0.3">
      <c r="A128">
        <v>3</v>
      </c>
      <c r="B128" t="s">
        <v>71</v>
      </c>
      <c r="E128">
        <v>8045</v>
      </c>
    </row>
    <row r="129" spans="1:5" x14ac:dyDescent="0.3">
      <c r="A129">
        <v>4</v>
      </c>
      <c r="B129" t="s">
        <v>399</v>
      </c>
      <c r="D129">
        <v>26968</v>
      </c>
    </row>
    <row r="130" spans="1:5" x14ac:dyDescent="0.3">
      <c r="A130">
        <v>4</v>
      </c>
      <c r="B130" t="s">
        <v>399</v>
      </c>
      <c r="D130">
        <v>2437</v>
      </c>
    </row>
    <row r="131" spans="1:5" x14ac:dyDescent="0.3">
      <c r="A131">
        <v>4</v>
      </c>
      <c r="B131" t="s">
        <v>399</v>
      </c>
      <c r="D131">
        <v>53278</v>
      </c>
    </row>
    <row r="132" spans="1:5" x14ac:dyDescent="0.3">
      <c r="A132">
        <v>4</v>
      </c>
      <c r="B132" t="s">
        <v>399</v>
      </c>
      <c r="D132">
        <v>30048</v>
      </c>
    </row>
    <row r="133" spans="1:5" x14ac:dyDescent="0.3">
      <c r="A133">
        <v>4</v>
      </c>
      <c r="B133" t="s">
        <v>399</v>
      </c>
      <c r="D133">
        <v>12500</v>
      </c>
    </row>
    <row r="134" spans="1:5" x14ac:dyDescent="0.3">
      <c r="A134">
        <v>1</v>
      </c>
      <c r="B134" t="s">
        <v>21</v>
      </c>
      <c r="E134">
        <v>3854</v>
      </c>
    </row>
    <row r="135" spans="1:5" x14ac:dyDescent="0.3">
      <c r="A135">
        <v>4</v>
      </c>
      <c r="B135" t="s">
        <v>399</v>
      </c>
      <c r="D135">
        <v>132392</v>
      </c>
    </row>
    <row r="136" spans="1:5" x14ac:dyDescent="0.3">
      <c r="A136">
        <v>4</v>
      </c>
      <c r="B136" t="s">
        <v>399</v>
      </c>
      <c r="D136">
        <v>132392</v>
      </c>
    </row>
    <row r="137" spans="1:5" x14ac:dyDescent="0.3">
      <c r="A137">
        <v>4</v>
      </c>
      <c r="B137" t="s">
        <v>399</v>
      </c>
      <c r="D137">
        <v>132392</v>
      </c>
    </row>
    <row r="138" spans="1:5" x14ac:dyDescent="0.3">
      <c r="A138">
        <v>4</v>
      </c>
      <c r="B138" t="s">
        <v>399</v>
      </c>
      <c r="D138">
        <v>132392</v>
      </c>
    </row>
    <row r="139" spans="1:5" x14ac:dyDescent="0.3">
      <c r="A139">
        <v>3</v>
      </c>
      <c r="B139" t="s">
        <v>71</v>
      </c>
      <c r="E139">
        <v>26805</v>
      </c>
    </row>
    <row r="140" spans="1:5" x14ac:dyDescent="0.3">
      <c r="A140">
        <v>5</v>
      </c>
      <c r="B140" t="s">
        <v>148</v>
      </c>
      <c r="D140">
        <v>956</v>
      </c>
    </row>
    <row r="141" spans="1:5" x14ac:dyDescent="0.3">
      <c r="A141">
        <v>1</v>
      </c>
      <c r="B141" t="s">
        <v>21</v>
      </c>
      <c r="E141">
        <v>2089</v>
      </c>
    </row>
    <row r="142" spans="1:5" x14ac:dyDescent="0.3">
      <c r="A142">
        <v>4</v>
      </c>
      <c r="B142" t="s">
        <v>399</v>
      </c>
      <c r="D142">
        <v>8580</v>
      </c>
    </row>
    <row r="143" spans="1:5" x14ac:dyDescent="0.3">
      <c r="A143">
        <v>4</v>
      </c>
      <c r="B143" t="s">
        <v>399</v>
      </c>
      <c r="D143">
        <v>60713</v>
      </c>
    </row>
    <row r="144" spans="1:5" x14ac:dyDescent="0.3">
      <c r="A144">
        <v>4</v>
      </c>
      <c r="B144" t="s">
        <v>399</v>
      </c>
      <c r="D144">
        <v>50160</v>
      </c>
    </row>
    <row r="145" spans="1:5" x14ac:dyDescent="0.3">
      <c r="A145">
        <v>4</v>
      </c>
      <c r="B145" t="s">
        <v>399</v>
      </c>
      <c r="D145">
        <v>71765</v>
      </c>
    </row>
    <row r="146" spans="1:5" x14ac:dyDescent="0.3">
      <c r="A146">
        <v>13</v>
      </c>
      <c r="B146" t="s">
        <v>756</v>
      </c>
      <c r="E146">
        <v>62399</v>
      </c>
    </row>
    <row r="147" spans="1:5" x14ac:dyDescent="0.3">
      <c r="A147">
        <v>10</v>
      </c>
      <c r="B147" t="s">
        <v>44</v>
      </c>
      <c r="E147">
        <v>27530</v>
      </c>
    </row>
    <row r="148" spans="1:5" x14ac:dyDescent="0.3">
      <c r="A148">
        <v>6</v>
      </c>
      <c r="B148" t="s">
        <v>117</v>
      </c>
      <c r="D148">
        <v>60000</v>
      </c>
    </row>
    <row r="149" spans="1:5" x14ac:dyDescent="0.3">
      <c r="A149">
        <v>4</v>
      </c>
      <c r="B149" t="s">
        <v>399</v>
      </c>
      <c r="D149">
        <v>77400</v>
      </c>
    </row>
    <row r="150" spans="1:5" x14ac:dyDescent="0.3">
      <c r="A150">
        <v>4</v>
      </c>
      <c r="B150" t="s">
        <v>399</v>
      </c>
      <c r="D150">
        <v>302812</v>
      </c>
    </row>
    <row r="151" spans="1:5" x14ac:dyDescent="0.3">
      <c r="A151">
        <v>13</v>
      </c>
      <c r="B151" t="s">
        <v>756</v>
      </c>
      <c r="D151">
        <v>275569</v>
      </c>
    </row>
    <row r="152" spans="1:5" x14ac:dyDescent="0.3">
      <c r="A152">
        <v>13</v>
      </c>
      <c r="B152" t="s">
        <v>756</v>
      </c>
      <c r="D152">
        <v>320000</v>
      </c>
    </row>
    <row r="153" spans="1:5" x14ac:dyDescent="0.3">
      <c r="A153">
        <v>6</v>
      </c>
      <c r="B153" t="s">
        <v>117</v>
      </c>
      <c r="D153">
        <v>114752</v>
      </c>
    </row>
    <row r="154" spans="1:5" x14ac:dyDescent="0.3">
      <c r="A154">
        <v>6</v>
      </c>
      <c r="B154" t="s">
        <v>117</v>
      </c>
      <c r="C154">
        <v>49027</v>
      </c>
    </row>
    <row r="155" spans="1:5" x14ac:dyDescent="0.3">
      <c r="A155">
        <v>13</v>
      </c>
      <c r="B155" t="s">
        <v>756</v>
      </c>
      <c r="E155">
        <v>153332</v>
      </c>
    </row>
    <row r="156" spans="1:5" x14ac:dyDescent="0.3">
      <c r="A156">
        <v>5</v>
      </c>
      <c r="B156" t="s">
        <v>148</v>
      </c>
      <c r="C156">
        <v>23591</v>
      </c>
    </row>
    <row r="157" spans="1:5" x14ac:dyDescent="0.3">
      <c r="A157">
        <v>4</v>
      </c>
      <c r="B157" t="s">
        <v>399</v>
      </c>
      <c r="D157">
        <v>19181</v>
      </c>
    </row>
    <row r="158" spans="1:5" x14ac:dyDescent="0.3">
      <c r="A158">
        <v>5</v>
      </c>
      <c r="B158" t="s">
        <v>148</v>
      </c>
      <c r="C158">
        <v>8228</v>
      </c>
    </row>
    <row r="159" spans="1:5" x14ac:dyDescent="0.3">
      <c r="A159">
        <v>5</v>
      </c>
      <c r="B159" t="s">
        <v>148</v>
      </c>
      <c r="E159">
        <v>5241</v>
      </c>
    </row>
    <row r="160" spans="1:5" x14ac:dyDescent="0.3">
      <c r="A160">
        <v>5</v>
      </c>
      <c r="B160" t="s">
        <v>148</v>
      </c>
      <c r="E160">
        <v>13154</v>
      </c>
    </row>
    <row r="161" spans="1:5" x14ac:dyDescent="0.3">
      <c r="A161">
        <v>5</v>
      </c>
      <c r="B161" t="s">
        <v>148</v>
      </c>
      <c r="C161">
        <v>14461</v>
      </c>
    </row>
    <row r="162" spans="1:5" x14ac:dyDescent="0.3">
      <c r="A162">
        <v>4</v>
      </c>
      <c r="B162" t="s">
        <v>399</v>
      </c>
      <c r="D162">
        <v>2853</v>
      </c>
    </row>
    <row r="163" spans="1:5" x14ac:dyDescent="0.3">
      <c r="A163">
        <v>4</v>
      </c>
      <c r="B163" t="s">
        <v>399</v>
      </c>
      <c r="D163">
        <v>495</v>
      </c>
    </row>
    <row r="164" spans="1:5" x14ac:dyDescent="0.3">
      <c r="A164">
        <v>4</v>
      </c>
      <c r="B164" t="s">
        <v>399</v>
      </c>
      <c r="D164">
        <v>5891</v>
      </c>
    </row>
    <row r="165" spans="1:5" x14ac:dyDescent="0.3">
      <c r="A165">
        <v>3</v>
      </c>
      <c r="B165" t="s">
        <v>71</v>
      </c>
      <c r="E165">
        <v>4596</v>
      </c>
    </row>
    <row r="166" spans="1:5" x14ac:dyDescent="0.3">
      <c r="A166">
        <v>3</v>
      </c>
      <c r="B166" t="s">
        <v>71</v>
      </c>
      <c r="E166">
        <v>21443</v>
      </c>
    </row>
    <row r="167" spans="1:5" x14ac:dyDescent="0.3">
      <c r="A167">
        <v>3</v>
      </c>
      <c r="B167" t="s">
        <v>71</v>
      </c>
      <c r="E167">
        <v>21442</v>
      </c>
    </row>
    <row r="168" spans="1:5" x14ac:dyDescent="0.3">
      <c r="A168">
        <v>3</v>
      </c>
      <c r="B168" t="s">
        <v>71</v>
      </c>
      <c r="E168">
        <v>21443</v>
      </c>
    </row>
    <row r="169" spans="1:5" x14ac:dyDescent="0.3">
      <c r="A169">
        <v>3</v>
      </c>
      <c r="B169" t="s">
        <v>71</v>
      </c>
      <c r="E169">
        <v>17949</v>
      </c>
    </row>
    <row r="170" spans="1:5" x14ac:dyDescent="0.3">
      <c r="A170">
        <v>3</v>
      </c>
      <c r="B170" t="s">
        <v>71</v>
      </c>
      <c r="E170">
        <v>17949</v>
      </c>
    </row>
    <row r="171" spans="1:5" x14ac:dyDescent="0.3">
      <c r="A171">
        <v>5</v>
      </c>
      <c r="B171" t="s">
        <v>148</v>
      </c>
      <c r="C171">
        <v>7889</v>
      </c>
    </row>
    <row r="172" spans="1:5" x14ac:dyDescent="0.3">
      <c r="A172">
        <v>3</v>
      </c>
      <c r="B172" t="s">
        <v>71</v>
      </c>
      <c r="E172">
        <v>8198</v>
      </c>
    </row>
    <row r="173" spans="1:5" x14ac:dyDescent="0.3">
      <c r="A173">
        <v>6</v>
      </c>
      <c r="B173" t="s">
        <v>117</v>
      </c>
      <c r="C173">
        <v>18697</v>
      </c>
    </row>
    <row r="174" spans="1:5" x14ac:dyDescent="0.3">
      <c r="A174">
        <v>6</v>
      </c>
      <c r="B174" t="s">
        <v>117</v>
      </c>
      <c r="C174">
        <v>17140</v>
      </c>
    </row>
    <row r="175" spans="1:5" x14ac:dyDescent="0.3">
      <c r="A175">
        <v>6</v>
      </c>
      <c r="B175" t="s">
        <v>117</v>
      </c>
      <c r="C175">
        <v>8561</v>
      </c>
    </row>
    <row r="176" spans="1:5" x14ac:dyDescent="0.3">
      <c r="A176">
        <v>5</v>
      </c>
      <c r="B176" t="s">
        <v>148</v>
      </c>
      <c r="D176">
        <v>6213</v>
      </c>
    </row>
    <row r="177" spans="1:5" x14ac:dyDescent="0.3">
      <c r="A177">
        <v>4</v>
      </c>
      <c r="B177" t="s">
        <v>399</v>
      </c>
      <c r="D177">
        <v>8625</v>
      </c>
    </row>
    <row r="178" spans="1:5" x14ac:dyDescent="0.3">
      <c r="A178">
        <v>4</v>
      </c>
      <c r="B178" t="s">
        <v>399</v>
      </c>
      <c r="D178">
        <v>4579</v>
      </c>
    </row>
    <row r="179" spans="1:5" x14ac:dyDescent="0.3">
      <c r="A179">
        <v>4</v>
      </c>
      <c r="B179" t="s">
        <v>399</v>
      </c>
      <c r="D179">
        <v>1980</v>
      </c>
    </row>
    <row r="180" spans="1:5" x14ac:dyDescent="0.3">
      <c r="A180">
        <v>4</v>
      </c>
      <c r="B180" t="s">
        <v>399</v>
      </c>
      <c r="D180">
        <v>3330</v>
      </c>
    </row>
    <row r="181" spans="1:5" x14ac:dyDescent="0.3">
      <c r="A181">
        <v>2</v>
      </c>
      <c r="B181" t="s">
        <v>28</v>
      </c>
      <c r="E181">
        <v>90282</v>
      </c>
    </row>
    <row r="182" spans="1:5" x14ac:dyDescent="0.3">
      <c r="A182">
        <v>13</v>
      </c>
      <c r="B182" t="s">
        <v>756</v>
      </c>
      <c r="E182">
        <v>68639</v>
      </c>
    </row>
    <row r="183" spans="1:5" x14ac:dyDescent="0.3">
      <c r="A183">
        <v>2</v>
      </c>
      <c r="B183" t="s">
        <v>28</v>
      </c>
      <c r="E183">
        <v>90282</v>
      </c>
    </row>
    <row r="184" spans="1:5" x14ac:dyDescent="0.3">
      <c r="A184">
        <v>2</v>
      </c>
      <c r="B184" t="s">
        <v>28</v>
      </c>
      <c r="E184">
        <v>90282</v>
      </c>
    </row>
    <row r="185" spans="1:5" x14ac:dyDescent="0.3">
      <c r="A185">
        <v>13</v>
      </c>
      <c r="B185" t="s">
        <v>756</v>
      </c>
      <c r="E185">
        <v>67102</v>
      </c>
    </row>
    <row r="186" spans="1:5" x14ac:dyDescent="0.3">
      <c r="A186">
        <v>13</v>
      </c>
      <c r="B186" t="s">
        <v>756</v>
      </c>
      <c r="D186">
        <v>125000</v>
      </c>
    </row>
    <row r="187" spans="1:5" x14ac:dyDescent="0.3">
      <c r="A187">
        <v>1</v>
      </c>
      <c r="B187" t="s">
        <v>21</v>
      </c>
      <c r="D187">
        <v>115781</v>
      </c>
    </row>
    <row r="188" spans="1:5" x14ac:dyDescent="0.3">
      <c r="A188">
        <v>13</v>
      </c>
      <c r="B188" t="s">
        <v>756</v>
      </c>
      <c r="D188">
        <v>137500</v>
      </c>
    </row>
    <row r="189" spans="1:5" x14ac:dyDescent="0.3">
      <c r="A189">
        <v>2</v>
      </c>
      <c r="B189" t="s">
        <v>28</v>
      </c>
      <c r="E189">
        <v>208093</v>
      </c>
    </row>
    <row r="190" spans="1:5" x14ac:dyDescent="0.3">
      <c r="A190">
        <v>2</v>
      </c>
      <c r="B190" t="s">
        <v>28</v>
      </c>
      <c r="E190">
        <v>153332</v>
      </c>
    </row>
    <row r="191" spans="1:5" x14ac:dyDescent="0.3">
      <c r="A191">
        <v>13</v>
      </c>
      <c r="B191" t="s">
        <v>756</v>
      </c>
      <c r="D191">
        <v>131250</v>
      </c>
    </row>
    <row r="192" spans="1:5" x14ac:dyDescent="0.3">
      <c r="A192">
        <v>5</v>
      </c>
      <c r="B192" t="s">
        <v>148</v>
      </c>
      <c r="D192">
        <v>56100</v>
      </c>
    </row>
    <row r="193" spans="1:5" x14ac:dyDescent="0.3">
      <c r="A193">
        <v>13</v>
      </c>
      <c r="B193" t="s">
        <v>756</v>
      </c>
      <c r="D193">
        <v>50333</v>
      </c>
    </row>
    <row r="194" spans="1:5" x14ac:dyDescent="0.3">
      <c r="A194">
        <v>13</v>
      </c>
      <c r="B194" t="s">
        <v>756</v>
      </c>
      <c r="D194">
        <v>74250</v>
      </c>
    </row>
    <row r="195" spans="1:5" x14ac:dyDescent="0.3">
      <c r="A195">
        <v>5</v>
      </c>
      <c r="B195" t="s">
        <v>148</v>
      </c>
      <c r="D195">
        <v>48929</v>
      </c>
    </row>
    <row r="196" spans="1:5" x14ac:dyDescent="0.3">
      <c r="A196">
        <v>1</v>
      </c>
      <c r="B196" t="s">
        <v>21</v>
      </c>
      <c r="E196">
        <v>49401</v>
      </c>
    </row>
    <row r="197" spans="1:5" x14ac:dyDescent="0.3">
      <c r="A197">
        <v>5</v>
      </c>
      <c r="B197" t="s">
        <v>148</v>
      </c>
      <c r="C197">
        <v>9075</v>
      </c>
    </row>
    <row r="198" spans="1:5" x14ac:dyDescent="0.3">
      <c r="A198">
        <v>13</v>
      </c>
      <c r="B198" t="s">
        <v>756</v>
      </c>
      <c r="E198">
        <v>24072</v>
      </c>
    </row>
    <row r="199" spans="1:5" x14ac:dyDescent="0.3">
      <c r="A199">
        <v>6</v>
      </c>
      <c r="B199" t="s">
        <v>117</v>
      </c>
      <c r="D199">
        <v>5550</v>
      </c>
    </row>
    <row r="200" spans="1:5" x14ac:dyDescent="0.3">
      <c r="A200">
        <v>13</v>
      </c>
      <c r="B200" t="s">
        <v>756</v>
      </c>
      <c r="E200">
        <v>10938</v>
      </c>
    </row>
    <row r="201" spans="1:5" x14ac:dyDescent="0.3">
      <c r="A201">
        <v>3</v>
      </c>
      <c r="B201" t="s">
        <v>71</v>
      </c>
      <c r="E201">
        <v>2789</v>
      </c>
    </row>
    <row r="202" spans="1:5" x14ac:dyDescent="0.3">
      <c r="A202">
        <v>5</v>
      </c>
      <c r="B202" t="s">
        <v>148</v>
      </c>
      <c r="D202">
        <v>14025</v>
      </c>
    </row>
    <row r="203" spans="1:5" x14ac:dyDescent="0.3">
      <c r="A203">
        <v>4</v>
      </c>
      <c r="B203" t="s">
        <v>399</v>
      </c>
      <c r="D203">
        <v>1112</v>
      </c>
    </row>
    <row r="204" spans="1:5" x14ac:dyDescent="0.3">
      <c r="A204">
        <v>6</v>
      </c>
      <c r="B204" t="s">
        <v>117</v>
      </c>
      <c r="D204">
        <v>4302</v>
      </c>
    </row>
    <row r="205" spans="1:5" x14ac:dyDescent="0.3">
      <c r="A205">
        <v>13</v>
      </c>
      <c r="B205" t="s">
        <v>756</v>
      </c>
      <c r="E205">
        <v>21875</v>
      </c>
    </row>
  </sheetData>
  <pageMargins left="0.7" right="0.7" top="0.75" bottom="0.75" header="0.3" footer="0.3"/>
  <tableParts count="2">
    <tablePart r:id="rId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56423-0BD9-4B80-86E6-52C6D72ED238}">
  <dimension ref="A1:E35"/>
  <sheetViews>
    <sheetView workbookViewId="0">
      <selection activeCell="M15" sqref="M15"/>
    </sheetView>
  </sheetViews>
  <sheetFormatPr defaultRowHeight="14.4" x14ac:dyDescent="0.3"/>
  <cols>
    <col min="1" max="1" width="16.44140625" bestFit="1" customWidth="1"/>
    <col min="2" max="2" width="19.6640625" bestFit="1" customWidth="1"/>
    <col min="3" max="3" width="15.44140625" bestFit="1" customWidth="1"/>
    <col min="4" max="4" width="20.5546875" bestFit="1" customWidth="1"/>
    <col min="5" max="5" width="15.88671875" bestFit="1" customWidth="1"/>
  </cols>
  <sheetData>
    <row r="1" spans="1:5" x14ac:dyDescent="0.3">
      <c r="A1" t="s">
        <v>6</v>
      </c>
      <c r="B1" t="s">
        <v>742</v>
      </c>
      <c r="C1" t="s">
        <v>8</v>
      </c>
      <c r="D1" t="s">
        <v>866</v>
      </c>
      <c r="E1" t="s">
        <v>867</v>
      </c>
    </row>
    <row r="2" spans="1:5" x14ac:dyDescent="0.3">
      <c r="A2">
        <v>2</v>
      </c>
      <c r="B2" t="s">
        <v>28</v>
      </c>
      <c r="C2" t="s">
        <v>22</v>
      </c>
      <c r="D2" t="s">
        <v>761</v>
      </c>
      <c r="E2" s="1">
        <v>43755</v>
      </c>
    </row>
    <row r="3" spans="1:5" x14ac:dyDescent="0.3">
      <c r="A3">
        <v>2</v>
      </c>
      <c r="B3" t="s">
        <v>28</v>
      </c>
      <c r="C3" t="s">
        <v>22</v>
      </c>
      <c r="D3" t="s">
        <v>762</v>
      </c>
      <c r="E3" s="1">
        <v>43755</v>
      </c>
    </row>
    <row r="4" spans="1:5" x14ac:dyDescent="0.3">
      <c r="A4">
        <v>2</v>
      </c>
      <c r="B4" t="s">
        <v>28</v>
      </c>
      <c r="C4" t="s">
        <v>22</v>
      </c>
      <c r="D4" t="s">
        <v>763</v>
      </c>
      <c r="E4" s="1">
        <v>43823</v>
      </c>
    </row>
    <row r="5" spans="1:5" x14ac:dyDescent="0.3">
      <c r="A5">
        <v>2</v>
      </c>
      <c r="B5" t="s">
        <v>28</v>
      </c>
      <c r="C5" t="s">
        <v>22</v>
      </c>
      <c r="D5" t="s">
        <v>764</v>
      </c>
      <c r="E5" s="1">
        <v>43833</v>
      </c>
    </row>
    <row r="6" spans="1:5" x14ac:dyDescent="0.3">
      <c r="A6">
        <v>2</v>
      </c>
      <c r="B6" t="s">
        <v>28</v>
      </c>
      <c r="C6" t="s">
        <v>22</v>
      </c>
      <c r="D6" t="s">
        <v>765</v>
      </c>
      <c r="E6" s="1">
        <v>43838</v>
      </c>
    </row>
    <row r="7" spans="1:5" x14ac:dyDescent="0.3">
      <c r="A7">
        <v>2</v>
      </c>
      <c r="B7" t="s">
        <v>28</v>
      </c>
      <c r="C7" t="s">
        <v>22</v>
      </c>
      <c r="D7" t="s">
        <v>766</v>
      </c>
      <c r="E7" s="1">
        <v>43838</v>
      </c>
    </row>
    <row r="8" spans="1:5" x14ac:dyDescent="0.3">
      <c r="A8">
        <v>2</v>
      </c>
      <c r="B8" t="s">
        <v>28</v>
      </c>
      <c r="C8" t="s">
        <v>22</v>
      </c>
      <c r="D8" t="s">
        <v>767</v>
      </c>
      <c r="E8" s="1">
        <v>43839</v>
      </c>
    </row>
    <row r="9" spans="1:5" x14ac:dyDescent="0.3">
      <c r="A9">
        <v>1</v>
      </c>
      <c r="B9" t="s">
        <v>21</v>
      </c>
      <c r="C9" t="s">
        <v>22</v>
      </c>
      <c r="D9" t="s">
        <v>768</v>
      </c>
      <c r="E9" s="1">
        <v>43832</v>
      </c>
    </row>
    <row r="10" spans="1:5" x14ac:dyDescent="0.3">
      <c r="A10">
        <v>1</v>
      </c>
      <c r="B10" t="s">
        <v>21</v>
      </c>
      <c r="C10" t="s">
        <v>22</v>
      </c>
      <c r="D10" t="s">
        <v>769</v>
      </c>
      <c r="E10" s="1">
        <v>43833</v>
      </c>
    </row>
    <row r="11" spans="1:5" x14ac:dyDescent="0.3">
      <c r="A11">
        <v>1</v>
      </c>
      <c r="B11" t="s">
        <v>21</v>
      </c>
      <c r="C11" t="s">
        <v>22</v>
      </c>
      <c r="D11" t="s">
        <v>770</v>
      </c>
      <c r="E11" s="1">
        <v>43836</v>
      </c>
    </row>
    <row r="12" spans="1:5" x14ac:dyDescent="0.3">
      <c r="A12">
        <v>1</v>
      </c>
      <c r="B12" t="s">
        <v>21</v>
      </c>
      <c r="C12" t="s">
        <v>22</v>
      </c>
      <c r="D12" t="s">
        <v>771</v>
      </c>
      <c r="E12" s="1">
        <v>43837</v>
      </c>
    </row>
    <row r="13" spans="1:5" x14ac:dyDescent="0.3">
      <c r="A13">
        <v>1</v>
      </c>
      <c r="B13" t="s">
        <v>21</v>
      </c>
      <c r="C13" t="s">
        <v>22</v>
      </c>
      <c r="D13" t="s">
        <v>772</v>
      </c>
      <c r="E13" s="1">
        <v>43838</v>
      </c>
    </row>
    <row r="14" spans="1:5" x14ac:dyDescent="0.3">
      <c r="A14">
        <v>3</v>
      </c>
      <c r="B14" t="s">
        <v>71</v>
      </c>
      <c r="C14" t="s">
        <v>22</v>
      </c>
      <c r="D14" t="s">
        <v>773</v>
      </c>
      <c r="E14" s="1">
        <v>43843</v>
      </c>
    </row>
    <row r="15" spans="1:5" x14ac:dyDescent="0.3">
      <c r="A15">
        <v>3</v>
      </c>
      <c r="B15" t="s">
        <v>71</v>
      </c>
      <c r="C15" t="s">
        <v>22</v>
      </c>
      <c r="D15" t="s">
        <v>774</v>
      </c>
      <c r="E15" s="1">
        <v>43843</v>
      </c>
    </row>
    <row r="16" spans="1:5" x14ac:dyDescent="0.3">
      <c r="A16">
        <v>3</v>
      </c>
      <c r="B16" t="s">
        <v>71</v>
      </c>
      <c r="C16" t="s">
        <v>22</v>
      </c>
      <c r="D16" t="s">
        <v>775</v>
      </c>
      <c r="E16" s="1">
        <v>43839</v>
      </c>
    </row>
    <row r="17" spans="1:5" x14ac:dyDescent="0.3">
      <c r="A17">
        <v>3</v>
      </c>
      <c r="B17" t="s">
        <v>71</v>
      </c>
      <c r="C17" t="s">
        <v>22</v>
      </c>
      <c r="D17" t="s">
        <v>776</v>
      </c>
      <c r="E17" s="1">
        <v>43840</v>
      </c>
    </row>
    <row r="18" spans="1:5" x14ac:dyDescent="0.3">
      <c r="A18">
        <v>6</v>
      </c>
      <c r="B18" t="s">
        <v>117</v>
      </c>
      <c r="C18" t="s">
        <v>22</v>
      </c>
      <c r="D18" t="s">
        <v>777</v>
      </c>
      <c r="E18" s="1">
        <v>43833</v>
      </c>
    </row>
    <row r="19" spans="1:5" x14ac:dyDescent="0.3">
      <c r="A19">
        <v>6</v>
      </c>
      <c r="B19" t="s">
        <v>117</v>
      </c>
      <c r="C19" t="s">
        <v>22</v>
      </c>
      <c r="D19" t="s">
        <v>778</v>
      </c>
      <c r="E19" s="1">
        <v>43838</v>
      </c>
    </row>
    <row r="20" spans="1:5" x14ac:dyDescent="0.3">
      <c r="A20">
        <v>6</v>
      </c>
      <c r="B20" t="s">
        <v>117</v>
      </c>
      <c r="C20" t="s">
        <v>22</v>
      </c>
      <c r="D20" t="s">
        <v>779</v>
      </c>
      <c r="E20" s="1">
        <v>43843</v>
      </c>
    </row>
    <row r="21" spans="1:5" x14ac:dyDescent="0.3">
      <c r="A21">
        <v>6</v>
      </c>
      <c r="B21" t="s">
        <v>117</v>
      </c>
      <c r="C21" t="s">
        <v>22</v>
      </c>
      <c r="D21" t="s">
        <v>780</v>
      </c>
      <c r="E21" s="1">
        <v>43839</v>
      </c>
    </row>
    <row r="22" spans="1:5" x14ac:dyDescent="0.3">
      <c r="A22">
        <v>4</v>
      </c>
      <c r="B22" t="s">
        <v>399</v>
      </c>
      <c r="C22" t="s">
        <v>22</v>
      </c>
      <c r="D22" t="s">
        <v>781</v>
      </c>
      <c r="E22" s="1">
        <v>43836</v>
      </c>
    </row>
    <row r="23" spans="1:5" x14ac:dyDescent="0.3">
      <c r="A23">
        <v>4</v>
      </c>
      <c r="B23" t="s">
        <v>399</v>
      </c>
      <c r="C23" t="s">
        <v>22</v>
      </c>
      <c r="D23" t="s">
        <v>782</v>
      </c>
      <c r="E23" s="1">
        <v>43850</v>
      </c>
    </row>
    <row r="24" spans="1:5" x14ac:dyDescent="0.3">
      <c r="A24">
        <v>4</v>
      </c>
      <c r="B24" t="s">
        <v>399</v>
      </c>
      <c r="C24" t="s">
        <v>22</v>
      </c>
      <c r="D24" t="s">
        <v>783</v>
      </c>
      <c r="E24" s="1">
        <v>43850</v>
      </c>
    </row>
    <row r="25" spans="1:5" x14ac:dyDescent="0.3">
      <c r="A25">
        <v>12</v>
      </c>
      <c r="B25" t="s">
        <v>93</v>
      </c>
      <c r="C25" t="s">
        <v>22</v>
      </c>
      <c r="D25" t="s">
        <v>784</v>
      </c>
      <c r="E25" s="1">
        <v>43851</v>
      </c>
    </row>
    <row r="26" spans="1:5" x14ac:dyDescent="0.3">
      <c r="A26">
        <v>12</v>
      </c>
      <c r="B26" t="s">
        <v>93</v>
      </c>
      <c r="C26" t="s">
        <v>22</v>
      </c>
      <c r="D26" t="s">
        <v>785</v>
      </c>
      <c r="E26" s="1">
        <v>43851</v>
      </c>
    </row>
    <row r="27" spans="1:5" x14ac:dyDescent="0.3">
      <c r="A27">
        <v>12</v>
      </c>
      <c r="B27" t="s">
        <v>93</v>
      </c>
      <c r="C27" t="s">
        <v>22</v>
      </c>
      <c r="D27" t="s">
        <v>786</v>
      </c>
      <c r="E27" s="1">
        <v>43851</v>
      </c>
    </row>
    <row r="28" spans="1:5" x14ac:dyDescent="0.3">
      <c r="A28">
        <v>12</v>
      </c>
      <c r="B28" t="s">
        <v>93</v>
      </c>
      <c r="C28" t="s">
        <v>22</v>
      </c>
      <c r="D28" t="s">
        <v>787</v>
      </c>
      <c r="E28" s="1">
        <v>43852</v>
      </c>
    </row>
    <row r="29" spans="1:5" x14ac:dyDescent="0.3">
      <c r="A29">
        <v>9</v>
      </c>
      <c r="B29" t="s">
        <v>66</v>
      </c>
      <c r="C29" t="s">
        <v>22</v>
      </c>
      <c r="D29" t="s">
        <v>788</v>
      </c>
      <c r="E29" s="1">
        <v>43843</v>
      </c>
    </row>
    <row r="30" spans="1:5" x14ac:dyDescent="0.3">
      <c r="A30">
        <v>9</v>
      </c>
      <c r="B30" t="s">
        <v>66</v>
      </c>
      <c r="C30" t="s">
        <v>22</v>
      </c>
      <c r="D30" t="s">
        <v>789</v>
      </c>
      <c r="E30" s="1">
        <v>43839</v>
      </c>
    </row>
    <row r="31" spans="1:5" x14ac:dyDescent="0.3">
      <c r="A31">
        <v>9</v>
      </c>
      <c r="B31" t="s">
        <v>66</v>
      </c>
      <c r="C31" t="s">
        <v>22</v>
      </c>
      <c r="D31" t="s">
        <v>790</v>
      </c>
      <c r="E31" s="1">
        <v>43851</v>
      </c>
    </row>
    <row r="32" spans="1:5" x14ac:dyDescent="0.3">
      <c r="A32">
        <v>11</v>
      </c>
      <c r="B32" t="s">
        <v>153</v>
      </c>
      <c r="C32" t="s">
        <v>22</v>
      </c>
      <c r="D32" t="s">
        <v>791</v>
      </c>
      <c r="E32" s="1">
        <v>43852</v>
      </c>
    </row>
    <row r="33" spans="1:5" x14ac:dyDescent="0.3">
      <c r="A33">
        <v>11</v>
      </c>
      <c r="B33" t="s">
        <v>153</v>
      </c>
      <c r="C33" t="s">
        <v>22</v>
      </c>
      <c r="D33" t="s">
        <v>792</v>
      </c>
      <c r="E33" s="1">
        <v>43850</v>
      </c>
    </row>
    <row r="34" spans="1:5" x14ac:dyDescent="0.3">
      <c r="A34">
        <v>10</v>
      </c>
      <c r="B34" t="s">
        <v>44</v>
      </c>
      <c r="C34" t="s">
        <v>22</v>
      </c>
      <c r="D34" t="s">
        <v>793</v>
      </c>
      <c r="E34" s="1">
        <v>43852</v>
      </c>
    </row>
    <row r="35" spans="1:5" x14ac:dyDescent="0.3">
      <c r="A35">
        <v>10</v>
      </c>
      <c r="B35" t="s">
        <v>44</v>
      </c>
      <c r="C35" t="s">
        <v>22</v>
      </c>
      <c r="D35" t="s">
        <v>794</v>
      </c>
      <c r="E35" s="1">
        <v>43843</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4A1F5-66D8-4FA1-A3C8-DF45B3F39293}">
  <dimension ref="A1:O50"/>
  <sheetViews>
    <sheetView workbookViewId="0">
      <selection activeCell="M24" sqref="M24"/>
    </sheetView>
  </sheetViews>
  <sheetFormatPr defaultRowHeight="14.4" x14ac:dyDescent="0.3"/>
  <cols>
    <col min="1" max="1" width="28.109375" bestFit="1" customWidth="1"/>
    <col min="2" max="2" width="16.6640625" bestFit="1" customWidth="1"/>
    <col min="3" max="3" width="16.33203125" bestFit="1" customWidth="1"/>
    <col min="4" max="4" width="19.6640625" bestFit="1" customWidth="1"/>
    <col min="5" max="5" width="19.5546875" bestFit="1" customWidth="1"/>
    <col min="6" max="6" width="18.6640625" bestFit="1" customWidth="1"/>
    <col min="7" max="7" width="14.44140625" bestFit="1" customWidth="1"/>
    <col min="8" max="8" width="19" bestFit="1" customWidth="1"/>
    <col min="9" max="9" width="19" customWidth="1"/>
    <col min="10" max="10" width="11.6640625" bestFit="1" customWidth="1"/>
    <col min="11" max="11" width="41.6640625" bestFit="1" customWidth="1"/>
    <col min="12" max="12" width="18" bestFit="1" customWidth="1"/>
    <col min="13" max="13" width="32.6640625" bestFit="1" customWidth="1"/>
    <col min="14" max="14" width="50.88671875" bestFit="1" customWidth="1"/>
    <col min="15" max="15" width="9.109375" bestFit="1" customWidth="1"/>
  </cols>
  <sheetData>
    <row r="1" spans="1:15" x14ac:dyDescent="0.3">
      <c r="A1" t="s">
        <v>868</v>
      </c>
      <c r="B1" t="s">
        <v>869</v>
      </c>
      <c r="C1" t="s">
        <v>870</v>
      </c>
      <c r="D1" t="s">
        <v>742</v>
      </c>
      <c r="E1" t="s">
        <v>871</v>
      </c>
      <c r="F1" t="s">
        <v>872</v>
      </c>
      <c r="G1" t="s">
        <v>873</v>
      </c>
      <c r="H1" t="s">
        <v>874</v>
      </c>
      <c r="I1" t="s">
        <v>24215</v>
      </c>
      <c r="J1" t="s">
        <v>875</v>
      </c>
      <c r="K1" t="s">
        <v>876</v>
      </c>
      <c r="L1" t="s">
        <v>5</v>
      </c>
      <c r="M1" t="s">
        <v>877</v>
      </c>
      <c r="N1" t="s">
        <v>878</v>
      </c>
      <c r="O1" t="s">
        <v>24211</v>
      </c>
    </row>
    <row r="2" spans="1:15" x14ac:dyDescent="0.3">
      <c r="A2" t="s">
        <v>879</v>
      </c>
      <c r="B2" t="s">
        <v>880</v>
      </c>
      <c r="C2">
        <v>3</v>
      </c>
      <c r="D2" t="s">
        <v>71</v>
      </c>
      <c r="E2">
        <v>8000000</v>
      </c>
      <c r="F2">
        <v>400000</v>
      </c>
      <c r="G2" s="1">
        <v>43782</v>
      </c>
      <c r="H2" t="s">
        <v>881</v>
      </c>
      <c r="I2" t="str">
        <f>IF(gcrm_opportunity_202001231041[[#This Row],[stage]]="Negotiate"," ","Open")</f>
        <v>Open</v>
      </c>
      <c r="J2" t="s">
        <v>22</v>
      </c>
      <c r="K2" t="s">
        <v>45</v>
      </c>
      <c r="L2" t="s">
        <v>43</v>
      </c>
      <c r="M2" t="s">
        <v>882</v>
      </c>
      <c r="N2" t="s">
        <v>883</v>
      </c>
      <c r="O2" t="s">
        <v>24212</v>
      </c>
    </row>
    <row r="3" spans="1:15" x14ac:dyDescent="0.3">
      <c r="A3" t="s">
        <v>884</v>
      </c>
      <c r="B3" t="s">
        <v>885</v>
      </c>
      <c r="C3">
        <v>1</v>
      </c>
      <c r="D3" t="s">
        <v>21</v>
      </c>
      <c r="E3">
        <v>200000</v>
      </c>
      <c r="F3">
        <v>30000</v>
      </c>
      <c r="G3" s="1">
        <v>43921</v>
      </c>
      <c r="H3" t="s">
        <v>881</v>
      </c>
      <c r="I3" t="str">
        <f>IF(gcrm_opportunity_202001231041[[#This Row],[stage]]="Negotiate"," ","Open")</f>
        <v>Open</v>
      </c>
      <c r="J3" t="s">
        <v>22</v>
      </c>
      <c r="K3" t="s">
        <v>45</v>
      </c>
      <c r="L3" t="s">
        <v>43</v>
      </c>
      <c r="M3" t="s">
        <v>882</v>
      </c>
      <c r="N3" t="s">
        <v>886</v>
      </c>
      <c r="O3" t="s">
        <v>24212</v>
      </c>
    </row>
    <row r="4" spans="1:15" x14ac:dyDescent="0.3">
      <c r="A4" t="s">
        <v>887</v>
      </c>
      <c r="B4" t="s">
        <v>888</v>
      </c>
      <c r="C4">
        <v>1</v>
      </c>
      <c r="D4" t="s">
        <v>21</v>
      </c>
      <c r="E4">
        <v>0</v>
      </c>
      <c r="F4">
        <v>100000</v>
      </c>
      <c r="G4" s="1">
        <v>44012</v>
      </c>
      <c r="H4" t="s">
        <v>881</v>
      </c>
      <c r="I4" t="str">
        <f>IF(gcrm_opportunity_202001231041[[#This Row],[stage]]="Negotiate"," ","Open")</f>
        <v>Open</v>
      </c>
      <c r="J4" t="s">
        <v>22</v>
      </c>
      <c r="K4" t="s">
        <v>20</v>
      </c>
      <c r="L4" t="s">
        <v>20</v>
      </c>
      <c r="M4" t="s">
        <v>889</v>
      </c>
      <c r="N4" t="s">
        <v>890</v>
      </c>
      <c r="O4" t="s">
        <v>24212</v>
      </c>
    </row>
    <row r="5" spans="1:15" x14ac:dyDescent="0.3">
      <c r="A5" t="s">
        <v>891</v>
      </c>
      <c r="B5" t="s">
        <v>892</v>
      </c>
      <c r="C5">
        <v>1</v>
      </c>
      <c r="D5" t="s">
        <v>21</v>
      </c>
      <c r="E5">
        <v>0</v>
      </c>
      <c r="F5">
        <v>100000</v>
      </c>
      <c r="G5" s="1">
        <v>43921</v>
      </c>
      <c r="H5" t="s">
        <v>881</v>
      </c>
      <c r="I5" t="str">
        <f>IF(gcrm_opportunity_202001231041[[#This Row],[stage]]="Negotiate"," ","Open")</f>
        <v>Open</v>
      </c>
      <c r="J5" t="s">
        <v>22</v>
      </c>
      <c r="K5" t="s">
        <v>20</v>
      </c>
      <c r="L5" t="s">
        <v>20</v>
      </c>
      <c r="M5" t="s">
        <v>889</v>
      </c>
      <c r="N5" t="s">
        <v>890</v>
      </c>
      <c r="O5" t="s">
        <v>24212</v>
      </c>
    </row>
    <row r="6" spans="1:15" x14ac:dyDescent="0.3">
      <c r="A6" t="s">
        <v>893</v>
      </c>
      <c r="B6" t="s">
        <v>894</v>
      </c>
      <c r="C6">
        <v>1</v>
      </c>
      <c r="D6" t="s">
        <v>21</v>
      </c>
      <c r="E6">
        <v>1200000</v>
      </c>
      <c r="F6">
        <v>100000</v>
      </c>
      <c r="G6" s="1">
        <v>43921</v>
      </c>
      <c r="H6" t="s">
        <v>881</v>
      </c>
      <c r="I6" t="str">
        <f>IF(gcrm_opportunity_202001231041[[#This Row],[stage]]="Negotiate"," ","Open")</f>
        <v>Open</v>
      </c>
      <c r="J6" t="s">
        <v>22</v>
      </c>
      <c r="K6" t="s">
        <v>160</v>
      </c>
      <c r="L6" t="s">
        <v>39</v>
      </c>
      <c r="M6" t="s">
        <v>39</v>
      </c>
      <c r="N6" t="s">
        <v>895</v>
      </c>
      <c r="O6" t="s">
        <v>24212</v>
      </c>
    </row>
    <row r="7" spans="1:15" x14ac:dyDescent="0.3">
      <c r="A7" t="s">
        <v>896</v>
      </c>
      <c r="B7" t="s">
        <v>897</v>
      </c>
      <c r="C7">
        <v>1</v>
      </c>
      <c r="D7" t="s">
        <v>21</v>
      </c>
      <c r="E7">
        <v>0</v>
      </c>
      <c r="F7">
        <v>100000</v>
      </c>
      <c r="G7" s="1">
        <v>43982</v>
      </c>
      <c r="H7" t="s">
        <v>881</v>
      </c>
      <c r="I7" t="str">
        <f>IF(gcrm_opportunity_202001231041[[#This Row],[stage]]="Negotiate"," ","Open")</f>
        <v>Open</v>
      </c>
      <c r="J7" t="s">
        <v>22</v>
      </c>
      <c r="K7" t="s">
        <v>40</v>
      </c>
      <c r="L7" t="s">
        <v>40</v>
      </c>
      <c r="M7" t="s">
        <v>898</v>
      </c>
      <c r="N7" t="s">
        <v>899</v>
      </c>
      <c r="O7" t="s">
        <v>24212</v>
      </c>
    </row>
    <row r="8" spans="1:15" x14ac:dyDescent="0.3">
      <c r="A8" t="s">
        <v>900</v>
      </c>
      <c r="B8" t="s">
        <v>901</v>
      </c>
      <c r="C8">
        <v>1</v>
      </c>
      <c r="D8" t="s">
        <v>21</v>
      </c>
      <c r="E8">
        <v>0</v>
      </c>
      <c r="F8">
        <v>100000</v>
      </c>
      <c r="G8" s="1">
        <v>43982</v>
      </c>
      <c r="H8" t="s">
        <v>881</v>
      </c>
      <c r="I8" t="str">
        <f>IF(gcrm_opportunity_202001231041[[#This Row],[stage]]="Negotiate"," ","Open")</f>
        <v>Open</v>
      </c>
      <c r="J8" t="s">
        <v>22</v>
      </c>
      <c r="K8" t="s">
        <v>20</v>
      </c>
      <c r="L8" t="s">
        <v>20</v>
      </c>
      <c r="M8" t="s">
        <v>889</v>
      </c>
      <c r="N8" t="s">
        <v>890</v>
      </c>
      <c r="O8" t="s">
        <v>24212</v>
      </c>
    </row>
    <row r="9" spans="1:15" x14ac:dyDescent="0.3">
      <c r="A9" t="s">
        <v>902</v>
      </c>
      <c r="B9" t="s">
        <v>903</v>
      </c>
      <c r="C9">
        <v>1</v>
      </c>
      <c r="D9" t="s">
        <v>21</v>
      </c>
      <c r="E9">
        <v>0</v>
      </c>
      <c r="F9">
        <v>125000</v>
      </c>
      <c r="G9" s="1">
        <v>44012</v>
      </c>
      <c r="H9" t="s">
        <v>881</v>
      </c>
      <c r="I9" t="str">
        <f>IF(gcrm_opportunity_202001231041[[#This Row],[stage]]="Negotiate"," ","Open")</f>
        <v>Open</v>
      </c>
      <c r="J9" t="s">
        <v>22</v>
      </c>
      <c r="K9" t="s">
        <v>45</v>
      </c>
      <c r="L9" t="s">
        <v>43</v>
      </c>
      <c r="M9" t="s">
        <v>882</v>
      </c>
      <c r="N9" t="s">
        <v>883</v>
      </c>
      <c r="O9" t="s">
        <v>24212</v>
      </c>
    </row>
    <row r="10" spans="1:15" x14ac:dyDescent="0.3">
      <c r="A10" t="s">
        <v>904</v>
      </c>
      <c r="B10" t="s">
        <v>905</v>
      </c>
      <c r="C10">
        <v>1</v>
      </c>
      <c r="D10" t="s">
        <v>21</v>
      </c>
      <c r="E10">
        <v>0</v>
      </c>
      <c r="F10">
        <v>100000</v>
      </c>
      <c r="G10" s="1">
        <v>43921</v>
      </c>
      <c r="H10" t="s">
        <v>881</v>
      </c>
      <c r="I10" t="str">
        <f>IF(gcrm_opportunity_202001231041[[#This Row],[stage]]="Negotiate"," ","Open")</f>
        <v>Open</v>
      </c>
      <c r="J10" t="s">
        <v>22</v>
      </c>
      <c r="K10" t="s">
        <v>20</v>
      </c>
      <c r="L10" t="s">
        <v>20</v>
      </c>
      <c r="M10" t="s">
        <v>889</v>
      </c>
      <c r="N10" t="s">
        <v>890</v>
      </c>
      <c r="O10" t="s">
        <v>24212</v>
      </c>
    </row>
    <row r="11" spans="1:15" x14ac:dyDescent="0.3">
      <c r="A11" t="s">
        <v>906</v>
      </c>
      <c r="B11" t="s">
        <v>907</v>
      </c>
      <c r="C11">
        <v>12</v>
      </c>
      <c r="D11" t="s">
        <v>93</v>
      </c>
      <c r="E11">
        <v>0</v>
      </c>
      <c r="F11">
        <v>200000</v>
      </c>
      <c r="G11" s="1">
        <v>43921</v>
      </c>
      <c r="H11" t="s">
        <v>881</v>
      </c>
      <c r="I11" t="str">
        <f>IF(gcrm_opportunity_202001231041[[#This Row],[stage]]="Negotiate"," ","Open")</f>
        <v>Open</v>
      </c>
      <c r="J11" t="s">
        <v>22</v>
      </c>
      <c r="K11" t="s">
        <v>20</v>
      </c>
      <c r="L11" t="s">
        <v>20</v>
      </c>
      <c r="M11" t="s">
        <v>889</v>
      </c>
      <c r="N11" t="s">
        <v>890</v>
      </c>
      <c r="O11" t="s">
        <v>24212</v>
      </c>
    </row>
    <row r="12" spans="1:15" x14ac:dyDescent="0.3">
      <c r="A12" t="s">
        <v>908</v>
      </c>
      <c r="B12" t="s">
        <v>909</v>
      </c>
      <c r="C12">
        <v>12</v>
      </c>
      <c r="D12" t="s">
        <v>93</v>
      </c>
      <c r="E12">
        <v>0</v>
      </c>
      <c r="F12">
        <v>75000</v>
      </c>
      <c r="G12" s="1">
        <v>43921</v>
      </c>
      <c r="H12" t="s">
        <v>881</v>
      </c>
      <c r="I12" t="str">
        <f>IF(gcrm_opportunity_202001231041[[#This Row],[stage]]="Negotiate"," ","Open")</f>
        <v>Open</v>
      </c>
      <c r="J12" t="s">
        <v>22</v>
      </c>
      <c r="K12" t="s">
        <v>45</v>
      </c>
      <c r="L12" t="s">
        <v>43</v>
      </c>
      <c r="M12" t="s">
        <v>882</v>
      </c>
      <c r="N12" t="s">
        <v>883</v>
      </c>
      <c r="O12" t="s">
        <v>24212</v>
      </c>
    </row>
    <row r="13" spans="1:15" x14ac:dyDescent="0.3">
      <c r="A13" t="s">
        <v>910</v>
      </c>
      <c r="B13" t="s">
        <v>911</v>
      </c>
      <c r="C13">
        <v>12</v>
      </c>
      <c r="D13" t="s">
        <v>93</v>
      </c>
      <c r="E13">
        <v>0</v>
      </c>
      <c r="F13">
        <v>25000</v>
      </c>
      <c r="G13" s="1">
        <v>43921</v>
      </c>
      <c r="H13" t="s">
        <v>881</v>
      </c>
      <c r="I13" t="str">
        <f>IF(gcrm_opportunity_202001231041[[#This Row],[stage]]="Negotiate"," ","Open")</f>
        <v>Open</v>
      </c>
      <c r="J13" t="s">
        <v>22</v>
      </c>
      <c r="K13" t="s">
        <v>45</v>
      </c>
      <c r="L13" t="s">
        <v>43</v>
      </c>
      <c r="M13" t="s">
        <v>882</v>
      </c>
      <c r="N13" t="s">
        <v>886</v>
      </c>
      <c r="O13" t="s">
        <v>24212</v>
      </c>
    </row>
    <row r="14" spans="1:15" x14ac:dyDescent="0.3">
      <c r="A14" t="s">
        <v>912</v>
      </c>
      <c r="B14" t="s">
        <v>913</v>
      </c>
      <c r="C14">
        <v>12</v>
      </c>
      <c r="D14" t="s">
        <v>93</v>
      </c>
      <c r="E14">
        <v>2000000</v>
      </c>
      <c r="F14">
        <v>150000</v>
      </c>
      <c r="G14" s="1">
        <v>43982</v>
      </c>
      <c r="H14" t="s">
        <v>881</v>
      </c>
      <c r="I14" t="str">
        <f>IF(gcrm_opportunity_202001231041[[#This Row],[stage]]="Negotiate"," ","Open")</f>
        <v>Open</v>
      </c>
      <c r="J14" t="s">
        <v>22</v>
      </c>
      <c r="K14" t="s">
        <v>45</v>
      </c>
      <c r="L14" t="s">
        <v>43</v>
      </c>
      <c r="M14" t="s">
        <v>882</v>
      </c>
      <c r="N14" t="s">
        <v>883</v>
      </c>
      <c r="O14" t="s">
        <v>24212</v>
      </c>
    </row>
    <row r="15" spans="1:15" x14ac:dyDescent="0.3">
      <c r="A15" t="s">
        <v>914</v>
      </c>
      <c r="B15" t="s">
        <v>915</v>
      </c>
      <c r="C15">
        <v>12</v>
      </c>
      <c r="D15" t="s">
        <v>93</v>
      </c>
      <c r="E15">
        <v>500000</v>
      </c>
      <c r="F15">
        <v>75000</v>
      </c>
      <c r="G15" s="1">
        <v>43982</v>
      </c>
      <c r="H15" t="s">
        <v>881</v>
      </c>
      <c r="I15" t="str">
        <f>IF(gcrm_opportunity_202001231041[[#This Row],[stage]]="Negotiate"," ","Open")</f>
        <v>Open</v>
      </c>
      <c r="J15" t="s">
        <v>22</v>
      </c>
      <c r="K15" t="s">
        <v>40</v>
      </c>
      <c r="L15" t="s">
        <v>40</v>
      </c>
      <c r="M15" t="s">
        <v>898</v>
      </c>
      <c r="N15" t="s">
        <v>916</v>
      </c>
      <c r="O15" t="s">
        <v>24212</v>
      </c>
    </row>
    <row r="16" spans="1:15" x14ac:dyDescent="0.3">
      <c r="A16" t="s">
        <v>917</v>
      </c>
      <c r="B16" t="s">
        <v>918</v>
      </c>
      <c r="C16">
        <v>3</v>
      </c>
      <c r="D16" t="s">
        <v>71</v>
      </c>
      <c r="E16">
        <v>2500000</v>
      </c>
      <c r="F16">
        <v>125000</v>
      </c>
      <c r="G16" s="1">
        <v>43800</v>
      </c>
      <c r="H16" t="s">
        <v>881</v>
      </c>
      <c r="I16" t="str">
        <f>IF(gcrm_opportunity_202001231041[[#This Row],[stage]]="Negotiate"," ","Open")</f>
        <v>Open</v>
      </c>
      <c r="J16" t="s">
        <v>22</v>
      </c>
      <c r="K16" t="s">
        <v>45</v>
      </c>
      <c r="L16" t="s">
        <v>43</v>
      </c>
      <c r="M16" t="s">
        <v>882</v>
      </c>
      <c r="N16" t="s">
        <v>883</v>
      </c>
      <c r="O16" t="s">
        <v>24212</v>
      </c>
    </row>
    <row r="17" spans="1:15" x14ac:dyDescent="0.3">
      <c r="A17" t="s">
        <v>919</v>
      </c>
      <c r="B17" t="s">
        <v>920</v>
      </c>
      <c r="C17">
        <v>10</v>
      </c>
      <c r="D17" t="s">
        <v>44</v>
      </c>
      <c r="E17">
        <v>1400000</v>
      </c>
      <c r="F17">
        <v>100000</v>
      </c>
      <c r="G17" s="1">
        <v>43808</v>
      </c>
      <c r="H17" t="s">
        <v>881</v>
      </c>
      <c r="I17" t="str">
        <f>IF(gcrm_opportunity_202001231041[[#This Row],[stage]]="Negotiate"," ","Open")</f>
        <v>Open</v>
      </c>
      <c r="J17" t="s">
        <v>22</v>
      </c>
      <c r="K17" t="s">
        <v>45</v>
      </c>
      <c r="L17" t="s">
        <v>43</v>
      </c>
      <c r="M17" t="s">
        <v>882</v>
      </c>
      <c r="N17" t="s">
        <v>883</v>
      </c>
      <c r="O17" t="s">
        <v>24212</v>
      </c>
    </row>
    <row r="18" spans="1:15" x14ac:dyDescent="0.3">
      <c r="A18" t="s">
        <v>921</v>
      </c>
      <c r="B18" t="s">
        <v>922</v>
      </c>
      <c r="C18">
        <v>10</v>
      </c>
      <c r="D18" t="s">
        <v>44</v>
      </c>
      <c r="E18">
        <v>4500000</v>
      </c>
      <c r="F18">
        <v>350000</v>
      </c>
      <c r="G18" s="1">
        <v>43810</v>
      </c>
      <c r="H18" t="s">
        <v>881</v>
      </c>
      <c r="I18" t="str">
        <f>IF(gcrm_opportunity_202001231041[[#This Row],[stage]]="Negotiate"," ","Open")</f>
        <v>Open</v>
      </c>
      <c r="J18" t="s">
        <v>22</v>
      </c>
      <c r="K18" t="s">
        <v>45</v>
      </c>
      <c r="L18" t="s">
        <v>39</v>
      </c>
      <c r="M18" t="s">
        <v>39</v>
      </c>
      <c r="N18" t="s">
        <v>883</v>
      </c>
      <c r="O18" t="s">
        <v>24212</v>
      </c>
    </row>
    <row r="19" spans="1:15" x14ac:dyDescent="0.3">
      <c r="A19" t="s">
        <v>923</v>
      </c>
      <c r="B19" t="s">
        <v>924</v>
      </c>
      <c r="C19">
        <v>3</v>
      </c>
      <c r="D19" t="s">
        <v>71</v>
      </c>
      <c r="E19">
        <v>9500000</v>
      </c>
      <c r="F19">
        <v>200000</v>
      </c>
      <c r="G19" s="1">
        <v>43738</v>
      </c>
      <c r="H19" t="s">
        <v>925</v>
      </c>
      <c r="I19" t="str">
        <f>IF(gcrm_opportunity_202001231041[[#This Row],[stage]]="Negotiate"," ","Open")</f>
        <v xml:space="preserve"> </v>
      </c>
      <c r="J19" t="s">
        <v>22</v>
      </c>
      <c r="K19" t="s">
        <v>45</v>
      </c>
      <c r="L19" t="s">
        <v>43</v>
      </c>
      <c r="M19" t="s">
        <v>882</v>
      </c>
      <c r="N19" t="s">
        <v>883</v>
      </c>
      <c r="O19" t="s">
        <v>24213</v>
      </c>
    </row>
    <row r="20" spans="1:15" x14ac:dyDescent="0.3">
      <c r="A20" t="s">
        <v>926</v>
      </c>
      <c r="B20" t="s">
        <v>927</v>
      </c>
      <c r="C20">
        <v>10</v>
      </c>
      <c r="D20" t="s">
        <v>44</v>
      </c>
      <c r="E20">
        <v>4500000</v>
      </c>
      <c r="F20">
        <v>300000</v>
      </c>
      <c r="G20" s="1">
        <v>43767</v>
      </c>
      <c r="H20" t="s">
        <v>881</v>
      </c>
      <c r="I20" t="str">
        <f>IF(gcrm_opportunity_202001231041[[#This Row],[stage]]="Negotiate"," ","Open")</f>
        <v>Open</v>
      </c>
      <c r="J20" t="s">
        <v>22</v>
      </c>
      <c r="K20" t="s">
        <v>45</v>
      </c>
      <c r="L20" t="s">
        <v>43</v>
      </c>
      <c r="M20" t="s">
        <v>882</v>
      </c>
      <c r="N20" t="s">
        <v>883</v>
      </c>
      <c r="O20" t="s">
        <v>24212</v>
      </c>
    </row>
    <row r="21" spans="1:15" x14ac:dyDescent="0.3">
      <c r="A21" t="s">
        <v>928</v>
      </c>
      <c r="B21" t="s">
        <v>929</v>
      </c>
      <c r="C21">
        <v>3</v>
      </c>
      <c r="D21" t="s">
        <v>71</v>
      </c>
      <c r="E21">
        <v>0</v>
      </c>
      <c r="F21">
        <v>100000</v>
      </c>
      <c r="G21" s="1">
        <v>43784</v>
      </c>
      <c r="H21" t="s">
        <v>881</v>
      </c>
      <c r="I21" t="str">
        <f>IF(gcrm_opportunity_202001231041[[#This Row],[stage]]="Negotiate"," ","Open")</f>
        <v>Open</v>
      </c>
      <c r="J21" t="s">
        <v>22</v>
      </c>
      <c r="K21" t="s">
        <v>45</v>
      </c>
      <c r="L21" t="s">
        <v>43</v>
      </c>
      <c r="M21" t="s">
        <v>882</v>
      </c>
      <c r="N21" t="s">
        <v>883</v>
      </c>
      <c r="O21" t="s">
        <v>24212</v>
      </c>
    </row>
    <row r="22" spans="1:15" x14ac:dyDescent="0.3">
      <c r="A22" t="s">
        <v>930</v>
      </c>
      <c r="B22" t="s">
        <v>931</v>
      </c>
      <c r="C22">
        <v>3</v>
      </c>
      <c r="D22" t="s">
        <v>71</v>
      </c>
      <c r="E22">
        <v>6000000</v>
      </c>
      <c r="F22">
        <v>300000</v>
      </c>
      <c r="G22" s="1">
        <v>43800</v>
      </c>
      <c r="H22" t="s">
        <v>881</v>
      </c>
      <c r="I22" t="str">
        <f>IF(gcrm_opportunity_202001231041[[#This Row],[stage]]="Negotiate"," ","Open")</f>
        <v>Open</v>
      </c>
      <c r="J22" t="s">
        <v>22</v>
      </c>
      <c r="K22" t="s">
        <v>45</v>
      </c>
      <c r="L22" t="s">
        <v>43</v>
      </c>
      <c r="M22" t="s">
        <v>882</v>
      </c>
      <c r="N22" t="s">
        <v>883</v>
      </c>
      <c r="O22" t="s">
        <v>24212</v>
      </c>
    </row>
    <row r="23" spans="1:15" x14ac:dyDescent="0.3">
      <c r="A23" t="s">
        <v>932</v>
      </c>
      <c r="B23" t="s">
        <v>933</v>
      </c>
      <c r="C23">
        <v>10</v>
      </c>
      <c r="D23" t="s">
        <v>44</v>
      </c>
      <c r="E23">
        <v>600000</v>
      </c>
      <c r="F23">
        <v>100000</v>
      </c>
      <c r="G23" s="1">
        <v>43799</v>
      </c>
      <c r="H23" t="s">
        <v>881</v>
      </c>
      <c r="I23" t="str">
        <f>IF(gcrm_opportunity_202001231041[[#This Row],[stage]]="Negotiate"," ","Open")</f>
        <v>Open</v>
      </c>
      <c r="J23" t="s">
        <v>22</v>
      </c>
      <c r="K23" t="s">
        <v>621</v>
      </c>
      <c r="L23" t="s">
        <v>43</v>
      </c>
      <c r="M23" t="s">
        <v>882</v>
      </c>
      <c r="N23" t="s">
        <v>883</v>
      </c>
      <c r="O23" t="s">
        <v>24212</v>
      </c>
    </row>
    <row r="24" spans="1:15" x14ac:dyDescent="0.3">
      <c r="A24" t="s">
        <v>934</v>
      </c>
      <c r="B24" t="s">
        <v>935</v>
      </c>
      <c r="C24">
        <v>10</v>
      </c>
      <c r="D24" t="s">
        <v>44</v>
      </c>
      <c r="E24">
        <v>210000</v>
      </c>
      <c r="F24">
        <v>35000</v>
      </c>
      <c r="G24" s="1">
        <v>43799</v>
      </c>
      <c r="H24" t="s">
        <v>881</v>
      </c>
      <c r="I24" t="str">
        <f>IF(gcrm_opportunity_202001231041[[#This Row],[stage]]="Negotiate"," ","Open")</f>
        <v>Open</v>
      </c>
      <c r="J24" t="s">
        <v>22</v>
      </c>
      <c r="K24" t="s">
        <v>621</v>
      </c>
      <c r="L24" t="s">
        <v>43</v>
      </c>
      <c r="M24" t="s">
        <v>882</v>
      </c>
      <c r="N24" t="s">
        <v>886</v>
      </c>
      <c r="O24" t="s">
        <v>24212</v>
      </c>
    </row>
    <row r="25" spans="1:15" x14ac:dyDescent="0.3">
      <c r="A25" t="s">
        <v>936</v>
      </c>
      <c r="B25" t="s">
        <v>937</v>
      </c>
      <c r="C25">
        <v>10</v>
      </c>
      <c r="D25" t="s">
        <v>44</v>
      </c>
      <c r="E25">
        <v>300000</v>
      </c>
      <c r="F25">
        <v>49500</v>
      </c>
      <c r="G25" s="1">
        <v>43738</v>
      </c>
      <c r="H25" t="s">
        <v>925</v>
      </c>
      <c r="I25" t="str">
        <f>IF(gcrm_opportunity_202001231041[[#This Row],[stage]]="Negotiate"," ","Open")</f>
        <v xml:space="preserve"> </v>
      </c>
      <c r="J25" t="s">
        <v>22</v>
      </c>
      <c r="K25" t="s">
        <v>40</v>
      </c>
      <c r="L25" t="s">
        <v>40</v>
      </c>
      <c r="M25" t="s">
        <v>898</v>
      </c>
      <c r="N25" t="s">
        <v>899</v>
      </c>
      <c r="O25" t="s">
        <v>24213</v>
      </c>
    </row>
    <row r="26" spans="1:15" x14ac:dyDescent="0.3">
      <c r="A26" t="s">
        <v>938</v>
      </c>
      <c r="B26" t="s">
        <v>939</v>
      </c>
      <c r="C26">
        <v>10</v>
      </c>
      <c r="D26" t="s">
        <v>44</v>
      </c>
      <c r="E26">
        <v>300000</v>
      </c>
      <c r="F26">
        <v>49500</v>
      </c>
      <c r="G26" s="1">
        <v>43738</v>
      </c>
      <c r="H26" t="s">
        <v>925</v>
      </c>
      <c r="I26" t="str">
        <f>IF(gcrm_opportunity_202001231041[[#This Row],[stage]]="Negotiate"," ","Open")</f>
        <v xml:space="preserve"> </v>
      </c>
      <c r="J26" t="s">
        <v>22</v>
      </c>
      <c r="K26" t="s">
        <v>40</v>
      </c>
      <c r="L26" t="s">
        <v>40</v>
      </c>
      <c r="M26" t="s">
        <v>898</v>
      </c>
      <c r="N26" t="s">
        <v>940</v>
      </c>
      <c r="O26" t="s">
        <v>24213</v>
      </c>
    </row>
    <row r="27" spans="1:15" x14ac:dyDescent="0.3">
      <c r="A27" t="s">
        <v>941</v>
      </c>
      <c r="B27" t="s">
        <v>942</v>
      </c>
      <c r="C27">
        <v>10</v>
      </c>
      <c r="D27" t="s">
        <v>44</v>
      </c>
      <c r="E27">
        <v>5000000</v>
      </c>
      <c r="F27">
        <v>250000</v>
      </c>
      <c r="G27" s="1">
        <v>43799</v>
      </c>
      <c r="H27" t="s">
        <v>881</v>
      </c>
      <c r="I27" t="str">
        <f>IF(gcrm_opportunity_202001231041[[#This Row],[stage]]="Negotiate"," ","Open")</f>
        <v>Open</v>
      </c>
      <c r="J27" t="s">
        <v>22</v>
      </c>
      <c r="K27" t="s">
        <v>45</v>
      </c>
      <c r="L27" t="s">
        <v>43</v>
      </c>
      <c r="M27" t="s">
        <v>882</v>
      </c>
      <c r="N27" t="s">
        <v>883</v>
      </c>
      <c r="O27" t="s">
        <v>24212</v>
      </c>
    </row>
    <row r="28" spans="1:15" x14ac:dyDescent="0.3">
      <c r="A28" t="s">
        <v>20</v>
      </c>
      <c r="B28" t="s">
        <v>943</v>
      </c>
      <c r="C28">
        <v>3</v>
      </c>
      <c r="D28" t="s">
        <v>71</v>
      </c>
      <c r="E28">
        <v>0</v>
      </c>
      <c r="F28">
        <v>100000</v>
      </c>
      <c r="G28" s="1">
        <v>43769</v>
      </c>
      <c r="H28" t="s">
        <v>925</v>
      </c>
      <c r="I28" t="str">
        <f>IF(gcrm_opportunity_202001231041[[#This Row],[stage]]="Negotiate"," ","Open")</f>
        <v xml:space="preserve"> </v>
      </c>
      <c r="J28" t="s">
        <v>22</v>
      </c>
      <c r="K28" t="s">
        <v>20</v>
      </c>
      <c r="L28" t="s">
        <v>20</v>
      </c>
      <c r="M28" t="s">
        <v>944</v>
      </c>
      <c r="N28" t="s">
        <v>945</v>
      </c>
      <c r="O28" t="s">
        <v>24213</v>
      </c>
    </row>
    <row r="29" spans="1:15" x14ac:dyDescent="0.3">
      <c r="A29" t="s">
        <v>946</v>
      </c>
      <c r="B29" t="s">
        <v>947</v>
      </c>
      <c r="C29">
        <v>12</v>
      </c>
      <c r="D29" t="s">
        <v>93</v>
      </c>
      <c r="E29">
        <v>90000000</v>
      </c>
      <c r="F29">
        <v>200000</v>
      </c>
      <c r="G29" s="1">
        <v>44074</v>
      </c>
      <c r="H29" t="s">
        <v>881</v>
      </c>
      <c r="I29" t="str">
        <f>IF(gcrm_opportunity_202001231041[[#This Row],[stage]]="Negotiate"," ","Open")</f>
        <v>Open</v>
      </c>
      <c r="J29" t="s">
        <v>22</v>
      </c>
      <c r="K29" t="s">
        <v>59</v>
      </c>
      <c r="L29" t="s">
        <v>33</v>
      </c>
      <c r="M29" t="s">
        <v>948</v>
      </c>
      <c r="N29" t="s">
        <v>949</v>
      </c>
      <c r="O29" t="s">
        <v>24212</v>
      </c>
    </row>
    <row r="30" spans="1:15" x14ac:dyDescent="0.3">
      <c r="A30" t="s">
        <v>950</v>
      </c>
      <c r="B30" t="s">
        <v>951</v>
      </c>
      <c r="C30">
        <v>3</v>
      </c>
      <c r="D30" t="s">
        <v>71</v>
      </c>
      <c r="E30">
        <v>0</v>
      </c>
      <c r="F30">
        <v>10000</v>
      </c>
      <c r="G30" s="1">
        <v>43738</v>
      </c>
      <c r="H30" t="s">
        <v>952</v>
      </c>
      <c r="I30" t="str">
        <f>IF(gcrm_opportunity_202001231041[[#This Row],[stage]]="Negotiate"," ","Open")</f>
        <v>Open</v>
      </c>
      <c r="J30" t="s">
        <v>22</v>
      </c>
      <c r="K30" t="s">
        <v>20</v>
      </c>
      <c r="L30" t="s">
        <v>20</v>
      </c>
      <c r="M30" t="s">
        <v>944</v>
      </c>
      <c r="N30" t="s">
        <v>944</v>
      </c>
      <c r="O30" t="s">
        <v>24212</v>
      </c>
    </row>
    <row r="31" spans="1:15" x14ac:dyDescent="0.3">
      <c r="A31" t="s">
        <v>953</v>
      </c>
      <c r="B31" t="s">
        <v>954</v>
      </c>
      <c r="C31">
        <v>6</v>
      </c>
      <c r="D31" t="s">
        <v>117</v>
      </c>
      <c r="E31">
        <v>0</v>
      </c>
      <c r="F31">
        <v>50000</v>
      </c>
      <c r="G31" s="1">
        <v>43921</v>
      </c>
      <c r="H31" t="s">
        <v>881</v>
      </c>
      <c r="I31" t="str">
        <f>IF(gcrm_opportunity_202001231041[[#This Row],[stage]]="Negotiate"," ","Open")</f>
        <v>Open</v>
      </c>
      <c r="J31" t="s">
        <v>22</v>
      </c>
      <c r="K31" t="s">
        <v>59</v>
      </c>
      <c r="L31" t="s">
        <v>33</v>
      </c>
      <c r="M31" t="s">
        <v>948</v>
      </c>
      <c r="N31" t="s">
        <v>955</v>
      </c>
      <c r="O31" t="s">
        <v>24212</v>
      </c>
    </row>
    <row r="32" spans="1:15" x14ac:dyDescent="0.3">
      <c r="A32" t="s">
        <v>956</v>
      </c>
      <c r="B32" t="s">
        <v>957</v>
      </c>
      <c r="C32">
        <v>6</v>
      </c>
      <c r="D32" t="s">
        <v>117</v>
      </c>
      <c r="E32">
        <v>300000</v>
      </c>
      <c r="F32">
        <v>30000</v>
      </c>
      <c r="G32" s="1">
        <v>43921</v>
      </c>
      <c r="H32" t="s">
        <v>881</v>
      </c>
      <c r="I32" t="str">
        <f>IF(gcrm_opportunity_202001231041[[#This Row],[stage]]="Negotiate"," ","Open")</f>
        <v>Open</v>
      </c>
      <c r="J32" t="s">
        <v>22</v>
      </c>
      <c r="K32" t="s">
        <v>34</v>
      </c>
      <c r="L32" t="s">
        <v>225</v>
      </c>
      <c r="M32" t="s">
        <v>225</v>
      </c>
      <c r="N32" t="s">
        <v>958</v>
      </c>
      <c r="O32" t="s">
        <v>24212</v>
      </c>
    </row>
    <row r="33" spans="1:15" x14ac:dyDescent="0.3">
      <c r="A33" t="s">
        <v>959</v>
      </c>
      <c r="B33" t="s">
        <v>960</v>
      </c>
      <c r="C33">
        <v>6</v>
      </c>
      <c r="D33" t="s">
        <v>117</v>
      </c>
      <c r="E33">
        <v>0</v>
      </c>
      <c r="F33">
        <v>200000</v>
      </c>
      <c r="G33" s="1">
        <v>43921</v>
      </c>
      <c r="H33" t="s">
        <v>881</v>
      </c>
      <c r="I33" t="str">
        <f>IF(gcrm_opportunity_202001231041[[#This Row],[stage]]="Negotiate"," ","Open")</f>
        <v>Open</v>
      </c>
      <c r="J33" t="s">
        <v>22</v>
      </c>
      <c r="K33" t="s">
        <v>59</v>
      </c>
      <c r="L33" t="s">
        <v>33</v>
      </c>
      <c r="M33" t="s">
        <v>948</v>
      </c>
      <c r="N33" t="s">
        <v>955</v>
      </c>
      <c r="O33" t="s">
        <v>24212</v>
      </c>
    </row>
    <row r="34" spans="1:15" x14ac:dyDescent="0.3">
      <c r="A34" t="s">
        <v>961</v>
      </c>
      <c r="B34" t="s">
        <v>962</v>
      </c>
      <c r="C34">
        <v>6</v>
      </c>
      <c r="D34" t="s">
        <v>117</v>
      </c>
      <c r="E34">
        <v>300000</v>
      </c>
      <c r="F34">
        <v>50000</v>
      </c>
      <c r="G34" s="1">
        <v>43921</v>
      </c>
      <c r="H34" t="s">
        <v>881</v>
      </c>
      <c r="I34" t="str">
        <f>IF(gcrm_opportunity_202001231041[[#This Row],[stage]]="Negotiate"," ","Open")</f>
        <v>Open</v>
      </c>
      <c r="J34" t="s">
        <v>22</v>
      </c>
      <c r="K34" t="s">
        <v>59</v>
      </c>
      <c r="L34" t="s">
        <v>33</v>
      </c>
      <c r="M34" t="s">
        <v>948</v>
      </c>
      <c r="N34" t="s">
        <v>955</v>
      </c>
      <c r="O34" t="s">
        <v>24212</v>
      </c>
    </row>
    <row r="35" spans="1:15" x14ac:dyDescent="0.3">
      <c r="A35" t="s">
        <v>963</v>
      </c>
      <c r="B35" t="s">
        <v>964</v>
      </c>
      <c r="C35">
        <v>6</v>
      </c>
      <c r="D35" t="s">
        <v>117</v>
      </c>
      <c r="E35">
        <v>1000000</v>
      </c>
      <c r="F35">
        <v>100000</v>
      </c>
      <c r="G35" s="1">
        <v>44043</v>
      </c>
      <c r="H35" t="s">
        <v>881</v>
      </c>
      <c r="I35" t="str">
        <f>IF(gcrm_opportunity_202001231041[[#This Row],[stage]]="Negotiate"," ","Open")</f>
        <v>Open</v>
      </c>
      <c r="J35" t="s">
        <v>22</v>
      </c>
      <c r="K35" t="s">
        <v>59</v>
      </c>
      <c r="L35" t="s">
        <v>33</v>
      </c>
      <c r="M35" t="s">
        <v>948</v>
      </c>
      <c r="N35" t="s">
        <v>955</v>
      </c>
      <c r="O35" t="s">
        <v>24212</v>
      </c>
    </row>
    <row r="36" spans="1:15" x14ac:dyDescent="0.3">
      <c r="A36" t="s">
        <v>965</v>
      </c>
      <c r="B36" t="s">
        <v>966</v>
      </c>
      <c r="C36">
        <v>6</v>
      </c>
      <c r="D36" t="s">
        <v>117</v>
      </c>
      <c r="E36">
        <v>0</v>
      </c>
      <c r="F36">
        <v>300000</v>
      </c>
      <c r="G36" s="1">
        <v>44012</v>
      </c>
      <c r="H36" t="s">
        <v>881</v>
      </c>
      <c r="I36" t="str">
        <f>IF(gcrm_opportunity_202001231041[[#This Row],[stage]]="Negotiate"," ","Open")</f>
        <v>Open</v>
      </c>
      <c r="J36" t="s">
        <v>22</v>
      </c>
      <c r="K36" t="s">
        <v>59</v>
      </c>
      <c r="L36" t="s">
        <v>33</v>
      </c>
      <c r="M36" t="s">
        <v>948</v>
      </c>
      <c r="N36" t="s">
        <v>955</v>
      </c>
      <c r="O36" t="s">
        <v>24212</v>
      </c>
    </row>
    <row r="37" spans="1:15" x14ac:dyDescent="0.3">
      <c r="A37" t="s">
        <v>967</v>
      </c>
      <c r="B37" t="s">
        <v>968</v>
      </c>
      <c r="C37">
        <v>6</v>
      </c>
      <c r="D37" t="s">
        <v>117</v>
      </c>
      <c r="E37">
        <v>0</v>
      </c>
      <c r="F37">
        <v>200000</v>
      </c>
      <c r="G37" s="1">
        <v>44012</v>
      </c>
      <c r="H37" t="s">
        <v>881</v>
      </c>
      <c r="I37" t="str">
        <f>IF(gcrm_opportunity_202001231041[[#This Row],[stage]]="Negotiate"," ","Open")</f>
        <v>Open</v>
      </c>
      <c r="J37" t="s">
        <v>22</v>
      </c>
      <c r="K37" t="s">
        <v>59</v>
      </c>
      <c r="L37" t="s">
        <v>33</v>
      </c>
      <c r="M37" t="s">
        <v>948</v>
      </c>
      <c r="N37" t="s">
        <v>955</v>
      </c>
      <c r="O37" t="s">
        <v>24212</v>
      </c>
    </row>
    <row r="38" spans="1:15" x14ac:dyDescent="0.3">
      <c r="A38" t="s">
        <v>969</v>
      </c>
      <c r="B38" t="s">
        <v>970</v>
      </c>
      <c r="C38">
        <v>6</v>
      </c>
      <c r="D38" t="s">
        <v>117</v>
      </c>
      <c r="E38">
        <v>0</v>
      </c>
      <c r="F38">
        <v>200000</v>
      </c>
      <c r="G38" s="1">
        <v>44012</v>
      </c>
      <c r="H38" t="s">
        <v>881</v>
      </c>
      <c r="I38" t="str">
        <f>IF(gcrm_opportunity_202001231041[[#This Row],[stage]]="Negotiate"," ","Open")</f>
        <v>Open</v>
      </c>
      <c r="J38" t="s">
        <v>22</v>
      </c>
      <c r="K38" t="s">
        <v>59</v>
      </c>
      <c r="L38" t="s">
        <v>33</v>
      </c>
      <c r="M38" t="s">
        <v>948</v>
      </c>
      <c r="N38" t="s">
        <v>955</v>
      </c>
      <c r="O38" t="s">
        <v>24212</v>
      </c>
    </row>
    <row r="39" spans="1:15" x14ac:dyDescent="0.3">
      <c r="A39" t="s">
        <v>971</v>
      </c>
      <c r="B39" t="s">
        <v>972</v>
      </c>
      <c r="C39">
        <v>6</v>
      </c>
      <c r="D39" t="s">
        <v>117</v>
      </c>
      <c r="E39">
        <v>0</v>
      </c>
      <c r="F39">
        <v>400000</v>
      </c>
      <c r="G39" s="1">
        <v>44012</v>
      </c>
      <c r="H39" t="s">
        <v>881</v>
      </c>
      <c r="I39" t="str">
        <f>IF(gcrm_opportunity_202001231041[[#This Row],[stage]]="Negotiate"," ","Open")</f>
        <v>Open</v>
      </c>
      <c r="J39" t="s">
        <v>22</v>
      </c>
      <c r="K39" t="s">
        <v>59</v>
      </c>
      <c r="L39" t="s">
        <v>33</v>
      </c>
      <c r="M39" t="s">
        <v>948</v>
      </c>
      <c r="N39" t="s">
        <v>955</v>
      </c>
      <c r="O39" t="s">
        <v>24212</v>
      </c>
    </row>
    <row r="40" spans="1:15" x14ac:dyDescent="0.3">
      <c r="A40" t="s">
        <v>973</v>
      </c>
      <c r="B40" t="s">
        <v>974</v>
      </c>
      <c r="C40">
        <v>12</v>
      </c>
      <c r="D40" t="s">
        <v>93</v>
      </c>
      <c r="E40">
        <v>0</v>
      </c>
      <c r="F40">
        <v>300000</v>
      </c>
      <c r="G40" s="1">
        <v>44012</v>
      </c>
      <c r="H40" t="s">
        <v>881</v>
      </c>
      <c r="I40" t="str">
        <f>IF(gcrm_opportunity_202001231041[[#This Row],[stage]]="Negotiate"," ","Open")</f>
        <v>Open</v>
      </c>
      <c r="J40" t="s">
        <v>22</v>
      </c>
      <c r="K40" t="s">
        <v>975</v>
      </c>
      <c r="L40" t="s">
        <v>976</v>
      </c>
      <c r="M40" t="s">
        <v>977</v>
      </c>
      <c r="N40" t="s">
        <v>978</v>
      </c>
      <c r="O40" t="s">
        <v>24212</v>
      </c>
    </row>
    <row r="41" spans="1:15" x14ac:dyDescent="0.3">
      <c r="A41" t="s">
        <v>979</v>
      </c>
      <c r="B41" t="s">
        <v>980</v>
      </c>
      <c r="C41">
        <v>12</v>
      </c>
      <c r="D41" t="s">
        <v>93</v>
      </c>
      <c r="E41">
        <v>500000</v>
      </c>
      <c r="F41">
        <v>50000</v>
      </c>
      <c r="G41" s="1">
        <v>43830</v>
      </c>
      <c r="H41" t="s">
        <v>881</v>
      </c>
      <c r="I41" t="str">
        <f>IF(gcrm_opportunity_202001231041[[#This Row],[stage]]="Negotiate"," ","Open")</f>
        <v>Open</v>
      </c>
      <c r="J41" t="s">
        <v>22</v>
      </c>
      <c r="K41" t="s">
        <v>34</v>
      </c>
      <c r="L41" t="s">
        <v>225</v>
      </c>
      <c r="M41" t="s">
        <v>225</v>
      </c>
      <c r="N41" t="s">
        <v>958</v>
      </c>
      <c r="O41" t="s">
        <v>24212</v>
      </c>
    </row>
    <row r="42" spans="1:15" x14ac:dyDescent="0.3">
      <c r="A42" t="s">
        <v>981</v>
      </c>
      <c r="B42" t="s">
        <v>982</v>
      </c>
      <c r="C42">
        <v>12</v>
      </c>
      <c r="D42" t="s">
        <v>93</v>
      </c>
      <c r="E42">
        <v>1000000</v>
      </c>
      <c r="F42">
        <v>100000</v>
      </c>
      <c r="G42" s="1">
        <v>43738</v>
      </c>
      <c r="H42" t="s">
        <v>881</v>
      </c>
      <c r="I42" t="str">
        <f>IF(gcrm_opportunity_202001231041[[#This Row],[stage]]="Negotiate"," ","Open")</f>
        <v>Open</v>
      </c>
      <c r="J42" t="s">
        <v>22</v>
      </c>
      <c r="K42" t="s">
        <v>34</v>
      </c>
      <c r="L42" t="s">
        <v>225</v>
      </c>
      <c r="M42" t="s">
        <v>225</v>
      </c>
      <c r="N42" t="s">
        <v>958</v>
      </c>
      <c r="O42" t="s">
        <v>24212</v>
      </c>
    </row>
    <row r="43" spans="1:15" x14ac:dyDescent="0.3">
      <c r="A43" t="s">
        <v>983</v>
      </c>
      <c r="B43" t="s">
        <v>984</v>
      </c>
      <c r="C43">
        <v>10</v>
      </c>
      <c r="D43" t="s">
        <v>44</v>
      </c>
      <c r="E43">
        <v>500000</v>
      </c>
      <c r="F43">
        <v>62000</v>
      </c>
      <c r="G43" s="1">
        <v>43738</v>
      </c>
      <c r="H43" t="s">
        <v>881</v>
      </c>
      <c r="I43" t="str">
        <f>IF(gcrm_opportunity_202001231041[[#This Row],[stage]]="Negotiate"," ","Open")</f>
        <v>Open</v>
      </c>
      <c r="J43" t="s">
        <v>22</v>
      </c>
      <c r="K43" t="s">
        <v>34</v>
      </c>
      <c r="L43" t="s">
        <v>225</v>
      </c>
      <c r="M43" t="s">
        <v>225</v>
      </c>
      <c r="N43" t="s">
        <v>958</v>
      </c>
      <c r="O43" t="s">
        <v>24212</v>
      </c>
    </row>
    <row r="44" spans="1:15" x14ac:dyDescent="0.3">
      <c r="A44" t="s">
        <v>985</v>
      </c>
      <c r="B44" t="s">
        <v>986</v>
      </c>
      <c r="C44">
        <v>10</v>
      </c>
      <c r="D44" t="s">
        <v>44</v>
      </c>
      <c r="E44">
        <v>300000</v>
      </c>
      <c r="F44">
        <v>37500</v>
      </c>
      <c r="G44" s="1">
        <v>43738</v>
      </c>
      <c r="H44" t="s">
        <v>881</v>
      </c>
      <c r="I44" t="str">
        <f>IF(gcrm_opportunity_202001231041[[#This Row],[stage]]="Negotiate"," ","Open")</f>
        <v>Open</v>
      </c>
      <c r="J44" t="s">
        <v>22</v>
      </c>
      <c r="K44" t="s">
        <v>34</v>
      </c>
      <c r="L44" t="s">
        <v>225</v>
      </c>
      <c r="M44" t="s">
        <v>225</v>
      </c>
      <c r="N44" t="s">
        <v>958</v>
      </c>
      <c r="O44" t="s">
        <v>24212</v>
      </c>
    </row>
    <row r="45" spans="1:15" x14ac:dyDescent="0.3">
      <c r="A45" t="s">
        <v>987</v>
      </c>
      <c r="B45" t="s">
        <v>988</v>
      </c>
      <c r="C45">
        <v>3</v>
      </c>
      <c r="D45" t="s">
        <v>71</v>
      </c>
      <c r="E45">
        <v>700000</v>
      </c>
      <c r="F45">
        <v>100000</v>
      </c>
      <c r="G45" s="1">
        <v>43830</v>
      </c>
      <c r="H45" t="s">
        <v>881</v>
      </c>
      <c r="I45" t="str">
        <f>IF(gcrm_opportunity_202001231041[[#This Row],[stage]]="Negotiate"," ","Open")</f>
        <v>Open</v>
      </c>
      <c r="J45" t="s">
        <v>22</v>
      </c>
      <c r="K45" t="s">
        <v>59</v>
      </c>
      <c r="L45" t="s">
        <v>33</v>
      </c>
      <c r="M45" t="s">
        <v>948</v>
      </c>
      <c r="N45" t="s">
        <v>955</v>
      </c>
      <c r="O45" t="s">
        <v>24212</v>
      </c>
    </row>
    <row r="46" spans="1:15" x14ac:dyDescent="0.3">
      <c r="A46" t="s">
        <v>989</v>
      </c>
      <c r="B46" t="s">
        <v>990</v>
      </c>
      <c r="C46">
        <v>10</v>
      </c>
      <c r="D46" t="s">
        <v>44</v>
      </c>
      <c r="E46">
        <v>800000</v>
      </c>
      <c r="F46">
        <v>50000</v>
      </c>
      <c r="G46" s="1">
        <v>43738</v>
      </c>
      <c r="H46" t="s">
        <v>881</v>
      </c>
      <c r="I46" t="str">
        <f>IF(gcrm_opportunity_202001231041[[#This Row],[stage]]="Negotiate"," ","Open")</f>
        <v>Open</v>
      </c>
      <c r="J46" t="s">
        <v>22</v>
      </c>
      <c r="K46" t="s">
        <v>34</v>
      </c>
      <c r="L46" t="s">
        <v>225</v>
      </c>
      <c r="M46" t="s">
        <v>225</v>
      </c>
      <c r="N46" t="s">
        <v>958</v>
      </c>
      <c r="O46" t="s">
        <v>24212</v>
      </c>
    </row>
    <row r="47" spans="1:15" x14ac:dyDescent="0.3">
      <c r="A47" t="s">
        <v>33</v>
      </c>
      <c r="B47" t="s">
        <v>991</v>
      </c>
      <c r="C47">
        <v>3</v>
      </c>
      <c r="D47" t="s">
        <v>71</v>
      </c>
      <c r="E47">
        <v>0</v>
      </c>
      <c r="F47">
        <v>500000</v>
      </c>
      <c r="G47" s="1">
        <v>43739</v>
      </c>
      <c r="H47" t="s">
        <v>925</v>
      </c>
      <c r="I47" t="str">
        <f>IF(gcrm_opportunity_202001231041[[#This Row],[stage]]="Negotiate"," ","Open")</f>
        <v xml:space="preserve"> </v>
      </c>
      <c r="J47" t="s">
        <v>22</v>
      </c>
      <c r="K47" t="s">
        <v>59</v>
      </c>
      <c r="L47" t="s">
        <v>33</v>
      </c>
      <c r="M47" t="s">
        <v>948</v>
      </c>
      <c r="N47" t="s">
        <v>955</v>
      </c>
      <c r="O47" t="s">
        <v>24213</v>
      </c>
    </row>
    <row r="48" spans="1:15" x14ac:dyDescent="0.3">
      <c r="A48" t="s">
        <v>992</v>
      </c>
      <c r="B48" t="s">
        <v>993</v>
      </c>
      <c r="C48">
        <v>12</v>
      </c>
      <c r="D48" t="s">
        <v>93</v>
      </c>
      <c r="E48">
        <v>1000000</v>
      </c>
      <c r="F48">
        <v>100000</v>
      </c>
      <c r="G48" s="1">
        <v>43830</v>
      </c>
      <c r="H48" t="s">
        <v>881</v>
      </c>
      <c r="I48" t="str">
        <f>IF(gcrm_opportunity_202001231041[[#This Row],[stage]]="Negotiate"," ","Open")</f>
        <v>Open</v>
      </c>
      <c r="J48" t="s">
        <v>22</v>
      </c>
      <c r="K48" t="s">
        <v>59</v>
      </c>
      <c r="L48" t="s">
        <v>33</v>
      </c>
      <c r="M48" t="s">
        <v>948</v>
      </c>
      <c r="N48" t="s">
        <v>955</v>
      </c>
      <c r="O48" t="s">
        <v>24212</v>
      </c>
    </row>
    <row r="49" spans="1:15" x14ac:dyDescent="0.3">
      <c r="A49" t="s">
        <v>994</v>
      </c>
      <c r="B49" t="s">
        <v>995</v>
      </c>
      <c r="C49">
        <v>3</v>
      </c>
      <c r="D49" t="s">
        <v>71</v>
      </c>
      <c r="E49">
        <v>0</v>
      </c>
      <c r="F49">
        <v>50000</v>
      </c>
      <c r="G49" s="1">
        <v>43738</v>
      </c>
      <c r="H49" t="s">
        <v>952</v>
      </c>
      <c r="I49" t="str">
        <f>IF(gcrm_opportunity_202001231041[[#This Row],[stage]]="Negotiate"," ","Open")</f>
        <v>Open</v>
      </c>
      <c r="J49" t="s">
        <v>22</v>
      </c>
      <c r="K49" t="s">
        <v>59</v>
      </c>
      <c r="L49" t="s">
        <v>33</v>
      </c>
      <c r="M49" t="s">
        <v>948</v>
      </c>
      <c r="N49" t="s">
        <v>955</v>
      </c>
      <c r="O49" t="s">
        <v>24212</v>
      </c>
    </row>
    <row r="50" spans="1:15" x14ac:dyDescent="0.3">
      <c r="A50" t="s">
        <v>996</v>
      </c>
      <c r="B50" t="s">
        <v>997</v>
      </c>
      <c r="C50">
        <v>12</v>
      </c>
      <c r="D50" t="s">
        <v>93</v>
      </c>
      <c r="E50">
        <v>0</v>
      </c>
      <c r="F50">
        <v>50000</v>
      </c>
      <c r="G50" s="1">
        <v>43921</v>
      </c>
      <c r="H50" t="s">
        <v>881</v>
      </c>
      <c r="I50" t="str">
        <f>IF(gcrm_opportunity_202001231041[[#This Row],[stage]]="Negotiate"," ","Open")</f>
        <v>Open</v>
      </c>
      <c r="J50" t="s">
        <v>22</v>
      </c>
      <c r="K50" t="s">
        <v>40</v>
      </c>
      <c r="L50" t="s">
        <v>40</v>
      </c>
      <c r="M50" t="s">
        <v>898</v>
      </c>
      <c r="N50" t="s">
        <v>998</v>
      </c>
      <c r="O50" t="s">
        <v>24212</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867D5-6761-4847-BB48-FF64D8986AFF}">
  <dimension ref="A1:I5001"/>
  <sheetViews>
    <sheetView workbookViewId="0">
      <selection activeCell="E15" sqref="E15"/>
    </sheetView>
  </sheetViews>
  <sheetFormatPr defaultRowHeight="14.4" x14ac:dyDescent="0.3"/>
  <cols>
    <col min="1" max="1" width="12.44140625" bestFit="1" customWidth="1"/>
    <col min="2" max="2" width="13.33203125" bestFit="1" customWidth="1"/>
    <col min="3" max="3" width="19.33203125" bestFit="1" customWidth="1"/>
    <col min="4" max="4" width="19.109375" bestFit="1" customWidth="1"/>
    <col min="5" max="5" width="17.88671875" bestFit="1" customWidth="1"/>
    <col min="6" max="6" width="17" bestFit="1" customWidth="1"/>
    <col min="7" max="7" width="21.109375" bestFit="1" customWidth="1"/>
    <col min="8" max="8" width="11.33203125" bestFit="1" customWidth="1"/>
    <col min="9" max="9" width="14.109375" bestFit="1" customWidth="1"/>
  </cols>
  <sheetData>
    <row r="1" spans="1:9" x14ac:dyDescent="0.3">
      <c r="A1" t="s">
        <v>999</v>
      </c>
      <c r="B1" t="s">
        <v>9119</v>
      </c>
      <c r="C1" t="s">
        <v>9120</v>
      </c>
      <c r="D1" t="s">
        <v>9121</v>
      </c>
      <c r="E1" t="s">
        <v>9122</v>
      </c>
      <c r="F1" t="s">
        <v>9123</v>
      </c>
      <c r="G1" t="s">
        <v>9124</v>
      </c>
      <c r="H1" t="s">
        <v>9125</v>
      </c>
      <c r="I1" t="s">
        <v>9126</v>
      </c>
    </row>
    <row r="2" spans="1:9" x14ac:dyDescent="0.3">
      <c r="A2" t="s">
        <v>1000</v>
      </c>
      <c r="B2" t="s">
        <v>9127</v>
      </c>
      <c r="C2">
        <v>436672</v>
      </c>
      <c r="D2">
        <v>1273.79</v>
      </c>
      <c r="E2" s="1">
        <v>43461</v>
      </c>
      <c r="F2" s="1">
        <v>45525</v>
      </c>
      <c r="G2" t="s">
        <v>9128</v>
      </c>
      <c r="H2" t="s">
        <v>9129</v>
      </c>
      <c r="I2" t="s">
        <v>9130</v>
      </c>
    </row>
    <row r="3" spans="1:9" x14ac:dyDescent="0.3">
      <c r="A3" t="s">
        <v>1002</v>
      </c>
      <c r="B3" t="s">
        <v>9131</v>
      </c>
      <c r="C3">
        <v>102437</v>
      </c>
      <c r="D3">
        <v>1556.75</v>
      </c>
      <c r="E3" s="1">
        <v>44442</v>
      </c>
      <c r="F3" s="1">
        <v>45506</v>
      </c>
      <c r="G3" t="s">
        <v>9128</v>
      </c>
      <c r="H3" t="s">
        <v>9132</v>
      </c>
      <c r="I3" t="s">
        <v>9133</v>
      </c>
    </row>
    <row r="4" spans="1:9" x14ac:dyDescent="0.3">
      <c r="A4" t="s">
        <v>1003</v>
      </c>
      <c r="B4" t="s">
        <v>9131</v>
      </c>
      <c r="C4">
        <v>88101</v>
      </c>
      <c r="D4">
        <v>886.53</v>
      </c>
      <c r="E4" s="1">
        <v>43130</v>
      </c>
      <c r="F4" s="1">
        <v>46025</v>
      </c>
      <c r="G4" t="s">
        <v>9128</v>
      </c>
      <c r="H4" t="s">
        <v>9129</v>
      </c>
      <c r="I4" t="s">
        <v>9134</v>
      </c>
    </row>
    <row r="5" spans="1:9" x14ac:dyDescent="0.3">
      <c r="A5" t="s">
        <v>1004</v>
      </c>
      <c r="B5" t="s">
        <v>9127</v>
      </c>
      <c r="C5">
        <v>459915</v>
      </c>
      <c r="D5">
        <v>197.75</v>
      </c>
      <c r="E5" s="1">
        <v>44654</v>
      </c>
      <c r="F5" s="1">
        <v>48259</v>
      </c>
      <c r="G5" t="s">
        <v>9135</v>
      </c>
      <c r="H5" t="s">
        <v>9132</v>
      </c>
      <c r="I5" t="s">
        <v>9136</v>
      </c>
    </row>
    <row r="6" spans="1:9" x14ac:dyDescent="0.3">
      <c r="A6" t="s">
        <v>1005</v>
      </c>
      <c r="B6" t="s">
        <v>9137</v>
      </c>
      <c r="C6">
        <v>22098</v>
      </c>
      <c r="D6">
        <v>868.51</v>
      </c>
      <c r="E6" s="1">
        <v>44471</v>
      </c>
      <c r="F6" s="1">
        <v>46648</v>
      </c>
      <c r="G6" t="s">
        <v>9135</v>
      </c>
      <c r="H6" t="s">
        <v>19</v>
      </c>
      <c r="I6" t="s">
        <v>9138</v>
      </c>
    </row>
    <row r="7" spans="1:9" x14ac:dyDescent="0.3">
      <c r="A7" t="s">
        <v>1006</v>
      </c>
      <c r="B7" t="s">
        <v>9137</v>
      </c>
      <c r="C7">
        <v>347514</v>
      </c>
      <c r="D7">
        <v>1931.83</v>
      </c>
      <c r="E7" s="1">
        <v>44091</v>
      </c>
      <c r="F7" s="1">
        <v>46262</v>
      </c>
      <c r="G7" t="s">
        <v>9128</v>
      </c>
      <c r="H7" t="s">
        <v>19</v>
      </c>
      <c r="I7" t="s">
        <v>9139</v>
      </c>
    </row>
    <row r="8" spans="1:9" x14ac:dyDescent="0.3">
      <c r="A8" t="s">
        <v>1007</v>
      </c>
      <c r="B8" t="s">
        <v>9127</v>
      </c>
      <c r="C8">
        <v>288036</v>
      </c>
      <c r="D8">
        <v>247.04</v>
      </c>
      <c r="E8" s="1">
        <v>43186</v>
      </c>
      <c r="F8" s="1">
        <v>43681</v>
      </c>
      <c r="G8" t="s">
        <v>9128</v>
      </c>
      <c r="H8" t="s">
        <v>19</v>
      </c>
      <c r="I8" t="s">
        <v>9140</v>
      </c>
    </row>
    <row r="9" spans="1:9" x14ac:dyDescent="0.3">
      <c r="A9" t="s">
        <v>1008</v>
      </c>
      <c r="B9" t="s">
        <v>9137</v>
      </c>
      <c r="C9">
        <v>394231</v>
      </c>
      <c r="D9">
        <v>152.13</v>
      </c>
      <c r="E9" s="1">
        <v>45457</v>
      </c>
      <c r="F9" s="1">
        <v>45995</v>
      </c>
      <c r="G9" t="s">
        <v>9135</v>
      </c>
      <c r="H9" t="s">
        <v>9132</v>
      </c>
      <c r="I9" t="s">
        <v>9141</v>
      </c>
    </row>
    <row r="10" spans="1:9" x14ac:dyDescent="0.3">
      <c r="A10" t="s">
        <v>1009</v>
      </c>
      <c r="B10" t="s">
        <v>9127</v>
      </c>
      <c r="C10">
        <v>148162</v>
      </c>
      <c r="D10">
        <v>1383.65</v>
      </c>
      <c r="E10" s="1">
        <v>42100</v>
      </c>
      <c r="F10" s="1">
        <v>43731</v>
      </c>
      <c r="G10" t="s">
        <v>9135</v>
      </c>
      <c r="H10" t="s">
        <v>9132</v>
      </c>
      <c r="I10" t="s">
        <v>9142</v>
      </c>
    </row>
    <row r="11" spans="1:9" x14ac:dyDescent="0.3">
      <c r="A11" t="s">
        <v>1010</v>
      </c>
      <c r="B11" t="s">
        <v>9143</v>
      </c>
      <c r="C11">
        <v>376522</v>
      </c>
      <c r="D11">
        <v>1546.14</v>
      </c>
      <c r="E11" s="1">
        <v>44136</v>
      </c>
      <c r="F11" s="1">
        <v>46560</v>
      </c>
      <c r="G11" t="s">
        <v>9135</v>
      </c>
      <c r="H11" t="s">
        <v>9129</v>
      </c>
      <c r="I11" t="s">
        <v>9144</v>
      </c>
    </row>
    <row r="12" spans="1:9" x14ac:dyDescent="0.3">
      <c r="A12" t="s">
        <v>1011</v>
      </c>
      <c r="B12" t="s">
        <v>9127</v>
      </c>
      <c r="C12">
        <v>499740</v>
      </c>
      <c r="D12">
        <v>1488.73</v>
      </c>
      <c r="E12" s="1">
        <v>44246</v>
      </c>
      <c r="F12" s="1">
        <v>46730</v>
      </c>
      <c r="G12" t="s">
        <v>9135</v>
      </c>
      <c r="H12" t="s">
        <v>19</v>
      </c>
      <c r="I12" t="s">
        <v>9145</v>
      </c>
    </row>
    <row r="13" spans="1:9" x14ac:dyDescent="0.3">
      <c r="A13" t="s">
        <v>1012</v>
      </c>
      <c r="B13" t="s">
        <v>9143</v>
      </c>
      <c r="C13">
        <v>413248</v>
      </c>
      <c r="D13">
        <v>279.95999999999998</v>
      </c>
      <c r="E13" s="1">
        <v>44415</v>
      </c>
      <c r="F13" s="1">
        <v>45463</v>
      </c>
      <c r="G13" t="s">
        <v>9128</v>
      </c>
      <c r="H13" t="s">
        <v>19</v>
      </c>
      <c r="I13" t="s">
        <v>9146</v>
      </c>
    </row>
    <row r="14" spans="1:9" x14ac:dyDescent="0.3">
      <c r="A14" t="s">
        <v>1013</v>
      </c>
      <c r="B14" t="s">
        <v>9137</v>
      </c>
      <c r="C14">
        <v>274869</v>
      </c>
      <c r="D14">
        <v>288.83999999999997</v>
      </c>
      <c r="E14" s="1">
        <v>44030</v>
      </c>
      <c r="F14" s="1">
        <v>46514</v>
      </c>
      <c r="G14" t="s">
        <v>9147</v>
      </c>
      <c r="H14" t="s">
        <v>9129</v>
      </c>
      <c r="I14" t="s">
        <v>9148</v>
      </c>
    </row>
    <row r="15" spans="1:9" x14ac:dyDescent="0.3">
      <c r="A15" t="s">
        <v>1014</v>
      </c>
      <c r="B15" t="s">
        <v>9131</v>
      </c>
      <c r="C15">
        <v>17245</v>
      </c>
      <c r="D15">
        <v>186.85</v>
      </c>
      <c r="E15" s="1">
        <v>45546</v>
      </c>
      <c r="F15" s="1">
        <v>49062</v>
      </c>
      <c r="G15" t="s">
        <v>9147</v>
      </c>
      <c r="H15" t="s">
        <v>19</v>
      </c>
      <c r="I15" t="s">
        <v>9149</v>
      </c>
    </row>
    <row r="16" spans="1:9" x14ac:dyDescent="0.3">
      <c r="A16" t="s">
        <v>1015</v>
      </c>
      <c r="B16" t="s">
        <v>9143</v>
      </c>
      <c r="C16">
        <v>86153</v>
      </c>
      <c r="D16">
        <v>1863.95</v>
      </c>
      <c r="E16" s="1">
        <v>45567</v>
      </c>
      <c r="F16" s="1">
        <v>46672</v>
      </c>
      <c r="G16" t="s">
        <v>9147</v>
      </c>
      <c r="H16" t="s">
        <v>19</v>
      </c>
      <c r="I16" t="s">
        <v>9150</v>
      </c>
    </row>
    <row r="17" spans="1:9" x14ac:dyDescent="0.3">
      <c r="A17" t="s">
        <v>1016</v>
      </c>
      <c r="B17" t="s">
        <v>9143</v>
      </c>
      <c r="C17">
        <v>430745</v>
      </c>
      <c r="D17">
        <v>722.68</v>
      </c>
      <c r="E17" s="1">
        <v>45295</v>
      </c>
      <c r="F17" s="1">
        <v>45990</v>
      </c>
      <c r="G17" t="s">
        <v>9128</v>
      </c>
      <c r="H17" t="s">
        <v>9132</v>
      </c>
      <c r="I17" t="s">
        <v>9151</v>
      </c>
    </row>
    <row r="18" spans="1:9" x14ac:dyDescent="0.3">
      <c r="A18" t="s">
        <v>1017</v>
      </c>
      <c r="B18" t="s">
        <v>9137</v>
      </c>
      <c r="C18">
        <v>327028</v>
      </c>
      <c r="D18">
        <v>962.68</v>
      </c>
      <c r="E18" s="1">
        <v>45235</v>
      </c>
      <c r="F18" s="1">
        <v>47622</v>
      </c>
      <c r="G18" t="s">
        <v>9128</v>
      </c>
      <c r="H18" t="s">
        <v>9129</v>
      </c>
      <c r="I18" t="s">
        <v>9152</v>
      </c>
    </row>
    <row r="19" spans="1:9" x14ac:dyDescent="0.3">
      <c r="A19" t="s">
        <v>1018</v>
      </c>
      <c r="B19" t="s">
        <v>9143</v>
      </c>
      <c r="C19">
        <v>74169</v>
      </c>
      <c r="D19">
        <v>492.23</v>
      </c>
      <c r="E19" s="1">
        <v>44624</v>
      </c>
      <c r="F19" s="1">
        <v>47127</v>
      </c>
      <c r="G19" t="s">
        <v>9128</v>
      </c>
      <c r="H19" t="s">
        <v>9132</v>
      </c>
      <c r="I19" t="s">
        <v>9153</v>
      </c>
    </row>
    <row r="20" spans="1:9" x14ac:dyDescent="0.3">
      <c r="A20" t="s">
        <v>1019</v>
      </c>
      <c r="B20" t="s">
        <v>9137</v>
      </c>
      <c r="C20">
        <v>221353</v>
      </c>
      <c r="D20">
        <v>824.14</v>
      </c>
      <c r="E20" s="1">
        <v>45283</v>
      </c>
      <c r="F20" s="1">
        <v>47600</v>
      </c>
      <c r="G20" t="s">
        <v>9147</v>
      </c>
      <c r="H20" t="s">
        <v>9132</v>
      </c>
      <c r="I20" t="s">
        <v>9154</v>
      </c>
    </row>
    <row r="21" spans="1:9" x14ac:dyDescent="0.3">
      <c r="A21" t="s">
        <v>1020</v>
      </c>
      <c r="B21" t="s">
        <v>9137</v>
      </c>
      <c r="C21">
        <v>276513</v>
      </c>
      <c r="D21">
        <v>890.01</v>
      </c>
      <c r="E21" s="1">
        <v>44883</v>
      </c>
      <c r="F21" s="1">
        <v>45913</v>
      </c>
      <c r="G21" t="s">
        <v>9147</v>
      </c>
      <c r="H21" t="s">
        <v>19</v>
      </c>
      <c r="I21" t="s">
        <v>9155</v>
      </c>
    </row>
    <row r="22" spans="1:9" x14ac:dyDescent="0.3">
      <c r="A22" t="s">
        <v>1021</v>
      </c>
      <c r="B22" t="s">
        <v>9127</v>
      </c>
      <c r="C22">
        <v>209276</v>
      </c>
      <c r="D22">
        <v>315.72000000000003</v>
      </c>
      <c r="E22" s="1">
        <v>43135</v>
      </c>
      <c r="F22" s="1">
        <v>45756</v>
      </c>
      <c r="G22" t="s">
        <v>9128</v>
      </c>
      <c r="H22" t="s">
        <v>19</v>
      </c>
      <c r="I22" t="s">
        <v>9156</v>
      </c>
    </row>
    <row r="23" spans="1:9" x14ac:dyDescent="0.3">
      <c r="A23" t="s">
        <v>1022</v>
      </c>
      <c r="B23" t="s">
        <v>9127</v>
      </c>
      <c r="C23">
        <v>284606</v>
      </c>
      <c r="D23">
        <v>730.56</v>
      </c>
      <c r="E23" s="1">
        <v>44769</v>
      </c>
      <c r="F23" s="1">
        <v>46734</v>
      </c>
      <c r="G23" t="s">
        <v>9147</v>
      </c>
      <c r="H23" t="s">
        <v>19</v>
      </c>
      <c r="I23" t="s">
        <v>9157</v>
      </c>
    </row>
    <row r="24" spans="1:9" x14ac:dyDescent="0.3">
      <c r="A24" t="s">
        <v>1023</v>
      </c>
      <c r="B24" t="s">
        <v>9127</v>
      </c>
      <c r="C24">
        <v>107142</v>
      </c>
      <c r="D24">
        <v>872.55</v>
      </c>
      <c r="E24" s="1">
        <v>43322</v>
      </c>
      <c r="F24" s="1">
        <v>45811</v>
      </c>
      <c r="G24" t="s">
        <v>9135</v>
      </c>
      <c r="H24" t="s">
        <v>9129</v>
      </c>
      <c r="I24" t="s">
        <v>9158</v>
      </c>
    </row>
    <row r="25" spans="1:9" x14ac:dyDescent="0.3">
      <c r="A25" t="s">
        <v>1024</v>
      </c>
      <c r="B25" t="s">
        <v>9143</v>
      </c>
      <c r="C25">
        <v>43579</v>
      </c>
      <c r="D25">
        <v>981.71</v>
      </c>
      <c r="E25" s="1">
        <v>42112</v>
      </c>
      <c r="F25" s="1">
        <v>45124</v>
      </c>
      <c r="G25" t="s">
        <v>9128</v>
      </c>
      <c r="H25" t="s">
        <v>19</v>
      </c>
      <c r="I25" t="s">
        <v>9159</v>
      </c>
    </row>
    <row r="26" spans="1:9" x14ac:dyDescent="0.3">
      <c r="A26" t="s">
        <v>1025</v>
      </c>
      <c r="B26" t="s">
        <v>9137</v>
      </c>
      <c r="C26">
        <v>103548</v>
      </c>
      <c r="D26">
        <v>1927.96</v>
      </c>
      <c r="E26" s="1">
        <v>43499</v>
      </c>
      <c r="F26" s="1">
        <v>46229</v>
      </c>
      <c r="G26" t="s">
        <v>9128</v>
      </c>
      <c r="H26" t="s">
        <v>19</v>
      </c>
      <c r="I26" t="s">
        <v>9160</v>
      </c>
    </row>
    <row r="27" spans="1:9" x14ac:dyDescent="0.3">
      <c r="A27" t="s">
        <v>1026</v>
      </c>
      <c r="B27" t="s">
        <v>9137</v>
      </c>
      <c r="C27">
        <v>467228</v>
      </c>
      <c r="D27">
        <v>1359.2</v>
      </c>
      <c r="E27" s="1">
        <v>43786</v>
      </c>
      <c r="F27" s="1">
        <v>45904</v>
      </c>
      <c r="G27" t="s">
        <v>9147</v>
      </c>
      <c r="H27" t="s">
        <v>9129</v>
      </c>
      <c r="I27" t="s">
        <v>9161</v>
      </c>
    </row>
    <row r="28" spans="1:9" x14ac:dyDescent="0.3">
      <c r="A28" t="s">
        <v>1027</v>
      </c>
      <c r="B28" t="s">
        <v>9143</v>
      </c>
      <c r="C28">
        <v>132969</v>
      </c>
      <c r="D28">
        <v>1666.16</v>
      </c>
      <c r="E28" s="1">
        <v>42829</v>
      </c>
      <c r="F28" s="1">
        <v>45596</v>
      </c>
      <c r="G28" t="s">
        <v>9128</v>
      </c>
      <c r="H28" t="s">
        <v>9132</v>
      </c>
      <c r="I28" t="s">
        <v>9162</v>
      </c>
    </row>
    <row r="29" spans="1:9" x14ac:dyDescent="0.3">
      <c r="A29" t="s">
        <v>1028</v>
      </c>
      <c r="B29" t="s">
        <v>9137</v>
      </c>
      <c r="C29">
        <v>192018</v>
      </c>
      <c r="D29">
        <v>1528.72</v>
      </c>
      <c r="E29" s="1">
        <v>44097</v>
      </c>
      <c r="F29" s="1">
        <v>45259</v>
      </c>
      <c r="G29" t="s">
        <v>9128</v>
      </c>
      <c r="H29" t="s">
        <v>9129</v>
      </c>
      <c r="I29" t="s">
        <v>9163</v>
      </c>
    </row>
    <row r="30" spans="1:9" x14ac:dyDescent="0.3">
      <c r="A30" t="s">
        <v>1029</v>
      </c>
      <c r="B30" t="s">
        <v>9143</v>
      </c>
      <c r="C30">
        <v>209098</v>
      </c>
      <c r="D30">
        <v>1670.55</v>
      </c>
      <c r="E30" s="1">
        <v>43608</v>
      </c>
      <c r="F30" s="1">
        <v>45412</v>
      </c>
      <c r="G30" t="s">
        <v>9135</v>
      </c>
      <c r="H30" t="s">
        <v>19</v>
      </c>
      <c r="I30" t="s">
        <v>9164</v>
      </c>
    </row>
    <row r="31" spans="1:9" x14ac:dyDescent="0.3">
      <c r="A31" t="s">
        <v>1030</v>
      </c>
      <c r="B31" t="s">
        <v>9137</v>
      </c>
      <c r="C31">
        <v>302289</v>
      </c>
      <c r="D31">
        <v>748.41</v>
      </c>
      <c r="E31" s="1">
        <v>43950</v>
      </c>
      <c r="F31" s="1">
        <v>46892</v>
      </c>
      <c r="G31" t="s">
        <v>9135</v>
      </c>
      <c r="H31" t="s">
        <v>9132</v>
      </c>
      <c r="I31" t="s">
        <v>9165</v>
      </c>
    </row>
    <row r="32" spans="1:9" x14ac:dyDescent="0.3">
      <c r="A32" t="s">
        <v>1031</v>
      </c>
      <c r="B32" t="s">
        <v>9143</v>
      </c>
      <c r="C32">
        <v>312505</v>
      </c>
      <c r="D32">
        <v>1031.19</v>
      </c>
      <c r="E32" s="1">
        <v>43825</v>
      </c>
      <c r="F32" s="1">
        <v>47112</v>
      </c>
      <c r="G32" t="s">
        <v>9147</v>
      </c>
      <c r="H32" t="s">
        <v>19</v>
      </c>
      <c r="I32" t="s">
        <v>9166</v>
      </c>
    </row>
    <row r="33" spans="1:9" x14ac:dyDescent="0.3">
      <c r="A33" t="s">
        <v>1032</v>
      </c>
      <c r="B33" t="s">
        <v>9127</v>
      </c>
      <c r="C33">
        <v>169535</v>
      </c>
      <c r="D33">
        <v>824.98</v>
      </c>
      <c r="E33" s="1">
        <v>42511</v>
      </c>
      <c r="F33" s="1">
        <v>43248</v>
      </c>
      <c r="G33" t="s">
        <v>9135</v>
      </c>
      <c r="H33" t="s">
        <v>9132</v>
      </c>
      <c r="I33" t="s">
        <v>9167</v>
      </c>
    </row>
    <row r="34" spans="1:9" x14ac:dyDescent="0.3">
      <c r="A34" t="s">
        <v>1033</v>
      </c>
      <c r="B34" t="s">
        <v>9131</v>
      </c>
      <c r="C34">
        <v>56730</v>
      </c>
      <c r="D34">
        <v>1622.87</v>
      </c>
      <c r="E34" s="1">
        <v>45060</v>
      </c>
      <c r="F34" s="1">
        <v>48392</v>
      </c>
      <c r="G34" t="s">
        <v>9135</v>
      </c>
      <c r="H34" t="s">
        <v>9129</v>
      </c>
      <c r="I34" t="s">
        <v>9168</v>
      </c>
    </row>
    <row r="35" spans="1:9" x14ac:dyDescent="0.3">
      <c r="A35" t="s">
        <v>1034</v>
      </c>
      <c r="B35" t="s">
        <v>9127</v>
      </c>
      <c r="C35">
        <v>171704</v>
      </c>
      <c r="D35">
        <v>1598.68</v>
      </c>
      <c r="E35" s="1">
        <v>44074</v>
      </c>
      <c r="F35" s="1">
        <v>44454</v>
      </c>
      <c r="G35" t="s">
        <v>9135</v>
      </c>
      <c r="H35" t="s">
        <v>9129</v>
      </c>
      <c r="I35" t="s">
        <v>9169</v>
      </c>
    </row>
    <row r="36" spans="1:9" x14ac:dyDescent="0.3">
      <c r="A36" t="s">
        <v>1035</v>
      </c>
      <c r="B36" t="s">
        <v>9131</v>
      </c>
      <c r="C36">
        <v>382120</v>
      </c>
      <c r="D36">
        <v>1501.18</v>
      </c>
      <c r="E36" s="1">
        <v>45203</v>
      </c>
      <c r="F36" s="1">
        <v>46758</v>
      </c>
      <c r="G36" t="s">
        <v>9128</v>
      </c>
      <c r="H36" t="s">
        <v>19</v>
      </c>
      <c r="I36" t="s">
        <v>9170</v>
      </c>
    </row>
    <row r="37" spans="1:9" x14ac:dyDescent="0.3">
      <c r="A37" t="s">
        <v>1036</v>
      </c>
      <c r="B37" t="s">
        <v>9137</v>
      </c>
      <c r="C37">
        <v>32087</v>
      </c>
      <c r="D37">
        <v>483.06</v>
      </c>
      <c r="E37" s="1">
        <v>44202</v>
      </c>
      <c r="F37" s="1">
        <v>46915</v>
      </c>
      <c r="G37" t="s">
        <v>9135</v>
      </c>
      <c r="H37" t="s">
        <v>19</v>
      </c>
      <c r="I37" t="s">
        <v>9171</v>
      </c>
    </row>
    <row r="38" spans="1:9" x14ac:dyDescent="0.3">
      <c r="A38" t="s">
        <v>1037</v>
      </c>
      <c r="B38" t="s">
        <v>9143</v>
      </c>
      <c r="C38">
        <v>60445</v>
      </c>
      <c r="D38">
        <v>757.14</v>
      </c>
      <c r="E38" s="1">
        <v>43282</v>
      </c>
      <c r="F38" s="1">
        <v>46624</v>
      </c>
      <c r="G38" t="s">
        <v>9147</v>
      </c>
      <c r="H38" t="s">
        <v>9129</v>
      </c>
      <c r="I38" t="s">
        <v>9172</v>
      </c>
    </row>
    <row r="39" spans="1:9" x14ac:dyDescent="0.3">
      <c r="A39" t="s">
        <v>1038</v>
      </c>
      <c r="B39" t="s">
        <v>9127</v>
      </c>
      <c r="C39">
        <v>68226</v>
      </c>
      <c r="D39">
        <v>886.95</v>
      </c>
      <c r="E39" s="1">
        <v>43395</v>
      </c>
      <c r="F39" s="1">
        <v>46240</v>
      </c>
      <c r="G39" t="s">
        <v>9147</v>
      </c>
      <c r="H39" t="s">
        <v>19</v>
      </c>
      <c r="I39" t="s">
        <v>9173</v>
      </c>
    </row>
    <row r="40" spans="1:9" x14ac:dyDescent="0.3">
      <c r="A40" t="s">
        <v>1039</v>
      </c>
      <c r="B40" t="s">
        <v>9131</v>
      </c>
      <c r="C40">
        <v>354308</v>
      </c>
      <c r="D40">
        <v>237.23</v>
      </c>
      <c r="E40" s="1">
        <v>44793</v>
      </c>
      <c r="F40" s="1">
        <v>47255</v>
      </c>
      <c r="G40" t="s">
        <v>9128</v>
      </c>
      <c r="H40" t="s">
        <v>9129</v>
      </c>
      <c r="I40" t="s">
        <v>9174</v>
      </c>
    </row>
    <row r="41" spans="1:9" x14ac:dyDescent="0.3">
      <c r="A41" t="s">
        <v>1040</v>
      </c>
      <c r="B41" t="s">
        <v>9137</v>
      </c>
      <c r="C41">
        <v>39002</v>
      </c>
      <c r="D41">
        <v>1757.07</v>
      </c>
      <c r="E41" s="1">
        <v>43768</v>
      </c>
      <c r="F41" s="1">
        <v>46749</v>
      </c>
      <c r="G41" t="s">
        <v>9147</v>
      </c>
      <c r="H41" t="s">
        <v>9129</v>
      </c>
      <c r="I41" t="s">
        <v>9175</v>
      </c>
    </row>
    <row r="42" spans="1:9" x14ac:dyDescent="0.3">
      <c r="A42" t="s">
        <v>1041</v>
      </c>
      <c r="B42" t="s">
        <v>9127</v>
      </c>
      <c r="C42">
        <v>431985</v>
      </c>
      <c r="D42">
        <v>1615.36</v>
      </c>
      <c r="E42" s="1">
        <v>43749</v>
      </c>
      <c r="F42" s="1">
        <v>45546</v>
      </c>
      <c r="G42" t="s">
        <v>9147</v>
      </c>
      <c r="H42" t="s">
        <v>9132</v>
      </c>
      <c r="I42" t="s">
        <v>9176</v>
      </c>
    </row>
    <row r="43" spans="1:9" x14ac:dyDescent="0.3">
      <c r="A43" t="s">
        <v>1042</v>
      </c>
      <c r="B43" t="s">
        <v>9137</v>
      </c>
      <c r="C43">
        <v>320924</v>
      </c>
      <c r="D43">
        <v>261.74</v>
      </c>
      <c r="E43" s="1">
        <v>45592</v>
      </c>
      <c r="F43" s="1">
        <v>48568</v>
      </c>
      <c r="G43" t="s">
        <v>9135</v>
      </c>
      <c r="H43" t="s">
        <v>9132</v>
      </c>
      <c r="I43" t="s">
        <v>9177</v>
      </c>
    </row>
    <row r="44" spans="1:9" x14ac:dyDescent="0.3">
      <c r="A44" t="s">
        <v>1043</v>
      </c>
      <c r="B44" t="s">
        <v>9127</v>
      </c>
      <c r="C44">
        <v>345959</v>
      </c>
      <c r="D44">
        <v>1252.45</v>
      </c>
      <c r="E44" s="1">
        <v>42859</v>
      </c>
      <c r="F44" s="1">
        <v>44387</v>
      </c>
      <c r="G44" t="s">
        <v>9135</v>
      </c>
      <c r="H44" t="s">
        <v>19</v>
      </c>
      <c r="I44" t="s">
        <v>9178</v>
      </c>
    </row>
    <row r="45" spans="1:9" x14ac:dyDescent="0.3">
      <c r="A45" t="s">
        <v>1044</v>
      </c>
      <c r="B45" t="s">
        <v>9137</v>
      </c>
      <c r="C45">
        <v>147344</v>
      </c>
      <c r="D45">
        <v>255.09</v>
      </c>
      <c r="E45" s="1">
        <v>44561</v>
      </c>
      <c r="F45" s="1">
        <v>45737</v>
      </c>
      <c r="G45" t="s">
        <v>9135</v>
      </c>
      <c r="H45" t="s">
        <v>19</v>
      </c>
      <c r="I45" t="s">
        <v>9179</v>
      </c>
    </row>
    <row r="46" spans="1:9" x14ac:dyDescent="0.3">
      <c r="A46" t="s">
        <v>1045</v>
      </c>
      <c r="B46" t="s">
        <v>9131</v>
      </c>
      <c r="C46">
        <v>426864</v>
      </c>
      <c r="D46">
        <v>1872.17</v>
      </c>
      <c r="E46" s="1">
        <v>44729</v>
      </c>
      <c r="F46" s="1">
        <v>46318</v>
      </c>
      <c r="G46" t="s">
        <v>9128</v>
      </c>
      <c r="H46" t="s">
        <v>9132</v>
      </c>
      <c r="I46" t="s">
        <v>9180</v>
      </c>
    </row>
    <row r="47" spans="1:9" x14ac:dyDescent="0.3">
      <c r="A47" t="s">
        <v>1046</v>
      </c>
      <c r="B47" t="s">
        <v>9137</v>
      </c>
      <c r="C47">
        <v>239948</v>
      </c>
      <c r="D47">
        <v>1756.6</v>
      </c>
      <c r="E47" s="1">
        <v>44573</v>
      </c>
      <c r="F47" s="1">
        <v>46815</v>
      </c>
      <c r="G47" t="s">
        <v>9135</v>
      </c>
      <c r="H47" t="s">
        <v>9129</v>
      </c>
      <c r="I47" t="s">
        <v>9181</v>
      </c>
    </row>
    <row r="48" spans="1:9" x14ac:dyDescent="0.3">
      <c r="A48" t="s">
        <v>1047</v>
      </c>
      <c r="B48" t="s">
        <v>9137</v>
      </c>
      <c r="C48">
        <v>197458</v>
      </c>
      <c r="D48">
        <v>1192.48</v>
      </c>
      <c r="E48" s="1">
        <v>43524</v>
      </c>
      <c r="F48" s="1">
        <v>46951</v>
      </c>
      <c r="G48" t="s">
        <v>9147</v>
      </c>
      <c r="H48" t="s">
        <v>9132</v>
      </c>
      <c r="I48" t="s">
        <v>9182</v>
      </c>
    </row>
    <row r="49" spans="1:9" x14ac:dyDescent="0.3">
      <c r="A49" t="s">
        <v>1048</v>
      </c>
      <c r="B49" t="s">
        <v>9143</v>
      </c>
      <c r="C49">
        <v>288667</v>
      </c>
      <c r="D49">
        <v>527.69000000000005</v>
      </c>
      <c r="E49" s="1">
        <v>42363</v>
      </c>
      <c r="F49" s="1">
        <v>43515</v>
      </c>
      <c r="G49" t="s">
        <v>9147</v>
      </c>
      <c r="H49" t="s">
        <v>9129</v>
      </c>
      <c r="I49" t="s">
        <v>9183</v>
      </c>
    </row>
    <row r="50" spans="1:9" x14ac:dyDescent="0.3">
      <c r="A50" t="s">
        <v>1049</v>
      </c>
      <c r="B50" t="s">
        <v>9137</v>
      </c>
      <c r="C50">
        <v>195603</v>
      </c>
      <c r="D50">
        <v>1759.66</v>
      </c>
      <c r="E50" s="1">
        <v>42310</v>
      </c>
      <c r="F50" s="1">
        <v>44477</v>
      </c>
      <c r="G50" t="s">
        <v>9128</v>
      </c>
      <c r="H50" t="s">
        <v>9132</v>
      </c>
      <c r="I50" t="s">
        <v>9184</v>
      </c>
    </row>
    <row r="51" spans="1:9" x14ac:dyDescent="0.3">
      <c r="A51" t="s">
        <v>1050</v>
      </c>
      <c r="B51" t="s">
        <v>9143</v>
      </c>
      <c r="C51">
        <v>146452</v>
      </c>
      <c r="D51">
        <v>1737.04</v>
      </c>
      <c r="E51" s="1">
        <v>45120</v>
      </c>
      <c r="F51" s="1">
        <v>48283</v>
      </c>
      <c r="G51" t="s">
        <v>9135</v>
      </c>
      <c r="H51" t="s">
        <v>9132</v>
      </c>
      <c r="I51" t="s">
        <v>9185</v>
      </c>
    </row>
    <row r="52" spans="1:9" x14ac:dyDescent="0.3">
      <c r="A52" t="s">
        <v>1051</v>
      </c>
      <c r="B52" t="s">
        <v>9131</v>
      </c>
      <c r="C52">
        <v>46873</v>
      </c>
      <c r="D52">
        <v>1536.7</v>
      </c>
      <c r="E52" s="1">
        <v>43144</v>
      </c>
      <c r="F52" s="1">
        <v>44840</v>
      </c>
      <c r="G52" t="s">
        <v>9135</v>
      </c>
      <c r="H52" t="s">
        <v>19</v>
      </c>
      <c r="I52" t="s">
        <v>9186</v>
      </c>
    </row>
    <row r="53" spans="1:9" x14ac:dyDescent="0.3">
      <c r="A53" t="s">
        <v>1052</v>
      </c>
      <c r="B53" t="s">
        <v>9131</v>
      </c>
      <c r="C53">
        <v>480192</v>
      </c>
      <c r="D53">
        <v>599.11</v>
      </c>
      <c r="E53" s="1">
        <v>42302</v>
      </c>
      <c r="F53" s="1">
        <v>44304</v>
      </c>
      <c r="G53" t="s">
        <v>9128</v>
      </c>
      <c r="H53" t="s">
        <v>9129</v>
      </c>
      <c r="I53" t="s">
        <v>9187</v>
      </c>
    </row>
    <row r="54" spans="1:9" x14ac:dyDescent="0.3">
      <c r="A54" t="s">
        <v>1053</v>
      </c>
      <c r="B54" t="s">
        <v>9143</v>
      </c>
      <c r="C54">
        <v>276767</v>
      </c>
      <c r="D54">
        <v>660.18</v>
      </c>
      <c r="E54" s="1">
        <v>44746</v>
      </c>
      <c r="F54" s="1">
        <v>48384</v>
      </c>
      <c r="G54" t="s">
        <v>9147</v>
      </c>
      <c r="H54" t="s">
        <v>19</v>
      </c>
      <c r="I54" t="s">
        <v>9188</v>
      </c>
    </row>
    <row r="55" spans="1:9" x14ac:dyDescent="0.3">
      <c r="A55" t="s">
        <v>1054</v>
      </c>
      <c r="B55" t="s">
        <v>9127</v>
      </c>
      <c r="C55">
        <v>456557</v>
      </c>
      <c r="D55">
        <v>846.03</v>
      </c>
      <c r="E55" s="1">
        <v>43544</v>
      </c>
      <c r="F55" s="1">
        <v>45899</v>
      </c>
      <c r="G55" t="s">
        <v>9135</v>
      </c>
      <c r="H55" t="s">
        <v>9129</v>
      </c>
      <c r="I55" t="s">
        <v>9189</v>
      </c>
    </row>
    <row r="56" spans="1:9" x14ac:dyDescent="0.3">
      <c r="A56" t="s">
        <v>1055</v>
      </c>
      <c r="B56" t="s">
        <v>9131</v>
      </c>
      <c r="C56">
        <v>92652</v>
      </c>
      <c r="D56">
        <v>142.47</v>
      </c>
      <c r="E56" s="1">
        <v>44927</v>
      </c>
      <c r="F56" s="1">
        <v>46459</v>
      </c>
      <c r="G56" t="s">
        <v>9128</v>
      </c>
      <c r="H56" t="s">
        <v>9129</v>
      </c>
      <c r="I56" t="s">
        <v>9190</v>
      </c>
    </row>
    <row r="57" spans="1:9" x14ac:dyDescent="0.3">
      <c r="A57" t="s">
        <v>1056</v>
      </c>
      <c r="B57" t="s">
        <v>9143</v>
      </c>
      <c r="C57">
        <v>251162</v>
      </c>
      <c r="D57">
        <v>688.07</v>
      </c>
      <c r="E57" s="1">
        <v>42726</v>
      </c>
      <c r="F57" s="1">
        <v>45005</v>
      </c>
      <c r="G57" t="s">
        <v>9128</v>
      </c>
      <c r="H57" t="s">
        <v>9132</v>
      </c>
      <c r="I57" t="s">
        <v>9191</v>
      </c>
    </row>
    <row r="58" spans="1:9" x14ac:dyDescent="0.3">
      <c r="A58" t="s">
        <v>1057</v>
      </c>
      <c r="B58" t="s">
        <v>9131</v>
      </c>
      <c r="C58">
        <v>176907</v>
      </c>
      <c r="D58">
        <v>1849.05</v>
      </c>
      <c r="E58" s="1">
        <v>43254</v>
      </c>
      <c r="F58" s="1">
        <v>44359</v>
      </c>
      <c r="G58" t="s">
        <v>9128</v>
      </c>
      <c r="H58" t="s">
        <v>9132</v>
      </c>
      <c r="I58" t="s">
        <v>9192</v>
      </c>
    </row>
    <row r="59" spans="1:9" x14ac:dyDescent="0.3">
      <c r="A59" t="s">
        <v>1058</v>
      </c>
      <c r="B59" t="s">
        <v>9137</v>
      </c>
      <c r="C59">
        <v>334854</v>
      </c>
      <c r="D59">
        <v>582.67999999999995</v>
      </c>
      <c r="E59" s="1">
        <v>44888</v>
      </c>
      <c r="F59" s="1">
        <v>46622</v>
      </c>
      <c r="G59" t="s">
        <v>9135</v>
      </c>
      <c r="H59" t="s">
        <v>9132</v>
      </c>
      <c r="I59" t="s">
        <v>9193</v>
      </c>
    </row>
    <row r="60" spans="1:9" x14ac:dyDescent="0.3">
      <c r="A60" t="s">
        <v>1059</v>
      </c>
      <c r="B60" t="s">
        <v>9127</v>
      </c>
      <c r="C60">
        <v>483238</v>
      </c>
      <c r="D60">
        <v>1259.72</v>
      </c>
      <c r="E60" s="1">
        <v>42743</v>
      </c>
      <c r="F60" s="1">
        <v>46377</v>
      </c>
      <c r="G60" t="s">
        <v>9147</v>
      </c>
      <c r="H60" t="s">
        <v>9132</v>
      </c>
      <c r="I60" t="s">
        <v>9194</v>
      </c>
    </row>
    <row r="61" spans="1:9" x14ac:dyDescent="0.3">
      <c r="A61" t="s">
        <v>1060</v>
      </c>
      <c r="B61" t="s">
        <v>9131</v>
      </c>
      <c r="C61">
        <v>163477</v>
      </c>
      <c r="D61">
        <v>310.86</v>
      </c>
      <c r="E61" s="1">
        <v>44716</v>
      </c>
      <c r="F61" s="1">
        <v>47107</v>
      </c>
      <c r="G61" t="s">
        <v>9135</v>
      </c>
      <c r="H61" t="s">
        <v>19</v>
      </c>
      <c r="I61" t="s">
        <v>9195</v>
      </c>
    </row>
    <row r="62" spans="1:9" x14ac:dyDescent="0.3">
      <c r="A62" t="s">
        <v>1061</v>
      </c>
      <c r="B62" t="s">
        <v>9143</v>
      </c>
      <c r="C62">
        <v>168658</v>
      </c>
      <c r="D62">
        <v>1725.78</v>
      </c>
      <c r="E62" s="1">
        <v>42489</v>
      </c>
      <c r="F62" s="1">
        <v>45685</v>
      </c>
      <c r="G62" t="s">
        <v>9147</v>
      </c>
      <c r="H62" t="s">
        <v>9132</v>
      </c>
      <c r="I62" t="s">
        <v>9196</v>
      </c>
    </row>
    <row r="63" spans="1:9" x14ac:dyDescent="0.3">
      <c r="A63" t="s">
        <v>1062</v>
      </c>
      <c r="B63" t="s">
        <v>9137</v>
      </c>
      <c r="C63">
        <v>257448</v>
      </c>
      <c r="D63">
        <v>994.07</v>
      </c>
      <c r="E63" s="1">
        <v>44664</v>
      </c>
      <c r="F63" s="1">
        <v>46597</v>
      </c>
      <c r="G63" t="s">
        <v>9128</v>
      </c>
      <c r="H63" t="s">
        <v>9132</v>
      </c>
      <c r="I63" t="s">
        <v>9197</v>
      </c>
    </row>
    <row r="64" spans="1:9" x14ac:dyDescent="0.3">
      <c r="A64" t="s">
        <v>1063</v>
      </c>
      <c r="B64" t="s">
        <v>9131</v>
      </c>
      <c r="C64">
        <v>357404</v>
      </c>
      <c r="D64">
        <v>1184.1199999999999</v>
      </c>
      <c r="E64" s="1">
        <v>42167</v>
      </c>
      <c r="F64" s="1">
        <v>45203</v>
      </c>
      <c r="G64" t="s">
        <v>9147</v>
      </c>
      <c r="H64" t="s">
        <v>19</v>
      </c>
      <c r="I64" t="s">
        <v>9198</v>
      </c>
    </row>
    <row r="65" spans="1:9" x14ac:dyDescent="0.3">
      <c r="A65" t="s">
        <v>1064</v>
      </c>
      <c r="B65" t="s">
        <v>9137</v>
      </c>
      <c r="C65">
        <v>49415</v>
      </c>
      <c r="D65">
        <v>1483.23</v>
      </c>
      <c r="E65" s="1">
        <v>43236</v>
      </c>
      <c r="F65" s="1">
        <v>44825</v>
      </c>
      <c r="G65" t="s">
        <v>9147</v>
      </c>
      <c r="H65" t="s">
        <v>9132</v>
      </c>
      <c r="I65" t="s">
        <v>9199</v>
      </c>
    </row>
    <row r="66" spans="1:9" x14ac:dyDescent="0.3">
      <c r="A66" t="s">
        <v>1065</v>
      </c>
      <c r="B66" t="s">
        <v>9131</v>
      </c>
      <c r="C66">
        <v>290735</v>
      </c>
      <c r="D66">
        <v>811.42</v>
      </c>
      <c r="E66" s="1">
        <v>42727</v>
      </c>
      <c r="F66" s="1">
        <v>43925</v>
      </c>
      <c r="G66" t="s">
        <v>9147</v>
      </c>
      <c r="H66" t="s">
        <v>9132</v>
      </c>
      <c r="I66" t="s">
        <v>9200</v>
      </c>
    </row>
    <row r="67" spans="1:9" x14ac:dyDescent="0.3">
      <c r="A67" t="s">
        <v>1066</v>
      </c>
      <c r="B67" t="s">
        <v>9143</v>
      </c>
      <c r="C67">
        <v>345291</v>
      </c>
      <c r="D67">
        <v>1580.02</v>
      </c>
      <c r="E67" s="1">
        <v>43301</v>
      </c>
      <c r="F67" s="1">
        <v>44300</v>
      </c>
      <c r="G67" t="s">
        <v>9135</v>
      </c>
      <c r="H67" t="s">
        <v>9129</v>
      </c>
      <c r="I67" t="s">
        <v>9201</v>
      </c>
    </row>
    <row r="68" spans="1:9" x14ac:dyDescent="0.3">
      <c r="A68" t="s">
        <v>1067</v>
      </c>
      <c r="B68" t="s">
        <v>9143</v>
      </c>
      <c r="C68">
        <v>314600</v>
      </c>
      <c r="D68">
        <v>1751.73</v>
      </c>
      <c r="E68" s="1">
        <v>45596</v>
      </c>
      <c r="F68" s="1">
        <v>46565</v>
      </c>
      <c r="G68" t="s">
        <v>9135</v>
      </c>
      <c r="H68" t="s">
        <v>9129</v>
      </c>
      <c r="I68" t="s">
        <v>9202</v>
      </c>
    </row>
    <row r="69" spans="1:9" x14ac:dyDescent="0.3">
      <c r="A69" t="s">
        <v>1068</v>
      </c>
      <c r="B69" t="s">
        <v>9137</v>
      </c>
      <c r="C69">
        <v>33623</v>
      </c>
      <c r="D69">
        <v>1174.4000000000001</v>
      </c>
      <c r="E69" s="1">
        <v>44082</v>
      </c>
      <c r="F69" s="1">
        <v>45401</v>
      </c>
      <c r="G69" t="s">
        <v>9147</v>
      </c>
      <c r="H69" t="s">
        <v>19</v>
      </c>
      <c r="I69" t="s">
        <v>9203</v>
      </c>
    </row>
    <row r="70" spans="1:9" x14ac:dyDescent="0.3">
      <c r="A70" t="s">
        <v>1069</v>
      </c>
      <c r="B70" t="s">
        <v>9131</v>
      </c>
      <c r="C70">
        <v>411525</v>
      </c>
      <c r="D70">
        <v>1526.83</v>
      </c>
      <c r="E70" s="1">
        <v>45559</v>
      </c>
      <c r="F70" s="1">
        <v>47103</v>
      </c>
      <c r="G70" t="s">
        <v>9128</v>
      </c>
      <c r="H70" t="s">
        <v>9132</v>
      </c>
      <c r="I70" t="s">
        <v>9204</v>
      </c>
    </row>
    <row r="71" spans="1:9" x14ac:dyDescent="0.3">
      <c r="A71" t="s">
        <v>1070</v>
      </c>
      <c r="B71" t="s">
        <v>9131</v>
      </c>
      <c r="C71">
        <v>363978</v>
      </c>
      <c r="D71">
        <v>1327.53</v>
      </c>
      <c r="E71" s="1">
        <v>45596</v>
      </c>
      <c r="F71" s="1">
        <v>48722</v>
      </c>
      <c r="G71" t="s">
        <v>9128</v>
      </c>
      <c r="H71" t="s">
        <v>9132</v>
      </c>
      <c r="I71" t="s">
        <v>9205</v>
      </c>
    </row>
    <row r="72" spans="1:9" x14ac:dyDescent="0.3">
      <c r="A72" t="s">
        <v>1071</v>
      </c>
      <c r="B72" t="s">
        <v>9143</v>
      </c>
      <c r="C72">
        <v>213344</v>
      </c>
      <c r="D72">
        <v>1212.56</v>
      </c>
      <c r="E72" s="1">
        <v>43836</v>
      </c>
      <c r="F72" s="1">
        <v>45679</v>
      </c>
      <c r="G72" t="s">
        <v>9135</v>
      </c>
      <c r="H72" t="s">
        <v>9129</v>
      </c>
      <c r="I72" t="s">
        <v>9206</v>
      </c>
    </row>
    <row r="73" spans="1:9" x14ac:dyDescent="0.3">
      <c r="A73" t="s">
        <v>1072</v>
      </c>
      <c r="B73" t="s">
        <v>9131</v>
      </c>
      <c r="C73">
        <v>140627</v>
      </c>
      <c r="D73">
        <v>465.01</v>
      </c>
      <c r="E73" s="1">
        <v>43784</v>
      </c>
      <c r="F73" s="1">
        <v>44264</v>
      </c>
      <c r="G73" t="s">
        <v>9128</v>
      </c>
      <c r="H73" t="s">
        <v>9129</v>
      </c>
      <c r="I73" t="s">
        <v>9207</v>
      </c>
    </row>
    <row r="74" spans="1:9" x14ac:dyDescent="0.3">
      <c r="A74" t="s">
        <v>1073</v>
      </c>
      <c r="B74" t="s">
        <v>9143</v>
      </c>
      <c r="C74">
        <v>392394</v>
      </c>
      <c r="D74">
        <v>469.83</v>
      </c>
      <c r="E74" s="1">
        <v>42036</v>
      </c>
      <c r="F74" s="1">
        <v>44729</v>
      </c>
      <c r="G74" t="s">
        <v>9147</v>
      </c>
      <c r="H74" t="s">
        <v>19</v>
      </c>
      <c r="I74" t="s">
        <v>9208</v>
      </c>
    </row>
    <row r="75" spans="1:9" x14ac:dyDescent="0.3">
      <c r="A75" t="s">
        <v>1074</v>
      </c>
      <c r="B75" t="s">
        <v>9127</v>
      </c>
      <c r="C75">
        <v>86485</v>
      </c>
      <c r="D75">
        <v>1903.93</v>
      </c>
      <c r="E75" s="1">
        <v>42679</v>
      </c>
      <c r="F75" s="1">
        <v>46067</v>
      </c>
      <c r="G75" t="s">
        <v>9147</v>
      </c>
      <c r="H75" t="s">
        <v>19</v>
      </c>
      <c r="I75" t="s">
        <v>9209</v>
      </c>
    </row>
    <row r="76" spans="1:9" x14ac:dyDescent="0.3">
      <c r="A76" t="s">
        <v>1075</v>
      </c>
      <c r="B76" t="s">
        <v>9127</v>
      </c>
      <c r="C76">
        <v>486630</v>
      </c>
      <c r="D76">
        <v>175.56</v>
      </c>
      <c r="E76" s="1">
        <v>43174</v>
      </c>
      <c r="F76" s="1">
        <v>45306</v>
      </c>
      <c r="G76" t="s">
        <v>9135</v>
      </c>
      <c r="H76" t="s">
        <v>19</v>
      </c>
      <c r="I76" t="s">
        <v>9210</v>
      </c>
    </row>
    <row r="77" spans="1:9" x14ac:dyDescent="0.3">
      <c r="A77" t="s">
        <v>1076</v>
      </c>
      <c r="B77" t="s">
        <v>9137</v>
      </c>
      <c r="C77">
        <v>226087</v>
      </c>
      <c r="D77">
        <v>1328.37</v>
      </c>
      <c r="E77" s="1">
        <v>45270</v>
      </c>
      <c r="F77" s="1">
        <v>48429</v>
      </c>
      <c r="G77" t="s">
        <v>9135</v>
      </c>
      <c r="H77" t="s">
        <v>9129</v>
      </c>
      <c r="I77" t="s">
        <v>9211</v>
      </c>
    </row>
    <row r="78" spans="1:9" x14ac:dyDescent="0.3">
      <c r="A78" t="s">
        <v>1077</v>
      </c>
      <c r="B78" t="s">
        <v>9131</v>
      </c>
      <c r="C78">
        <v>381377</v>
      </c>
      <c r="D78">
        <v>221.67</v>
      </c>
      <c r="E78" s="1">
        <v>44559</v>
      </c>
      <c r="F78" s="1">
        <v>46081</v>
      </c>
      <c r="G78" t="s">
        <v>9128</v>
      </c>
      <c r="H78" t="s">
        <v>19</v>
      </c>
      <c r="I78" t="s">
        <v>9212</v>
      </c>
    </row>
    <row r="79" spans="1:9" x14ac:dyDescent="0.3">
      <c r="A79" t="s">
        <v>1078</v>
      </c>
      <c r="B79" t="s">
        <v>9131</v>
      </c>
      <c r="C79">
        <v>147224</v>
      </c>
      <c r="D79">
        <v>1777.44</v>
      </c>
      <c r="E79" s="1">
        <v>42559</v>
      </c>
      <c r="F79" s="1">
        <v>44966</v>
      </c>
      <c r="G79" t="s">
        <v>9135</v>
      </c>
      <c r="H79" t="s">
        <v>9129</v>
      </c>
      <c r="I79" t="s">
        <v>9213</v>
      </c>
    </row>
    <row r="80" spans="1:9" x14ac:dyDescent="0.3">
      <c r="A80" t="s">
        <v>1079</v>
      </c>
      <c r="B80" t="s">
        <v>9137</v>
      </c>
      <c r="C80">
        <v>24442</v>
      </c>
      <c r="D80">
        <v>933.89</v>
      </c>
      <c r="E80" s="1">
        <v>42778</v>
      </c>
      <c r="F80" s="1">
        <v>44497</v>
      </c>
      <c r="G80" t="s">
        <v>9147</v>
      </c>
      <c r="H80" t="s">
        <v>9129</v>
      </c>
      <c r="I80" t="s">
        <v>9214</v>
      </c>
    </row>
    <row r="81" spans="1:9" x14ac:dyDescent="0.3">
      <c r="A81" t="s">
        <v>1080</v>
      </c>
      <c r="B81" t="s">
        <v>9127</v>
      </c>
      <c r="C81">
        <v>400332</v>
      </c>
      <c r="D81">
        <v>106.67</v>
      </c>
      <c r="E81" s="1">
        <v>44987</v>
      </c>
      <c r="F81" s="1">
        <v>48164</v>
      </c>
      <c r="G81" t="s">
        <v>9128</v>
      </c>
      <c r="H81" t="s">
        <v>19</v>
      </c>
      <c r="I81" t="s">
        <v>9215</v>
      </c>
    </row>
    <row r="82" spans="1:9" x14ac:dyDescent="0.3">
      <c r="A82" t="s">
        <v>1081</v>
      </c>
      <c r="B82" t="s">
        <v>9137</v>
      </c>
      <c r="C82">
        <v>101006</v>
      </c>
      <c r="D82">
        <v>741.17</v>
      </c>
      <c r="E82" s="1">
        <v>44695</v>
      </c>
      <c r="F82" s="1">
        <v>47917</v>
      </c>
      <c r="G82" t="s">
        <v>9128</v>
      </c>
      <c r="H82" t="s">
        <v>9132</v>
      </c>
      <c r="I82" t="s">
        <v>9216</v>
      </c>
    </row>
    <row r="83" spans="1:9" x14ac:dyDescent="0.3">
      <c r="A83" t="s">
        <v>1082</v>
      </c>
      <c r="B83" t="s">
        <v>9137</v>
      </c>
      <c r="C83">
        <v>74443</v>
      </c>
      <c r="D83">
        <v>1851.28</v>
      </c>
      <c r="E83" s="1">
        <v>43004</v>
      </c>
      <c r="F83" s="1">
        <v>46205</v>
      </c>
      <c r="G83" t="s">
        <v>9147</v>
      </c>
      <c r="H83" t="s">
        <v>19</v>
      </c>
      <c r="I83" t="s">
        <v>9217</v>
      </c>
    </row>
    <row r="84" spans="1:9" x14ac:dyDescent="0.3">
      <c r="A84" t="s">
        <v>1083</v>
      </c>
      <c r="B84" t="s">
        <v>9127</v>
      </c>
      <c r="C84">
        <v>250730</v>
      </c>
      <c r="D84">
        <v>717</v>
      </c>
      <c r="E84" s="1">
        <v>45056</v>
      </c>
      <c r="F84" s="1">
        <v>48419</v>
      </c>
      <c r="G84" t="s">
        <v>9135</v>
      </c>
      <c r="H84" t="s">
        <v>9129</v>
      </c>
      <c r="I84" t="s">
        <v>9218</v>
      </c>
    </row>
    <row r="85" spans="1:9" x14ac:dyDescent="0.3">
      <c r="A85" t="s">
        <v>1084</v>
      </c>
      <c r="B85" t="s">
        <v>9143</v>
      </c>
      <c r="C85">
        <v>202161</v>
      </c>
      <c r="D85">
        <v>305.52</v>
      </c>
      <c r="E85" s="1">
        <v>43257</v>
      </c>
      <c r="F85" s="1">
        <v>44574</v>
      </c>
      <c r="G85" t="s">
        <v>9135</v>
      </c>
      <c r="H85" t="s">
        <v>9129</v>
      </c>
      <c r="I85" t="s">
        <v>9219</v>
      </c>
    </row>
    <row r="86" spans="1:9" x14ac:dyDescent="0.3">
      <c r="A86" t="s">
        <v>1085</v>
      </c>
      <c r="B86" t="s">
        <v>9137</v>
      </c>
      <c r="C86">
        <v>424309</v>
      </c>
      <c r="D86">
        <v>1346.48</v>
      </c>
      <c r="E86" s="1">
        <v>44689</v>
      </c>
      <c r="F86" s="1">
        <v>46638</v>
      </c>
      <c r="G86" t="s">
        <v>9147</v>
      </c>
      <c r="H86" t="s">
        <v>9132</v>
      </c>
      <c r="I86" t="s">
        <v>9220</v>
      </c>
    </row>
    <row r="87" spans="1:9" x14ac:dyDescent="0.3">
      <c r="A87" t="s">
        <v>1086</v>
      </c>
      <c r="B87" t="s">
        <v>9137</v>
      </c>
      <c r="C87">
        <v>484208</v>
      </c>
      <c r="D87">
        <v>1018.8</v>
      </c>
      <c r="E87" s="1">
        <v>45109</v>
      </c>
      <c r="F87" s="1">
        <v>46357</v>
      </c>
      <c r="G87" t="s">
        <v>9128</v>
      </c>
      <c r="H87" t="s">
        <v>9129</v>
      </c>
      <c r="I87" t="s">
        <v>9221</v>
      </c>
    </row>
    <row r="88" spans="1:9" x14ac:dyDescent="0.3">
      <c r="A88" t="s">
        <v>1087</v>
      </c>
      <c r="B88" t="s">
        <v>9131</v>
      </c>
      <c r="C88">
        <v>19652</v>
      </c>
      <c r="D88">
        <v>1431.27</v>
      </c>
      <c r="E88" s="1">
        <v>42716</v>
      </c>
      <c r="F88" s="1">
        <v>46352</v>
      </c>
      <c r="G88" t="s">
        <v>9147</v>
      </c>
      <c r="H88" t="s">
        <v>9132</v>
      </c>
      <c r="I88" t="s">
        <v>9222</v>
      </c>
    </row>
    <row r="89" spans="1:9" x14ac:dyDescent="0.3">
      <c r="A89" t="s">
        <v>1088</v>
      </c>
      <c r="B89" t="s">
        <v>9131</v>
      </c>
      <c r="C89">
        <v>204488</v>
      </c>
      <c r="D89">
        <v>1189.7</v>
      </c>
      <c r="E89" s="1">
        <v>44863</v>
      </c>
      <c r="F89" s="1">
        <v>48293</v>
      </c>
      <c r="G89" t="s">
        <v>9128</v>
      </c>
      <c r="H89" t="s">
        <v>9132</v>
      </c>
      <c r="I89" t="s">
        <v>9223</v>
      </c>
    </row>
    <row r="90" spans="1:9" x14ac:dyDescent="0.3">
      <c r="A90" t="s">
        <v>1089</v>
      </c>
      <c r="B90" t="s">
        <v>9131</v>
      </c>
      <c r="C90">
        <v>345863</v>
      </c>
      <c r="D90">
        <v>873.18</v>
      </c>
      <c r="E90" s="1">
        <v>42783</v>
      </c>
      <c r="F90" s="1">
        <v>43814</v>
      </c>
      <c r="G90" t="s">
        <v>9135</v>
      </c>
      <c r="H90" t="s">
        <v>19</v>
      </c>
      <c r="I90" t="s">
        <v>9224</v>
      </c>
    </row>
    <row r="91" spans="1:9" x14ac:dyDescent="0.3">
      <c r="A91" t="s">
        <v>1090</v>
      </c>
      <c r="B91" t="s">
        <v>9127</v>
      </c>
      <c r="C91">
        <v>496597</v>
      </c>
      <c r="D91">
        <v>1516.77</v>
      </c>
      <c r="E91" s="1">
        <v>42039</v>
      </c>
      <c r="F91" s="1">
        <v>43009</v>
      </c>
      <c r="G91" t="s">
        <v>9147</v>
      </c>
      <c r="H91" t="s">
        <v>9129</v>
      </c>
      <c r="I91" t="s">
        <v>9225</v>
      </c>
    </row>
    <row r="92" spans="1:9" x14ac:dyDescent="0.3">
      <c r="A92" t="s">
        <v>1091</v>
      </c>
      <c r="B92" t="s">
        <v>9127</v>
      </c>
      <c r="C92">
        <v>91037</v>
      </c>
      <c r="D92">
        <v>623.37</v>
      </c>
      <c r="E92" s="1">
        <v>42098</v>
      </c>
      <c r="F92" s="1">
        <v>43685</v>
      </c>
      <c r="G92" t="s">
        <v>9135</v>
      </c>
      <c r="H92" t="s">
        <v>9132</v>
      </c>
      <c r="I92" t="s">
        <v>9226</v>
      </c>
    </row>
    <row r="93" spans="1:9" x14ac:dyDescent="0.3">
      <c r="A93" t="s">
        <v>1092</v>
      </c>
      <c r="B93" t="s">
        <v>9137</v>
      </c>
      <c r="C93">
        <v>173662</v>
      </c>
      <c r="D93">
        <v>1135.27</v>
      </c>
      <c r="E93" s="1">
        <v>44371</v>
      </c>
      <c r="F93" s="1">
        <v>46228</v>
      </c>
      <c r="G93" t="s">
        <v>9147</v>
      </c>
      <c r="H93" t="s">
        <v>9132</v>
      </c>
      <c r="I93" t="s">
        <v>9227</v>
      </c>
    </row>
    <row r="94" spans="1:9" x14ac:dyDescent="0.3">
      <c r="A94" t="s">
        <v>1093</v>
      </c>
      <c r="B94" t="s">
        <v>9131</v>
      </c>
      <c r="C94">
        <v>55748</v>
      </c>
      <c r="D94">
        <v>330.03</v>
      </c>
      <c r="E94" s="1">
        <v>44467</v>
      </c>
      <c r="F94" s="1">
        <v>45450</v>
      </c>
      <c r="G94" t="s">
        <v>9147</v>
      </c>
      <c r="H94" t="s">
        <v>19</v>
      </c>
      <c r="I94" t="s">
        <v>9228</v>
      </c>
    </row>
    <row r="95" spans="1:9" x14ac:dyDescent="0.3">
      <c r="A95" t="s">
        <v>1094</v>
      </c>
      <c r="B95" t="s">
        <v>9127</v>
      </c>
      <c r="C95">
        <v>432018</v>
      </c>
      <c r="D95">
        <v>889.86</v>
      </c>
      <c r="E95" s="1">
        <v>43315</v>
      </c>
      <c r="F95" s="1">
        <v>45577</v>
      </c>
      <c r="G95" t="s">
        <v>9135</v>
      </c>
      <c r="H95" t="s">
        <v>9132</v>
      </c>
      <c r="I95" t="s">
        <v>9229</v>
      </c>
    </row>
    <row r="96" spans="1:9" x14ac:dyDescent="0.3">
      <c r="A96" t="s">
        <v>1095</v>
      </c>
      <c r="B96" t="s">
        <v>9131</v>
      </c>
      <c r="C96">
        <v>221447</v>
      </c>
      <c r="D96">
        <v>562.4</v>
      </c>
      <c r="E96" s="1">
        <v>43177</v>
      </c>
      <c r="F96" s="1">
        <v>44092</v>
      </c>
      <c r="G96" t="s">
        <v>9135</v>
      </c>
      <c r="H96" t="s">
        <v>19</v>
      </c>
      <c r="I96" t="s">
        <v>9230</v>
      </c>
    </row>
    <row r="97" spans="1:9" x14ac:dyDescent="0.3">
      <c r="A97" t="s">
        <v>1096</v>
      </c>
      <c r="B97" t="s">
        <v>9137</v>
      </c>
      <c r="C97">
        <v>287646</v>
      </c>
      <c r="D97">
        <v>1028.56</v>
      </c>
      <c r="E97" s="1">
        <v>43803</v>
      </c>
      <c r="F97" s="1">
        <v>45906</v>
      </c>
      <c r="G97" t="s">
        <v>9135</v>
      </c>
      <c r="H97" t="s">
        <v>9132</v>
      </c>
      <c r="I97" t="s">
        <v>9231</v>
      </c>
    </row>
    <row r="98" spans="1:9" x14ac:dyDescent="0.3">
      <c r="A98" t="s">
        <v>1097</v>
      </c>
      <c r="B98" t="s">
        <v>9143</v>
      </c>
      <c r="C98">
        <v>465909</v>
      </c>
      <c r="D98">
        <v>1123.29</v>
      </c>
      <c r="E98" s="1">
        <v>42429</v>
      </c>
      <c r="F98" s="1">
        <v>43788</v>
      </c>
      <c r="G98" t="s">
        <v>9128</v>
      </c>
      <c r="H98" t="s">
        <v>9132</v>
      </c>
      <c r="I98" t="s">
        <v>9232</v>
      </c>
    </row>
    <row r="99" spans="1:9" x14ac:dyDescent="0.3">
      <c r="A99" t="s">
        <v>1098</v>
      </c>
      <c r="B99" t="s">
        <v>9131</v>
      </c>
      <c r="C99">
        <v>231419</v>
      </c>
      <c r="D99">
        <v>754.5</v>
      </c>
      <c r="E99" s="1">
        <v>44749</v>
      </c>
      <c r="F99" s="1">
        <v>47434</v>
      </c>
      <c r="G99" t="s">
        <v>9147</v>
      </c>
      <c r="H99" t="s">
        <v>9132</v>
      </c>
      <c r="I99" t="s">
        <v>9233</v>
      </c>
    </row>
    <row r="100" spans="1:9" x14ac:dyDescent="0.3">
      <c r="A100" t="s">
        <v>1099</v>
      </c>
      <c r="B100" t="s">
        <v>9143</v>
      </c>
      <c r="C100">
        <v>441413</v>
      </c>
      <c r="D100">
        <v>211.68</v>
      </c>
      <c r="E100" s="1">
        <v>44558</v>
      </c>
      <c r="F100" s="1">
        <v>47330</v>
      </c>
      <c r="G100" t="s">
        <v>9135</v>
      </c>
      <c r="H100" t="s">
        <v>9129</v>
      </c>
      <c r="I100" t="s">
        <v>9234</v>
      </c>
    </row>
    <row r="101" spans="1:9" x14ac:dyDescent="0.3">
      <c r="A101" t="s">
        <v>1100</v>
      </c>
      <c r="B101" t="s">
        <v>9137</v>
      </c>
      <c r="C101">
        <v>375417</v>
      </c>
      <c r="D101">
        <v>971.47</v>
      </c>
      <c r="E101" s="1">
        <v>44002</v>
      </c>
      <c r="F101" s="1">
        <v>45726</v>
      </c>
      <c r="G101" t="s">
        <v>9128</v>
      </c>
      <c r="H101" t="s">
        <v>9129</v>
      </c>
      <c r="I101" t="s">
        <v>9235</v>
      </c>
    </row>
    <row r="102" spans="1:9" x14ac:dyDescent="0.3">
      <c r="A102" t="s">
        <v>1101</v>
      </c>
      <c r="B102" t="s">
        <v>9131</v>
      </c>
      <c r="C102">
        <v>45606</v>
      </c>
      <c r="D102">
        <v>879.41</v>
      </c>
      <c r="E102" s="1">
        <v>45344</v>
      </c>
      <c r="F102" s="1">
        <v>46342</v>
      </c>
      <c r="G102" t="s">
        <v>9147</v>
      </c>
      <c r="H102" t="s">
        <v>9132</v>
      </c>
      <c r="I102" t="s">
        <v>9236</v>
      </c>
    </row>
    <row r="103" spans="1:9" x14ac:dyDescent="0.3">
      <c r="A103" t="s">
        <v>1102</v>
      </c>
      <c r="B103" t="s">
        <v>9131</v>
      </c>
      <c r="C103">
        <v>273960</v>
      </c>
      <c r="D103">
        <v>479.65</v>
      </c>
      <c r="E103" s="1">
        <v>45148</v>
      </c>
      <c r="F103" s="1">
        <v>46241</v>
      </c>
      <c r="G103" t="s">
        <v>9135</v>
      </c>
      <c r="H103" t="s">
        <v>19</v>
      </c>
      <c r="I103" t="s">
        <v>9237</v>
      </c>
    </row>
    <row r="104" spans="1:9" x14ac:dyDescent="0.3">
      <c r="A104" t="s">
        <v>1103</v>
      </c>
      <c r="B104" t="s">
        <v>9137</v>
      </c>
      <c r="C104">
        <v>264789</v>
      </c>
      <c r="D104">
        <v>1905.54</v>
      </c>
      <c r="E104" s="1">
        <v>43823</v>
      </c>
      <c r="F104" s="1">
        <v>46149</v>
      </c>
      <c r="G104" t="s">
        <v>9147</v>
      </c>
      <c r="H104" t="s">
        <v>19</v>
      </c>
      <c r="I104" t="s">
        <v>9238</v>
      </c>
    </row>
    <row r="105" spans="1:9" x14ac:dyDescent="0.3">
      <c r="A105" t="s">
        <v>1104</v>
      </c>
      <c r="B105" t="s">
        <v>9137</v>
      </c>
      <c r="C105">
        <v>46816</v>
      </c>
      <c r="D105">
        <v>1668.53</v>
      </c>
      <c r="E105" s="1">
        <v>44409</v>
      </c>
      <c r="F105" s="1">
        <v>47221</v>
      </c>
      <c r="G105" t="s">
        <v>9147</v>
      </c>
      <c r="H105" t="s">
        <v>9132</v>
      </c>
      <c r="I105" t="s">
        <v>9239</v>
      </c>
    </row>
    <row r="106" spans="1:9" x14ac:dyDescent="0.3">
      <c r="A106" t="s">
        <v>1105</v>
      </c>
      <c r="B106" t="s">
        <v>9131</v>
      </c>
      <c r="C106">
        <v>343290</v>
      </c>
      <c r="D106">
        <v>1056.55</v>
      </c>
      <c r="E106" s="1">
        <v>45508</v>
      </c>
      <c r="F106" s="1">
        <v>47294</v>
      </c>
      <c r="G106" t="s">
        <v>9135</v>
      </c>
      <c r="H106" t="s">
        <v>19</v>
      </c>
      <c r="I106" t="s">
        <v>9240</v>
      </c>
    </row>
    <row r="107" spans="1:9" x14ac:dyDescent="0.3">
      <c r="A107" t="s">
        <v>1106</v>
      </c>
      <c r="B107" t="s">
        <v>9137</v>
      </c>
      <c r="C107">
        <v>85187</v>
      </c>
      <c r="D107">
        <v>1452.71</v>
      </c>
      <c r="E107" s="1">
        <v>45379</v>
      </c>
      <c r="F107" s="1">
        <v>47759</v>
      </c>
      <c r="G107" t="s">
        <v>9128</v>
      </c>
      <c r="H107" t="s">
        <v>19</v>
      </c>
      <c r="I107" t="s">
        <v>9241</v>
      </c>
    </row>
    <row r="108" spans="1:9" x14ac:dyDescent="0.3">
      <c r="A108" t="s">
        <v>1107</v>
      </c>
      <c r="B108" t="s">
        <v>9143</v>
      </c>
      <c r="C108">
        <v>239992</v>
      </c>
      <c r="D108">
        <v>1403.26</v>
      </c>
      <c r="E108" s="1">
        <v>45354</v>
      </c>
      <c r="F108" s="1">
        <v>47021</v>
      </c>
      <c r="G108" t="s">
        <v>9147</v>
      </c>
      <c r="H108" t="s">
        <v>19</v>
      </c>
      <c r="I108" t="s">
        <v>9242</v>
      </c>
    </row>
    <row r="109" spans="1:9" x14ac:dyDescent="0.3">
      <c r="A109" t="s">
        <v>1108</v>
      </c>
      <c r="B109" t="s">
        <v>9131</v>
      </c>
      <c r="C109">
        <v>101121</v>
      </c>
      <c r="D109">
        <v>1043.2</v>
      </c>
      <c r="E109" s="1">
        <v>44590</v>
      </c>
      <c r="F109" s="1">
        <v>48066</v>
      </c>
      <c r="G109" t="s">
        <v>9128</v>
      </c>
      <c r="H109" t="s">
        <v>9129</v>
      </c>
      <c r="I109" t="s">
        <v>9243</v>
      </c>
    </row>
    <row r="110" spans="1:9" x14ac:dyDescent="0.3">
      <c r="A110" t="s">
        <v>1109</v>
      </c>
      <c r="B110" t="s">
        <v>9131</v>
      </c>
      <c r="C110">
        <v>232985</v>
      </c>
      <c r="D110">
        <v>551.03</v>
      </c>
      <c r="E110" s="1">
        <v>44969</v>
      </c>
      <c r="F110" s="1">
        <v>47840</v>
      </c>
      <c r="G110" t="s">
        <v>9135</v>
      </c>
      <c r="H110" t="s">
        <v>19</v>
      </c>
      <c r="I110" t="s">
        <v>9244</v>
      </c>
    </row>
    <row r="111" spans="1:9" x14ac:dyDescent="0.3">
      <c r="A111" t="s">
        <v>1110</v>
      </c>
      <c r="B111" t="s">
        <v>9143</v>
      </c>
      <c r="C111">
        <v>185550</v>
      </c>
      <c r="D111">
        <v>119.84</v>
      </c>
      <c r="E111" s="1">
        <v>44207</v>
      </c>
      <c r="F111" s="1">
        <v>47757</v>
      </c>
      <c r="G111" t="s">
        <v>9147</v>
      </c>
      <c r="H111" t="s">
        <v>9132</v>
      </c>
      <c r="I111" t="s">
        <v>9245</v>
      </c>
    </row>
    <row r="112" spans="1:9" x14ac:dyDescent="0.3">
      <c r="A112" t="s">
        <v>1111</v>
      </c>
      <c r="B112" t="s">
        <v>9131</v>
      </c>
      <c r="C112">
        <v>293991</v>
      </c>
      <c r="D112">
        <v>1559.1</v>
      </c>
      <c r="E112" s="1">
        <v>45297</v>
      </c>
      <c r="F112" s="1">
        <v>46735</v>
      </c>
      <c r="G112" t="s">
        <v>9135</v>
      </c>
      <c r="H112" t="s">
        <v>9129</v>
      </c>
      <c r="I112" t="s">
        <v>9246</v>
      </c>
    </row>
    <row r="113" spans="1:9" x14ac:dyDescent="0.3">
      <c r="A113" t="s">
        <v>1112</v>
      </c>
      <c r="B113" t="s">
        <v>9137</v>
      </c>
      <c r="C113">
        <v>315961</v>
      </c>
      <c r="D113">
        <v>1371.88</v>
      </c>
      <c r="E113" s="1">
        <v>45631</v>
      </c>
      <c r="F113" s="1">
        <v>47820</v>
      </c>
      <c r="G113" t="s">
        <v>9147</v>
      </c>
      <c r="H113" t="s">
        <v>9129</v>
      </c>
      <c r="I113" t="s">
        <v>9247</v>
      </c>
    </row>
    <row r="114" spans="1:9" x14ac:dyDescent="0.3">
      <c r="A114" t="s">
        <v>1113</v>
      </c>
      <c r="B114" t="s">
        <v>9127</v>
      </c>
      <c r="C114">
        <v>291697</v>
      </c>
      <c r="D114">
        <v>162.30000000000001</v>
      </c>
      <c r="E114" s="1">
        <v>43802</v>
      </c>
      <c r="F114" s="1">
        <v>45363</v>
      </c>
      <c r="G114" t="s">
        <v>9135</v>
      </c>
      <c r="H114" t="s">
        <v>19</v>
      </c>
      <c r="I114" t="s">
        <v>9248</v>
      </c>
    </row>
    <row r="115" spans="1:9" x14ac:dyDescent="0.3">
      <c r="A115" t="s">
        <v>1114</v>
      </c>
      <c r="B115" t="s">
        <v>9131</v>
      </c>
      <c r="C115">
        <v>333007</v>
      </c>
      <c r="D115">
        <v>1773.53</v>
      </c>
      <c r="E115" s="1">
        <v>45625</v>
      </c>
      <c r="F115" s="1">
        <v>46827</v>
      </c>
      <c r="G115" t="s">
        <v>9147</v>
      </c>
      <c r="H115" t="s">
        <v>9132</v>
      </c>
      <c r="I115" t="s">
        <v>9249</v>
      </c>
    </row>
    <row r="116" spans="1:9" x14ac:dyDescent="0.3">
      <c r="A116" t="s">
        <v>1115</v>
      </c>
      <c r="B116" t="s">
        <v>9143</v>
      </c>
      <c r="C116">
        <v>184280</v>
      </c>
      <c r="D116">
        <v>264.52999999999997</v>
      </c>
      <c r="E116" s="1">
        <v>45378</v>
      </c>
      <c r="F116" s="1">
        <v>47670</v>
      </c>
      <c r="G116" t="s">
        <v>9135</v>
      </c>
      <c r="H116" t="s">
        <v>9129</v>
      </c>
      <c r="I116" t="s">
        <v>9250</v>
      </c>
    </row>
    <row r="117" spans="1:9" x14ac:dyDescent="0.3">
      <c r="A117" t="s">
        <v>1116</v>
      </c>
      <c r="B117" t="s">
        <v>9137</v>
      </c>
      <c r="C117">
        <v>289837</v>
      </c>
      <c r="D117">
        <v>244.93</v>
      </c>
      <c r="E117" s="1">
        <v>45296</v>
      </c>
      <c r="F117" s="1">
        <v>48167</v>
      </c>
      <c r="G117" t="s">
        <v>9135</v>
      </c>
      <c r="H117" t="s">
        <v>9129</v>
      </c>
      <c r="I117" t="s">
        <v>9251</v>
      </c>
    </row>
    <row r="118" spans="1:9" x14ac:dyDescent="0.3">
      <c r="A118" t="s">
        <v>1117</v>
      </c>
      <c r="B118" t="s">
        <v>9131</v>
      </c>
      <c r="C118">
        <v>106213</v>
      </c>
      <c r="D118">
        <v>1088.26</v>
      </c>
      <c r="E118" s="1">
        <v>43355</v>
      </c>
      <c r="F118" s="1">
        <v>45552</v>
      </c>
      <c r="G118" t="s">
        <v>9147</v>
      </c>
      <c r="H118" t="s">
        <v>9129</v>
      </c>
      <c r="I118" t="s">
        <v>9252</v>
      </c>
    </row>
    <row r="119" spans="1:9" x14ac:dyDescent="0.3">
      <c r="A119" t="s">
        <v>1118</v>
      </c>
      <c r="B119" t="s">
        <v>9143</v>
      </c>
      <c r="C119">
        <v>135480</v>
      </c>
      <c r="D119">
        <v>1918.9</v>
      </c>
      <c r="E119" s="1">
        <v>44227</v>
      </c>
      <c r="F119" s="1">
        <v>46538</v>
      </c>
      <c r="G119" t="s">
        <v>9147</v>
      </c>
      <c r="H119" t="s">
        <v>9129</v>
      </c>
      <c r="I119" t="s">
        <v>9253</v>
      </c>
    </row>
    <row r="120" spans="1:9" x14ac:dyDescent="0.3">
      <c r="A120" t="s">
        <v>1119</v>
      </c>
      <c r="B120" t="s">
        <v>9131</v>
      </c>
      <c r="C120">
        <v>42831</v>
      </c>
      <c r="D120">
        <v>269.51</v>
      </c>
      <c r="E120" s="1">
        <v>42081</v>
      </c>
      <c r="F120" s="1">
        <v>42612</v>
      </c>
      <c r="G120" t="s">
        <v>9147</v>
      </c>
      <c r="H120" t="s">
        <v>19</v>
      </c>
      <c r="I120" t="s">
        <v>9254</v>
      </c>
    </row>
    <row r="121" spans="1:9" x14ac:dyDescent="0.3">
      <c r="A121" t="s">
        <v>1120</v>
      </c>
      <c r="B121" t="s">
        <v>9127</v>
      </c>
      <c r="C121">
        <v>74092</v>
      </c>
      <c r="D121">
        <v>1563.36</v>
      </c>
      <c r="E121" s="1">
        <v>42302</v>
      </c>
      <c r="F121" s="1">
        <v>44974</v>
      </c>
      <c r="G121" t="s">
        <v>9135</v>
      </c>
      <c r="H121" t="s">
        <v>9132</v>
      </c>
      <c r="I121" t="s">
        <v>9255</v>
      </c>
    </row>
    <row r="122" spans="1:9" x14ac:dyDescent="0.3">
      <c r="A122" t="s">
        <v>1121</v>
      </c>
      <c r="B122" t="s">
        <v>9137</v>
      </c>
      <c r="C122">
        <v>80311</v>
      </c>
      <c r="D122">
        <v>780.75</v>
      </c>
      <c r="E122" s="1">
        <v>45480</v>
      </c>
      <c r="F122" s="1">
        <v>46495</v>
      </c>
      <c r="G122" t="s">
        <v>9128</v>
      </c>
      <c r="H122" t="s">
        <v>19</v>
      </c>
      <c r="I122" t="s">
        <v>9256</v>
      </c>
    </row>
    <row r="123" spans="1:9" x14ac:dyDescent="0.3">
      <c r="A123" t="s">
        <v>1122</v>
      </c>
      <c r="B123" t="s">
        <v>9131</v>
      </c>
      <c r="C123">
        <v>409481</v>
      </c>
      <c r="D123">
        <v>162.41</v>
      </c>
      <c r="E123" s="1">
        <v>42587</v>
      </c>
      <c r="F123" s="1">
        <v>43513</v>
      </c>
      <c r="G123" t="s">
        <v>9147</v>
      </c>
      <c r="H123" t="s">
        <v>9132</v>
      </c>
      <c r="I123" t="s">
        <v>9257</v>
      </c>
    </row>
    <row r="124" spans="1:9" x14ac:dyDescent="0.3">
      <c r="A124" t="s">
        <v>1123</v>
      </c>
      <c r="B124" t="s">
        <v>9131</v>
      </c>
      <c r="C124">
        <v>403717</v>
      </c>
      <c r="D124">
        <v>1963.57</v>
      </c>
      <c r="E124" s="1">
        <v>42052</v>
      </c>
      <c r="F124" s="1">
        <v>42544</v>
      </c>
      <c r="G124" t="s">
        <v>9135</v>
      </c>
      <c r="H124" t="s">
        <v>9132</v>
      </c>
      <c r="I124" t="s">
        <v>9258</v>
      </c>
    </row>
    <row r="125" spans="1:9" x14ac:dyDescent="0.3">
      <c r="A125" t="s">
        <v>1124</v>
      </c>
      <c r="B125" t="s">
        <v>9131</v>
      </c>
      <c r="C125">
        <v>249856</v>
      </c>
      <c r="D125">
        <v>1824.69</v>
      </c>
      <c r="E125" s="1">
        <v>42364</v>
      </c>
      <c r="F125" s="1">
        <v>43854</v>
      </c>
      <c r="G125" t="s">
        <v>9128</v>
      </c>
      <c r="H125" t="s">
        <v>19</v>
      </c>
      <c r="I125" t="s">
        <v>9259</v>
      </c>
    </row>
    <row r="126" spans="1:9" x14ac:dyDescent="0.3">
      <c r="A126" t="s">
        <v>1125</v>
      </c>
      <c r="B126" t="s">
        <v>9127</v>
      </c>
      <c r="C126">
        <v>494603</v>
      </c>
      <c r="D126">
        <v>1737.08</v>
      </c>
      <c r="E126" s="1">
        <v>45454</v>
      </c>
      <c r="F126" s="1">
        <v>48747</v>
      </c>
      <c r="G126" t="s">
        <v>9135</v>
      </c>
      <c r="H126" t="s">
        <v>19</v>
      </c>
      <c r="I126" t="s">
        <v>9260</v>
      </c>
    </row>
    <row r="127" spans="1:9" x14ac:dyDescent="0.3">
      <c r="A127" t="s">
        <v>1126</v>
      </c>
      <c r="B127" t="s">
        <v>9137</v>
      </c>
      <c r="C127">
        <v>194085</v>
      </c>
      <c r="D127">
        <v>1037.1400000000001</v>
      </c>
      <c r="E127" s="1">
        <v>43460</v>
      </c>
      <c r="F127" s="1">
        <v>46084</v>
      </c>
      <c r="G127" t="s">
        <v>9135</v>
      </c>
      <c r="H127" t="s">
        <v>9129</v>
      </c>
      <c r="I127" t="s">
        <v>9261</v>
      </c>
    </row>
    <row r="128" spans="1:9" x14ac:dyDescent="0.3">
      <c r="A128" t="s">
        <v>1127</v>
      </c>
      <c r="B128" t="s">
        <v>9137</v>
      </c>
      <c r="C128">
        <v>216613</v>
      </c>
      <c r="D128">
        <v>801.06</v>
      </c>
      <c r="E128" s="1">
        <v>44957</v>
      </c>
      <c r="F128" s="1">
        <v>48424</v>
      </c>
      <c r="G128" t="s">
        <v>9147</v>
      </c>
      <c r="H128" t="s">
        <v>19</v>
      </c>
      <c r="I128" t="s">
        <v>9262</v>
      </c>
    </row>
    <row r="129" spans="1:9" x14ac:dyDescent="0.3">
      <c r="A129" t="s">
        <v>1128</v>
      </c>
      <c r="B129" t="s">
        <v>9137</v>
      </c>
      <c r="C129">
        <v>344108</v>
      </c>
      <c r="D129">
        <v>890.14</v>
      </c>
      <c r="E129" s="1">
        <v>42674</v>
      </c>
      <c r="F129" s="1">
        <v>43885</v>
      </c>
      <c r="G129" t="s">
        <v>9135</v>
      </c>
      <c r="H129" t="s">
        <v>19</v>
      </c>
      <c r="I129" t="s">
        <v>9263</v>
      </c>
    </row>
    <row r="130" spans="1:9" x14ac:dyDescent="0.3">
      <c r="A130" t="s">
        <v>1129</v>
      </c>
      <c r="B130" t="s">
        <v>9137</v>
      </c>
      <c r="C130">
        <v>440794</v>
      </c>
      <c r="D130">
        <v>861.52</v>
      </c>
      <c r="E130" s="1">
        <v>43795</v>
      </c>
      <c r="F130" s="1">
        <v>44678</v>
      </c>
      <c r="G130" t="s">
        <v>9128</v>
      </c>
      <c r="H130" t="s">
        <v>9132</v>
      </c>
      <c r="I130" t="s">
        <v>9264</v>
      </c>
    </row>
    <row r="131" spans="1:9" x14ac:dyDescent="0.3">
      <c r="A131" t="s">
        <v>1130</v>
      </c>
      <c r="B131" t="s">
        <v>9131</v>
      </c>
      <c r="C131">
        <v>398931</v>
      </c>
      <c r="D131">
        <v>1916.87</v>
      </c>
      <c r="E131" s="1">
        <v>44586</v>
      </c>
      <c r="F131" s="1">
        <v>47629</v>
      </c>
      <c r="G131" t="s">
        <v>9135</v>
      </c>
      <c r="H131" t="s">
        <v>9129</v>
      </c>
      <c r="I131" t="s">
        <v>9265</v>
      </c>
    </row>
    <row r="132" spans="1:9" x14ac:dyDescent="0.3">
      <c r="A132" t="s">
        <v>1131</v>
      </c>
      <c r="B132" t="s">
        <v>9137</v>
      </c>
      <c r="C132">
        <v>193514</v>
      </c>
      <c r="D132">
        <v>324.05</v>
      </c>
      <c r="E132" s="1">
        <v>42706</v>
      </c>
      <c r="F132" s="1">
        <v>44292</v>
      </c>
      <c r="G132" t="s">
        <v>9128</v>
      </c>
      <c r="H132" t="s">
        <v>9129</v>
      </c>
      <c r="I132" t="s">
        <v>9266</v>
      </c>
    </row>
    <row r="133" spans="1:9" x14ac:dyDescent="0.3">
      <c r="A133" t="s">
        <v>1132</v>
      </c>
      <c r="B133" t="s">
        <v>9131</v>
      </c>
      <c r="C133">
        <v>410538</v>
      </c>
      <c r="D133">
        <v>1015.17</v>
      </c>
      <c r="E133" s="1">
        <v>45210</v>
      </c>
      <c r="F133" s="1">
        <v>47746</v>
      </c>
      <c r="G133" t="s">
        <v>9147</v>
      </c>
      <c r="H133" t="s">
        <v>9129</v>
      </c>
      <c r="I133" t="s">
        <v>9267</v>
      </c>
    </row>
    <row r="134" spans="1:9" x14ac:dyDescent="0.3">
      <c r="A134" t="s">
        <v>1133</v>
      </c>
      <c r="B134" t="s">
        <v>9131</v>
      </c>
      <c r="C134">
        <v>227002</v>
      </c>
      <c r="D134">
        <v>275.18</v>
      </c>
      <c r="E134" s="1">
        <v>42332</v>
      </c>
      <c r="F134" s="1">
        <v>44651</v>
      </c>
      <c r="G134" t="s">
        <v>9147</v>
      </c>
      <c r="H134" t="s">
        <v>19</v>
      </c>
      <c r="I134" t="s">
        <v>9268</v>
      </c>
    </row>
    <row r="135" spans="1:9" x14ac:dyDescent="0.3">
      <c r="A135" t="s">
        <v>1134</v>
      </c>
      <c r="B135" t="s">
        <v>9127</v>
      </c>
      <c r="C135">
        <v>229938</v>
      </c>
      <c r="D135">
        <v>957.72</v>
      </c>
      <c r="E135" s="1">
        <v>45015</v>
      </c>
      <c r="F135" s="1">
        <v>48610</v>
      </c>
      <c r="G135" t="s">
        <v>9135</v>
      </c>
      <c r="H135" t="s">
        <v>9132</v>
      </c>
      <c r="I135" t="s">
        <v>9269</v>
      </c>
    </row>
    <row r="136" spans="1:9" x14ac:dyDescent="0.3">
      <c r="A136" t="s">
        <v>1135</v>
      </c>
      <c r="B136" t="s">
        <v>9131</v>
      </c>
      <c r="C136">
        <v>220956</v>
      </c>
      <c r="D136">
        <v>288.63</v>
      </c>
      <c r="E136" s="1">
        <v>44052</v>
      </c>
      <c r="F136" s="1">
        <v>47084</v>
      </c>
      <c r="G136" t="s">
        <v>9147</v>
      </c>
      <c r="H136" t="s">
        <v>9132</v>
      </c>
      <c r="I136" t="s">
        <v>9270</v>
      </c>
    </row>
    <row r="137" spans="1:9" x14ac:dyDescent="0.3">
      <c r="A137" t="s">
        <v>1136</v>
      </c>
      <c r="B137" t="s">
        <v>9137</v>
      </c>
      <c r="C137">
        <v>327057</v>
      </c>
      <c r="D137">
        <v>1405.9</v>
      </c>
      <c r="E137" s="1">
        <v>44228</v>
      </c>
      <c r="F137" s="1">
        <v>44780</v>
      </c>
      <c r="G137" t="s">
        <v>9147</v>
      </c>
      <c r="H137" t="s">
        <v>19</v>
      </c>
      <c r="I137" t="s">
        <v>9271</v>
      </c>
    </row>
    <row r="138" spans="1:9" x14ac:dyDescent="0.3">
      <c r="A138" t="s">
        <v>1137</v>
      </c>
      <c r="B138" t="s">
        <v>9127</v>
      </c>
      <c r="C138">
        <v>126771</v>
      </c>
      <c r="D138">
        <v>1118.25</v>
      </c>
      <c r="E138" s="1">
        <v>44339</v>
      </c>
      <c r="F138" s="1">
        <v>46909</v>
      </c>
      <c r="G138" t="s">
        <v>9135</v>
      </c>
      <c r="H138" t="s">
        <v>19</v>
      </c>
      <c r="I138" t="s">
        <v>9272</v>
      </c>
    </row>
    <row r="139" spans="1:9" x14ac:dyDescent="0.3">
      <c r="A139" t="s">
        <v>1138</v>
      </c>
      <c r="B139" t="s">
        <v>9131</v>
      </c>
      <c r="C139">
        <v>81928</v>
      </c>
      <c r="D139">
        <v>1967.27</v>
      </c>
      <c r="E139" s="1">
        <v>43468</v>
      </c>
      <c r="F139" s="1">
        <v>47067</v>
      </c>
      <c r="G139" t="s">
        <v>9135</v>
      </c>
      <c r="H139" t="s">
        <v>9129</v>
      </c>
      <c r="I139" t="s">
        <v>9273</v>
      </c>
    </row>
    <row r="140" spans="1:9" x14ac:dyDescent="0.3">
      <c r="A140" t="s">
        <v>1139</v>
      </c>
      <c r="B140" t="s">
        <v>9127</v>
      </c>
      <c r="C140">
        <v>175514</v>
      </c>
      <c r="D140">
        <v>1004.72</v>
      </c>
      <c r="E140" s="1">
        <v>45641</v>
      </c>
      <c r="F140" s="1">
        <v>47366</v>
      </c>
      <c r="G140" t="s">
        <v>9128</v>
      </c>
      <c r="H140" t="s">
        <v>9129</v>
      </c>
      <c r="I140" t="s">
        <v>9274</v>
      </c>
    </row>
    <row r="141" spans="1:9" x14ac:dyDescent="0.3">
      <c r="A141" t="s">
        <v>1140</v>
      </c>
      <c r="B141" t="s">
        <v>9127</v>
      </c>
      <c r="C141">
        <v>404422</v>
      </c>
      <c r="D141">
        <v>858.64</v>
      </c>
      <c r="E141" s="1">
        <v>42668</v>
      </c>
      <c r="F141" s="1">
        <v>43153</v>
      </c>
      <c r="G141" t="s">
        <v>9147</v>
      </c>
      <c r="H141" t="s">
        <v>9132</v>
      </c>
      <c r="I141" t="s">
        <v>9275</v>
      </c>
    </row>
    <row r="142" spans="1:9" x14ac:dyDescent="0.3">
      <c r="A142" t="s">
        <v>1141</v>
      </c>
      <c r="B142" t="s">
        <v>9127</v>
      </c>
      <c r="C142">
        <v>445308</v>
      </c>
      <c r="D142">
        <v>725.37</v>
      </c>
      <c r="E142" s="1">
        <v>42064</v>
      </c>
      <c r="F142" s="1">
        <v>44164</v>
      </c>
      <c r="G142" t="s">
        <v>9147</v>
      </c>
      <c r="H142" t="s">
        <v>19</v>
      </c>
      <c r="I142" t="s">
        <v>9276</v>
      </c>
    </row>
    <row r="143" spans="1:9" x14ac:dyDescent="0.3">
      <c r="A143" t="s">
        <v>1142</v>
      </c>
      <c r="B143" t="s">
        <v>9127</v>
      </c>
      <c r="C143">
        <v>232447</v>
      </c>
      <c r="D143">
        <v>1800.99</v>
      </c>
      <c r="E143" s="1">
        <v>45301</v>
      </c>
      <c r="F143" s="1">
        <v>48491</v>
      </c>
      <c r="G143" t="s">
        <v>9128</v>
      </c>
      <c r="H143" t="s">
        <v>9129</v>
      </c>
      <c r="I143" t="s">
        <v>9277</v>
      </c>
    </row>
    <row r="144" spans="1:9" x14ac:dyDescent="0.3">
      <c r="A144" t="s">
        <v>1143</v>
      </c>
      <c r="B144" t="s">
        <v>9143</v>
      </c>
      <c r="C144">
        <v>221931</v>
      </c>
      <c r="D144">
        <v>436.6</v>
      </c>
      <c r="E144" s="1">
        <v>45158</v>
      </c>
      <c r="F144" s="1">
        <v>47495</v>
      </c>
      <c r="G144" t="s">
        <v>9147</v>
      </c>
      <c r="H144" t="s">
        <v>19</v>
      </c>
      <c r="I144" t="s">
        <v>9278</v>
      </c>
    </row>
    <row r="145" spans="1:9" x14ac:dyDescent="0.3">
      <c r="A145" t="s">
        <v>1144</v>
      </c>
      <c r="B145" t="s">
        <v>9137</v>
      </c>
      <c r="C145">
        <v>239272</v>
      </c>
      <c r="D145">
        <v>758.71</v>
      </c>
      <c r="E145" s="1">
        <v>42462</v>
      </c>
      <c r="F145" s="1">
        <v>43105</v>
      </c>
      <c r="G145" t="s">
        <v>9147</v>
      </c>
      <c r="H145" t="s">
        <v>19</v>
      </c>
      <c r="I145" t="s">
        <v>9279</v>
      </c>
    </row>
    <row r="146" spans="1:9" x14ac:dyDescent="0.3">
      <c r="A146" t="s">
        <v>1145</v>
      </c>
      <c r="B146" t="s">
        <v>9127</v>
      </c>
      <c r="C146">
        <v>55791</v>
      </c>
      <c r="D146">
        <v>459.16</v>
      </c>
      <c r="E146" s="1">
        <v>45186</v>
      </c>
      <c r="F146" s="1">
        <v>45939</v>
      </c>
      <c r="G146" t="s">
        <v>9128</v>
      </c>
      <c r="H146" t="s">
        <v>19</v>
      </c>
      <c r="I146" t="s">
        <v>9280</v>
      </c>
    </row>
    <row r="147" spans="1:9" x14ac:dyDescent="0.3">
      <c r="A147" t="s">
        <v>1146</v>
      </c>
      <c r="B147" t="s">
        <v>9131</v>
      </c>
      <c r="C147">
        <v>68103</v>
      </c>
      <c r="D147">
        <v>1196.3499999999999</v>
      </c>
      <c r="E147" s="1">
        <v>44503</v>
      </c>
      <c r="F147" s="1">
        <v>47283</v>
      </c>
      <c r="G147" t="s">
        <v>9147</v>
      </c>
      <c r="H147" t="s">
        <v>9132</v>
      </c>
      <c r="I147" t="s">
        <v>9281</v>
      </c>
    </row>
    <row r="148" spans="1:9" x14ac:dyDescent="0.3">
      <c r="A148" t="s">
        <v>1147</v>
      </c>
      <c r="B148" t="s">
        <v>9137</v>
      </c>
      <c r="C148">
        <v>367230</v>
      </c>
      <c r="D148">
        <v>1168.47</v>
      </c>
      <c r="E148" s="1">
        <v>44245</v>
      </c>
      <c r="F148" s="1">
        <v>45536</v>
      </c>
      <c r="G148" t="s">
        <v>9147</v>
      </c>
      <c r="H148" t="s">
        <v>9132</v>
      </c>
      <c r="I148" t="s">
        <v>9282</v>
      </c>
    </row>
    <row r="149" spans="1:9" x14ac:dyDescent="0.3">
      <c r="A149" t="s">
        <v>1148</v>
      </c>
      <c r="B149" t="s">
        <v>9143</v>
      </c>
      <c r="C149">
        <v>318411</v>
      </c>
      <c r="D149">
        <v>786.87</v>
      </c>
      <c r="E149" s="1">
        <v>45435</v>
      </c>
      <c r="F149" s="1">
        <v>46076</v>
      </c>
      <c r="G149" t="s">
        <v>9135</v>
      </c>
      <c r="H149" t="s">
        <v>9129</v>
      </c>
      <c r="I149" t="s">
        <v>9283</v>
      </c>
    </row>
    <row r="150" spans="1:9" x14ac:dyDescent="0.3">
      <c r="A150" t="s">
        <v>1149</v>
      </c>
      <c r="B150" t="s">
        <v>9143</v>
      </c>
      <c r="C150">
        <v>155031</v>
      </c>
      <c r="D150">
        <v>499.26</v>
      </c>
      <c r="E150" s="1">
        <v>42778</v>
      </c>
      <c r="F150" s="1">
        <v>45930</v>
      </c>
      <c r="G150" t="s">
        <v>9135</v>
      </c>
      <c r="H150" t="s">
        <v>9132</v>
      </c>
      <c r="I150" t="s">
        <v>9284</v>
      </c>
    </row>
    <row r="151" spans="1:9" x14ac:dyDescent="0.3">
      <c r="A151" t="s">
        <v>1150</v>
      </c>
      <c r="B151" t="s">
        <v>9127</v>
      </c>
      <c r="C151">
        <v>476410</v>
      </c>
      <c r="D151">
        <v>269.27999999999997</v>
      </c>
      <c r="E151" s="1">
        <v>44970</v>
      </c>
      <c r="F151" s="1">
        <v>47655</v>
      </c>
      <c r="G151" t="s">
        <v>9147</v>
      </c>
      <c r="H151" t="s">
        <v>19</v>
      </c>
      <c r="I151" t="s">
        <v>9285</v>
      </c>
    </row>
    <row r="152" spans="1:9" x14ac:dyDescent="0.3">
      <c r="A152" t="s">
        <v>1151</v>
      </c>
      <c r="B152" t="s">
        <v>9127</v>
      </c>
      <c r="C152">
        <v>26158</v>
      </c>
      <c r="D152">
        <v>1570.05</v>
      </c>
      <c r="E152" s="1">
        <v>45421</v>
      </c>
      <c r="F152" s="1">
        <v>45904</v>
      </c>
      <c r="G152" t="s">
        <v>9135</v>
      </c>
      <c r="H152" t="s">
        <v>19</v>
      </c>
      <c r="I152" t="s">
        <v>9286</v>
      </c>
    </row>
    <row r="153" spans="1:9" x14ac:dyDescent="0.3">
      <c r="A153" t="s">
        <v>1152</v>
      </c>
      <c r="B153" t="s">
        <v>9137</v>
      </c>
      <c r="C153">
        <v>375571</v>
      </c>
      <c r="D153">
        <v>1988.32</v>
      </c>
      <c r="E153" s="1">
        <v>42779</v>
      </c>
      <c r="F153" s="1">
        <v>46056</v>
      </c>
      <c r="G153" t="s">
        <v>9128</v>
      </c>
      <c r="H153" t="s">
        <v>9129</v>
      </c>
      <c r="I153" t="s">
        <v>9287</v>
      </c>
    </row>
    <row r="154" spans="1:9" x14ac:dyDescent="0.3">
      <c r="A154" t="s">
        <v>1153</v>
      </c>
      <c r="B154" t="s">
        <v>9137</v>
      </c>
      <c r="C154">
        <v>434502</v>
      </c>
      <c r="D154">
        <v>157.38</v>
      </c>
      <c r="E154" s="1">
        <v>44217</v>
      </c>
      <c r="F154" s="1">
        <v>45296</v>
      </c>
      <c r="G154" t="s">
        <v>9128</v>
      </c>
      <c r="H154" t="s">
        <v>9129</v>
      </c>
      <c r="I154" t="s">
        <v>9288</v>
      </c>
    </row>
    <row r="155" spans="1:9" x14ac:dyDescent="0.3">
      <c r="A155" t="s">
        <v>1154</v>
      </c>
      <c r="B155" t="s">
        <v>9137</v>
      </c>
      <c r="C155">
        <v>265186</v>
      </c>
      <c r="D155">
        <v>612.64</v>
      </c>
      <c r="E155" s="1">
        <v>43897</v>
      </c>
      <c r="F155" s="1">
        <v>47383</v>
      </c>
      <c r="G155" t="s">
        <v>9128</v>
      </c>
      <c r="H155" t="s">
        <v>19</v>
      </c>
      <c r="I155" t="s">
        <v>9289</v>
      </c>
    </row>
    <row r="156" spans="1:9" x14ac:dyDescent="0.3">
      <c r="A156" t="s">
        <v>1155</v>
      </c>
      <c r="B156" t="s">
        <v>9131</v>
      </c>
      <c r="C156">
        <v>51832</v>
      </c>
      <c r="D156">
        <v>1077.26</v>
      </c>
      <c r="E156" s="1">
        <v>42718</v>
      </c>
      <c r="F156" s="1">
        <v>43330</v>
      </c>
      <c r="G156" t="s">
        <v>9128</v>
      </c>
      <c r="H156" t="s">
        <v>19</v>
      </c>
      <c r="I156" t="s">
        <v>9290</v>
      </c>
    </row>
    <row r="157" spans="1:9" x14ac:dyDescent="0.3">
      <c r="A157" t="s">
        <v>1156</v>
      </c>
      <c r="B157" t="s">
        <v>9127</v>
      </c>
      <c r="C157">
        <v>483726</v>
      </c>
      <c r="D157">
        <v>759.62</v>
      </c>
      <c r="E157" s="1">
        <v>45643</v>
      </c>
      <c r="F157" s="1">
        <v>48472</v>
      </c>
      <c r="G157" t="s">
        <v>9135</v>
      </c>
      <c r="H157" t="s">
        <v>19</v>
      </c>
      <c r="I157" t="s">
        <v>9291</v>
      </c>
    </row>
    <row r="158" spans="1:9" x14ac:dyDescent="0.3">
      <c r="A158" t="s">
        <v>1157</v>
      </c>
      <c r="B158" t="s">
        <v>9131</v>
      </c>
      <c r="C158">
        <v>271449</v>
      </c>
      <c r="D158">
        <v>1752.52</v>
      </c>
      <c r="E158" s="1">
        <v>44305</v>
      </c>
      <c r="F158" s="1">
        <v>46096</v>
      </c>
      <c r="G158" t="s">
        <v>9128</v>
      </c>
      <c r="H158" t="s">
        <v>9132</v>
      </c>
      <c r="I158" t="s">
        <v>9292</v>
      </c>
    </row>
    <row r="159" spans="1:9" x14ac:dyDescent="0.3">
      <c r="A159" t="s">
        <v>1158</v>
      </c>
      <c r="B159" t="s">
        <v>9131</v>
      </c>
      <c r="C159">
        <v>428483</v>
      </c>
      <c r="D159">
        <v>1282.6400000000001</v>
      </c>
      <c r="E159" s="1">
        <v>43134</v>
      </c>
      <c r="F159" s="1">
        <v>45029</v>
      </c>
      <c r="G159" t="s">
        <v>9128</v>
      </c>
      <c r="H159" t="s">
        <v>9132</v>
      </c>
      <c r="I159" t="s">
        <v>9293</v>
      </c>
    </row>
    <row r="160" spans="1:9" x14ac:dyDescent="0.3">
      <c r="A160" t="s">
        <v>1159</v>
      </c>
      <c r="B160" t="s">
        <v>9137</v>
      </c>
      <c r="C160">
        <v>99188</v>
      </c>
      <c r="D160">
        <v>274.16000000000003</v>
      </c>
      <c r="E160" s="1">
        <v>44474</v>
      </c>
      <c r="F160" s="1">
        <v>46829</v>
      </c>
      <c r="G160" t="s">
        <v>9128</v>
      </c>
      <c r="H160" t="s">
        <v>19</v>
      </c>
      <c r="I160" t="s">
        <v>9294</v>
      </c>
    </row>
    <row r="161" spans="1:9" x14ac:dyDescent="0.3">
      <c r="A161" t="s">
        <v>1160</v>
      </c>
      <c r="B161" t="s">
        <v>9131</v>
      </c>
      <c r="C161">
        <v>102740</v>
      </c>
      <c r="D161">
        <v>328.55</v>
      </c>
      <c r="E161" s="1">
        <v>44028</v>
      </c>
      <c r="F161" s="1">
        <v>46895</v>
      </c>
      <c r="G161" t="s">
        <v>9128</v>
      </c>
      <c r="H161" t="s">
        <v>19</v>
      </c>
      <c r="I161" t="s">
        <v>9295</v>
      </c>
    </row>
    <row r="162" spans="1:9" x14ac:dyDescent="0.3">
      <c r="A162" t="s">
        <v>1161</v>
      </c>
      <c r="B162" t="s">
        <v>9143</v>
      </c>
      <c r="C162">
        <v>241414</v>
      </c>
      <c r="D162">
        <v>1278.33</v>
      </c>
      <c r="E162" s="1">
        <v>43575</v>
      </c>
      <c r="F162" s="1">
        <v>46490</v>
      </c>
      <c r="G162" t="s">
        <v>9147</v>
      </c>
      <c r="H162" t="s">
        <v>9132</v>
      </c>
      <c r="I162" t="s">
        <v>9296</v>
      </c>
    </row>
    <row r="163" spans="1:9" x14ac:dyDescent="0.3">
      <c r="A163" t="s">
        <v>1162</v>
      </c>
      <c r="B163" t="s">
        <v>9143</v>
      </c>
      <c r="C163">
        <v>147408</v>
      </c>
      <c r="D163">
        <v>1688.01</v>
      </c>
      <c r="E163" s="1">
        <v>43926</v>
      </c>
      <c r="F163" s="1">
        <v>44845</v>
      </c>
      <c r="G163" t="s">
        <v>9128</v>
      </c>
      <c r="H163" t="s">
        <v>9132</v>
      </c>
      <c r="I163" t="s">
        <v>9297</v>
      </c>
    </row>
    <row r="164" spans="1:9" x14ac:dyDescent="0.3">
      <c r="A164" t="s">
        <v>1163</v>
      </c>
      <c r="B164" t="s">
        <v>9127</v>
      </c>
      <c r="C164">
        <v>120453</v>
      </c>
      <c r="D164">
        <v>1831.12</v>
      </c>
      <c r="E164" s="1">
        <v>43597</v>
      </c>
      <c r="F164" s="1">
        <v>46656</v>
      </c>
      <c r="G164" t="s">
        <v>9128</v>
      </c>
      <c r="H164" t="s">
        <v>19</v>
      </c>
      <c r="I164" t="s">
        <v>9298</v>
      </c>
    </row>
    <row r="165" spans="1:9" x14ac:dyDescent="0.3">
      <c r="A165" t="s">
        <v>1164</v>
      </c>
      <c r="B165" t="s">
        <v>9137</v>
      </c>
      <c r="C165">
        <v>42350</v>
      </c>
      <c r="D165">
        <v>664.09</v>
      </c>
      <c r="E165" s="1">
        <v>44570</v>
      </c>
      <c r="F165" s="1">
        <v>47054</v>
      </c>
      <c r="G165" t="s">
        <v>9128</v>
      </c>
      <c r="H165" t="s">
        <v>19</v>
      </c>
      <c r="I165" t="s">
        <v>9299</v>
      </c>
    </row>
    <row r="166" spans="1:9" x14ac:dyDescent="0.3">
      <c r="A166" t="s">
        <v>1165</v>
      </c>
      <c r="B166" t="s">
        <v>9143</v>
      </c>
      <c r="C166">
        <v>202142</v>
      </c>
      <c r="D166">
        <v>152.97999999999999</v>
      </c>
      <c r="E166" s="1">
        <v>44441</v>
      </c>
      <c r="F166" s="1">
        <v>46557</v>
      </c>
      <c r="G166" t="s">
        <v>9135</v>
      </c>
      <c r="H166" t="s">
        <v>9132</v>
      </c>
      <c r="I166" t="s">
        <v>9300</v>
      </c>
    </row>
    <row r="167" spans="1:9" x14ac:dyDescent="0.3">
      <c r="A167" t="s">
        <v>1166</v>
      </c>
      <c r="B167" t="s">
        <v>9143</v>
      </c>
      <c r="C167">
        <v>344602</v>
      </c>
      <c r="D167">
        <v>135.38</v>
      </c>
      <c r="E167" s="1">
        <v>43904</v>
      </c>
      <c r="F167" s="1">
        <v>46099</v>
      </c>
      <c r="G167" t="s">
        <v>9147</v>
      </c>
      <c r="H167" t="s">
        <v>9132</v>
      </c>
      <c r="I167" t="s">
        <v>9301</v>
      </c>
    </row>
    <row r="168" spans="1:9" x14ac:dyDescent="0.3">
      <c r="A168" t="s">
        <v>1167</v>
      </c>
      <c r="B168" t="s">
        <v>9131</v>
      </c>
      <c r="C168">
        <v>116896</v>
      </c>
      <c r="D168">
        <v>1572.59</v>
      </c>
      <c r="E168" s="1">
        <v>42635</v>
      </c>
      <c r="F168" s="1">
        <v>44183</v>
      </c>
      <c r="G168" t="s">
        <v>9135</v>
      </c>
      <c r="H168" t="s">
        <v>9132</v>
      </c>
      <c r="I168" t="s">
        <v>9302</v>
      </c>
    </row>
    <row r="169" spans="1:9" x14ac:dyDescent="0.3">
      <c r="A169" t="s">
        <v>1168</v>
      </c>
      <c r="B169" t="s">
        <v>9127</v>
      </c>
      <c r="C169">
        <v>150335</v>
      </c>
      <c r="D169">
        <v>1598.5</v>
      </c>
      <c r="E169" s="1">
        <v>42639</v>
      </c>
      <c r="F169" s="1">
        <v>45967</v>
      </c>
      <c r="G169" t="s">
        <v>9135</v>
      </c>
      <c r="H169" t="s">
        <v>19</v>
      </c>
      <c r="I169" t="s">
        <v>9303</v>
      </c>
    </row>
    <row r="170" spans="1:9" x14ac:dyDescent="0.3">
      <c r="A170" t="s">
        <v>1169</v>
      </c>
      <c r="B170" t="s">
        <v>9127</v>
      </c>
      <c r="C170">
        <v>420245</v>
      </c>
      <c r="D170">
        <v>1942.6</v>
      </c>
      <c r="E170" s="1">
        <v>45240</v>
      </c>
      <c r="F170" s="1">
        <v>47706</v>
      </c>
      <c r="G170" t="s">
        <v>9128</v>
      </c>
      <c r="H170" t="s">
        <v>9132</v>
      </c>
      <c r="I170" t="s">
        <v>9304</v>
      </c>
    </row>
    <row r="171" spans="1:9" x14ac:dyDescent="0.3">
      <c r="A171" t="s">
        <v>1170</v>
      </c>
      <c r="B171" t="s">
        <v>9131</v>
      </c>
      <c r="C171">
        <v>41991</v>
      </c>
      <c r="D171">
        <v>1790.2</v>
      </c>
      <c r="E171" s="1">
        <v>44564</v>
      </c>
      <c r="F171" s="1">
        <v>46859</v>
      </c>
      <c r="G171" t="s">
        <v>9128</v>
      </c>
      <c r="H171" t="s">
        <v>9132</v>
      </c>
      <c r="I171" t="s">
        <v>9305</v>
      </c>
    </row>
    <row r="172" spans="1:9" x14ac:dyDescent="0.3">
      <c r="A172" t="s">
        <v>1171</v>
      </c>
      <c r="B172" t="s">
        <v>9143</v>
      </c>
      <c r="C172">
        <v>377821</v>
      </c>
      <c r="D172">
        <v>469.6</v>
      </c>
      <c r="E172" s="1">
        <v>45402</v>
      </c>
      <c r="F172" s="1">
        <v>48055</v>
      </c>
      <c r="G172" t="s">
        <v>9128</v>
      </c>
      <c r="H172" t="s">
        <v>9129</v>
      </c>
      <c r="I172" t="s">
        <v>9306</v>
      </c>
    </row>
    <row r="173" spans="1:9" x14ac:dyDescent="0.3">
      <c r="A173" t="s">
        <v>1172</v>
      </c>
      <c r="B173" t="s">
        <v>9137</v>
      </c>
      <c r="C173">
        <v>140119</v>
      </c>
      <c r="D173">
        <v>1024.26</v>
      </c>
      <c r="E173" s="1">
        <v>45490</v>
      </c>
      <c r="F173" s="1">
        <v>47635</v>
      </c>
      <c r="G173" t="s">
        <v>9128</v>
      </c>
      <c r="H173" t="s">
        <v>19</v>
      </c>
      <c r="I173" t="s">
        <v>9307</v>
      </c>
    </row>
    <row r="174" spans="1:9" x14ac:dyDescent="0.3">
      <c r="A174" t="s">
        <v>1173</v>
      </c>
      <c r="B174" t="s">
        <v>9127</v>
      </c>
      <c r="C174">
        <v>18996</v>
      </c>
      <c r="D174">
        <v>956.31</v>
      </c>
      <c r="E174" s="1">
        <v>42319</v>
      </c>
      <c r="F174" s="1">
        <v>45652</v>
      </c>
      <c r="G174" t="s">
        <v>9147</v>
      </c>
      <c r="H174" t="s">
        <v>19</v>
      </c>
      <c r="I174" t="s">
        <v>9308</v>
      </c>
    </row>
    <row r="175" spans="1:9" x14ac:dyDescent="0.3">
      <c r="A175" t="s">
        <v>1174</v>
      </c>
      <c r="B175" t="s">
        <v>9137</v>
      </c>
      <c r="C175">
        <v>272809</v>
      </c>
      <c r="D175">
        <v>1124.44</v>
      </c>
      <c r="E175" s="1">
        <v>43994</v>
      </c>
      <c r="F175" s="1">
        <v>46086</v>
      </c>
      <c r="G175" t="s">
        <v>9147</v>
      </c>
      <c r="H175" t="s">
        <v>9132</v>
      </c>
      <c r="I175" t="s">
        <v>9309</v>
      </c>
    </row>
    <row r="176" spans="1:9" x14ac:dyDescent="0.3">
      <c r="A176" t="s">
        <v>1175</v>
      </c>
      <c r="B176" t="s">
        <v>9127</v>
      </c>
      <c r="C176">
        <v>390280</v>
      </c>
      <c r="D176">
        <v>149.66</v>
      </c>
      <c r="E176" s="1">
        <v>42995</v>
      </c>
      <c r="F176" s="1">
        <v>44872</v>
      </c>
      <c r="G176" t="s">
        <v>9135</v>
      </c>
      <c r="H176" t="s">
        <v>9132</v>
      </c>
      <c r="I176" t="s">
        <v>9310</v>
      </c>
    </row>
    <row r="177" spans="1:9" x14ac:dyDescent="0.3">
      <c r="A177" t="s">
        <v>1176</v>
      </c>
      <c r="B177" t="s">
        <v>9143</v>
      </c>
      <c r="C177">
        <v>374009</v>
      </c>
      <c r="D177">
        <v>632.62</v>
      </c>
      <c r="E177" s="1">
        <v>43708</v>
      </c>
      <c r="F177" s="1">
        <v>44262</v>
      </c>
      <c r="G177" t="s">
        <v>9128</v>
      </c>
      <c r="H177" t="s">
        <v>9132</v>
      </c>
      <c r="I177" t="s">
        <v>9311</v>
      </c>
    </row>
    <row r="178" spans="1:9" x14ac:dyDescent="0.3">
      <c r="A178" t="s">
        <v>1177</v>
      </c>
      <c r="B178" t="s">
        <v>9143</v>
      </c>
      <c r="C178">
        <v>380943</v>
      </c>
      <c r="D178">
        <v>939.87</v>
      </c>
      <c r="E178" s="1">
        <v>45324</v>
      </c>
      <c r="F178" s="1">
        <v>48478</v>
      </c>
      <c r="G178" t="s">
        <v>9147</v>
      </c>
      <c r="H178" t="s">
        <v>9129</v>
      </c>
      <c r="I178" t="s">
        <v>9312</v>
      </c>
    </row>
    <row r="179" spans="1:9" x14ac:dyDescent="0.3">
      <c r="A179" t="s">
        <v>1178</v>
      </c>
      <c r="B179" t="s">
        <v>9143</v>
      </c>
      <c r="C179">
        <v>235410</v>
      </c>
      <c r="D179">
        <v>1802.02</v>
      </c>
      <c r="E179" s="1">
        <v>44349</v>
      </c>
      <c r="F179" s="1">
        <v>47189</v>
      </c>
      <c r="G179" t="s">
        <v>9147</v>
      </c>
      <c r="H179" t="s">
        <v>19</v>
      </c>
      <c r="I179" t="s">
        <v>9313</v>
      </c>
    </row>
    <row r="180" spans="1:9" x14ac:dyDescent="0.3">
      <c r="A180" t="s">
        <v>1179</v>
      </c>
      <c r="B180" t="s">
        <v>9131</v>
      </c>
      <c r="C180">
        <v>395542</v>
      </c>
      <c r="D180">
        <v>1061.48</v>
      </c>
      <c r="E180" s="1">
        <v>45429</v>
      </c>
      <c r="F180" s="1">
        <v>46512</v>
      </c>
      <c r="G180" t="s">
        <v>9147</v>
      </c>
      <c r="H180" t="s">
        <v>9132</v>
      </c>
      <c r="I180" t="s">
        <v>9314</v>
      </c>
    </row>
    <row r="181" spans="1:9" x14ac:dyDescent="0.3">
      <c r="A181" t="s">
        <v>1180</v>
      </c>
      <c r="B181" t="s">
        <v>9127</v>
      </c>
      <c r="C181">
        <v>420010</v>
      </c>
      <c r="D181">
        <v>385.29</v>
      </c>
      <c r="E181" s="1">
        <v>43098</v>
      </c>
      <c r="F181" s="1">
        <v>45130</v>
      </c>
      <c r="G181" t="s">
        <v>9135</v>
      </c>
      <c r="H181" t="s">
        <v>9129</v>
      </c>
      <c r="I181" t="s">
        <v>9315</v>
      </c>
    </row>
    <row r="182" spans="1:9" x14ac:dyDescent="0.3">
      <c r="A182" t="s">
        <v>1181</v>
      </c>
      <c r="B182" t="s">
        <v>9127</v>
      </c>
      <c r="C182">
        <v>480930</v>
      </c>
      <c r="D182">
        <v>1670.95</v>
      </c>
      <c r="E182" s="1">
        <v>42390</v>
      </c>
      <c r="F182" s="1">
        <v>44405</v>
      </c>
      <c r="G182" t="s">
        <v>9128</v>
      </c>
      <c r="H182" t="s">
        <v>9129</v>
      </c>
      <c r="I182" t="s">
        <v>9316</v>
      </c>
    </row>
    <row r="183" spans="1:9" x14ac:dyDescent="0.3">
      <c r="A183" t="s">
        <v>1182</v>
      </c>
      <c r="B183" t="s">
        <v>9143</v>
      </c>
      <c r="C183">
        <v>135597</v>
      </c>
      <c r="D183">
        <v>665.39</v>
      </c>
      <c r="E183" s="1">
        <v>43429</v>
      </c>
      <c r="F183" s="1">
        <v>46150</v>
      </c>
      <c r="G183" t="s">
        <v>9135</v>
      </c>
      <c r="H183" t="s">
        <v>19</v>
      </c>
      <c r="I183" t="s">
        <v>9317</v>
      </c>
    </row>
    <row r="184" spans="1:9" x14ac:dyDescent="0.3">
      <c r="A184" t="s">
        <v>1183</v>
      </c>
      <c r="B184" t="s">
        <v>9127</v>
      </c>
      <c r="C184">
        <v>419673</v>
      </c>
      <c r="D184">
        <v>633.32000000000005</v>
      </c>
      <c r="E184" s="1">
        <v>44393</v>
      </c>
      <c r="F184" s="1">
        <v>45872</v>
      </c>
      <c r="G184" t="s">
        <v>9147</v>
      </c>
      <c r="H184" t="s">
        <v>9132</v>
      </c>
      <c r="I184" t="s">
        <v>9318</v>
      </c>
    </row>
    <row r="185" spans="1:9" x14ac:dyDescent="0.3">
      <c r="A185" t="s">
        <v>1184</v>
      </c>
      <c r="B185" t="s">
        <v>9127</v>
      </c>
      <c r="C185">
        <v>441767</v>
      </c>
      <c r="D185">
        <v>110.3</v>
      </c>
      <c r="E185" s="1">
        <v>45105</v>
      </c>
      <c r="F185" s="1">
        <v>47454</v>
      </c>
      <c r="G185" t="s">
        <v>9147</v>
      </c>
      <c r="H185" t="s">
        <v>19</v>
      </c>
      <c r="I185" t="s">
        <v>9319</v>
      </c>
    </row>
    <row r="186" spans="1:9" x14ac:dyDescent="0.3">
      <c r="A186" t="s">
        <v>1185</v>
      </c>
      <c r="B186" t="s">
        <v>9143</v>
      </c>
      <c r="C186">
        <v>275830</v>
      </c>
      <c r="D186">
        <v>297.7</v>
      </c>
      <c r="E186" s="1">
        <v>42994</v>
      </c>
      <c r="F186" s="1">
        <v>46280</v>
      </c>
      <c r="G186" t="s">
        <v>9135</v>
      </c>
      <c r="H186" t="s">
        <v>19</v>
      </c>
      <c r="I186" t="s">
        <v>9320</v>
      </c>
    </row>
    <row r="187" spans="1:9" x14ac:dyDescent="0.3">
      <c r="A187" t="s">
        <v>1186</v>
      </c>
      <c r="B187" t="s">
        <v>9131</v>
      </c>
      <c r="C187">
        <v>413253</v>
      </c>
      <c r="D187">
        <v>1998.45</v>
      </c>
      <c r="E187" s="1">
        <v>44313</v>
      </c>
      <c r="F187" s="1">
        <v>45094</v>
      </c>
      <c r="G187" t="s">
        <v>9135</v>
      </c>
      <c r="H187" t="s">
        <v>9132</v>
      </c>
      <c r="I187" t="s">
        <v>9321</v>
      </c>
    </row>
    <row r="188" spans="1:9" x14ac:dyDescent="0.3">
      <c r="A188" t="s">
        <v>1187</v>
      </c>
      <c r="B188" t="s">
        <v>9143</v>
      </c>
      <c r="C188">
        <v>244348</v>
      </c>
      <c r="D188">
        <v>1235.8499999999999</v>
      </c>
      <c r="E188" s="1">
        <v>43393</v>
      </c>
      <c r="F188" s="1">
        <v>46045</v>
      </c>
      <c r="G188" t="s">
        <v>9135</v>
      </c>
      <c r="H188" t="s">
        <v>9132</v>
      </c>
      <c r="I188" t="s">
        <v>9322</v>
      </c>
    </row>
    <row r="189" spans="1:9" x14ac:dyDescent="0.3">
      <c r="A189" t="s">
        <v>1188</v>
      </c>
      <c r="B189" t="s">
        <v>9127</v>
      </c>
      <c r="C189">
        <v>184518</v>
      </c>
      <c r="D189">
        <v>451.76</v>
      </c>
      <c r="E189" s="1">
        <v>42637</v>
      </c>
      <c r="F189" s="1">
        <v>45818</v>
      </c>
      <c r="G189" t="s">
        <v>9147</v>
      </c>
      <c r="H189" t="s">
        <v>19</v>
      </c>
      <c r="I189" t="s">
        <v>9323</v>
      </c>
    </row>
    <row r="190" spans="1:9" x14ac:dyDescent="0.3">
      <c r="A190" t="s">
        <v>1189</v>
      </c>
      <c r="B190" t="s">
        <v>9127</v>
      </c>
      <c r="C190">
        <v>376780</v>
      </c>
      <c r="D190">
        <v>917.23</v>
      </c>
      <c r="E190" s="1">
        <v>43374</v>
      </c>
      <c r="F190" s="1">
        <v>46333</v>
      </c>
      <c r="G190" t="s">
        <v>9135</v>
      </c>
      <c r="H190" t="s">
        <v>9129</v>
      </c>
      <c r="I190" t="s">
        <v>9324</v>
      </c>
    </row>
    <row r="191" spans="1:9" x14ac:dyDescent="0.3">
      <c r="A191" t="s">
        <v>1190</v>
      </c>
      <c r="B191" t="s">
        <v>9137</v>
      </c>
      <c r="C191">
        <v>214878</v>
      </c>
      <c r="D191">
        <v>1410.03</v>
      </c>
      <c r="E191" s="1">
        <v>42267</v>
      </c>
      <c r="F191" s="1">
        <v>45255</v>
      </c>
      <c r="G191" t="s">
        <v>9135</v>
      </c>
      <c r="H191" t="s">
        <v>9129</v>
      </c>
      <c r="I191" t="s">
        <v>9325</v>
      </c>
    </row>
    <row r="192" spans="1:9" x14ac:dyDescent="0.3">
      <c r="A192" t="s">
        <v>1191</v>
      </c>
      <c r="B192" t="s">
        <v>9143</v>
      </c>
      <c r="C192">
        <v>356682</v>
      </c>
      <c r="D192">
        <v>268.56</v>
      </c>
      <c r="E192" s="1">
        <v>44896</v>
      </c>
      <c r="F192" s="1">
        <v>47526</v>
      </c>
      <c r="G192" t="s">
        <v>9135</v>
      </c>
      <c r="H192" t="s">
        <v>9132</v>
      </c>
      <c r="I192" t="s">
        <v>9326</v>
      </c>
    </row>
    <row r="193" spans="1:9" x14ac:dyDescent="0.3">
      <c r="A193" t="s">
        <v>1192</v>
      </c>
      <c r="B193" t="s">
        <v>9137</v>
      </c>
      <c r="C193">
        <v>55923</v>
      </c>
      <c r="D193">
        <v>1131.3499999999999</v>
      </c>
      <c r="E193" s="1">
        <v>42837</v>
      </c>
      <c r="F193" s="1">
        <v>45933</v>
      </c>
      <c r="G193" t="s">
        <v>9128</v>
      </c>
      <c r="H193" t="s">
        <v>9132</v>
      </c>
      <c r="I193" t="s">
        <v>9327</v>
      </c>
    </row>
    <row r="194" spans="1:9" x14ac:dyDescent="0.3">
      <c r="A194" t="s">
        <v>1193</v>
      </c>
      <c r="B194" t="s">
        <v>9137</v>
      </c>
      <c r="C194">
        <v>493849</v>
      </c>
      <c r="D194">
        <v>838.25</v>
      </c>
      <c r="E194" s="1">
        <v>43058</v>
      </c>
      <c r="F194" s="1">
        <v>44136</v>
      </c>
      <c r="G194" t="s">
        <v>9147</v>
      </c>
      <c r="H194" t="s">
        <v>19</v>
      </c>
      <c r="I194" t="s">
        <v>9328</v>
      </c>
    </row>
    <row r="195" spans="1:9" x14ac:dyDescent="0.3">
      <c r="A195" t="s">
        <v>1194</v>
      </c>
      <c r="B195" t="s">
        <v>9137</v>
      </c>
      <c r="C195">
        <v>445568</v>
      </c>
      <c r="D195">
        <v>131.13999999999999</v>
      </c>
      <c r="E195" s="1">
        <v>42000</v>
      </c>
      <c r="F195" s="1">
        <v>44463</v>
      </c>
      <c r="G195" t="s">
        <v>9128</v>
      </c>
      <c r="H195" t="s">
        <v>9132</v>
      </c>
      <c r="I195" t="s">
        <v>9329</v>
      </c>
    </row>
    <row r="196" spans="1:9" x14ac:dyDescent="0.3">
      <c r="A196" t="s">
        <v>1195</v>
      </c>
      <c r="B196" t="s">
        <v>9127</v>
      </c>
      <c r="C196">
        <v>412837</v>
      </c>
      <c r="D196">
        <v>186.64</v>
      </c>
      <c r="E196" s="1">
        <v>43339</v>
      </c>
      <c r="F196" s="1">
        <v>45697</v>
      </c>
      <c r="G196" t="s">
        <v>9147</v>
      </c>
      <c r="H196" t="s">
        <v>9132</v>
      </c>
      <c r="I196" t="s">
        <v>9330</v>
      </c>
    </row>
    <row r="197" spans="1:9" x14ac:dyDescent="0.3">
      <c r="A197" t="s">
        <v>1196</v>
      </c>
      <c r="B197" t="s">
        <v>9127</v>
      </c>
      <c r="C197">
        <v>173862</v>
      </c>
      <c r="D197">
        <v>796.34</v>
      </c>
      <c r="E197" s="1">
        <v>44520</v>
      </c>
      <c r="F197" s="1">
        <v>46001</v>
      </c>
      <c r="G197" t="s">
        <v>9135</v>
      </c>
      <c r="H197" t="s">
        <v>19</v>
      </c>
      <c r="I197" t="s">
        <v>9331</v>
      </c>
    </row>
    <row r="198" spans="1:9" x14ac:dyDescent="0.3">
      <c r="A198" t="s">
        <v>1197</v>
      </c>
      <c r="B198" t="s">
        <v>9137</v>
      </c>
      <c r="C198">
        <v>170586</v>
      </c>
      <c r="D198">
        <v>1546.55</v>
      </c>
      <c r="E198" s="1">
        <v>44360</v>
      </c>
      <c r="F198" s="1">
        <v>47259</v>
      </c>
      <c r="G198" t="s">
        <v>9147</v>
      </c>
      <c r="H198" t="s">
        <v>19</v>
      </c>
      <c r="I198" t="s">
        <v>9332</v>
      </c>
    </row>
    <row r="199" spans="1:9" x14ac:dyDescent="0.3">
      <c r="A199" t="s">
        <v>1198</v>
      </c>
      <c r="B199" t="s">
        <v>9143</v>
      </c>
      <c r="C199">
        <v>252855</v>
      </c>
      <c r="D199">
        <v>302.5</v>
      </c>
      <c r="E199" s="1">
        <v>42541</v>
      </c>
      <c r="F199" s="1">
        <v>43292</v>
      </c>
      <c r="G199" t="s">
        <v>9147</v>
      </c>
      <c r="H199" t="s">
        <v>9129</v>
      </c>
      <c r="I199" t="s">
        <v>9333</v>
      </c>
    </row>
    <row r="200" spans="1:9" x14ac:dyDescent="0.3">
      <c r="A200" t="s">
        <v>1199</v>
      </c>
      <c r="B200" t="s">
        <v>9131</v>
      </c>
      <c r="C200">
        <v>253055</v>
      </c>
      <c r="D200">
        <v>1559.22</v>
      </c>
      <c r="E200" s="1">
        <v>44400</v>
      </c>
      <c r="F200" s="1">
        <v>44890</v>
      </c>
      <c r="G200" t="s">
        <v>9135</v>
      </c>
      <c r="H200" t="s">
        <v>9132</v>
      </c>
      <c r="I200" t="s">
        <v>9334</v>
      </c>
    </row>
    <row r="201" spans="1:9" x14ac:dyDescent="0.3">
      <c r="A201" t="s">
        <v>1200</v>
      </c>
      <c r="B201" t="s">
        <v>9137</v>
      </c>
      <c r="C201">
        <v>322411</v>
      </c>
      <c r="D201">
        <v>1005.36</v>
      </c>
      <c r="E201" s="1">
        <v>45193</v>
      </c>
      <c r="F201" s="1">
        <v>48801</v>
      </c>
      <c r="G201" t="s">
        <v>9147</v>
      </c>
      <c r="H201" t="s">
        <v>19</v>
      </c>
      <c r="I201" t="s">
        <v>9335</v>
      </c>
    </row>
    <row r="202" spans="1:9" x14ac:dyDescent="0.3">
      <c r="A202" t="s">
        <v>1201</v>
      </c>
      <c r="B202" t="s">
        <v>9143</v>
      </c>
      <c r="C202">
        <v>476816</v>
      </c>
      <c r="D202">
        <v>1895.29</v>
      </c>
      <c r="E202" s="1">
        <v>42101</v>
      </c>
      <c r="F202" s="1">
        <v>42908</v>
      </c>
      <c r="G202" t="s">
        <v>9147</v>
      </c>
      <c r="H202" t="s">
        <v>19</v>
      </c>
      <c r="I202" t="s">
        <v>9336</v>
      </c>
    </row>
    <row r="203" spans="1:9" x14ac:dyDescent="0.3">
      <c r="A203" t="s">
        <v>1202</v>
      </c>
      <c r="B203" t="s">
        <v>9143</v>
      </c>
      <c r="C203">
        <v>387265</v>
      </c>
      <c r="D203">
        <v>1955.95</v>
      </c>
      <c r="E203" s="1">
        <v>44627</v>
      </c>
      <c r="F203" s="1">
        <v>45826</v>
      </c>
      <c r="G203" t="s">
        <v>9147</v>
      </c>
      <c r="H203" t="s">
        <v>9129</v>
      </c>
      <c r="I203" t="s">
        <v>9337</v>
      </c>
    </row>
    <row r="204" spans="1:9" x14ac:dyDescent="0.3">
      <c r="A204" t="s">
        <v>1203</v>
      </c>
      <c r="B204" t="s">
        <v>9131</v>
      </c>
      <c r="C204">
        <v>224029</v>
      </c>
      <c r="D204">
        <v>654.53</v>
      </c>
      <c r="E204" s="1">
        <v>43400</v>
      </c>
      <c r="F204" s="1">
        <v>46531</v>
      </c>
      <c r="G204" t="s">
        <v>9147</v>
      </c>
      <c r="H204" t="s">
        <v>9129</v>
      </c>
      <c r="I204" t="s">
        <v>9338</v>
      </c>
    </row>
    <row r="205" spans="1:9" x14ac:dyDescent="0.3">
      <c r="A205" t="s">
        <v>1204</v>
      </c>
      <c r="B205" t="s">
        <v>9127</v>
      </c>
      <c r="C205">
        <v>217324</v>
      </c>
      <c r="D205">
        <v>1178.78</v>
      </c>
      <c r="E205" s="1">
        <v>44733</v>
      </c>
      <c r="F205" s="1">
        <v>47528</v>
      </c>
      <c r="G205" t="s">
        <v>9135</v>
      </c>
      <c r="H205" t="s">
        <v>9132</v>
      </c>
      <c r="I205" t="s">
        <v>9339</v>
      </c>
    </row>
    <row r="206" spans="1:9" x14ac:dyDescent="0.3">
      <c r="A206" t="s">
        <v>1205</v>
      </c>
      <c r="B206" t="s">
        <v>9127</v>
      </c>
      <c r="C206">
        <v>498524</v>
      </c>
      <c r="D206">
        <v>1926.13</v>
      </c>
      <c r="E206" s="1">
        <v>45547</v>
      </c>
      <c r="F206" s="1">
        <v>46637</v>
      </c>
      <c r="G206" t="s">
        <v>9128</v>
      </c>
      <c r="H206" t="s">
        <v>9132</v>
      </c>
      <c r="I206" t="s">
        <v>9340</v>
      </c>
    </row>
    <row r="207" spans="1:9" x14ac:dyDescent="0.3">
      <c r="A207" t="s">
        <v>1206</v>
      </c>
      <c r="B207" t="s">
        <v>9137</v>
      </c>
      <c r="C207">
        <v>171074</v>
      </c>
      <c r="D207">
        <v>1616.33</v>
      </c>
      <c r="E207" s="1">
        <v>44046</v>
      </c>
      <c r="F207" s="1">
        <v>46816</v>
      </c>
      <c r="G207" t="s">
        <v>9135</v>
      </c>
      <c r="H207" t="s">
        <v>9129</v>
      </c>
      <c r="I207" t="s">
        <v>9341</v>
      </c>
    </row>
    <row r="208" spans="1:9" x14ac:dyDescent="0.3">
      <c r="A208" t="s">
        <v>1207</v>
      </c>
      <c r="B208" t="s">
        <v>9143</v>
      </c>
      <c r="C208">
        <v>60223</v>
      </c>
      <c r="D208">
        <v>675.97</v>
      </c>
      <c r="E208" s="1">
        <v>44421</v>
      </c>
      <c r="F208" s="1">
        <v>45799</v>
      </c>
      <c r="G208" t="s">
        <v>9128</v>
      </c>
      <c r="H208" t="s">
        <v>9129</v>
      </c>
      <c r="I208" t="s">
        <v>9342</v>
      </c>
    </row>
    <row r="209" spans="1:9" x14ac:dyDescent="0.3">
      <c r="A209" t="s">
        <v>1208</v>
      </c>
      <c r="B209" t="s">
        <v>9127</v>
      </c>
      <c r="C209">
        <v>154435</v>
      </c>
      <c r="D209">
        <v>1893.11</v>
      </c>
      <c r="E209" s="1">
        <v>44722</v>
      </c>
      <c r="F209" s="1">
        <v>46081</v>
      </c>
      <c r="G209" t="s">
        <v>9135</v>
      </c>
      <c r="H209" t="s">
        <v>9132</v>
      </c>
      <c r="I209" t="s">
        <v>9343</v>
      </c>
    </row>
    <row r="210" spans="1:9" x14ac:dyDescent="0.3">
      <c r="A210" t="s">
        <v>1209</v>
      </c>
      <c r="B210" t="s">
        <v>9131</v>
      </c>
      <c r="C210">
        <v>357459</v>
      </c>
      <c r="D210">
        <v>1979.12</v>
      </c>
      <c r="E210" s="1">
        <v>44343</v>
      </c>
      <c r="F210" s="1">
        <v>45901</v>
      </c>
      <c r="G210" t="s">
        <v>9147</v>
      </c>
      <c r="H210" t="s">
        <v>19</v>
      </c>
      <c r="I210" t="s">
        <v>9344</v>
      </c>
    </row>
    <row r="211" spans="1:9" x14ac:dyDescent="0.3">
      <c r="A211" t="s">
        <v>1210</v>
      </c>
      <c r="B211" t="s">
        <v>9143</v>
      </c>
      <c r="C211">
        <v>335760</v>
      </c>
      <c r="D211">
        <v>716.72</v>
      </c>
      <c r="E211" s="1">
        <v>43105</v>
      </c>
      <c r="F211" s="1">
        <v>45875</v>
      </c>
      <c r="G211" t="s">
        <v>9135</v>
      </c>
      <c r="H211" t="s">
        <v>9132</v>
      </c>
      <c r="I211" t="s">
        <v>9345</v>
      </c>
    </row>
    <row r="212" spans="1:9" x14ac:dyDescent="0.3">
      <c r="A212" t="s">
        <v>1211</v>
      </c>
      <c r="B212" t="s">
        <v>9137</v>
      </c>
      <c r="C212">
        <v>49582</v>
      </c>
      <c r="D212">
        <v>1063.3</v>
      </c>
      <c r="E212" s="1">
        <v>42136</v>
      </c>
      <c r="F212" s="1">
        <v>45258</v>
      </c>
      <c r="G212" t="s">
        <v>9128</v>
      </c>
      <c r="H212" t="s">
        <v>9132</v>
      </c>
      <c r="I212" t="s">
        <v>9346</v>
      </c>
    </row>
    <row r="213" spans="1:9" x14ac:dyDescent="0.3">
      <c r="A213" t="s">
        <v>1212</v>
      </c>
      <c r="B213" t="s">
        <v>9143</v>
      </c>
      <c r="C213">
        <v>209384</v>
      </c>
      <c r="D213">
        <v>1635</v>
      </c>
      <c r="E213" s="1">
        <v>45414</v>
      </c>
      <c r="F213" s="1">
        <v>47228</v>
      </c>
      <c r="G213" t="s">
        <v>9128</v>
      </c>
      <c r="H213" t="s">
        <v>19</v>
      </c>
      <c r="I213" t="s">
        <v>9347</v>
      </c>
    </row>
    <row r="214" spans="1:9" x14ac:dyDescent="0.3">
      <c r="A214" t="s">
        <v>1213</v>
      </c>
      <c r="B214" t="s">
        <v>9137</v>
      </c>
      <c r="C214">
        <v>457671</v>
      </c>
      <c r="D214">
        <v>858.11</v>
      </c>
      <c r="E214" s="1">
        <v>42518</v>
      </c>
      <c r="F214" s="1">
        <v>44993</v>
      </c>
      <c r="G214" t="s">
        <v>9128</v>
      </c>
      <c r="H214" t="s">
        <v>19</v>
      </c>
      <c r="I214" t="s">
        <v>9348</v>
      </c>
    </row>
    <row r="215" spans="1:9" x14ac:dyDescent="0.3">
      <c r="A215" t="s">
        <v>1214</v>
      </c>
      <c r="B215" t="s">
        <v>9137</v>
      </c>
      <c r="C215">
        <v>250248</v>
      </c>
      <c r="D215">
        <v>1596.32</v>
      </c>
      <c r="E215" s="1">
        <v>44107</v>
      </c>
      <c r="F215" s="1">
        <v>45809</v>
      </c>
      <c r="G215" t="s">
        <v>9128</v>
      </c>
      <c r="H215" t="s">
        <v>9132</v>
      </c>
      <c r="I215" t="s">
        <v>9349</v>
      </c>
    </row>
    <row r="216" spans="1:9" x14ac:dyDescent="0.3">
      <c r="A216" t="s">
        <v>1215</v>
      </c>
      <c r="B216" t="s">
        <v>9143</v>
      </c>
      <c r="C216">
        <v>436656</v>
      </c>
      <c r="D216">
        <v>260.41000000000003</v>
      </c>
      <c r="E216" s="1">
        <v>42101</v>
      </c>
      <c r="F216" s="1">
        <v>42717</v>
      </c>
      <c r="G216" t="s">
        <v>9135</v>
      </c>
      <c r="H216" t="s">
        <v>19</v>
      </c>
      <c r="I216" t="s">
        <v>9350</v>
      </c>
    </row>
    <row r="217" spans="1:9" x14ac:dyDescent="0.3">
      <c r="A217" t="s">
        <v>1216</v>
      </c>
      <c r="B217" t="s">
        <v>9143</v>
      </c>
      <c r="C217">
        <v>461997</v>
      </c>
      <c r="D217">
        <v>1328.99</v>
      </c>
      <c r="E217" s="1">
        <v>42260</v>
      </c>
      <c r="F217" s="1">
        <v>42649</v>
      </c>
      <c r="G217" t="s">
        <v>9147</v>
      </c>
      <c r="H217" t="s">
        <v>9132</v>
      </c>
      <c r="I217" t="s">
        <v>9351</v>
      </c>
    </row>
    <row r="218" spans="1:9" x14ac:dyDescent="0.3">
      <c r="A218" t="s">
        <v>1217</v>
      </c>
      <c r="B218" t="s">
        <v>9131</v>
      </c>
      <c r="C218">
        <v>312144</v>
      </c>
      <c r="D218">
        <v>322.60000000000002</v>
      </c>
      <c r="E218" s="1">
        <v>42934</v>
      </c>
      <c r="F218" s="1">
        <v>45833</v>
      </c>
      <c r="G218" t="s">
        <v>9128</v>
      </c>
      <c r="H218" t="s">
        <v>19</v>
      </c>
      <c r="I218" t="s">
        <v>9352</v>
      </c>
    </row>
    <row r="219" spans="1:9" x14ac:dyDescent="0.3">
      <c r="A219" t="s">
        <v>1218</v>
      </c>
      <c r="B219" t="s">
        <v>9131</v>
      </c>
      <c r="C219">
        <v>256949</v>
      </c>
      <c r="D219">
        <v>1429.6</v>
      </c>
      <c r="E219" s="1">
        <v>43510</v>
      </c>
      <c r="F219" s="1">
        <v>46447</v>
      </c>
      <c r="G219" t="s">
        <v>9147</v>
      </c>
      <c r="H219" t="s">
        <v>9132</v>
      </c>
      <c r="I219" t="s">
        <v>9353</v>
      </c>
    </row>
    <row r="220" spans="1:9" x14ac:dyDescent="0.3">
      <c r="A220" t="s">
        <v>1219</v>
      </c>
      <c r="B220" t="s">
        <v>9143</v>
      </c>
      <c r="C220">
        <v>311114</v>
      </c>
      <c r="D220">
        <v>1853.48</v>
      </c>
      <c r="E220" s="1">
        <v>45136</v>
      </c>
      <c r="F220" s="1">
        <v>48779</v>
      </c>
      <c r="G220" t="s">
        <v>9128</v>
      </c>
      <c r="H220" t="s">
        <v>9132</v>
      </c>
      <c r="I220" t="s">
        <v>9354</v>
      </c>
    </row>
    <row r="221" spans="1:9" x14ac:dyDescent="0.3">
      <c r="A221" t="s">
        <v>1220</v>
      </c>
      <c r="B221" t="s">
        <v>9143</v>
      </c>
      <c r="C221">
        <v>334368</v>
      </c>
      <c r="D221">
        <v>870.18</v>
      </c>
      <c r="E221" s="1">
        <v>45444</v>
      </c>
      <c r="F221" s="1">
        <v>47985</v>
      </c>
      <c r="G221" t="s">
        <v>9135</v>
      </c>
      <c r="H221" t="s">
        <v>9129</v>
      </c>
      <c r="I221" t="s">
        <v>9355</v>
      </c>
    </row>
    <row r="222" spans="1:9" x14ac:dyDescent="0.3">
      <c r="A222" t="s">
        <v>1221</v>
      </c>
      <c r="B222" t="s">
        <v>9131</v>
      </c>
      <c r="C222">
        <v>268269</v>
      </c>
      <c r="D222">
        <v>934.18</v>
      </c>
      <c r="E222" s="1">
        <v>45330</v>
      </c>
      <c r="F222" s="1">
        <v>46327</v>
      </c>
      <c r="G222" t="s">
        <v>9147</v>
      </c>
      <c r="H222" t="s">
        <v>9132</v>
      </c>
      <c r="I222" t="s">
        <v>9356</v>
      </c>
    </row>
    <row r="223" spans="1:9" x14ac:dyDescent="0.3">
      <c r="A223" t="s">
        <v>1222</v>
      </c>
      <c r="B223" t="s">
        <v>9127</v>
      </c>
      <c r="C223">
        <v>470195</v>
      </c>
      <c r="D223">
        <v>1378.18</v>
      </c>
      <c r="E223" s="1">
        <v>45247</v>
      </c>
      <c r="F223" s="1">
        <v>45658</v>
      </c>
      <c r="G223" t="s">
        <v>9147</v>
      </c>
      <c r="H223" t="s">
        <v>19</v>
      </c>
      <c r="I223" t="s">
        <v>9357</v>
      </c>
    </row>
    <row r="224" spans="1:9" x14ac:dyDescent="0.3">
      <c r="A224" t="s">
        <v>1223</v>
      </c>
      <c r="B224" t="s">
        <v>9131</v>
      </c>
      <c r="C224">
        <v>291122</v>
      </c>
      <c r="D224">
        <v>1455.42</v>
      </c>
      <c r="E224" s="1">
        <v>44028</v>
      </c>
      <c r="F224" s="1">
        <v>45983</v>
      </c>
      <c r="G224" t="s">
        <v>9147</v>
      </c>
      <c r="H224" t="s">
        <v>9132</v>
      </c>
      <c r="I224" t="s">
        <v>9358</v>
      </c>
    </row>
    <row r="225" spans="1:9" x14ac:dyDescent="0.3">
      <c r="A225" t="s">
        <v>1224</v>
      </c>
      <c r="B225" t="s">
        <v>9131</v>
      </c>
      <c r="C225">
        <v>400186</v>
      </c>
      <c r="D225">
        <v>1271.19</v>
      </c>
      <c r="E225" s="1">
        <v>42708</v>
      </c>
      <c r="F225" s="1">
        <v>45088</v>
      </c>
      <c r="G225" t="s">
        <v>9135</v>
      </c>
      <c r="H225" t="s">
        <v>19</v>
      </c>
      <c r="I225" t="s">
        <v>9359</v>
      </c>
    </row>
    <row r="226" spans="1:9" x14ac:dyDescent="0.3">
      <c r="A226" t="s">
        <v>1225</v>
      </c>
      <c r="B226" t="s">
        <v>9131</v>
      </c>
      <c r="C226">
        <v>104109</v>
      </c>
      <c r="D226">
        <v>1110.1500000000001</v>
      </c>
      <c r="E226" s="1">
        <v>45043</v>
      </c>
      <c r="F226" s="1">
        <v>46487</v>
      </c>
      <c r="G226" t="s">
        <v>9135</v>
      </c>
      <c r="H226" t="s">
        <v>9132</v>
      </c>
      <c r="I226" t="s">
        <v>9360</v>
      </c>
    </row>
    <row r="227" spans="1:9" x14ac:dyDescent="0.3">
      <c r="A227" t="s">
        <v>1226</v>
      </c>
      <c r="B227" t="s">
        <v>9137</v>
      </c>
      <c r="C227">
        <v>488822</v>
      </c>
      <c r="D227">
        <v>574.72</v>
      </c>
      <c r="E227" s="1">
        <v>45477</v>
      </c>
      <c r="F227" s="1">
        <v>48622</v>
      </c>
      <c r="G227" t="s">
        <v>9128</v>
      </c>
      <c r="H227" t="s">
        <v>19</v>
      </c>
      <c r="I227" t="s">
        <v>9361</v>
      </c>
    </row>
    <row r="228" spans="1:9" x14ac:dyDescent="0.3">
      <c r="A228" t="s">
        <v>1227</v>
      </c>
      <c r="B228" t="s">
        <v>9127</v>
      </c>
      <c r="C228">
        <v>313685</v>
      </c>
      <c r="D228">
        <v>864.7</v>
      </c>
      <c r="E228" s="1">
        <v>43329</v>
      </c>
      <c r="F228" s="1">
        <v>46091</v>
      </c>
      <c r="G228" t="s">
        <v>9128</v>
      </c>
      <c r="H228" t="s">
        <v>19</v>
      </c>
      <c r="I228" t="s">
        <v>9362</v>
      </c>
    </row>
    <row r="229" spans="1:9" x14ac:dyDescent="0.3">
      <c r="A229" t="s">
        <v>1228</v>
      </c>
      <c r="B229" t="s">
        <v>9127</v>
      </c>
      <c r="C229">
        <v>339225</v>
      </c>
      <c r="D229">
        <v>1875.95</v>
      </c>
      <c r="E229" s="1">
        <v>43344</v>
      </c>
      <c r="F229" s="1">
        <v>44811</v>
      </c>
      <c r="G229" t="s">
        <v>9135</v>
      </c>
      <c r="H229" t="s">
        <v>9132</v>
      </c>
      <c r="I229" t="s">
        <v>9363</v>
      </c>
    </row>
    <row r="230" spans="1:9" x14ac:dyDescent="0.3">
      <c r="A230" t="s">
        <v>1229</v>
      </c>
      <c r="B230" t="s">
        <v>9127</v>
      </c>
      <c r="C230">
        <v>216739</v>
      </c>
      <c r="D230">
        <v>122.36</v>
      </c>
      <c r="E230" s="1">
        <v>42591</v>
      </c>
      <c r="F230" s="1">
        <v>46225</v>
      </c>
      <c r="G230" t="s">
        <v>9135</v>
      </c>
      <c r="H230" t="s">
        <v>9132</v>
      </c>
      <c r="I230" t="s">
        <v>9364</v>
      </c>
    </row>
    <row r="231" spans="1:9" x14ac:dyDescent="0.3">
      <c r="A231" t="s">
        <v>1230</v>
      </c>
      <c r="B231" t="s">
        <v>9127</v>
      </c>
      <c r="C231">
        <v>289085</v>
      </c>
      <c r="D231">
        <v>488.67</v>
      </c>
      <c r="E231" s="1">
        <v>45472</v>
      </c>
      <c r="F231" s="1">
        <v>47944</v>
      </c>
      <c r="G231" t="s">
        <v>9147</v>
      </c>
      <c r="H231" t="s">
        <v>9129</v>
      </c>
      <c r="I231" t="s">
        <v>9365</v>
      </c>
    </row>
    <row r="232" spans="1:9" x14ac:dyDescent="0.3">
      <c r="A232" t="s">
        <v>1231</v>
      </c>
      <c r="B232" t="s">
        <v>9127</v>
      </c>
      <c r="C232">
        <v>214993</v>
      </c>
      <c r="D232">
        <v>389.54</v>
      </c>
      <c r="E232" s="1">
        <v>42472</v>
      </c>
      <c r="F232" s="1">
        <v>45021</v>
      </c>
      <c r="G232" t="s">
        <v>9135</v>
      </c>
      <c r="H232" t="s">
        <v>19</v>
      </c>
      <c r="I232" t="s">
        <v>9366</v>
      </c>
    </row>
    <row r="233" spans="1:9" x14ac:dyDescent="0.3">
      <c r="A233" t="s">
        <v>1232</v>
      </c>
      <c r="B233" t="s">
        <v>9137</v>
      </c>
      <c r="C233">
        <v>279346</v>
      </c>
      <c r="D233">
        <v>1774.55</v>
      </c>
      <c r="E233" s="1">
        <v>43661</v>
      </c>
      <c r="F233" s="1">
        <v>47013</v>
      </c>
      <c r="G233" t="s">
        <v>9128</v>
      </c>
      <c r="H233" t="s">
        <v>9129</v>
      </c>
      <c r="I233" t="s">
        <v>9367</v>
      </c>
    </row>
    <row r="234" spans="1:9" x14ac:dyDescent="0.3">
      <c r="A234" t="s">
        <v>1233</v>
      </c>
      <c r="B234" t="s">
        <v>9131</v>
      </c>
      <c r="C234">
        <v>405303</v>
      </c>
      <c r="D234">
        <v>565.17999999999995</v>
      </c>
      <c r="E234" s="1">
        <v>44706</v>
      </c>
      <c r="F234" s="1">
        <v>47191</v>
      </c>
      <c r="G234" t="s">
        <v>9147</v>
      </c>
      <c r="H234" t="s">
        <v>19</v>
      </c>
      <c r="I234" t="s">
        <v>9368</v>
      </c>
    </row>
    <row r="235" spans="1:9" x14ac:dyDescent="0.3">
      <c r="A235" t="s">
        <v>1234</v>
      </c>
      <c r="B235" t="s">
        <v>9143</v>
      </c>
      <c r="C235">
        <v>296843</v>
      </c>
      <c r="D235">
        <v>632.57000000000005</v>
      </c>
      <c r="E235" s="1">
        <v>44978</v>
      </c>
      <c r="F235" s="1">
        <v>48213</v>
      </c>
      <c r="G235" t="s">
        <v>9147</v>
      </c>
      <c r="H235" t="s">
        <v>9129</v>
      </c>
      <c r="I235" t="s">
        <v>9369</v>
      </c>
    </row>
    <row r="236" spans="1:9" x14ac:dyDescent="0.3">
      <c r="A236" t="s">
        <v>1235</v>
      </c>
      <c r="B236" t="s">
        <v>9137</v>
      </c>
      <c r="C236">
        <v>407110</v>
      </c>
      <c r="D236">
        <v>1228.02</v>
      </c>
      <c r="E236" s="1">
        <v>42608</v>
      </c>
      <c r="F236" s="1">
        <v>45324</v>
      </c>
      <c r="G236" t="s">
        <v>9135</v>
      </c>
      <c r="H236" t="s">
        <v>19</v>
      </c>
      <c r="I236" t="s">
        <v>9370</v>
      </c>
    </row>
    <row r="237" spans="1:9" x14ac:dyDescent="0.3">
      <c r="A237" t="s">
        <v>1236</v>
      </c>
      <c r="B237" t="s">
        <v>9131</v>
      </c>
      <c r="C237">
        <v>20097</v>
      </c>
      <c r="D237">
        <v>1334.1</v>
      </c>
      <c r="E237" s="1">
        <v>44256</v>
      </c>
      <c r="F237" s="1">
        <v>47510</v>
      </c>
      <c r="G237" t="s">
        <v>9147</v>
      </c>
      <c r="H237" t="s">
        <v>9129</v>
      </c>
      <c r="I237" t="s">
        <v>9371</v>
      </c>
    </row>
    <row r="238" spans="1:9" x14ac:dyDescent="0.3">
      <c r="A238" t="s">
        <v>1237</v>
      </c>
      <c r="B238" t="s">
        <v>9131</v>
      </c>
      <c r="C238">
        <v>171483</v>
      </c>
      <c r="D238">
        <v>640.63</v>
      </c>
      <c r="E238" s="1">
        <v>45393</v>
      </c>
      <c r="F238" s="1">
        <v>46752</v>
      </c>
      <c r="G238" t="s">
        <v>9147</v>
      </c>
      <c r="H238" t="s">
        <v>9129</v>
      </c>
      <c r="I238" t="s">
        <v>9372</v>
      </c>
    </row>
    <row r="239" spans="1:9" x14ac:dyDescent="0.3">
      <c r="A239" t="s">
        <v>1238</v>
      </c>
      <c r="B239" t="s">
        <v>9131</v>
      </c>
      <c r="C239">
        <v>139461</v>
      </c>
      <c r="D239">
        <v>555.77</v>
      </c>
      <c r="E239" s="1">
        <v>42629</v>
      </c>
      <c r="F239" s="1">
        <v>45509</v>
      </c>
      <c r="G239" t="s">
        <v>9135</v>
      </c>
      <c r="H239" t="s">
        <v>19</v>
      </c>
      <c r="I239" t="s">
        <v>9373</v>
      </c>
    </row>
    <row r="240" spans="1:9" x14ac:dyDescent="0.3">
      <c r="A240" t="s">
        <v>1239</v>
      </c>
      <c r="B240" t="s">
        <v>9143</v>
      </c>
      <c r="C240">
        <v>136145</v>
      </c>
      <c r="D240">
        <v>1233.3399999999999</v>
      </c>
      <c r="E240" s="1">
        <v>45408</v>
      </c>
      <c r="F240" s="1">
        <v>45957</v>
      </c>
      <c r="G240" t="s">
        <v>9147</v>
      </c>
      <c r="H240" t="s">
        <v>19</v>
      </c>
      <c r="I240" t="s">
        <v>9374</v>
      </c>
    </row>
    <row r="241" spans="1:9" x14ac:dyDescent="0.3">
      <c r="A241" t="s">
        <v>1240</v>
      </c>
      <c r="B241" t="s">
        <v>9143</v>
      </c>
      <c r="C241">
        <v>362330</v>
      </c>
      <c r="D241">
        <v>997.75</v>
      </c>
      <c r="E241" s="1">
        <v>45239</v>
      </c>
      <c r="F241" s="1">
        <v>46851</v>
      </c>
      <c r="G241" t="s">
        <v>9128</v>
      </c>
      <c r="H241" t="s">
        <v>19</v>
      </c>
      <c r="I241" t="s">
        <v>9375</v>
      </c>
    </row>
    <row r="242" spans="1:9" x14ac:dyDescent="0.3">
      <c r="A242" t="s">
        <v>1241</v>
      </c>
      <c r="B242" t="s">
        <v>9143</v>
      </c>
      <c r="C242">
        <v>306200</v>
      </c>
      <c r="D242">
        <v>509.74</v>
      </c>
      <c r="E242" s="1">
        <v>44151</v>
      </c>
      <c r="F242" s="1">
        <v>45779</v>
      </c>
      <c r="G242" t="s">
        <v>9128</v>
      </c>
      <c r="H242" t="s">
        <v>9129</v>
      </c>
      <c r="I242" t="s">
        <v>9376</v>
      </c>
    </row>
    <row r="243" spans="1:9" x14ac:dyDescent="0.3">
      <c r="A243" t="s">
        <v>1242</v>
      </c>
      <c r="B243" t="s">
        <v>9127</v>
      </c>
      <c r="C243">
        <v>357244</v>
      </c>
      <c r="D243">
        <v>1237.98</v>
      </c>
      <c r="E243" s="1">
        <v>44631</v>
      </c>
      <c r="F243" s="1">
        <v>48112</v>
      </c>
      <c r="G243" t="s">
        <v>9147</v>
      </c>
      <c r="H243" t="s">
        <v>9129</v>
      </c>
      <c r="I243" t="s">
        <v>9377</v>
      </c>
    </row>
    <row r="244" spans="1:9" x14ac:dyDescent="0.3">
      <c r="A244" t="s">
        <v>1243</v>
      </c>
      <c r="B244" t="s">
        <v>9137</v>
      </c>
      <c r="C244">
        <v>115205</v>
      </c>
      <c r="D244">
        <v>1541.49</v>
      </c>
      <c r="E244" s="1">
        <v>45088</v>
      </c>
      <c r="F244" s="1">
        <v>46180</v>
      </c>
      <c r="G244" t="s">
        <v>9135</v>
      </c>
      <c r="H244" t="s">
        <v>9132</v>
      </c>
      <c r="I244" t="s">
        <v>9378</v>
      </c>
    </row>
    <row r="245" spans="1:9" x14ac:dyDescent="0.3">
      <c r="A245" t="s">
        <v>1244</v>
      </c>
      <c r="B245" t="s">
        <v>9127</v>
      </c>
      <c r="C245">
        <v>243381</v>
      </c>
      <c r="D245">
        <v>148.96</v>
      </c>
      <c r="E245" s="1">
        <v>42087</v>
      </c>
      <c r="F245" s="1">
        <v>43433</v>
      </c>
      <c r="G245" t="s">
        <v>9147</v>
      </c>
      <c r="H245" t="s">
        <v>19</v>
      </c>
      <c r="I245" t="s">
        <v>9379</v>
      </c>
    </row>
    <row r="246" spans="1:9" x14ac:dyDescent="0.3">
      <c r="A246" t="s">
        <v>1245</v>
      </c>
      <c r="B246" t="s">
        <v>9137</v>
      </c>
      <c r="C246">
        <v>167087</v>
      </c>
      <c r="D246">
        <v>550.32000000000005</v>
      </c>
      <c r="E246" s="1">
        <v>45011</v>
      </c>
      <c r="F246" s="1">
        <v>47126</v>
      </c>
      <c r="G246" t="s">
        <v>9135</v>
      </c>
      <c r="H246" t="s">
        <v>9132</v>
      </c>
      <c r="I246" t="s">
        <v>9380</v>
      </c>
    </row>
    <row r="247" spans="1:9" x14ac:dyDescent="0.3">
      <c r="A247" t="s">
        <v>1246</v>
      </c>
      <c r="B247" t="s">
        <v>9131</v>
      </c>
      <c r="C247">
        <v>492655</v>
      </c>
      <c r="D247">
        <v>1055.3900000000001</v>
      </c>
      <c r="E247" s="1">
        <v>44807</v>
      </c>
      <c r="F247" s="1">
        <v>47407</v>
      </c>
      <c r="G247" t="s">
        <v>9128</v>
      </c>
      <c r="H247" t="s">
        <v>19</v>
      </c>
      <c r="I247" t="s">
        <v>9381</v>
      </c>
    </row>
    <row r="248" spans="1:9" x14ac:dyDescent="0.3">
      <c r="A248" t="s">
        <v>1247</v>
      </c>
      <c r="B248" t="s">
        <v>9131</v>
      </c>
      <c r="C248">
        <v>262390</v>
      </c>
      <c r="D248">
        <v>660.41</v>
      </c>
      <c r="E248" s="1">
        <v>42626</v>
      </c>
      <c r="F248" s="1">
        <v>45848</v>
      </c>
      <c r="G248" t="s">
        <v>9128</v>
      </c>
      <c r="H248" t="s">
        <v>9132</v>
      </c>
      <c r="I248" t="s">
        <v>9382</v>
      </c>
    </row>
    <row r="249" spans="1:9" x14ac:dyDescent="0.3">
      <c r="A249" t="s">
        <v>1248</v>
      </c>
      <c r="B249" t="s">
        <v>9131</v>
      </c>
      <c r="C249">
        <v>111882</v>
      </c>
      <c r="D249">
        <v>894.53</v>
      </c>
      <c r="E249" s="1">
        <v>43143</v>
      </c>
      <c r="F249" s="1">
        <v>45286</v>
      </c>
      <c r="G249" t="s">
        <v>9147</v>
      </c>
      <c r="H249" t="s">
        <v>9132</v>
      </c>
      <c r="I249" t="s">
        <v>9383</v>
      </c>
    </row>
    <row r="250" spans="1:9" x14ac:dyDescent="0.3">
      <c r="A250" t="s">
        <v>1249</v>
      </c>
      <c r="B250" t="s">
        <v>9137</v>
      </c>
      <c r="C250">
        <v>151784</v>
      </c>
      <c r="D250">
        <v>589.75</v>
      </c>
      <c r="E250" s="1">
        <v>43642</v>
      </c>
      <c r="F250" s="1">
        <v>45810</v>
      </c>
      <c r="G250" t="s">
        <v>9147</v>
      </c>
      <c r="H250" t="s">
        <v>9132</v>
      </c>
      <c r="I250" t="s">
        <v>9384</v>
      </c>
    </row>
    <row r="251" spans="1:9" x14ac:dyDescent="0.3">
      <c r="A251" t="s">
        <v>1250</v>
      </c>
      <c r="B251" t="s">
        <v>9137</v>
      </c>
      <c r="C251">
        <v>154487</v>
      </c>
      <c r="D251">
        <v>273.75</v>
      </c>
      <c r="E251" s="1">
        <v>45470</v>
      </c>
      <c r="F251" s="1">
        <v>47144</v>
      </c>
      <c r="G251" t="s">
        <v>9135</v>
      </c>
      <c r="H251" t="s">
        <v>19</v>
      </c>
      <c r="I251" t="s">
        <v>9385</v>
      </c>
    </row>
    <row r="252" spans="1:9" x14ac:dyDescent="0.3">
      <c r="A252" t="s">
        <v>1251</v>
      </c>
      <c r="B252" t="s">
        <v>9127</v>
      </c>
      <c r="C252">
        <v>15972</v>
      </c>
      <c r="D252">
        <v>1004.52</v>
      </c>
      <c r="E252" s="1">
        <v>42283</v>
      </c>
      <c r="F252" s="1">
        <v>44423</v>
      </c>
      <c r="G252" t="s">
        <v>9128</v>
      </c>
      <c r="H252" t="s">
        <v>9129</v>
      </c>
      <c r="I252" t="s">
        <v>9386</v>
      </c>
    </row>
    <row r="253" spans="1:9" x14ac:dyDescent="0.3">
      <c r="A253" t="s">
        <v>1252</v>
      </c>
      <c r="B253" t="s">
        <v>9143</v>
      </c>
      <c r="C253">
        <v>304826</v>
      </c>
      <c r="D253">
        <v>228.79</v>
      </c>
      <c r="E253" s="1">
        <v>43480</v>
      </c>
      <c r="F253" s="1">
        <v>46107</v>
      </c>
      <c r="G253" t="s">
        <v>9135</v>
      </c>
      <c r="H253" t="s">
        <v>9129</v>
      </c>
      <c r="I253" t="s">
        <v>9387</v>
      </c>
    </row>
    <row r="254" spans="1:9" x14ac:dyDescent="0.3">
      <c r="A254" t="s">
        <v>1253</v>
      </c>
      <c r="B254" t="s">
        <v>9137</v>
      </c>
      <c r="C254">
        <v>187358</v>
      </c>
      <c r="D254">
        <v>1926.98</v>
      </c>
      <c r="E254" s="1">
        <v>45568</v>
      </c>
      <c r="F254" s="1">
        <v>48047</v>
      </c>
      <c r="G254" t="s">
        <v>9128</v>
      </c>
      <c r="H254" t="s">
        <v>19</v>
      </c>
      <c r="I254" t="s">
        <v>9388</v>
      </c>
    </row>
    <row r="255" spans="1:9" x14ac:dyDescent="0.3">
      <c r="A255" t="s">
        <v>1254</v>
      </c>
      <c r="B255" t="s">
        <v>9127</v>
      </c>
      <c r="C255">
        <v>78399</v>
      </c>
      <c r="D255">
        <v>822.81</v>
      </c>
      <c r="E255" s="1">
        <v>42059</v>
      </c>
      <c r="F255" s="1">
        <v>45696</v>
      </c>
      <c r="G255" t="s">
        <v>9135</v>
      </c>
      <c r="H255" t="s">
        <v>9129</v>
      </c>
      <c r="I255" t="s">
        <v>9389</v>
      </c>
    </row>
    <row r="256" spans="1:9" x14ac:dyDescent="0.3">
      <c r="A256" t="s">
        <v>1255</v>
      </c>
      <c r="B256" t="s">
        <v>9131</v>
      </c>
      <c r="C256">
        <v>90148</v>
      </c>
      <c r="D256">
        <v>1778.29</v>
      </c>
      <c r="E256" s="1">
        <v>42379</v>
      </c>
      <c r="F256" s="1">
        <v>45264</v>
      </c>
      <c r="G256" t="s">
        <v>9147</v>
      </c>
      <c r="H256" t="s">
        <v>19</v>
      </c>
      <c r="I256" t="s">
        <v>9390</v>
      </c>
    </row>
    <row r="257" spans="1:9" x14ac:dyDescent="0.3">
      <c r="A257" t="s">
        <v>1256</v>
      </c>
      <c r="B257" t="s">
        <v>9131</v>
      </c>
      <c r="C257">
        <v>50576</v>
      </c>
      <c r="D257">
        <v>1716.88</v>
      </c>
      <c r="E257" s="1">
        <v>45374</v>
      </c>
      <c r="F257" s="1">
        <v>47085</v>
      </c>
      <c r="G257" t="s">
        <v>9128</v>
      </c>
      <c r="H257" t="s">
        <v>19</v>
      </c>
      <c r="I257" t="s">
        <v>9206</v>
      </c>
    </row>
    <row r="258" spans="1:9" x14ac:dyDescent="0.3">
      <c r="A258" t="s">
        <v>1257</v>
      </c>
      <c r="B258" t="s">
        <v>9127</v>
      </c>
      <c r="C258">
        <v>246411</v>
      </c>
      <c r="D258">
        <v>185.75</v>
      </c>
      <c r="E258" s="1">
        <v>44079</v>
      </c>
      <c r="F258" s="1">
        <v>46228</v>
      </c>
      <c r="G258" t="s">
        <v>9147</v>
      </c>
      <c r="H258" t="s">
        <v>19</v>
      </c>
      <c r="I258" t="s">
        <v>9391</v>
      </c>
    </row>
    <row r="259" spans="1:9" x14ac:dyDescent="0.3">
      <c r="A259" t="s">
        <v>1258</v>
      </c>
      <c r="B259" t="s">
        <v>9137</v>
      </c>
      <c r="C259">
        <v>37049</v>
      </c>
      <c r="D259">
        <v>1979.52</v>
      </c>
      <c r="E259" s="1">
        <v>44684</v>
      </c>
      <c r="F259" s="1">
        <v>48193</v>
      </c>
      <c r="G259" t="s">
        <v>9128</v>
      </c>
      <c r="H259" t="s">
        <v>9132</v>
      </c>
      <c r="I259" t="s">
        <v>9392</v>
      </c>
    </row>
    <row r="260" spans="1:9" x14ac:dyDescent="0.3">
      <c r="A260" t="s">
        <v>1259</v>
      </c>
      <c r="B260" t="s">
        <v>9127</v>
      </c>
      <c r="C260">
        <v>453532</v>
      </c>
      <c r="D260">
        <v>1021.59</v>
      </c>
      <c r="E260" s="1">
        <v>44661</v>
      </c>
      <c r="F260" s="1">
        <v>47756</v>
      </c>
      <c r="G260" t="s">
        <v>9135</v>
      </c>
      <c r="H260" t="s">
        <v>19</v>
      </c>
      <c r="I260" t="s">
        <v>9393</v>
      </c>
    </row>
    <row r="261" spans="1:9" x14ac:dyDescent="0.3">
      <c r="A261" t="s">
        <v>1260</v>
      </c>
      <c r="B261" t="s">
        <v>9131</v>
      </c>
      <c r="C261">
        <v>441924</v>
      </c>
      <c r="D261">
        <v>1923.86</v>
      </c>
      <c r="E261" s="1">
        <v>43614</v>
      </c>
      <c r="F261" s="1">
        <v>46246</v>
      </c>
      <c r="G261" t="s">
        <v>9128</v>
      </c>
      <c r="H261" t="s">
        <v>19</v>
      </c>
      <c r="I261" t="s">
        <v>9394</v>
      </c>
    </row>
    <row r="262" spans="1:9" x14ac:dyDescent="0.3">
      <c r="A262" t="s">
        <v>1261</v>
      </c>
      <c r="B262" t="s">
        <v>9131</v>
      </c>
      <c r="C262">
        <v>439637</v>
      </c>
      <c r="D262">
        <v>947.28</v>
      </c>
      <c r="E262" s="1">
        <v>43527</v>
      </c>
      <c r="F262" s="1">
        <v>45091</v>
      </c>
      <c r="G262" t="s">
        <v>9147</v>
      </c>
      <c r="H262" t="s">
        <v>9129</v>
      </c>
      <c r="I262" t="s">
        <v>9395</v>
      </c>
    </row>
    <row r="263" spans="1:9" x14ac:dyDescent="0.3">
      <c r="A263" t="s">
        <v>1262</v>
      </c>
      <c r="B263" t="s">
        <v>9127</v>
      </c>
      <c r="C263">
        <v>303838</v>
      </c>
      <c r="D263">
        <v>1083.9100000000001</v>
      </c>
      <c r="E263" s="1">
        <v>43852</v>
      </c>
      <c r="F263" s="1">
        <v>44991</v>
      </c>
      <c r="G263" t="s">
        <v>9128</v>
      </c>
      <c r="H263" t="s">
        <v>9132</v>
      </c>
      <c r="I263" t="s">
        <v>9396</v>
      </c>
    </row>
    <row r="264" spans="1:9" x14ac:dyDescent="0.3">
      <c r="A264" t="s">
        <v>1263</v>
      </c>
      <c r="B264" t="s">
        <v>9143</v>
      </c>
      <c r="C264">
        <v>192291</v>
      </c>
      <c r="D264">
        <v>378.41</v>
      </c>
      <c r="E264" s="1">
        <v>45628</v>
      </c>
      <c r="F264" s="1">
        <v>48101</v>
      </c>
      <c r="G264" t="s">
        <v>9135</v>
      </c>
      <c r="H264" t="s">
        <v>9129</v>
      </c>
      <c r="I264" t="s">
        <v>9397</v>
      </c>
    </row>
    <row r="265" spans="1:9" x14ac:dyDescent="0.3">
      <c r="A265" t="s">
        <v>1264</v>
      </c>
      <c r="B265" t="s">
        <v>9137</v>
      </c>
      <c r="C265">
        <v>137139</v>
      </c>
      <c r="D265">
        <v>1183.17</v>
      </c>
      <c r="E265" s="1">
        <v>42290</v>
      </c>
      <c r="F265" s="1">
        <v>45935</v>
      </c>
      <c r="G265" t="s">
        <v>9135</v>
      </c>
      <c r="H265" t="s">
        <v>9129</v>
      </c>
      <c r="I265" t="s">
        <v>9398</v>
      </c>
    </row>
    <row r="266" spans="1:9" x14ac:dyDescent="0.3">
      <c r="A266" t="s">
        <v>1265</v>
      </c>
      <c r="B266" t="s">
        <v>9143</v>
      </c>
      <c r="C266">
        <v>169345</v>
      </c>
      <c r="D266">
        <v>1068.99</v>
      </c>
      <c r="E266" s="1">
        <v>42597</v>
      </c>
      <c r="F266" s="1">
        <v>43437</v>
      </c>
      <c r="G266" t="s">
        <v>9128</v>
      </c>
      <c r="H266" t="s">
        <v>19</v>
      </c>
      <c r="I266" t="s">
        <v>9399</v>
      </c>
    </row>
    <row r="267" spans="1:9" x14ac:dyDescent="0.3">
      <c r="A267" t="s">
        <v>1266</v>
      </c>
      <c r="B267" t="s">
        <v>9131</v>
      </c>
      <c r="C267">
        <v>485212</v>
      </c>
      <c r="D267">
        <v>1025.3800000000001</v>
      </c>
      <c r="E267" s="1">
        <v>44024</v>
      </c>
      <c r="F267" s="1">
        <v>46210</v>
      </c>
      <c r="G267" t="s">
        <v>9135</v>
      </c>
      <c r="H267" t="s">
        <v>9132</v>
      </c>
      <c r="I267" t="s">
        <v>9400</v>
      </c>
    </row>
    <row r="268" spans="1:9" x14ac:dyDescent="0.3">
      <c r="A268" t="s">
        <v>1267</v>
      </c>
      <c r="B268" t="s">
        <v>9137</v>
      </c>
      <c r="C268">
        <v>173816</v>
      </c>
      <c r="D268">
        <v>1571.12</v>
      </c>
      <c r="E268" s="1">
        <v>43699</v>
      </c>
      <c r="F268" s="1">
        <v>45568</v>
      </c>
      <c r="G268" t="s">
        <v>9135</v>
      </c>
      <c r="H268" t="s">
        <v>9129</v>
      </c>
      <c r="I268" t="s">
        <v>9401</v>
      </c>
    </row>
    <row r="269" spans="1:9" x14ac:dyDescent="0.3">
      <c r="A269" t="s">
        <v>1268</v>
      </c>
      <c r="B269" t="s">
        <v>9143</v>
      </c>
      <c r="C269">
        <v>139710</v>
      </c>
      <c r="D269">
        <v>1578.89</v>
      </c>
      <c r="E269" s="1">
        <v>45557</v>
      </c>
      <c r="F269" s="1">
        <v>48377</v>
      </c>
      <c r="G269" t="s">
        <v>9135</v>
      </c>
      <c r="H269" t="s">
        <v>9129</v>
      </c>
      <c r="I269" t="s">
        <v>9402</v>
      </c>
    </row>
    <row r="270" spans="1:9" x14ac:dyDescent="0.3">
      <c r="A270" t="s">
        <v>1269</v>
      </c>
      <c r="B270" t="s">
        <v>9137</v>
      </c>
      <c r="C270">
        <v>250750</v>
      </c>
      <c r="D270">
        <v>751.5</v>
      </c>
      <c r="E270" s="1">
        <v>42527</v>
      </c>
      <c r="F270" s="1">
        <v>43642</v>
      </c>
      <c r="G270" t="s">
        <v>9147</v>
      </c>
      <c r="H270" t="s">
        <v>9132</v>
      </c>
      <c r="I270" t="s">
        <v>9403</v>
      </c>
    </row>
    <row r="271" spans="1:9" x14ac:dyDescent="0.3">
      <c r="A271" t="s">
        <v>1270</v>
      </c>
      <c r="B271" t="s">
        <v>9131</v>
      </c>
      <c r="C271">
        <v>130822</v>
      </c>
      <c r="D271">
        <v>1280.08</v>
      </c>
      <c r="E271" s="1">
        <v>43009</v>
      </c>
      <c r="F271" s="1">
        <v>43916</v>
      </c>
      <c r="G271" t="s">
        <v>9147</v>
      </c>
      <c r="H271" t="s">
        <v>19</v>
      </c>
      <c r="I271" t="s">
        <v>9404</v>
      </c>
    </row>
    <row r="272" spans="1:9" x14ac:dyDescent="0.3">
      <c r="A272" t="s">
        <v>1271</v>
      </c>
      <c r="B272" t="s">
        <v>9143</v>
      </c>
      <c r="C272">
        <v>224911</v>
      </c>
      <c r="D272">
        <v>1213.24</v>
      </c>
      <c r="E272" s="1">
        <v>44423</v>
      </c>
      <c r="F272" s="1">
        <v>47704</v>
      </c>
      <c r="G272" t="s">
        <v>9128</v>
      </c>
      <c r="H272" t="s">
        <v>19</v>
      </c>
      <c r="I272" t="s">
        <v>9405</v>
      </c>
    </row>
    <row r="273" spans="1:9" x14ac:dyDescent="0.3">
      <c r="A273" t="s">
        <v>1272</v>
      </c>
      <c r="B273" t="s">
        <v>9131</v>
      </c>
      <c r="C273">
        <v>360216</v>
      </c>
      <c r="D273">
        <v>1310.98</v>
      </c>
      <c r="E273" s="1">
        <v>45115</v>
      </c>
      <c r="F273" s="1">
        <v>46418</v>
      </c>
      <c r="G273" t="s">
        <v>9135</v>
      </c>
      <c r="H273" t="s">
        <v>9132</v>
      </c>
      <c r="I273" t="s">
        <v>9406</v>
      </c>
    </row>
    <row r="274" spans="1:9" x14ac:dyDescent="0.3">
      <c r="A274" t="s">
        <v>1273</v>
      </c>
      <c r="B274" t="s">
        <v>9131</v>
      </c>
      <c r="C274">
        <v>493834</v>
      </c>
      <c r="D274">
        <v>586.96</v>
      </c>
      <c r="E274" s="1">
        <v>42994</v>
      </c>
      <c r="F274" s="1">
        <v>45701</v>
      </c>
      <c r="G274" t="s">
        <v>9128</v>
      </c>
      <c r="H274" t="s">
        <v>19</v>
      </c>
      <c r="I274" t="s">
        <v>9407</v>
      </c>
    </row>
    <row r="275" spans="1:9" x14ac:dyDescent="0.3">
      <c r="A275" t="s">
        <v>1274</v>
      </c>
      <c r="B275" t="s">
        <v>9143</v>
      </c>
      <c r="C275">
        <v>287990</v>
      </c>
      <c r="D275">
        <v>531.80999999999995</v>
      </c>
      <c r="E275" s="1">
        <v>44182</v>
      </c>
      <c r="F275" s="1">
        <v>47480</v>
      </c>
      <c r="G275" t="s">
        <v>9147</v>
      </c>
      <c r="H275" t="s">
        <v>19</v>
      </c>
      <c r="I275" t="s">
        <v>9408</v>
      </c>
    </row>
    <row r="276" spans="1:9" x14ac:dyDescent="0.3">
      <c r="A276" t="s">
        <v>1275</v>
      </c>
      <c r="B276" t="s">
        <v>9137</v>
      </c>
      <c r="C276">
        <v>488912</v>
      </c>
      <c r="D276">
        <v>1506.96</v>
      </c>
      <c r="E276" s="1">
        <v>44953</v>
      </c>
      <c r="F276" s="1">
        <v>46214</v>
      </c>
      <c r="G276" t="s">
        <v>9128</v>
      </c>
      <c r="H276" t="s">
        <v>9129</v>
      </c>
      <c r="I276" t="s">
        <v>9409</v>
      </c>
    </row>
    <row r="277" spans="1:9" x14ac:dyDescent="0.3">
      <c r="A277" t="s">
        <v>1276</v>
      </c>
      <c r="B277" t="s">
        <v>9137</v>
      </c>
      <c r="C277">
        <v>448351</v>
      </c>
      <c r="D277">
        <v>305.16000000000003</v>
      </c>
      <c r="E277" s="1">
        <v>44851</v>
      </c>
      <c r="F277" s="1">
        <v>47091</v>
      </c>
      <c r="G277" t="s">
        <v>9128</v>
      </c>
      <c r="H277" t="s">
        <v>19</v>
      </c>
      <c r="I277" t="s">
        <v>9410</v>
      </c>
    </row>
    <row r="278" spans="1:9" x14ac:dyDescent="0.3">
      <c r="A278" t="s">
        <v>1277</v>
      </c>
      <c r="B278" t="s">
        <v>9127</v>
      </c>
      <c r="C278">
        <v>307267</v>
      </c>
      <c r="D278">
        <v>934.68</v>
      </c>
      <c r="E278" s="1">
        <v>44644</v>
      </c>
      <c r="F278" s="1">
        <v>47560</v>
      </c>
      <c r="G278" t="s">
        <v>9147</v>
      </c>
      <c r="H278" t="s">
        <v>19</v>
      </c>
      <c r="I278" t="s">
        <v>9411</v>
      </c>
    </row>
    <row r="279" spans="1:9" x14ac:dyDescent="0.3">
      <c r="A279" t="s">
        <v>1278</v>
      </c>
      <c r="B279" t="s">
        <v>9137</v>
      </c>
      <c r="C279">
        <v>279073</v>
      </c>
      <c r="D279">
        <v>1684.29</v>
      </c>
      <c r="E279" s="1">
        <v>45260</v>
      </c>
      <c r="F279" s="1">
        <v>46282</v>
      </c>
      <c r="G279" t="s">
        <v>9135</v>
      </c>
      <c r="H279" t="s">
        <v>9129</v>
      </c>
      <c r="I279" t="s">
        <v>9412</v>
      </c>
    </row>
    <row r="280" spans="1:9" x14ac:dyDescent="0.3">
      <c r="A280" t="s">
        <v>1279</v>
      </c>
      <c r="B280" t="s">
        <v>9127</v>
      </c>
      <c r="C280">
        <v>30683</v>
      </c>
      <c r="D280">
        <v>1536.77</v>
      </c>
      <c r="E280" s="1">
        <v>42004</v>
      </c>
      <c r="F280" s="1">
        <v>44632</v>
      </c>
      <c r="G280" t="s">
        <v>9147</v>
      </c>
      <c r="H280" t="s">
        <v>19</v>
      </c>
      <c r="I280" t="s">
        <v>9413</v>
      </c>
    </row>
    <row r="281" spans="1:9" x14ac:dyDescent="0.3">
      <c r="A281" t="s">
        <v>1280</v>
      </c>
      <c r="B281" t="s">
        <v>9131</v>
      </c>
      <c r="C281">
        <v>466951</v>
      </c>
      <c r="D281">
        <v>1831.42</v>
      </c>
      <c r="E281" s="1">
        <v>45103</v>
      </c>
      <c r="F281" s="1">
        <v>47813</v>
      </c>
      <c r="G281" t="s">
        <v>9135</v>
      </c>
      <c r="H281" t="s">
        <v>9132</v>
      </c>
      <c r="I281" t="s">
        <v>9414</v>
      </c>
    </row>
    <row r="282" spans="1:9" x14ac:dyDescent="0.3">
      <c r="A282" t="s">
        <v>1281</v>
      </c>
      <c r="B282" t="s">
        <v>9127</v>
      </c>
      <c r="C282">
        <v>422933</v>
      </c>
      <c r="D282">
        <v>124.22</v>
      </c>
      <c r="E282" s="1">
        <v>42668</v>
      </c>
      <c r="F282" s="1">
        <v>45219</v>
      </c>
      <c r="G282" t="s">
        <v>9128</v>
      </c>
      <c r="H282" t="s">
        <v>9129</v>
      </c>
      <c r="I282" t="s">
        <v>9415</v>
      </c>
    </row>
    <row r="283" spans="1:9" x14ac:dyDescent="0.3">
      <c r="A283" t="s">
        <v>1282</v>
      </c>
      <c r="B283" t="s">
        <v>9127</v>
      </c>
      <c r="C283">
        <v>395884</v>
      </c>
      <c r="D283">
        <v>1737.91</v>
      </c>
      <c r="E283" s="1">
        <v>43067</v>
      </c>
      <c r="F283" s="1">
        <v>44848</v>
      </c>
      <c r="G283" t="s">
        <v>9147</v>
      </c>
      <c r="H283" t="s">
        <v>9129</v>
      </c>
      <c r="I283" t="s">
        <v>9416</v>
      </c>
    </row>
    <row r="284" spans="1:9" x14ac:dyDescent="0.3">
      <c r="A284" t="s">
        <v>1283</v>
      </c>
      <c r="B284" t="s">
        <v>9127</v>
      </c>
      <c r="C284">
        <v>372430</v>
      </c>
      <c r="D284">
        <v>1090.82</v>
      </c>
      <c r="E284" s="1">
        <v>45118</v>
      </c>
      <c r="F284" s="1">
        <v>45828</v>
      </c>
      <c r="G284" t="s">
        <v>9135</v>
      </c>
      <c r="H284" t="s">
        <v>9132</v>
      </c>
      <c r="I284" t="s">
        <v>9417</v>
      </c>
    </row>
    <row r="285" spans="1:9" x14ac:dyDescent="0.3">
      <c r="A285" t="s">
        <v>1284</v>
      </c>
      <c r="B285" t="s">
        <v>9137</v>
      </c>
      <c r="C285">
        <v>410794</v>
      </c>
      <c r="D285">
        <v>1725.84</v>
      </c>
      <c r="E285" s="1">
        <v>44285</v>
      </c>
      <c r="F285" s="1">
        <v>46903</v>
      </c>
      <c r="G285" t="s">
        <v>9147</v>
      </c>
      <c r="H285" t="s">
        <v>9129</v>
      </c>
      <c r="I285" t="s">
        <v>9418</v>
      </c>
    </row>
    <row r="286" spans="1:9" x14ac:dyDescent="0.3">
      <c r="A286" t="s">
        <v>1285</v>
      </c>
      <c r="B286" t="s">
        <v>9127</v>
      </c>
      <c r="C286">
        <v>476330</v>
      </c>
      <c r="D286">
        <v>503.18</v>
      </c>
      <c r="E286" s="1">
        <v>45179</v>
      </c>
      <c r="F286" s="1">
        <v>47341</v>
      </c>
      <c r="G286" t="s">
        <v>9147</v>
      </c>
      <c r="H286" t="s">
        <v>9132</v>
      </c>
      <c r="I286" t="s">
        <v>9419</v>
      </c>
    </row>
    <row r="287" spans="1:9" x14ac:dyDescent="0.3">
      <c r="A287" t="s">
        <v>1286</v>
      </c>
      <c r="B287" t="s">
        <v>9143</v>
      </c>
      <c r="C287">
        <v>36237</v>
      </c>
      <c r="D287">
        <v>1482.65</v>
      </c>
      <c r="E287" s="1">
        <v>42765</v>
      </c>
      <c r="F287" s="1">
        <v>45572</v>
      </c>
      <c r="G287" t="s">
        <v>9147</v>
      </c>
      <c r="H287" t="s">
        <v>9132</v>
      </c>
      <c r="I287" t="s">
        <v>9420</v>
      </c>
    </row>
    <row r="288" spans="1:9" x14ac:dyDescent="0.3">
      <c r="A288" t="s">
        <v>1287</v>
      </c>
      <c r="B288" t="s">
        <v>9131</v>
      </c>
      <c r="C288">
        <v>68167</v>
      </c>
      <c r="D288">
        <v>372.41</v>
      </c>
      <c r="E288" s="1">
        <v>44488</v>
      </c>
      <c r="F288" s="1">
        <v>47409</v>
      </c>
      <c r="G288" t="s">
        <v>9147</v>
      </c>
      <c r="H288" t="s">
        <v>19</v>
      </c>
      <c r="I288" t="s">
        <v>9421</v>
      </c>
    </row>
    <row r="289" spans="1:9" x14ac:dyDescent="0.3">
      <c r="A289" t="s">
        <v>1288</v>
      </c>
      <c r="B289" t="s">
        <v>9131</v>
      </c>
      <c r="C289">
        <v>58538</v>
      </c>
      <c r="D289">
        <v>796.73</v>
      </c>
      <c r="E289" s="1">
        <v>44322</v>
      </c>
      <c r="F289" s="1">
        <v>45406</v>
      </c>
      <c r="G289" t="s">
        <v>9135</v>
      </c>
      <c r="H289" t="s">
        <v>9132</v>
      </c>
      <c r="I289" t="s">
        <v>9422</v>
      </c>
    </row>
    <row r="290" spans="1:9" x14ac:dyDescent="0.3">
      <c r="A290" t="s">
        <v>1289</v>
      </c>
      <c r="B290" t="s">
        <v>9137</v>
      </c>
      <c r="C290">
        <v>434814</v>
      </c>
      <c r="D290">
        <v>1588.93</v>
      </c>
      <c r="E290" s="1">
        <v>43204</v>
      </c>
      <c r="F290" s="1">
        <v>44623</v>
      </c>
      <c r="G290" t="s">
        <v>9147</v>
      </c>
      <c r="H290" t="s">
        <v>9129</v>
      </c>
      <c r="I290" t="s">
        <v>9423</v>
      </c>
    </row>
    <row r="291" spans="1:9" x14ac:dyDescent="0.3">
      <c r="A291" t="s">
        <v>1290</v>
      </c>
      <c r="B291" t="s">
        <v>9137</v>
      </c>
      <c r="C291">
        <v>67547</v>
      </c>
      <c r="D291">
        <v>652.70000000000005</v>
      </c>
      <c r="E291" s="1">
        <v>43009</v>
      </c>
      <c r="F291" s="1">
        <v>45750</v>
      </c>
      <c r="G291" t="s">
        <v>9128</v>
      </c>
      <c r="H291" t="s">
        <v>19</v>
      </c>
      <c r="I291" t="s">
        <v>9424</v>
      </c>
    </row>
    <row r="292" spans="1:9" x14ac:dyDescent="0.3">
      <c r="A292" t="s">
        <v>1291</v>
      </c>
      <c r="B292" t="s">
        <v>9131</v>
      </c>
      <c r="C292">
        <v>329979</v>
      </c>
      <c r="D292">
        <v>658.1</v>
      </c>
      <c r="E292" s="1">
        <v>44652</v>
      </c>
      <c r="F292" s="1">
        <v>45910</v>
      </c>
      <c r="G292" t="s">
        <v>9135</v>
      </c>
      <c r="H292" t="s">
        <v>9132</v>
      </c>
      <c r="I292" t="s">
        <v>9425</v>
      </c>
    </row>
    <row r="293" spans="1:9" x14ac:dyDescent="0.3">
      <c r="A293" t="s">
        <v>1292</v>
      </c>
      <c r="B293" t="s">
        <v>9143</v>
      </c>
      <c r="C293">
        <v>485482</v>
      </c>
      <c r="D293">
        <v>1009.98</v>
      </c>
      <c r="E293" s="1">
        <v>42168</v>
      </c>
      <c r="F293" s="1">
        <v>45619</v>
      </c>
      <c r="G293" t="s">
        <v>9128</v>
      </c>
      <c r="H293" t="s">
        <v>19</v>
      </c>
      <c r="I293" t="s">
        <v>9426</v>
      </c>
    </row>
    <row r="294" spans="1:9" x14ac:dyDescent="0.3">
      <c r="A294" t="s">
        <v>1293</v>
      </c>
      <c r="B294" t="s">
        <v>9131</v>
      </c>
      <c r="C294">
        <v>91110</v>
      </c>
      <c r="D294">
        <v>1304.8499999999999</v>
      </c>
      <c r="E294" s="1">
        <v>43363</v>
      </c>
      <c r="F294" s="1">
        <v>43985</v>
      </c>
      <c r="G294" t="s">
        <v>9135</v>
      </c>
      <c r="H294" t="s">
        <v>9129</v>
      </c>
      <c r="I294" t="s">
        <v>9427</v>
      </c>
    </row>
    <row r="295" spans="1:9" x14ac:dyDescent="0.3">
      <c r="A295" t="s">
        <v>1294</v>
      </c>
      <c r="B295" t="s">
        <v>9131</v>
      </c>
      <c r="C295">
        <v>224717</v>
      </c>
      <c r="D295">
        <v>959.21</v>
      </c>
      <c r="E295" s="1">
        <v>44215</v>
      </c>
      <c r="F295" s="1">
        <v>46510</v>
      </c>
      <c r="G295" t="s">
        <v>9135</v>
      </c>
      <c r="H295" t="s">
        <v>9132</v>
      </c>
      <c r="I295" t="s">
        <v>9428</v>
      </c>
    </row>
    <row r="296" spans="1:9" x14ac:dyDescent="0.3">
      <c r="A296" t="s">
        <v>1295</v>
      </c>
      <c r="B296" t="s">
        <v>9131</v>
      </c>
      <c r="C296">
        <v>360092</v>
      </c>
      <c r="D296">
        <v>865.23</v>
      </c>
      <c r="E296" s="1">
        <v>42836</v>
      </c>
      <c r="F296" s="1">
        <v>44505</v>
      </c>
      <c r="G296" t="s">
        <v>9147</v>
      </c>
      <c r="H296" t="s">
        <v>9129</v>
      </c>
      <c r="I296" t="s">
        <v>9299</v>
      </c>
    </row>
    <row r="297" spans="1:9" x14ac:dyDescent="0.3">
      <c r="A297" t="s">
        <v>1296</v>
      </c>
      <c r="B297" t="s">
        <v>9131</v>
      </c>
      <c r="C297">
        <v>202518</v>
      </c>
      <c r="D297">
        <v>1962.5</v>
      </c>
      <c r="E297" s="1">
        <v>42247</v>
      </c>
      <c r="F297" s="1">
        <v>43914</v>
      </c>
      <c r="G297" t="s">
        <v>9147</v>
      </c>
      <c r="H297" t="s">
        <v>19</v>
      </c>
      <c r="I297" t="s">
        <v>9429</v>
      </c>
    </row>
    <row r="298" spans="1:9" x14ac:dyDescent="0.3">
      <c r="A298" t="s">
        <v>1297</v>
      </c>
      <c r="B298" t="s">
        <v>9137</v>
      </c>
      <c r="C298">
        <v>118646</v>
      </c>
      <c r="D298">
        <v>886.01</v>
      </c>
      <c r="E298" s="1">
        <v>43506</v>
      </c>
      <c r="F298" s="1">
        <v>44090</v>
      </c>
      <c r="G298" t="s">
        <v>9147</v>
      </c>
      <c r="H298" t="s">
        <v>9132</v>
      </c>
      <c r="I298" t="s">
        <v>9430</v>
      </c>
    </row>
    <row r="299" spans="1:9" x14ac:dyDescent="0.3">
      <c r="A299" t="s">
        <v>1298</v>
      </c>
      <c r="B299" t="s">
        <v>9131</v>
      </c>
      <c r="C299">
        <v>234987</v>
      </c>
      <c r="D299">
        <v>1091.57</v>
      </c>
      <c r="E299" s="1">
        <v>44378</v>
      </c>
      <c r="F299" s="1">
        <v>45340</v>
      </c>
      <c r="G299" t="s">
        <v>9135</v>
      </c>
      <c r="H299" t="s">
        <v>9132</v>
      </c>
      <c r="I299" t="s">
        <v>9422</v>
      </c>
    </row>
    <row r="300" spans="1:9" x14ac:dyDescent="0.3">
      <c r="A300" t="s">
        <v>1299</v>
      </c>
      <c r="B300" t="s">
        <v>9143</v>
      </c>
      <c r="C300">
        <v>96347</v>
      </c>
      <c r="D300">
        <v>1026.6199999999999</v>
      </c>
      <c r="E300" s="1">
        <v>42254</v>
      </c>
      <c r="F300" s="1">
        <v>43675</v>
      </c>
      <c r="G300" t="s">
        <v>9147</v>
      </c>
      <c r="H300" t="s">
        <v>9132</v>
      </c>
      <c r="I300" t="s">
        <v>9431</v>
      </c>
    </row>
    <row r="301" spans="1:9" x14ac:dyDescent="0.3">
      <c r="A301" t="s">
        <v>1300</v>
      </c>
      <c r="B301" t="s">
        <v>9131</v>
      </c>
      <c r="C301">
        <v>419914</v>
      </c>
      <c r="D301">
        <v>1703.82</v>
      </c>
      <c r="E301" s="1">
        <v>44316</v>
      </c>
      <c r="F301" s="1">
        <v>46513</v>
      </c>
      <c r="G301" t="s">
        <v>9128</v>
      </c>
      <c r="H301" t="s">
        <v>19</v>
      </c>
      <c r="I301" t="s">
        <v>9432</v>
      </c>
    </row>
    <row r="302" spans="1:9" x14ac:dyDescent="0.3">
      <c r="A302" t="s">
        <v>1301</v>
      </c>
      <c r="B302" t="s">
        <v>9127</v>
      </c>
      <c r="C302">
        <v>452687</v>
      </c>
      <c r="D302">
        <v>643.69000000000005</v>
      </c>
      <c r="E302" s="1">
        <v>44832</v>
      </c>
      <c r="F302" s="1">
        <v>48043</v>
      </c>
      <c r="G302" t="s">
        <v>9128</v>
      </c>
      <c r="H302" t="s">
        <v>9129</v>
      </c>
      <c r="I302" t="s">
        <v>9433</v>
      </c>
    </row>
    <row r="303" spans="1:9" x14ac:dyDescent="0.3">
      <c r="A303" t="s">
        <v>1302</v>
      </c>
      <c r="B303" t="s">
        <v>9137</v>
      </c>
      <c r="C303">
        <v>134899</v>
      </c>
      <c r="D303">
        <v>1525.26</v>
      </c>
      <c r="E303" s="1">
        <v>43348</v>
      </c>
      <c r="F303" s="1">
        <v>46674</v>
      </c>
      <c r="G303" t="s">
        <v>9147</v>
      </c>
      <c r="H303" t="s">
        <v>9129</v>
      </c>
      <c r="I303" t="s">
        <v>9434</v>
      </c>
    </row>
    <row r="304" spans="1:9" x14ac:dyDescent="0.3">
      <c r="A304" t="s">
        <v>1303</v>
      </c>
      <c r="B304" t="s">
        <v>9127</v>
      </c>
      <c r="C304">
        <v>45719</v>
      </c>
      <c r="D304">
        <v>1178.8499999999999</v>
      </c>
      <c r="E304" s="1">
        <v>45310</v>
      </c>
      <c r="F304" s="1">
        <v>46279</v>
      </c>
      <c r="G304" t="s">
        <v>9135</v>
      </c>
      <c r="H304" t="s">
        <v>19</v>
      </c>
      <c r="I304" t="s">
        <v>9435</v>
      </c>
    </row>
    <row r="305" spans="1:9" x14ac:dyDescent="0.3">
      <c r="A305" t="s">
        <v>1304</v>
      </c>
      <c r="B305" t="s">
        <v>9143</v>
      </c>
      <c r="C305">
        <v>416921</v>
      </c>
      <c r="D305">
        <v>850.4</v>
      </c>
      <c r="E305" s="1">
        <v>44724</v>
      </c>
      <c r="F305" s="1">
        <v>45118</v>
      </c>
      <c r="G305" t="s">
        <v>9128</v>
      </c>
      <c r="H305" t="s">
        <v>9129</v>
      </c>
      <c r="I305" t="s">
        <v>9436</v>
      </c>
    </row>
    <row r="306" spans="1:9" x14ac:dyDescent="0.3">
      <c r="A306" t="s">
        <v>1305</v>
      </c>
      <c r="B306" t="s">
        <v>9137</v>
      </c>
      <c r="C306">
        <v>190977</v>
      </c>
      <c r="D306">
        <v>613.67999999999995</v>
      </c>
      <c r="E306" s="1">
        <v>44939</v>
      </c>
      <c r="F306" s="1">
        <v>46482</v>
      </c>
      <c r="G306" t="s">
        <v>9128</v>
      </c>
      <c r="H306" t="s">
        <v>9129</v>
      </c>
      <c r="I306" t="s">
        <v>9437</v>
      </c>
    </row>
    <row r="307" spans="1:9" x14ac:dyDescent="0.3">
      <c r="A307" t="s">
        <v>1306</v>
      </c>
      <c r="B307" t="s">
        <v>9131</v>
      </c>
      <c r="C307">
        <v>403628</v>
      </c>
      <c r="D307">
        <v>1501.08</v>
      </c>
      <c r="E307" s="1">
        <v>44578</v>
      </c>
      <c r="F307" s="1">
        <v>46124</v>
      </c>
      <c r="G307" t="s">
        <v>9147</v>
      </c>
      <c r="H307" t="s">
        <v>9132</v>
      </c>
      <c r="I307" t="s">
        <v>9438</v>
      </c>
    </row>
    <row r="308" spans="1:9" x14ac:dyDescent="0.3">
      <c r="A308" t="s">
        <v>1307</v>
      </c>
      <c r="B308" t="s">
        <v>9131</v>
      </c>
      <c r="C308">
        <v>212209</v>
      </c>
      <c r="D308">
        <v>627.53</v>
      </c>
      <c r="E308" s="1">
        <v>42440</v>
      </c>
      <c r="F308" s="1">
        <v>45950</v>
      </c>
      <c r="G308" t="s">
        <v>9147</v>
      </c>
      <c r="H308" t="s">
        <v>19</v>
      </c>
      <c r="I308" t="s">
        <v>9439</v>
      </c>
    </row>
    <row r="309" spans="1:9" x14ac:dyDescent="0.3">
      <c r="A309" t="s">
        <v>1308</v>
      </c>
      <c r="B309" t="s">
        <v>9127</v>
      </c>
      <c r="C309">
        <v>249169</v>
      </c>
      <c r="D309">
        <v>934.44</v>
      </c>
      <c r="E309" s="1">
        <v>43441</v>
      </c>
      <c r="F309" s="1">
        <v>47056</v>
      </c>
      <c r="G309" t="s">
        <v>9147</v>
      </c>
      <c r="H309" t="s">
        <v>19</v>
      </c>
      <c r="I309" t="s">
        <v>9440</v>
      </c>
    </row>
    <row r="310" spans="1:9" x14ac:dyDescent="0.3">
      <c r="A310" t="s">
        <v>1309</v>
      </c>
      <c r="B310" t="s">
        <v>9131</v>
      </c>
      <c r="C310">
        <v>466708</v>
      </c>
      <c r="D310">
        <v>1627.2</v>
      </c>
      <c r="E310" s="1">
        <v>42929</v>
      </c>
      <c r="F310" s="1">
        <v>45040</v>
      </c>
      <c r="G310" t="s">
        <v>9147</v>
      </c>
      <c r="H310" t="s">
        <v>19</v>
      </c>
      <c r="I310" t="s">
        <v>9441</v>
      </c>
    </row>
    <row r="311" spans="1:9" x14ac:dyDescent="0.3">
      <c r="A311" t="s">
        <v>1310</v>
      </c>
      <c r="B311" t="s">
        <v>9137</v>
      </c>
      <c r="C311">
        <v>158303</v>
      </c>
      <c r="D311">
        <v>844.36</v>
      </c>
      <c r="E311" s="1">
        <v>43858</v>
      </c>
      <c r="F311" s="1">
        <v>45473</v>
      </c>
      <c r="G311" t="s">
        <v>9135</v>
      </c>
      <c r="H311" t="s">
        <v>9129</v>
      </c>
      <c r="I311" t="s">
        <v>9442</v>
      </c>
    </row>
    <row r="312" spans="1:9" x14ac:dyDescent="0.3">
      <c r="A312" t="s">
        <v>1311</v>
      </c>
      <c r="B312" t="s">
        <v>9127</v>
      </c>
      <c r="C312">
        <v>452312</v>
      </c>
      <c r="D312">
        <v>1106.4000000000001</v>
      </c>
      <c r="E312" s="1">
        <v>45568</v>
      </c>
      <c r="F312" s="1">
        <v>47486</v>
      </c>
      <c r="G312" t="s">
        <v>9135</v>
      </c>
      <c r="H312" t="s">
        <v>19</v>
      </c>
      <c r="I312" t="s">
        <v>9443</v>
      </c>
    </row>
    <row r="313" spans="1:9" x14ac:dyDescent="0.3">
      <c r="A313" t="s">
        <v>1312</v>
      </c>
      <c r="B313" t="s">
        <v>9127</v>
      </c>
      <c r="C313">
        <v>48573</v>
      </c>
      <c r="D313">
        <v>1392.21</v>
      </c>
      <c r="E313" s="1">
        <v>44912</v>
      </c>
      <c r="F313" s="1">
        <v>46158</v>
      </c>
      <c r="G313" t="s">
        <v>9128</v>
      </c>
      <c r="H313" t="s">
        <v>19</v>
      </c>
      <c r="I313" t="s">
        <v>9444</v>
      </c>
    </row>
    <row r="314" spans="1:9" x14ac:dyDescent="0.3">
      <c r="A314" t="s">
        <v>1313</v>
      </c>
      <c r="B314" t="s">
        <v>9143</v>
      </c>
      <c r="C314">
        <v>466169</v>
      </c>
      <c r="D314">
        <v>1358.37</v>
      </c>
      <c r="E314" s="1">
        <v>43798</v>
      </c>
      <c r="F314" s="1">
        <v>47397</v>
      </c>
      <c r="G314" t="s">
        <v>9147</v>
      </c>
      <c r="H314" t="s">
        <v>9129</v>
      </c>
      <c r="I314" t="s">
        <v>9445</v>
      </c>
    </row>
    <row r="315" spans="1:9" x14ac:dyDescent="0.3">
      <c r="A315" t="s">
        <v>1314</v>
      </c>
      <c r="B315" t="s">
        <v>9127</v>
      </c>
      <c r="C315">
        <v>303516</v>
      </c>
      <c r="D315">
        <v>1158.8599999999999</v>
      </c>
      <c r="E315" s="1">
        <v>45087</v>
      </c>
      <c r="F315" s="1">
        <v>48730</v>
      </c>
      <c r="G315" t="s">
        <v>9128</v>
      </c>
      <c r="H315" t="s">
        <v>19</v>
      </c>
      <c r="I315" t="s">
        <v>9446</v>
      </c>
    </row>
    <row r="316" spans="1:9" x14ac:dyDescent="0.3">
      <c r="A316" t="s">
        <v>1315</v>
      </c>
      <c r="B316" t="s">
        <v>9137</v>
      </c>
      <c r="C316">
        <v>410536</v>
      </c>
      <c r="D316">
        <v>633.67999999999995</v>
      </c>
      <c r="E316" s="1">
        <v>45027</v>
      </c>
      <c r="F316" s="1">
        <v>46880</v>
      </c>
      <c r="G316" t="s">
        <v>9135</v>
      </c>
      <c r="H316" t="s">
        <v>19</v>
      </c>
      <c r="I316" t="s">
        <v>9447</v>
      </c>
    </row>
    <row r="317" spans="1:9" x14ac:dyDescent="0.3">
      <c r="A317" t="s">
        <v>1316</v>
      </c>
      <c r="B317" t="s">
        <v>9127</v>
      </c>
      <c r="C317">
        <v>141609</v>
      </c>
      <c r="D317">
        <v>196.74</v>
      </c>
      <c r="E317" s="1">
        <v>44340</v>
      </c>
      <c r="F317" s="1">
        <v>44772</v>
      </c>
      <c r="G317" t="s">
        <v>9135</v>
      </c>
      <c r="H317" t="s">
        <v>9132</v>
      </c>
      <c r="I317" t="s">
        <v>9448</v>
      </c>
    </row>
    <row r="318" spans="1:9" x14ac:dyDescent="0.3">
      <c r="A318" t="s">
        <v>1317</v>
      </c>
      <c r="B318" t="s">
        <v>9143</v>
      </c>
      <c r="C318">
        <v>214776</v>
      </c>
      <c r="D318">
        <v>253.68</v>
      </c>
      <c r="E318" s="1">
        <v>42468</v>
      </c>
      <c r="F318" s="1">
        <v>43711</v>
      </c>
      <c r="G318" t="s">
        <v>9135</v>
      </c>
      <c r="H318" t="s">
        <v>9129</v>
      </c>
      <c r="I318" t="s">
        <v>9449</v>
      </c>
    </row>
    <row r="319" spans="1:9" x14ac:dyDescent="0.3">
      <c r="A319" t="s">
        <v>1318</v>
      </c>
      <c r="B319" t="s">
        <v>9131</v>
      </c>
      <c r="C319">
        <v>334371</v>
      </c>
      <c r="D319">
        <v>552.62</v>
      </c>
      <c r="E319" s="1">
        <v>44208</v>
      </c>
      <c r="F319" s="1">
        <v>46474</v>
      </c>
      <c r="G319" t="s">
        <v>9147</v>
      </c>
      <c r="H319" t="s">
        <v>9132</v>
      </c>
      <c r="I319" t="s">
        <v>9450</v>
      </c>
    </row>
    <row r="320" spans="1:9" x14ac:dyDescent="0.3">
      <c r="A320" t="s">
        <v>1319</v>
      </c>
      <c r="B320" t="s">
        <v>9143</v>
      </c>
      <c r="C320">
        <v>46781</v>
      </c>
      <c r="D320">
        <v>686.93</v>
      </c>
      <c r="E320" s="1">
        <v>44883</v>
      </c>
      <c r="F320" s="1">
        <v>45695</v>
      </c>
      <c r="G320" t="s">
        <v>9135</v>
      </c>
      <c r="H320" t="s">
        <v>9132</v>
      </c>
      <c r="I320" t="s">
        <v>9451</v>
      </c>
    </row>
    <row r="321" spans="1:9" x14ac:dyDescent="0.3">
      <c r="A321" t="s">
        <v>1320</v>
      </c>
      <c r="B321" t="s">
        <v>9137</v>
      </c>
      <c r="C321">
        <v>36024</v>
      </c>
      <c r="D321">
        <v>1853.04</v>
      </c>
      <c r="E321" s="1">
        <v>43354</v>
      </c>
      <c r="F321" s="1">
        <v>45712</v>
      </c>
      <c r="G321" t="s">
        <v>9135</v>
      </c>
      <c r="H321" t="s">
        <v>19</v>
      </c>
      <c r="I321" t="s">
        <v>9452</v>
      </c>
    </row>
    <row r="322" spans="1:9" x14ac:dyDescent="0.3">
      <c r="A322" t="s">
        <v>1321</v>
      </c>
      <c r="B322" t="s">
        <v>9127</v>
      </c>
      <c r="C322">
        <v>106670</v>
      </c>
      <c r="D322">
        <v>632.96</v>
      </c>
      <c r="E322" s="1">
        <v>45058</v>
      </c>
      <c r="F322" s="1">
        <v>48083</v>
      </c>
      <c r="G322" t="s">
        <v>9128</v>
      </c>
      <c r="H322" t="s">
        <v>9132</v>
      </c>
      <c r="I322" t="s">
        <v>9453</v>
      </c>
    </row>
    <row r="323" spans="1:9" x14ac:dyDescent="0.3">
      <c r="A323" t="s">
        <v>1322</v>
      </c>
      <c r="B323" t="s">
        <v>9131</v>
      </c>
      <c r="C323">
        <v>129412</v>
      </c>
      <c r="D323">
        <v>1673.14</v>
      </c>
      <c r="E323" s="1">
        <v>42089</v>
      </c>
      <c r="F323" s="1">
        <v>45477</v>
      </c>
      <c r="G323" t="s">
        <v>9135</v>
      </c>
      <c r="H323" t="s">
        <v>9129</v>
      </c>
      <c r="I323" t="s">
        <v>9454</v>
      </c>
    </row>
    <row r="324" spans="1:9" x14ac:dyDescent="0.3">
      <c r="A324" t="s">
        <v>1323</v>
      </c>
      <c r="B324" t="s">
        <v>9127</v>
      </c>
      <c r="C324">
        <v>390789</v>
      </c>
      <c r="D324">
        <v>1513.34</v>
      </c>
      <c r="E324" s="1">
        <v>42844</v>
      </c>
      <c r="F324" s="1">
        <v>43607</v>
      </c>
      <c r="G324" t="s">
        <v>9128</v>
      </c>
      <c r="H324" t="s">
        <v>19</v>
      </c>
      <c r="I324" t="s">
        <v>9455</v>
      </c>
    </row>
    <row r="325" spans="1:9" x14ac:dyDescent="0.3">
      <c r="A325" t="s">
        <v>1324</v>
      </c>
      <c r="B325" t="s">
        <v>9143</v>
      </c>
      <c r="C325">
        <v>151544</v>
      </c>
      <c r="D325">
        <v>395.65</v>
      </c>
      <c r="E325" s="1">
        <v>44080</v>
      </c>
      <c r="F325" s="1">
        <v>45622</v>
      </c>
      <c r="G325" t="s">
        <v>9128</v>
      </c>
      <c r="H325" t="s">
        <v>19</v>
      </c>
      <c r="I325" t="s">
        <v>9456</v>
      </c>
    </row>
    <row r="326" spans="1:9" x14ac:dyDescent="0.3">
      <c r="A326" t="s">
        <v>1325</v>
      </c>
      <c r="B326" t="s">
        <v>9137</v>
      </c>
      <c r="C326">
        <v>133754</v>
      </c>
      <c r="D326">
        <v>154.22</v>
      </c>
      <c r="E326" s="1">
        <v>42986</v>
      </c>
      <c r="F326" s="1">
        <v>45056</v>
      </c>
      <c r="G326" t="s">
        <v>9135</v>
      </c>
      <c r="H326" t="s">
        <v>9132</v>
      </c>
      <c r="I326" t="s">
        <v>9457</v>
      </c>
    </row>
    <row r="327" spans="1:9" x14ac:dyDescent="0.3">
      <c r="A327" t="s">
        <v>1326</v>
      </c>
      <c r="B327" t="s">
        <v>9131</v>
      </c>
      <c r="C327">
        <v>124735</v>
      </c>
      <c r="D327">
        <v>204.52</v>
      </c>
      <c r="E327" s="1">
        <v>43839</v>
      </c>
      <c r="F327" s="1">
        <v>45814</v>
      </c>
      <c r="G327" t="s">
        <v>9128</v>
      </c>
      <c r="H327" t="s">
        <v>9129</v>
      </c>
      <c r="I327" t="s">
        <v>9458</v>
      </c>
    </row>
    <row r="328" spans="1:9" x14ac:dyDescent="0.3">
      <c r="A328" t="s">
        <v>1327</v>
      </c>
      <c r="B328" t="s">
        <v>9137</v>
      </c>
      <c r="C328">
        <v>368669</v>
      </c>
      <c r="D328">
        <v>144.68</v>
      </c>
      <c r="E328" s="1">
        <v>44043</v>
      </c>
      <c r="F328" s="1">
        <v>46328</v>
      </c>
      <c r="G328" t="s">
        <v>9128</v>
      </c>
      <c r="H328" t="s">
        <v>9129</v>
      </c>
      <c r="I328" t="s">
        <v>9459</v>
      </c>
    </row>
    <row r="329" spans="1:9" x14ac:dyDescent="0.3">
      <c r="A329" t="s">
        <v>1328</v>
      </c>
      <c r="B329" t="s">
        <v>9137</v>
      </c>
      <c r="C329">
        <v>275838</v>
      </c>
      <c r="D329">
        <v>321.70999999999998</v>
      </c>
      <c r="E329" s="1">
        <v>42611</v>
      </c>
      <c r="F329" s="1">
        <v>43122</v>
      </c>
      <c r="G329" t="s">
        <v>9128</v>
      </c>
      <c r="H329" t="s">
        <v>19</v>
      </c>
      <c r="I329" t="s">
        <v>9460</v>
      </c>
    </row>
    <row r="330" spans="1:9" x14ac:dyDescent="0.3">
      <c r="A330" t="s">
        <v>1329</v>
      </c>
      <c r="B330" t="s">
        <v>9143</v>
      </c>
      <c r="C330">
        <v>138326</v>
      </c>
      <c r="D330">
        <v>1402.71</v>
      </c>
      <c r="E330" s="1">
        <v>45548</v>
      </c>
      <c r="F330" s="1">
        <v>47542</v>
      </c>
      <c r="G330" t="s">
        <v>9135</v>
      </c>
      <c r="H330" t="s">
        <v>9129</v>
      </c>
      <c r="I330" t="s">
        <v>9461</v>
      </c>
    </row>
    <row r="331" spans="1:9" x14ac:dyDescent="0.3">
      <c r="A331" t="s">
        <v>1330</v>
      </c>
      <c r="B331" t="s">
        <v>9137</v>
      </c>
      <c r="C331">
        <v>116291</v>
      </c>
      <c r="D331">
        <v>612.66</v>
      </c>
      <c r="E331" s="1">
        <v>43826</v>
      </c>
      <c r="F331" s="1">
        <v>45076</v>
      </c>
      <c r="G331" t="s">
        <v>9147</v>
      </c>
      <c r="H331" t="s">
        <v>9129</v>
      </c>
      <c r="I331" t="s">
        <v>9462</v>
      </c>
    </row>
    <row r="332" spans="1:9" x14ac:dyDescent="0.3">
      <c r="A332" t="s">
        <v>1331</v>
      </c>
      <c r="B332" t="s">
        <v>9137</v>
      </c>
      <c r="C332">
        <v>164189</v>
      </c>
      <c r="D332">
        <v>1084.78</v>
      </c>
      <c r="E332" s="1">
        <v>42684</v>
      </c>
      <c r="F332" s="1">
        <v>45104</v>
      </c>
      <c r="G332" t="s">
        <v>9147</v>
      </c>
      <c r="H332" t="s">
        <v>19</v>
      </c>
      <c r="I332" t="s">
        <v>9463</v>
      </c>
    </row>
    <row r="333" spans="1:9" x14ac:dyDescent="0.3">
      <c r="A333" t="s">
        <v>1332</v>
      </c>
      <c r="B333" t="s">
        <v>9143</v>
      </c>
      <c r="C333">
        <v>432339</v>
      </c>
      <c r="D333">
        <v>823.64</v>
      </c>
      <c r="E333" s="1">
        <v>43611</v>
      </c>
      <c r="F333" s="1">
        <v>47246</v>
      </c>
      <c r="G333" t="s">
        <v>9128</v>
      </c>
      <c r="H333" t="s">
        <v>9132</v>
      </c>
      <c r="I333" t="s">
        <v>9464</v>
      </c>
    </row>
    <row r="334" spans="1:9" x14ac:dyDescent="0.3">
      <c r="A334" t="s">
        <v>1333</v>
      </c>
      <c r="B334" t="s">
        <v>9127</v>
      </c>
      <c r="C334">
        <v>76260</v>
      </c>
      <c r="D334">
        <v>1384.96</v>
      </c>
      <c r="E334" s="1">
        <v>44007</v>
      </c>
      <c r="F334" s="1">
        <v>47569</v>
      </c>
      <c r="G334" t="s">
        <v>9128</v>
      </c>
      <c r="H334" t="s">
        <v>9132</v>
      </c>
      <c r="I334" t="s">
        <v>9465</v>
      </c>
    </row>
    <row r="335" spans="1:9" x14ac:dyDescent="0.3">
      <c r="A335" t="s">
        <v>1334</v>
      </c>
      <c r="B335" t="s">
        <v>9143</v>
      </c>
      <c r="C335">
        <v>424710</v>
      </c>
      <c r="D335">
        <v>996.74</v>
      </c>
      <c r="E335" s="1">
        <v>45361</v>
      </c>
      <c r="F335" s="1">
        <v>45751</v>
      </c>
      <c r="G335" t="s">
        <v>9135</v>
      </c>
      <c r="H335" t="s">
        <v>9132</v>
      </c>
      <c r="I335" t="s">
        <v>9466</v>
      </c>
    </row>
    <row r="336" spans="1:9" x14ac:dyDescent="0.3">
      <c r="A336" t="s">
        <v>1335</v>
      </c>
      <c r="B336" t="s">
        <v>9137</v>
      </c>
      <c r="C336">
        <v>272922</v>
      </c>
      <c r="D336">
        <v>343.2</v>
      </c>
      <c r="E336" s="1">
        <v>44377</v>
      </c>
      <c r="F336" s="1">
        <v>45542</v>
      </c>
      <c r="G336" t="s">
        <v>9147</v>
      </c>
      <c r="H336" t="s">
        <v>19</v>
      </c>
      <c r="I336" t="s">
        <v>9467</v>
      </c>
    </row>
    <row r="337" spans="1:9" x14ac:dyDescent="0.3">
      <c r="A337" t="s">
        <v>1336</v>
      </c>
      <c r="B337" t="s">
        <v>9143</v>
      </c>
      <c r="C337">
        <v>238235</v>
      </c>
      <c r="D337">
        <v>1656.4</v>
      </c>
      <c r="E337" s="1">
        <v>43496</v>
      </c>
      <c r="F337" s="1">
        <v>44460</v>
      </c>
      <c r="G337" t="s">
        <v>9128</v>
      </c>
      <c r="H337" t="s">
        <v>19</v>
      </c>
      <c r="I337" t="s">
        <v>9468</v>
      </c>
    </row>
    <row r="338" spans="1:9" x14ac:dyDescent="0.3">
      <c r="A338" t="s">
        <v>1337</v>
      </c>
      <c r="B338" t="s">
        <v>9127</v>
      </c>
      <c r="C338">
        <v>376917</v>
      </c>
      <c r="D338">
        <v>1111.1500000000001</v>
      </c>
      <c r="E338" s="1">
        <v>44063</v>
      </c>
      <c r="F338" s="1">
        <v>47459</v>
      </c>
      <c r="G338" t="s">
        <v>9128</v>
      </c>
      <c r="H338" t="s">
        <v>9129</v>
      </c>
      <c r="I338" t="s">
        <v>9469</v>
      </c>
    </row>
    <row r="339" spans="1:9" x14ac:dyDescent="0.3">
      <c r="A339" t="s">
        <v>1338</v>
      </c>
      <c r="B339" t="s">
        <v>9127</v>
      </c>
      <c r="C339">
        <v>338954</v>
      </c>
      <c r="D339">
        <v>820.99</v>
      </c>
      <c r="E339" s="1">
        <v>42187</v>
      </c>
      <c r="F339" s="1">
        <v>44810</v>
      </c>
      <c r="G339" t="s">
        <v>9147</v>
      </c>
      <c r="H339" t="s">
        <v>19</v>
      </c>
      <c r="I339" t="s">
        <v>9470</v>
      </c>
    </row>
    <row r="340" spans="1:9" x14ac:dyDescent="0.3">
      <c r="A340" t="s">
        <v>1339</v>
      </c>
      <c r="B340" t="s">
        <v>9127</v>
      </c>
      <c r="C340">
        <v>323441</v>
      </c>
      <c r="D340">
        <v>1832.8</v>
      </c>
      <c r="E340" s="1">
        <v>42230</v>
      </c>
      <c r="F340" s="1">
        <v>45754</v>
      </c>
      <c r="G340" t="s">
        <v>9135</v>
      </c>
      <c r="H340" t="s">
        <v>9132</v>
      </c>
      <c r="I340" t="s">
        <v>9471</v>
      </c>
    </row>
    <row r="341" spans="1:9" x14ac:dyDescent="0.3">
      <c r="A341" t="s">
        <v>1340</v>
      </c>
      <c r="B341" t="s">
        <v>9143</v>
      </c>
      <c r="C341">
        <v>349012</v>
      </c>
      <c r="D341">
        <v>731.27</v>
      </c>
      <c r="E341" s="1">
        <v>45242</v>
      </c>
      <c r="F341" s="1">
        <v>48797</v>
      </c>
      <c r="G341" t="s">
        <v>9135</v>
      </c>
      <c r="H341" t="s">
        <v>9132</v>
      </c>
      <c r="I341" t="s">
        <v>9472</v>
      </c>
    </row>
    <row r="342" spans="1:9" x14ac:dyDescent="0.3">
      <c r="A342" t="s">
        <v>1341</v>
      </c>
      <c r="B342" t="s">
        <v>9143</v>
      </c>
      <c r="C342">
        <v>388832</v>
      </c>
      <c r="D342">
        <v>1602.02</v>
      </c>
      <c r="E342" s="1">
        <v>42092</v>
      </c>
      <c r="F342" s="1">
        <v>44084</v>
      </c>
      <c r="G342" t="s">
        <v>9147</v>
      </c>
      <c r="H342" t="s">
        <v>9129</v>
      </c>
      <c r="I342" t="s">
        <v>9473</v>
      </c>
    </row>
    <row r="343" spans="1:9" x14ac:dyDescent="0.3">
      <c r="A343" t="s">
        <v>1342</v>
      </c>
      <c r="B343" t="s">
        <v>9143</v>
      </c>
      <c r="C343">
        <v>118535</v>
      </c>
      <c r="D343">
        <v>805.62</v>
      </c>
      <c r="E343" s="1">
        <v>43018</v>
      </c>
      <c r="F343" s="1">
        <v>43488</v>
      </c>
      <c r="G343" t="s">
        <v>9128</v>
      </c>
      <c r="H343" t="s">
        <v>9132</v>
      </c>
      <c r="I343" t="s">
        <v>9474</v>
      </c>
    </row>
    <row r="344" spans="1:9" x14ac:dyDescent="0.3">
      <c r="A344" t="s">
        <v>1343</v>
      </c>
      <c r="B344" t="s">
        <v>9143</v>
      </c>
      <c r="C344">
        <v>142803</v>
      </c>
      <c r="D344">
        <v>1928.8</v>
      </c>
      <c r="E344" s="1">
        <v>44655</v>
      </c>
      <c r="F344" s="1">
        <v>45953</v>
      </c>
      <c r="G344" t="s">
        <v>9128</v>
      </c>
      <c r="H344" t="s">
        <v>19</v>
      </c>
      <c r="I344" t="s">
        <v>9250</v>
      </c>
    </row>
    <row r="345" spans="1:9" x14ac:dyDescent="0.3">
      <c r="A345" t="s">
        <v>1344</v>
      </c>
      <c r="B345" t="s">
        <v>9127</v>
      </c>
      <c r="C345">
        <v>239026</v>
      </c>
      <c r="D345">
        <v>1460.75</v>
      </c>
      <c r="E345" s="1">
        <v>44120</v>
      </c>
      <c r="F345" s="1">
        <v>46859</v>
      </c>
      <c r="G345" t="s">
        <v>9128</v>
      </c>
      <c r="H345" t="s">
        <v>19</v>
      </c>
      <c r="I345" t="s">
        <v>9475</v>
      </c>
    </row>
    <row r="346" spans="1:9" x14ac:dyDescent="0.3">
      <c r="A346" t="s">
        <v>1345</v>
      </c>
      <c r="B346" t="s">
        <v>9137</v>
      </c>
      <c r="C346">
        <v>462424</v>
      </c>
      <c r="D346">
        <v>137.57</v>
      </c>
      <c r="E346" s="1">
        <v>45140</v>
      </c>
      <c r="F346" s="1">
        <v>45664</v>
      </c>
      <c r="G346" t="s">
        <v>9128</v>
      </c>
      <c r="H346" t="s">
        <v>9132</v>
      </c>
      <c r="I346" t="s">
        <v>9476</v>
      </c>
    </row>
    <row r="347" spans="1:9" x14ac:dyDescent="0.3">
      <c r="A347" t="s">
        <v>1346</v>
      </c>
      <c r="B347" t="s">
        <v>9137</v>
      </c>
      <c r="C347">
        <v>266312</v>
      </c>
      <c r="D347">
        <v>471.86</v>
      </c>
      <c r="E347" s="1">
        <v>42146</v>
      </c>
      <c r="F347" s="1">
        <v>44795</v>
      </c>
      <c r="G347" t="s">
        <v>9147</v>
      </c>
      <c r="H347" t="s">
        <v>19</v>
      </c>
      <c r="I347" t="s">
        <v>9477</v>
      </c>
    </row>
    <row r="348" spans="1:9" x14ac:dyDescent="0.3">
      <c r="A348" t="s">
        <v>1347</v>
      </c>
      <c r="B348" t="s">
        <v>9127</v>
      </c>
      <c r="C348">
        <v>35387</v>
      </c>
      <c r="D348">
        <v>368.87</v>
      </c>
      <c r="E348" s="1">
        <v>42112</v>
      </c>
      <c r="F348" s="1">
        <v>43986</v>
      </c>
      <c r="G348" t="s">
        <v>9135</v>
      </c>
      <c r="H348" t="s">
        <v>9129</v>
      </c>
      <c r="I348" t="s">
        <v>9478</v>
      </c>
    </row>
    <row r="349" spans="1:9" x14ac:dyDescent="0.3">
      <c r="A349" t="s">
        <v>1348</v>
      </c>
      <c r="B349" t="s">
        <v>9127</v>
      </c>
      <c r="C349">
        <v>186104</v>
      </c>
      <c r="D349">
        <v>864.39</v>
      </c>
      <c r="E349" s="1">
        <v>42866</v>
      </c>
      <c r="F349" s="1">
        <v>44546</v>
      </c>
      <c r="G349" t="s">
        <v>9128</v>
      </c>
      <c r="H349" t="s">
        <v>9129</v>
      </c>
      <c r="I349" t="s">
        <v>9479</v>
      </c>
    </row>
    <row r="350" spans="1:9" x14ac:dyDescent="0.3">
      <c r="A350" t="s">
        <v>1349</v>
      </c>
      <c r="B350" t="s">
        <v>9131</v>
      </c>
      <c r="C350">
        <v>33114</v>
      </c>
      <c r="D350">
        <v>453.66</v>
      </c>
      <c r="E350" s="1">
        <v>44599</v>
      </c>
      <c r="F350" s="1">
        <v>45552</v>
      </c>
      <c r="G350" t="s">
        <v>9147</v>
      </c>
      <c r="H350" t="s">
        <v>19</v>
      </c>
      <c r="I350" t="s">
        <v>9480</v>
      </c>
    </row>
    <row r="351" spans="1:9" x14ac:dyDescent="0.3">
      <c r="A351" t="s">
        <v>1350</v>
      </c>
      <c r="B351" t="s">
        <v>9131</v>
      </c>
      <c r="C351">
        <v>283030</v>
      </c>
      <c r="D351">
        <v>1725.1</v>
      </c>
      <c r="E351" s="1">
        <v>42323</v>
      </c>
      <c r="F351" s="1">
        <v>42814</v>
      </c>
      <c r="G351" t="s">
        <v>9128</v>
      </c>
      <c r="H351" t="s">
        <v>9132</v>
      </c>
      <c r="I351" t="s">
        <v>9481</v>
      </c>
    </row>
    <row r="352" spans="1:9" x14ac:dyDescent="0.3">
      <c r="A352" t="s">
        <v>1351</v>
      </c>
      <c r="B352" t="s">
        <v>9127</v>
      </c>
      <c r="C352">
        <v>483029</v>
      </c>
      <c r="D352">
        <v>1752.28</v>
      </c>
      <c r="E352" s="1">
        <v>43054</v>
      </c>
      <c r="F352" s="1">
        <v>45026</v>
      </c>
      <c r="G352" t="s">
        <v>9135</v>
      </c>
      <c r="H352" t="s">
        <v>9129</v>
      </c>
      <c r="I352" t="s">
        <v>9482</v>
      </c>
    </row>
    <row r="353" spans="1:9" x14ac:dyDescent="0.3">
      <c r="A353" t="s">
        <v>1352</v>
      </c>
      <c r="B353" t="s">
        <v>9127</v>
      </c>
      <c r="C353">
        <v>237596</v>
      </c>
      <c r="D353">
        <v>726.81</v>
      </c>
      <c r="E353" s="1">
        <v>44916</v>
      </c>
      <c r="F353" s="1">
        <v>46370</v>
      </c>
      <c r="G353" t="s">
        <v>9147</v>
      </c>
      <c r="H353" t="s">
        <v>19</v>
      </c>
      <c r="I353" t="s">
        <v>9483</v>
      </c>
    </row>
    <row r="354" spans="1:9" x14ac:dyDescent="0.3">
      <c r="A354" t="s">
        <v>1353</v>
      </c>
      <c r="B354" t="s">
        <v>9137</v>
      </c>
      <c r="C354">
        <v>330562</v>
      </c>
      <c r="D354">
        <v>1679.97</v>
      </c>
      <c r="E354" s="1">
        <v>43418</v>
      </c>
      <c r="F354" s="1">
        <v>44114</v>
      </c>
      <c r="G354" t="s">
        <v>9128</v>
      </c>
      <c r="H354" t="s">
        <v>9132</v>
      </c>
      <c r="I354" t="s">
        <v>9484</v>
      </c>
    </row>
    <row r="355" spans="1:9" x14ac:dyDescent="0.3">
      <c r="A355" t="s">
        <v>1354</v>
      </c>
      <c r="B355" t="s">
        <v>9137</v>
      </c>
      <c r="C355">
        <v>448483</v>
      </c>
      <c r="D355">
        <v>771.08</v>
      </c>
      <c r="E355" s="1">
        <v>42626</v>
      </c>
      <c r="F355" s="1">
        <v>43263</v>
      </c>
      <c r="G355" t="s">
        <v>9135</v>
      </c>
      <c r="H355" t="s">
        <v>19</v>
      </c>
      <c r="I355" t="s">
        <v>9485</v>
      </c>
    </row>
    <row r="356" spans="1:9" x14ac:dyDescent="0.3">
      <c r="A356" t="s">
        <v>1355</v>
      </c>
      <c r="B356" t="s">
        <v>9143</v>
      </c>
      <c r="C356">
        <v>281257</v>
      </c>
      <c r="D356">
        <v>1952.89</v>
      </c>
      <c r="E356" s="1">
        <v>44869</v>
      </c>
      <c r="F356" s="1">
        <v>48156</v>
      </c>
      <c r="G356" t="s">
        <v>9135</v>
      </c>
      <c r="H356" t="s">
        <v>9132</v>
      </c>
      <c r="I356" t="s">
        <v>9486</v>
      </c>
    </row>
    <row r="357" spans="1:9" x14ac:dyDescent="0.3">
      <c r="A357" t="s">
        <v>1356</v>
      </c>
      <c r="B357" t="s">
        <v>9131</v>
      </c>
      <c r="C357">
        <v>312641</v>
      </c>
      <c r="D357">
        <v>1023.37</v>
      </c>
      <c r="E357" s="1">
        <v>44897</v>
      </c>
      <c r="F357" s="1">
        <v>45772</v>
      </c>
      <c r="G357" t="s">
        <v>9128</v>
      </c>
      <c r="H357" t="s">
        <v>9132</v>
      </c>
      <c r="I357" t="s">
        <v>9487</v>
      </c>
    </row>
    <row r="358" spans="1:9" x14ac:dyDescent="0.3">
      <c r="A358" t="s">
        <v>1357</v>
      </c>
      <c r="B358" t="s">
        <v>9143</v>
      </c>
      <c r="C358">
        <v>315732</v>
      </c>
      <c r="D358">
        <v>1003.84</v>
      </c>
      <c r="E358" s="1">
        <v>45262</v>
      </c>
      <c r="F358" s="1">
        <v>46219</v>
      </c>
      <c r="G358" t="s">
        <v>9135</v>
      </c>
      <c r="H358" t="s">
        <v>9132</v>
      </c>
      <c r="I358" t="s">
        <v>9488</v>
      </c>
    </row>
    <row r="359" spans="1:9" x14ac:dyDescent="0.3">
      <c r="A359" t="s">
        <v>1358</v>
      </c>
      <c r="B359" t="s">
        <v>9137</v>
      </c>
      <c r="C359">
        <v>360716</v>
      </c>
      <c r="D359">
        <v>845.05</v>
      </c>
      <c r="E359" s="1">
        <v>43874</v>
      </c>
      <c r="F359" s="1">
        <v>47402</v>
      </c>
      <c r="G359" t="s">
        <v>9135</v>
      </c>
      <c r="H359" t="s">
        <v>9132</v>
      </c>
      <c r="I359" t="s">
        <v>9411</v>
      </c>
    </row>
    <row r="360" spans="1:9" x14ac:dyDescent="0.3">
      <c r="A360" t="s">
        <v>1359</v>
      </c>
      <c r="B360" t="s">
        <v>9131</v>
      </c>
      <c r="C360">
        <v>143838</v>
      </c>
      <c r="D360">
        <v>992.73</v>
      </c>
      <c r="E360" s="1">
        <v>44694</v>
      </c>
      <c r="F360" s="1">
        <v>47032</v>
      </c>
      <c r="G360" t="s">
        <v>9147</v>
      </c>
      <c r="H360" t="s">
        <v>9129</v>
      </c>
      <c r="I360" t="s">
        <v>9489</v>
      </c>
    </row>
    <row r="361" spans="1:9" x14ac:dyDescent="0.3">
      <c r="A361" t="s">
        <v>1360</v>
      </c>
      <c r="B361" t="s">
        <v>9131</v>
      </c>
      <c r="C361">
        <v>322907</v>
      </c>
      <c r="D361">
        <v>1115.8</v>
      </c>
      <c r="E361" s="1">
        <v>42294</v>
      </c>
      <c r="F361" s="1">
        <v>43575</v>
      </c>
      <c r="G361" t="s">
        <v>9128</v>
      </c>
      <c r="H361" t="s">
        <v>9129</v>
      </c>
      <c r="I361" t="s">
        <v>9490</v>
      </c>
    </row>
    <row r="362" spans="1:9" x14ac:dyDescent="0.3">
      <c r="A362" t="s">
        <v>1361</v>
      </c>
      <c r="B362" t="s">
        <v>9127</v>
      </c>
      <c r="C362">
        <v>308673</v>
      </c>
      <c r="D362">
        <v>1813.59</v>
      </c>
      <c r="E362" s="1">
        <v>42159</v>
      </c>
      <c r="F362" s="1">
        <v>45170</v>
      </c>
      <c r="G362" t="s">
        <v>9147</v>
      </c>
      <c r="H362" t="s">
        <v>9132</v>
      </c>
      <c r="I362" t="s">
        <v>9491</v>
      </c>
    </row>
    <row r="363" spans="1:9" x14ac:dyDescent="0.3">
      <c r="A363" t="s">
        <v>1362</v>
      </c>
      <c r="B363" t="s">
        <v>9131</v>
      </c>
      <c r="C363">
        <v>203894</v>
      </c>
      <c r="D363">
        <v>974.62</v>
      </c>
      <c r="E363" s="1">
        <v>42748</v>
      </c>
      <c r="F363" s="1">
        <v>43370</v>
      </c>
      <c r="G363" t="s">
        <v>9135</v>
      </c>
      <c r="H363" t="s">
        <v>9132</v>
      </c>
      <c r="I363" t="s">
        <v>9492</v>
      </c>
    </row>
    <row r="364" spans="1:9" x14ac:dyDescent="0.3">
      <c r="A364" t="s">
        <v>1363</v>
      </c>
      <c r="B364" t="s">
        <v>9127</v>
      </c>
      <c r="C364">
        <v>259130</v>
      </c>
      <c r="D364">
        <v>1309.5</v>
      </c>
      <c r="E364" s="1">
        <v>42961</v>
      </c>
      <c r="F364" s="1">
        <v>45051</v>
      </c>
      <c r="G364" t="s">
        <v>9135</v>
      </c>
      <c r="H364" t="s">
        <v>19</v>
      </c>
      <c r="I364" t="s">
        <v>9493</v>
      </c>
    </row>
    <row r="365" spans="1:9" x14ac:dyDescent="0.3">
      <c r="A365" t="s">
        <v>1364</v>
      </c>
      <c r="B365" t="s">
        <v>9131</v>
      </c>
      <c r="C365">
        <v>147649</v>
      </c>
      <c r="D365">
        <v>1822.91</v>
      </c>
      <c r="E365" s="1">
        <v>44694</v>
      </c>
      <c r="F365" s="1">
        <v>46210</v>
      </c>
      <c r="G365" t="s">
        <v>9128</v>
      </c>
      <c r="H365" t="s">
        <v>19</v>
      </c>
      <c r="I365" t="s">
        <v>9494</v>
      </c>
    </row>
    <row r="366" spans="1:9" x14ac:dyDescent="0.3">
      <c r="A366" t="s">
        <v>1365</v>
      </c>
      <c r="B366" t="s">
        <v>9143</v>
      </c>
      <c r="C366">
        <v>91932</v>
      </c>
      <c r="D366">
        <v>923.84</v>
      </c>
      <c r="E366" s="1">
        <v>44046</v>
      </c>
      <c r="F366" s="1">
        <v>45857</v>
      </c>
      <c r="G366" t="s">
        <v>9135</v>
      </c>
      <c r="H366" t="s">
        <v>9132</v>
      </c>
      <c r="I366" t="s">
        <v>9495</v>
      </c>
    </row>
    <row r="367" spans="1:9" x14ac:dyDescent="0.3">
      <c r="A367" t="s">
        <v>1366</v>
      </c>
      <c r="B367" t="s">
        <v>9143</v>
      </c>
      <c r="C367">
        <v>475179</v>
      </c>
      <c r="D367">
        <v>622.45000000000005</v>
      </c>
      <c r="E367" s="1">
        <v>43828</v>
      </c>
      <c r="F367" s="1">
        <v>47195</v>
      </c>
      <c r="G367" t="s">
        <v>9135</v>
      </c>
      <c r="H367" t="s">
        <v>19</v>
      </c>
      <c r="I367" t="s">
        <v>9496</v>
      </c>
    </row>
    <row r="368" spans="1:9" x14ac:dyDescent="0.3">
      <c r="A368" t="s">
        <v>1367</v>
      </c>
      <c r="B368" t="s">
        <v>9131</v>
      </c>
      <c r="C368">
        <v>240401</v>
      </c>
      <c r="D368">
        <v>585.16999999999996</v>
      </c>
      <c r="E368" s="1">
        <v>44121</v>
      </c>
      <c r="F368" s="1">
        <v>45021</v>
      </c>
      <c r="G368" t="s">
        <v>9135</v>
      </c>
      <c r="H368" t="s">
        <v>19</v>
      </c>
      <c r="I368" t="s">
        <v>9497</v>
      </c>
    </row>
    <row r="369" spans="1:9" x14ac:dyDescent="0.3">
      <c r="A369" t="s">
        <v>1368</v>
      </c>
      <c r="B369" t="s">
        <v>9137</v>
      </c>
      <c r="C369">
        <v>239634</v>
      </c>
      <c r="D369">
        <v>1599.3</v>
      </c>
      <c r="E369" s="1">
        <v>44104</v>
      </c>
      <c r="F369" s="1">
        <v>46684</v>
      </c>
      <c r="G369" t="s">
        <v>9147</v>
      </c>
      <c r="H369" t="s">
        <v>9129</v>
      </c>
      <c r="I369" t="s">
        <v>9498</v>
      </c>
    </row>
    <row r="370" spans="1:9" x14ac:dyDescent="0.3">
      <c r="A370" t="s">
        <v>1369</v>
      </c>
      <c r="B370" t="s">
        <v>9131</v>
      </c>
      <c r="C370">
        <v>31875</v>
      </c>
      <c r="D370">
        <v>975.87</v>
      </c>
      <c r="E370" s="1">
        <v>42407</v>
      </c>
      <c r="F370" s="1">
        <v>44993</v>
      </c>
      <c r="G370" t="s">
        <v>9147</v>
      </c>
      <c r="H370" t="s">
        <v>19</v>
      </c>
      <c r="I370" t="s">
        <v>9499</v>
      </c>
    </row>
    <row r="371" spans="1:9" x14ac:dyDescent="0.3">
      <c r="A371" t="s">
        <v>1370</v>
      </c>
      <c r="B371" t="s">
        <v>9137</v>
      </c>
      <c r="C371">
        <v>350959</v>
      </c>
      <c r="D371">
        <v>603.87</v>
      </c>
      <c r="E371" s="1">
        <v>43961</v>
      </c>
      <c r="F371" s="1">
        <v>45311</v>
      </c>
      <c r="G371" t="s">
        <v>9135</v>
      </c>
      <c r="H371" t="s">
        <v>9132</v>
      </c>
      <c r="I371" t="s">
        <v>9500</v>
      </c>
    </row>
    <row r="372" spans="1:9" x14ac:dyDescent="0.3">
      <c r="A372" t="s">
        <v>1371</v>
      </c>
      <c r="B372" t="s">
        <v>9127</v>
      </c>
      <c r="C372">
        <v>332486</v>
      </c>
      <c r="D372">
        <v>933.6</v>
      </c>
      <c r="E372" s="1">
        <v>43116</v>
      </c>
      <c r="F372" s="1">
        <v>44752</v>
      </c>
      <c r="G372" t="s">
        <v>9135</v>
      </c>
      <c r="H372" t="s">
        <v>19</v>
      </c>
      <c r="I372" t="s">
        <v>9501</v>
      </c>
    </row>
    <row r="373" spans="1:9" x14ac:dyDescent="0.3">
      <c r="A373" t="s">
        <v>1372</v>
      </c>
      <c r="B373" t="s">
        <v>9137</v>
      </c>
      <c r="C373">
        <v>195869</v>
      </c>
      <c r="D373">
        <v>786.5</v>
      </c>
      <c r="E373" s="1">
        <v>45611</v>
      </c>
      <c r="F373" s="1">
        <v>47969</v>
      </c>
      <c r="G373" t="s">
        <v>9128</v>
      </c>
      <c r="H373" t="s">
        <v>9129</v>
      </c>
      <c r="I373" t="s">
        <v>9502</v>
      </c>
    </row>
    <row r="374" spans="1:9" x14ac:dyDescent="0.3">
      <c r="A374" t="s">
        <v>1373</v>
      </c>
      <c r="B374" t="s">
        <v>9143</v>
      </c>
      <c r="C374">
        <v>383574</v>
      </c>
      <c r="D374">
        <v>915.35</v>
      </c>
      <c r="E374" s="1">
        <v>43445</v>
      </c>
      <c r="F374" s="1">
        <v>46986</v>
      </c>
      <c r="G374" t="s">
        <v>9128</v>
      </c>
      <c r="H374" t="s">
        <v>9129</v>
      </c>
      <c r="I374" t="s">
        <v>9503</v>
      </c>
    </row>
    <row r="375" spans="1:9" x14ac:dyDescent="0.3">
      <c r="A375" t="s">
        <v>1374</v>
      </c>
      <c r="B375" t="s">
        <v>9143</v>
      </c>
      <c r="C375">
        <v>173919</v>
      </c>
      <c r="D375">
        <v>1393</v>
      </c>
      <c r="E375" s="1">
        <v>45293</v>
      </c>
      <c r="F375" s="1">
        <v>47304</v>
      </c>
      <c r="G375" t="s">
        <v>9135</v>
      </c>
      <c r="H375" t="s">
        <v>9132</v>
      </c>
      <c r="I375" t="s">
        <v>9504</v>
      </c>
    </row>
    <row r="376" spans="1:9" x14ac:dyDescent="0.3">
      <c r="A376" t="s">
        <v>1375</v>
      </c>
      <c r="B376" t="s">
        <v>9137</v>
      </c>
      <c r="C376">
        <v>355440</v>
      </c>
      <c r="D376">
        <v>1268.27</v>
      </c>
      <c r="E376" s="1">
        <v>43110</v>
      </c>
      <c r="F376" s="1">
        <v>45227</v>
      </c>
      <c r="G376" t="s">
        <v>9147</v>
      </c>
      <c r="H376" t="s">
        <v>9129</v>
      </c>
      <c r="I376" t="s">
        <v>9505</v>
      </c>
    </row>
    <row r="377" spans="1:9" x14ac:dyDescent="0.3">
      <c r="A377" t="s">
        <v>1376</v>
      </c>
      <c r="B377" t="s">
        <v>9137</v>
      </c>
      <c r="C377">
        <v>482681</v>
      </c>
      <c r="D377">
        <v>1351.18</v>
      </c>
      <c r="E377" s="1">
        <v>44331</v>
      </c>
      <c r="F377" s="1">
        <v>45077</v>
      </c>
      <c r="G377" t="s">
        <v>9147</v>
      </c>
      <c r="H377" t="s">
        <v>9132</v>
      </c>
      <c r="I377" t="s">
        <v>9506</v>
      </c>
    </row>
    <row r="378" spans="1:9" x14ac:dyDescent="0.3">
      <c r="A378" t="s">
        <v>1377</v>
      </c>
      <c r="B378" t="s">
        <v>9131</v>
      </c>
      <c r="C378">
        <v>193038</v>
      </c>
      <c r="D378">
        <v>1237.43</v>
      </c>
      <c r="E378" s="1">
        <v>44579</v>
      </c>
      <c r="F378" s="1">
        <v>46240</v>
      </c>
      <c r="G378" t="s">
        <v>9135</v>
      </c>
      <c r="H378" t="s">
        <v>9129</v>
      </c>
      <c r="I378" t="s">
        <v>9404</v>
      </c>
    </row>
    <row r="379" spans="1:9" x14ac:dyDescent="0.3">
      <c r="A379" t="s">
        <v>1378</v>
      </c>
      <c r="B379" t="s">
        <v>9131</v>
      </c>
      <c r="C379">
        <v>251495</v>
      </c>
      <c r="D379">
        <v>1368.92</v>
      </c>
      <c r="E379" s="1">
        <v>43933</v>
      </c>
      <c r="F379" s="1">
        <v>47032</v>
      </c>
      <c r="G379" t="s">
        <v>9147</v>
      </c>
      <c r="H379" t="s">
        <v>19</v>
      </c>
      <c r="I379" t="s">
        <v>9507</v>
      </c>
    </row>
    <row r="380" spans="1:9" x14ac:dyDescent="0.3">
      <c r="A380" t="s">
        <v>1379</v>
      </c>
      <c r="B380" t="s">
        <v>9137</v>
      </c>
      <c r="C380">
        <v>47600</v>
      </c>
      <c r="D380">
        <v>1474.7</v>
      </c>
      <c r="E380" s="1">
        <v>42867</v>
      </c>
      <c r="F380" s="1">
        <v>45843</v>
      </c>
      <c r="G380" t="s">
        <v>9135</v>
      </c>
      <c r="H380" t="s">
        <v>9132</v>
      </c>
      <c r="I380" t="s">
        <v>9508</v>
      </c>
    </row>
    <row r="381" spans="1:9" x14ac:dyDescent="0.3">
      <c r="A381" t="s">
        <v>1380</v>
      </c>
      <c r="B381" t="s">
        <v>9143</v>
      </c>
      <c r="C381">
        <v>316937</v>
      </c>
      <c r="D381">
        <v>309.77999999999997</v>
      </c>
      <c r="E381" s="1">
        <v>45197</v>
      </c>
      <c r="F381" s="1">
        <v>48055</v>
      </c>
      <c r="G381" t="s">
        <v>9135</v>
      </c>
      <c r="H381" t="s">
        <v>9129</v>
      </c>
      <c r="I381" t="s">
        <v>9509</v>
      </c>
    </row>
    <row r="382" spans="1:9" x14ac:dyDescent="0.3">
      <c r="A382" t="s">
        <v>1381</v>
      </c>
      <c r="B382" t="s">
        <v>9127</v>
      </c>
      <c r="C382">
        <v>367107</v>
      </c>
      <c r="D382">
        <v>1255.74</v>
      </c>
      <c r="E382" s="1">
        <v>44114</v>
      </c>
      <c r="F382" s="1">
        <v>44842</v>
      </c>
      <c r="G382" t="s">
        <v>9135</v>
      </c>
      <c r="H382" t="s">
        <v>19</v>
      </c>
      <c r="I382" t="s">
        <v>9510</v>
      </c>
    </row>
    <row r="383" spans="1:9" x14ac:dyDescent="0.3">
      <c r="A383" t="s">
        <v>1382</v>
      </c>
      <c r="B383" t="s">
        <v>9137</v>
      </c>
      <c r="C383">
        <v>335451</v>
      </c>
      <c r="D383">
        <v>596.42999999999995</v>
      </c>
      <c r="E383" s="1">
        <v>42143</v>
      </c>
      <c r="F383" s="1">
        <v>43552</v>
      </c>
      <c r="G383" t="s">
        <v>9135</v>
      </c>
      <c r="H383" t="s">
        <v>19</v>
      </c>
      <c r="I383" t="s">
        <v>9511</v>
      </c>
    </row>
    <row r="384" spans="1:9" x14ac:dyDescent="0.3">
      <c r="A384" t="s">
        <v>1383</v>
      </c>
      <c r="B384" t="s">
        <v>9137</v>
      </c>
      <c r="C384">
        <v>29271</v>
      </c>
      <c r="D384">
        <v>1315.18</v>
      </c>
      <c r="E384" s="1">
        <v>42711</v>
      </c>
      <c r="F384" s="1">
        <v>45964</v>
      </c>
      <c r="G384" t="s">
        <v>9128</v>
      </c>
      <c r="H384" t="s">
        <v>19</v>
      </c>
      <c r="I384" t="s">
        <v>9512</v>
      </c>
    </row>
    <row r="385" spans="1:9" x14ac:dyDescent="0.3">
      <c r="A385" t="s">
        <v>1384</v>
      </c>
      <c r="B385" t="s">
        <v>9143</v>
      </c>
      <c r="C385">
        <v>474504</v>
      </c>
      <c r="D385">
        <v>1646.76</v>
      </c>
      <c r="E385" s="1">
        <v>43732</v>
      </c>
      <c r="F385" s="1">
        <v>46363</v>
      </c>
      <c r="G385" t="s">
        <v>9128</v>
      </c>
      <c r="H385" t="s">
        <v>9132</v>
      </c>
      <c r="I385" t="s">
        <v>9513</v>
      </c>
    </row>
    <row r="386" spans="1:9" x14ac:dyDescent="0.3">
      <c r="A386" t="s">
        <v>1385</v>
      </c>
      <c r="B386" t="s">
        <v>9131</v>
      </c>
      <c r="C386">
        <v>461130</v>
      </c>
      <c r="D386">
        <v>1336.96</v>
      </c>
      <c r="E386" s="1">
        <v>42661</v>
      </c>
      <c r="F386" s="1">
        <v>44814</v>
      </c>
      <c r="G386" t="s">
        <v>9128</v>
      </c>
      <c r="H386" t="s">
        <v>9129</v>
      </c>
      <c r="I386" t="s">
        <v>9514</v>
      </c>
    </row>
    <row r="387" spans="1:9" x14ac:dyDescent="0.3">
      <c r="A387" t="s">
        <v>1386</v>
      </c>
      <c r="B387" t="s">
        <v>9143</v>
      </c>
      <c r="C387">
        <v>316634</v>
      </c>
      <c r="D387">
        <v>1414.53</v>
      </c>
      <c r="E387" s="1">
        <v>42724</v>
      </c>
      <c r="F387" s="1">
        <v>43091</v>
      </c>
      <c r="G387" t="s">
        <v>9135</v>
      </c>
      <c r="H387" t="s">
        <v>19</v>
      </c>
      <c r="I387" t="s">
        <v>9515</v>
      </c>
    </row>
    <row r="388" spans="1:9" x14ac:dyDescent="0.3">
      <c r="A388" t="s">
        <v>1387</v>
      </c>
      <c r="B388" t="s">
        <v>9137</v>
      </c>
      <c r="C388">
        <v>441334</v>
      </c>
      <c r="D388">
        <v>1931.24</v>
      </c>
      <c r="E388" s="1">
        <v>43645</v>
      </c>
      <c r="F388" s="1">
        <v>47069</v>
      </c>
      <c r="G388" t="s">
        <v>9147</v>
      </c>
      <c r="H388" t="s">
        <v>9129</v>
      </c>
      <c r="I388" t="s">
        <v>9516</v>
      </c>
    </row>
    <row r="389" spans="1:9" x14ac:dyDescent="0.3">
      <c r="A389" t="s">
        <v>1388</v>
      </c>
      <c r="B389" t="s">
        <v>9137</v>
      </c>
      <c r="C389">
        <v>270393</v>
      </c>
      <c r="D389">
        <v>263.64999999999998</v>
      </c>
      <c r="E389" s="1">
        <v>43455</v>
      </c>
      <c r="F389" s="1">
        <v>44277</v>
      </c>
      <c r="G389" t="s">
        <v>9135</v>
      </c>
      <c r="H389" t="s">
        <v>19</v>
      </c>
      <c r="I389" t="s">
        <v>9517</v>
      </c>
    </row>
    <row r="390" spans="1:9" x14ac:dyDescent="0.3">
      <c r="A390" t="s">
        <v>1389</v>
      </c>
      <c r="B390" t="s">
        <v>9137</v>
      </c>
      <c r="C390">
        <v>331058</v>
      </c>
      <c r="D390">
        <v>171.06</v>
      </c>
      <c r="E390" s="1">
        <v>44362</v>
      </c>
      <c r="F390" s="1">
        <v>45264</v>
      </c>
      <c r="G390" t="s">
        <v>9147</v>
      </c>
      <c r="H390" t="s">
        <v>19</v>
      </c>
      <c r="I390" t="s">
        <v>9518</v>
      </c>
    </row>
    <row r="391" spans="1:9" x14ac:dyDescent="0.3">
      <c r="A391" t="s">
        <v>1390</v>
      </c>
      <c r="B391" t="s">
        <v>9143</v>
      </c>
      <c r="C391">
        <v>361733</v>
      </c>
      <c r="D391">
        <v>1635.92</v>
      </c>
      <c r="E391" s="1">
        <v>44916</v>
      </c>
      <c r="F391" s="1">
        <v>46316</v>
      </c>
      <c r="G391" t="s">
        <v>9135</v>
      </c>
      <c r="H391" t="s">
        <v>9132</v>
      </c>
      <c r="I391" t="s">
        <v>9519</v>
      </c>
    </row>
    <row r="392" spans="1:9" x14ac:dyDescent="0.3">
      <c r="A392" t="s">
        <v>1391</v>
      </c>
      <c r="B392" t="s">
        <v>9137</v>
      </c>
      <c r="C392">
        <v>196164</v>
      </c>
      <c r="D392">
        <v>226.69</v>
      </c>
      <c r="E392" s="1">
        <v>42926</v>
      </c>
      <c r="F392" s="1">
        <v>44932</v>
      </c>
      <c r="G392" t="s">
        <v>9128</v>
      </c>
      <c r="H392" t="s">
        <v>9132</v>
      </c>
      <c r="I392" t="s">
        <v>9520</v>
      </c>
    </row>
    <row r="393" spans="1:9" x14ac:dyDescent="0.3">
      <c r="A393" t="s">
        <v>1392</v>
      </c>
      <c r="B393" t="s">
        <v>9131</v>
      </c>
      <c r="C393">
        <v>224111</v>
      </c>
      <c r="D393">
        <v>1466.18</v>
      </c>
      <c r="E393" s="1">
        <v>45432</v>
      </c>
      <c r="F393" s="1">
        <v>47168</v>
      </c>
      <c r="G393" t="s">
        <v>9128</v>
      </c>
      <c r="H393" t="s">
        <v>9132</v>
      </c>
      <c r="I393" t="s">
        <v>9521</v>
      </c>
    </row>
    <row r="394" spans="1:9" x14ac:dyDescent="0.3">
      <c r="A394" t="s">
        <v>1393</v>
      </c>
      <c r="B394" t="s">
        <v>9127</v>
      </c>
      <c r="C394">
        <v>422709</v>
      </c>
      <c r="D394">
        <v>1612.89</v>
      </c>
      <c r="E394" s="1">
        <v>43491</v>
      </c>
      <c r="F394" s="1">
        <v>44057</v>
      </c>
      <c r="G394" t="s">
        <v>9147</v>
      </c>
      <c r="H394" t="s">
        <v>9129</v>
      </c>
      <c r="I394" t="s">
        <v>9522</v>
      </c>
    </row>
    <row r="395" spans="1:9" x14ac:dyDescent="0.3">
      <c r="A395" t="s">
        <v>1394</v>
      </c>
      <c r="B395" t="s">
        <v>9127</v>
      </c>
      <c r="C395">
        <v>212060</v>
      </c>
      <c r="D395">
        <v>326.08</v>
      </c>
      <c r="E395" s="1">
        <v>42086</v>
      </c>
      <c r="F395" s="1">
        <v>42578</v>
      </c>
      <c r="G395" t="s">
        <v>9147</v>
      </c>
      <c r="H395" t="s">
        <v>19</v>
      </c>
      <c r="I395" t="s">
        <v>9523</v>
      </c>
    </row>
    <row r="396" spans="1:9" x14ac:dyDescent="0.3">
      <c r="A396" t="s">
        <v>1395</v>
      </c>
      <c r="B396" t="s">
        <v>9131</v>
      </c>
      <c r="C396">
        <v>220113</v>
      </c>
      <c r="D396">
        <v>566.75</v>
      </c>
      <c r="E396" s="1">
        <v>44858</v>
      </c>
      <c r="F396" s="1">
        <v>47337</v>
      </c>
      <c r="G396" t="s">
        <v>9135</v>
      </c>
      <c r="H396" t="s">
        <v>9132</v>
      </c>
      <c r="I396" t="s">
        <v>9524</v>
      </c>
    </row>
    <row r="397" spans="1:9" x14ac:dyDescent="0.3">
      <c r="A397" t="s">
        <v>1396</v>
      </c>
      <c r="B397" t="s">
        <v>9143</v>
      </c>
      <c r="C397">
        <v>180738</v>
      </c>
      <c r="D397">
        <v>1277.45</v>
      </c>
      <c r="E397" s="1">
        <v>42538</v>
      </c>
      <c r="F397" s="1">
        <v>43774</v>
      </c>
      <c r="G397" t="s">
        <v>9135</v>
      </c>
      <c r="H397" t="s">
        <v>9129</v>
      </c>
      <c r="I397" t="s">
        <v>9525</v>
      </c>
    </row>
    <row r="398" spans="1:9" x14ac:dyDescent="0.3">
      <c r="A398" t="s">
        <v>1397</v>
      </c>
      <c r="B398" t="s">
        <v>9127</v>
      </c>
      <c r="C398">
        <v>247797</v>
      </c>
      <c r="D398">
        <v>976.44</v>
      </c>
      <c r="E398" s="1">
        <v>44656</v>
      </c>
      <c r="F398" s="1">
        <v>46698</v>
      </c>
      <c r="G398" t="s">
        <v>9135</v>
      </c>
      <c r="H398" t="s">
        <v>9129</v>
      </c>
      <c r="I398" t="s">
        <v>9526</v>
      </c>
    </row>
    <row r="399" spans="1:9" x14ac:dyDescent="0.3">
      <c r="A399" t="s">
        <v>1398</v>
      </c>
      <c r="B399" t="s">
        <v>9143</v>
      </c>
      <c r="C399">
        <v>89320</v>
      </c>
      <c r="D399">
        <v>1881.82</v>
      </c>
      <c r="E399" s="1">
        <v>43301</v>
      </c>
      <c r="F399" s="1">
        <v>45194</v>
      </c>
      <c r="G399" t="s">
        <v>9128</v>
      </c>
      <c r="H399" t="s">
        <v>19</v>
      </c>
      <c r="I399" t="s">
        <v>9527</v>
      </c>
    </row>
    <row r="400" spans="1:9" x14ac:dyDescent="0.3">
      <c r="A400" t="s">
        <v>1399</v>
      </c>
      <c r="B400" t="s">
        <v>9143</v>
      </c>
      <c r="C400">
        <v>345245</v>
      </c>
      <c r="D400">
        <v>249.7</v>
      </c>
      <c r="E400" s="1">
        <v>45214</v>
      </c>
      <c r="F400" s="1">
        <v>46778</v>
      </c>
      <c r="G400" t="s">
        <v>9135</v>
      </c>
      <c r="H400" t="s">
        <v>9129</v>
      </c>
      <c r="I400" t="s">
        <v>9528</v>
      </c>
    </row>
    <row r="401" spans="1:9" x14ac:dyDescent="0.3">
      <c r="A401" t="s">
        <v>1400</v>
      </c>
      <c r="B401" t="s">
        <v>9127</v>
      </c>
      <c r="C401">
        <v>401963</v>
      </c>
      <c r="D401">
        <v>510.39</v>
      </c>
      <c r="E401" s="1">
        <v>43996</v>
      </c>
      <c r="F401" s="1">
        <v>47638</v>
      </c>
      <c r="G401" t="s">
        <v>9147</v>
      </c>
      <c r="H401" t="s">
        <v>9129</v>
      </c>
      <c r="I401" t="s">
        <v>9529</v>
      </c>
    </row>
    <row r="402" spans="1:9" x14ac:dyDescent="0.3">
      <c r="A402" t="s">
        <v>1401</v>
      </c>
      <c r="B402" t="s">
        <v>9143</v>
      </c>
      <c r="C402">
        <v>103772</v>
      </c>
      <c r="D402">
        <v>565.86</v>
      </c>
      <c r="E402" s="1">
        <v>43477</v>
      </c>
      <c r="F402" s="1">
        <v>45783</v>
      </c>
      <c r="G402" t="s">
        <v>9147</v>
      </c>
      <c r="H402" t="s">
        <v>9132</v>
      </c>
      <c r="I402" t="s">
        <v>9530</v>
      </c>
    </row>
    <row r="403" spans="1:9" x14ac:dyDescent="0.3">
      <c r="A403" t="s">
        <v>1402</v>
      </c>
      <c r="B403" t="s">
        <v>9143</v>
      </c>
      <c r="C403">
        <v>130749</v>
      </c>
      <c r="D403">
        <v>539.27</v>
      </c>
      <c r="E403" s="1">
        <v>42797</v>
      </c>
      <c r="F403" s="1">
        <v>43594</v>
      </c>
      <c r="G403" t="s">
        <v>9128</v>
      </c>
      <c r="H403" t="s">
        <v>9132</v>
      </c>
      <c r="I403" t="s">
        <v>9253</v>
      </c>
    </row>
    <row r="404" spans="1:9" x14ac:dyDescent="0.3">
      <c r="A404" t="s">
        <v>1403</v>
      </c>
      <c r="B404" t="s">
        <v>9137</v>
      </c>
      <c r="C404">
        <v>373098</v>
      </c>
      <c r="D404">
        <v>1116.45</v>
      </c>
      <c r="E404" s="1">
        <v>43642</v>
      </c>
      <c r="F404" s="1">
        <v>46278</v>
      </c>
      <c r="G404" t="s">
        <v>9147</v>
      </c>
      <c r="H404" t="s">
        <v>9132</v>
      </c>
      <c r="I404" t="s">
        <v>9531</v>
      </c>
    </row>
    <row r="405" spans="1:9" x14ac:dyDescent="0.3">
      <c r="A405" t="s">
        <v>1404</v>
      </c>
      <c r="B405" t="s">
        <v>9131</v>
      </c>
      <c r="C405">
        <v>20749</v>
      </c>
      <c r="D405">
        <v>526.53</v>
      </c>
      <c r="E405" s="1">
        <v>43725</v>
      </c>
      <c r="F405" s="1">
        <v>46601</v>
      </c>
      <c r="G405" t="s">
        <v>9128</v>
      </c>
      <c r="H405" t="s">
        <v>19</v>
      </c>
      <c r="I405" t="s">
        <v>9532</v>
      </c>
    </row>
    <row r="406" spans="1:9" x14ac:dyDescent="0.3">
      <c r="A406" t="s">
        <v>1405</v>
      </c>
      <c r="B406" t="s">
        <v>9127</v>
      </c>
      <c r="C406">
        <v>61480</v>
      </c>
      <c r="D406">
        <v>1789.36</v>
      </c>
      <c r="E406" s="1">
        <v>44349</v>
      </c>
      <c r="F406" s="1">
        <v>44739</v>
      </c>
      <c r="G406" t="s">
        <v>9128</v>
      </c>
      <c r="H406" t="s">
        <v>9129</v>
      </c>
      <c r="I406" t="s">
        <v>9533</v>
      </c>
    </row>
    <row r="407" spans="1:9" x14ac:dyDescent="0.3">
      <c r="A407" t="s">
        <v>1406</v>
      </c>
      <c r="B407" t="s">
        <v>9143</v>
      </c>
      <c r="C407">
        <v>315799</v>
      </c>
      <c r="D407">
        <v>782.27</v>
      </c>
      <c r="E407" s="1">
        <v>45112</v>
      </c>
      <c r="F407" s="1">
        <v>46160</v>
      </c>
      <c r="G407" t="s">
        <v>9135</v>
      </c>
      <c r="H407" t="s">
        <v>9129</v>
      </c>
      <c r="I407" t="s">
        <v>9534</v>
      </c>
    </row>
    <row r="408" spans="1:9" x14ac:dyDescent="0.3">
      <c r="A408" t="s">
        <v>1407</v>
      </c>
      <c r="B408" t="s">
        <v>9131</v>
      </c>
      <c r="C408">
        <v>322280</v>
      </c>
      <c r="D408">
        <v>248.93</v>
      </c>
      <c r="E408" s="1">
        <v>43997</v>
      </c>
      <c r="F408" s="1">
        <v>46494</v>
      </c>
      <c r="G408" t="s">
        <v>9135</v>
      </c>
      <c r="H408" t="s">
        <v>9129</v>
      </c>
      <c r="I408" t="s">
        <v>9535</v>
      </c>
    </row>
    <row r="409" spans="1:9" x14ac:dyDescent="0.3">
      <c r="A409" t="s">
        <v>1408</v>
      </c>
      <c r="B409" t="s">
        <v>9127</v>
      </c>
      <c r="C409">
        <v>35008</v>
      </c>
      <c r="D409">
        <v>1788.14</v>
      </c>
      <c r="E409" s="1">
        <v>42849</v>
      </c>
      <c r="F409" s="1">
        <v>44558</v>
      </c>
      <c r="G409" t="s">
        <v>9135</v>
      </c>
      <c r="H409" t="s">
        <v>9132</v>
      </c>
      <c r="I409" t="s">
        <v>9536</v>
      </c>
    </row>
    <row r="410" spans="1:9" x14ac:dyDescent="0.3">
      <c r="A410" t="s">
        <v>1409</v>
      </c>
      <c r="B410" t="s">
        <v>9137</v>
      </c>
      <c r="C410">
        <v>479555</v>
      </c>
      <c r="D410">
        <v>338.78</v>
      </c>
      <c r="E410" s="1">
        <v>45000</v>
      </c>
      <c r="F410" s="1">
        <v>46545</v>
      </c>
      <c r="G410" t="s">
        <v>9147</v>
      </c>
      <c r="H410" t="s">
        <v>9129</v>
      </c>
      <c r="I410" t="s">
        <v>9537</v>
      </c>
    </row>
    <row r="411" spans="1:9" x14ac:dyDescent="0.3">
      <c r="A411" t="s">
        <v>1410</v>
      </c>
      <c r="B411" t="s">
        <v>9143</v>
      </c>
      <c r="C411">
        <v>460099</v>
      </c>
      <c r="D411">
        <v>1142.68</v>
      </c>
      <c r="E411" s="1">
        <v>44537</v>
      </c>
      <c r="F411" s="1">
        <v>47639</v>
      </c>
      <c r="G411" t="s">
        <v>9135</v>
      </c>
      <c r="H411" t="s">
        <v>9132</v>
      </c>
      <c r="I411" t="s">
        <v>9538</v>
      </c>
    </row>
    <row r="412" spans="1:9" x14ac:dyDescent="0.3">
      <c r="A412" t="s">
        <v>1411</v>
      </c>
      <c r="B412" t="s">
        <v>9137</v>
      </c>
      <c r="C412">
        <v>266978</v>
      </c>
      <c r="D412">
        <v>1988.45</v>
      </c>
      <c r="E412" s="1">
        <v>44431</v>
      </c>
      <c r="F412" s="1">
        <v>46728</v>
      </c>
      <c r="G412" t="s">
        <v>9147</v>
      </c>
      <c r="H412" t="s">
        <v>9132</v>
      </c>
      <c r="I412" t="s">
        <v>9539</v>
      </c>
    </row>
    <row r="413" spans="1:9" x14ac:dyDescent="0.3">
      <c r="A413" t="s">
        <v>1412</v>
      </c>
      <c r="B413" t="s">
        <v>9137</v>
      </c>
      <c r="C413">
        <v>55375</v>
      </c>
      <c r="D413">
        <v>1280.3699999999999</v>
      </c>
      <c r="E413" s="1">
        <v>42167</v>
      </c>
      <c r="F413" s="1">
        <v>45565</v>
      </c>
      <c r="G413" t="s">
        <v>9147</v>
      </c>
      <c r="H413" t="s">
        <v>9129</v>
      </c>
      <c r="I413" t="s">
        <v>9540</v>
      </c>
    </row>
    <row r="414" spans="1:9" x14ac:dyDescent="0.3">
      <c r="A414" t="s">
        <v>1413</v>
      </c>
      <c r="B414" t="s">
        <v>9137</v>
      </c>
      <c r="C414">
        <v>461499</v>
      </c>
      <c r="D414">
        <v>253.93</v>
      </c>
      <c r="E414" s="1">
        <v>45473</v>
      </c>
      <c r="F414" s="1">
        <v>45881</v>
      </c>
      <c r="G414" t="s">
        <v>9128</v>
      </c>
      <c r="H414" t="s">
        <v>9129</v>
      </c>
      <c r="I414" t="s">
        <v>9541</v>
      </c>
    </row>
    <row r="415" spans="1:9" x14ac:dyDescent="0.3">
      <c r="A415" t="s">
        <v>1414</v>
      </c>
      <c r="B415" t="s">
        <v>9127</v>
      </c>
      <c r="C415">
        <v>362121</v>
      </c>
      <c r="D415">
        <v>236.51</v>
      </c>
      <c r="E415" s="1">
        <v>44536</v>
      </c>
      <c r="F415" s="1">
        <v>44930</v>
      </c>
      <c r="G415" t="s">
        <v>9135</v>
      </c>
      <c r="H415" t="s">
        <v>19</v>
      </c>
      <c r="I415" t="s">
        <v>9542</v>
      </c>
    </row>
    <row r="416" spans="1:9" x14ac:dyDescent="0.3">
      <c r="A416" t="s">
        <v>1415</v>
      </c>
      <c r="B416" t="s">
        <v>9143</v>
      </c>
      <c r="C416">
        <v>358163</v>
      </c>
      <c r="D416">
        <v>1262.54</v>
      </c>
      <c r="E416" s="1">
        <v>45238</v>
      </c>
      <c r="F416" s="1">
        <v>48354</v>
      </c>
      <c r="G416" t="s">
        <v>9128</v>
      </c>
      <c r="H416" t="s">
        <v>19</v>
      </c>
      <c r="I416" t="s">
        <v>9203</v>
      </c>
    </row>
    <row r="417" spans="1:9" x14ac:dyDescent="0.3">
      <c r="A417" t="s">
        <v>1416</v>
      </c>
      <c r="B417" t="s">
        <v>9127</v>
      </c>
      <c r="C417">
        <v>427330</v>
      </c>
      <c r="D417">
        <v>434.16</v>
      </c>
      <c r="E417" s="1">
        <v>45640</v>
      </c>
      <c r="F417" s="1">
        <v>46260</v>
      </c>
      <c r="G417" t="s">
        <v>9128</v>
      </c>
      <c r="H417" t="s">
        <v>9129</v>
      </c>
      <c r="I417" t="s">
        <v>9543</v>
      </c>
    </row>
    <row r="418" spans="1:9" x14ac:dyDescent="0.3">
      <c r="A418" t="s">
        <v>1417</v>
      </c>
      <c r="B418" t="s">
        <v>9137</v>
      </c>
      <c r="C418">
        <v>119931</v>
      </c>
      <c r="D418">
        <v>1964.51</v>
      </c>
      <c r="E418" s="1">
        <v>43115</v>
      </c>
      <c r="F418" s="1">
        <v>44386</v>
      </c>
      <c r="G418" t="s">
        <v>9135</v>
      </c>
      <c r="H418" t="s">
        <v>9132</v>
      </c>
      <c r="I418" t="s">
        <v>9544</v>
      </c>
    </row>
    <row r="419" spans="1:9" x14ac:dyDescent="0.3">
      <c r="A419" t="s">
        <v>1418</v>
      </c>
      <c r="B419" t="s">
        <v>9131</v>
      </c>
      <c r="C419">
        <v>35391</v>
      </c>
      <c r="D419">
        <v>732.06</v>
      </c>
      <c r="E419" s="1">
        <v>42081</v>
      </c>
      <c r="F419" s="1">
        <v>45634</v>
      </c>
      <c r="G419" t="s">
        <v>9135</v>
      </c>
      <c r="H419" t="s">
        <v>9132</v>
      </c>
      <c r="I419" t="s">
        <v>9545</v>
      </c>
    </row>
    <row r="420" spans="1:9" x14ac:dyDescent="0.3">
      <c r="A420" t="s">
        <v>1419</v>
      </c>
      <c r="B420" t="s">
        <v>9131</v>
      </c>
      <c r="C420">
        <v>318425</v>
      </c>
      <c r="D420">
        <v>859.81</v>
      </c>
      <c r="E420" s="1">
        <v>43333</v>
      </c>
      <c r="F420" s="1">
        <v>45882</v>
      </c>
      <c r="G420" t="s">
        <v>9128</v>
      </c>
      <c r="H420" t="s">
        <v>9132</v>
      </c>
      <c r="I420" t="s">
        <v>9546</v>
      </c>
    </row>
    <row r="421" spans="1:9" x14ac:dyDescent="0.3">
      <c r="A421" t="s">
        <v>1420</v>
      </c>
      <c r="B421" t="s">
        <v>9127</v>
      </c>
      <c r="C421">
        <v>354095</v>
      </c>
      <c r="D421">
        <v>675.57</v>
      </c>
      <c r="E421" s="1">
        <v>42979</v>
      </c>
      <c r="F421" s="1">
        <v>44930</v>
      </c>
      <c r="G421" t="s">
        <v>9135</v>
      </c>
      <c r="H421" t="s">
        <v>9129</v>
      </c>
      <c r="I421" t="s">
        <v>9547</v>
      </c>
    </row>
    <row r="422" spans="1:9" x14ac:dyDescent="0.3">
      <c r="A422" t="s">
        <v>1421</v>
      </c>
      <c r="B422" t="s">
        <v>9137</v>
      </c>
      <c r="C422">
        <v>234126</v>
      </c>
      <c r="D422">
        <v>1124.72</v>
      </c>
      <c r="E422" s="1">
        <v>44736</v>
      </c>
      <c r="F422" s="1">
        <v>47840</v>
      </c>
      <c r="G422" t="s">
        <v>9128</v>
      </c>
      <c r="H422" t="s">
        <v>9132</v>
      </c>
      <c r="I422" t="s">
        <v>9548</v>
      </c>
    </row>
    <row r="423" spans="1:9" x14ac:dyDescent="0.3">
      <c r="A423" t="s">
        <v>1422</v>
      </c>
      <c r="B423" t="s">
        <v>9137</v>
      </c>
      <c r="C423">
        <v>234701</v>
      </c>
      <c r="D423">
        <v>372.31</v>
      </c>
      <c r="E423" s="1">
        <v>42161</v>
      </c>
      <c r="F423" s="1">
        <v>44252</v>
      </c>
      <c r="G423" t="s">
        <v>9128</v>
      </c>
      <c r="H423" t="s">
        <v>9132</v>
      </c>
      <c r="I423" t="s">
        <v>9549</v>
      </c>
    </row>
    <row r="424" spans="1:9" x14ac:dyDescent="0.3">
      <c r="A424" t="s">
        <v>1423</v>
      </c>
      <c r="B424" t="s">
        <v>9143</v>
      </c>
      <c r="C424">
        <v>233117</v>
      </c>
      <c r="D424">
        <v>853.96</v>
      </c>
      <c r="E424" s="1">
        <v>42493</v>
      </c>
      <c r="F424" s="1">
        <v>43699</v>
      </c>
      <c r="G424" t="s">
        <v>9147</v>
      </c>
      <c r="H424" t="s">
        <v>9129</v>
      </c>
      <c r="I424" t="s">
        <v>9550</v>
      </c>
    </row>
    <row r="425" spans="1:9" x14ac:dyDescent="0.3">
      <c r="A425" t="s">
        <v>1424</v>
      </c>
      <c r="B425" t="s">
        <v>9131</v>
      </c>
      <c r="C425">
        <v>195897</v>
      </c>
      <c r="D425">
        <v>873.53</v>
      </c>
      <c r="E425" s="1">
        <v>42614</v>
      </c>
      <c r="F425" s="1">
        <v>43890</v>
      </c>
      <c r="G425" t="s">
        <v>9135</v>
      </c>
      <c r="H425" t="s">
        <v>19</v>
      </c>
      <c r="I425" t="s">
        <v>9551</v>
      </c>
    </row>
    <row r="426" spans="1:9" x14ac:dyDescent="0.3">
      <c r="A426" t="s">
        <v>1425</v>
      </c>
      <c r="B426" t="s">
        <v>9137</v>
      </c>
      <c r="C426">
        <v>156517</v>
      </c>
      <c r="D426">
        <v>484.6</v>
      </c>
      <c r="E426" s="1">
        <v>42617</v>
      </c>
      <c r="F426" s="1">
        <v>43909</v>
      </c>
      <c r="G426" t="s">
        <v>9128</v>
      </c>
      <c r="H426" t="s">
        <v>19</v>
      </c>
      <c r="I426" t="s">
        <v>9552</v>
      </c>
    </row>
    <row r="427" spans="1:9" x14ac:dyDescent="0.3">
      <c r="A427" t="s">
        <v>1426</v>
      </c>
      <c r="B427" t="s">
        <v>9143</v>
      </c>
      <c r="C427">
        <v>115489</v>
      </c>
      <c r="D427">
        <v>1213</v>
      </c>
      <c r="E427" s="1">
        <v>43632</v>
      </c>
      <c r="F427" s="1">
        <v>44835</v>
      </c>
      <c r="G427" t="s">
        <v>9147</v>
      </c>
      <c r="H427" t="s">
        <v>9129</v>
      </c>
      <c r="I427" t="s">
        <v>9218</v>
      </c>
    </row>
    <row r="428" spans="1:9" x14ac:dyDescent="0.3">
      <c r="A428" t="s">
        <v>1427</v>
      </c>
      <c r="B428" t="s">
        <v>9137</v>
      </c>
      <c r="C428">
        <v>47507</v>
      </c>
      <c r="D428">
        <v>1100.68</v>
      </c>
      <c r="E428" s="1">
        <v>44124</v>
      </c>
      <c r="F428" s="1">
        <v>45348</v>
      </c>
      <c r="G428" t="s">
        <v>9135</v>
      </c>
      <c r="H428" t="s">
        <v>9129</v>
      </c>
      <c r="I428" t="s">
        <v>9304</v>
      </c>
    </row>
    <row r="429" spans="1:9" x14ac:dyDescent="0.3">
      <c r="A429" t="s">
        <v>1428</v>
      </c>
      <c r="B429" t="s">
        <v>9127</v>
      </c>
      <c r="C429">
        <v>138740</v>
      </c>
      <c r="D429">
        <v>1219.1199999999999</v>
      </c>
      <c r="E429" s="1">
        <v>45287</v>
      </c>
      <c r="F429" s="1">
        <v>47341</v>
      </c>
      <c r="G429" t="s">
        <v>9147</v>
      </c>
      <c r="H429" t="s">
        <v>9132</v>
      </c>
      <c r="I429" t="s">
        <v>9553</v>
      </c>
    </row>
    <row r="430" spans="1:9" x14ac:dyDescent="0.3">
      <c r="A430" t="s">
        <v>1429</v>
      </c>
      <c r="B430" t="s">
        <v>9131</v>
      </c>
      <c r="C430">
        <v>397717</v>
      </c>
      <c r="D430">
        <v>743.24</v>
      </c>
      <c r="E430" s="1">
        <v>45604</v>
      </c>
      <c r="F430" s="1">
        <v>47934</v>
      </c>
      <c r="G430" t="s">
        <v>9128</v>
      </c>
      <c r="H430" t="s">
        <v>9132</v>
      </c>
      <c r="I430" t="s">
        <v>9554</v>
      </c>
    </row>
    <row r="431" spans="1:9" x14ac:dyDescent="0.3">
      <c r="A431" t="s">
        <v>1430</v>
      </c>
      <c r="B431" t="s">
        <v>9131</v>
      </c>
      <c r="C431">
        <v>256391</v>
      </c>
      <c r="D431">
        <v>1473.86</v>
      </c>
      <c r="E431" s="1">
        <v>44702</v>
      </c>
      <c r="F431" s="1">
        <v>48011</v>
      </c>
      <c r="G431" t="s">
        <v>9135</v>
      </c>
      <c r="H431" t="s">
        <v>9132</v>
      </c>
      <c r="I431" t="s">
        <v>9249</v>
      </c>
    </row>
    <row r="432" spans="1:9" x14ac:dyDescent="0.3">
      <c r="A432" t="s">
        <v>1431</v>
      </c>
      <c r="B432" t="s">
        <v>9131</v>
      </c>
      <c r="C432">
        <v>158708</v>
      </c>
      <c r="D432">
        <v>100.75</v>
      </c>
      <c r="E432" s="1">
        <v>45446</v>
      </c>
      <c r="F432" s="1">
        <v>48761</v>
      </c>
      <c r="G432" t="s">
        <v>9128</v>
      </c>
      <c r="H432" t="s">
        <v>9129</v>
      </c>
      <c r="I432" t="s">
        <v>9555</v>
      </c>
    </row>
    <row r="433" spans="1:9" x14ac:dyDescent="0.3">
      <c r="A433" t="s">
        <v>1432</v>
      </c>
      <c r="B433" t="s">
        <v>9137</v>
      </c>
      <c r="C433">
        <v>223024</v>
      </c>
      <c r="D433">
        <v>1457.31</v>
      </c>
      <c r="E433" s="1">
        <v>45482</v>
      </c>
      <c r="F433" s="1">
        <v>48923</v>
      </c>
      <c r="G433" t="s">
        <v>9128</v>
      </c>
      <c r="H433" t="s">
        <v>19</v>
      </c>
      <c r="I433" t="s">
        <v>9556</v>
      </c>
    </row>
    <row r="434" spans="1:9" x14ac:dyDescent="0.3">
      <c r="A434" t="s">
        <v>1433</v>
      </c>
      <c r="B434" t="s">
        <v>9143</v>
      </c>
      <c r="C434">
        <v>158924</v>
      </c>
      <c r="D434">
        <v>122.68</v>
      </c>
      <c r="E434" s="1">
        <v>43782</v>
      </c>
      <c r="F434" s="1">
        <v>44711</v>
      </c>
      <c r="G434" t="s">
        <v>9135</v>
      </c>
      <c r="H434" t="s">
        <v>9129</v>
      </c>
      <c r="I434" t="s">
        <v>9557</v>
      </c>
    </row>
    <row r="435" spans="1:9" x14ac:dyDescent="0.3">
      <c r="A435" t="s">
        <v>1434</v>
      </c>
      <c r="B435" t="s">
        <v>9143</v>
      </c>
      <c r="C435">
        <v>498666</v>
      </c>
      <c r="D435">
        <v>1713.71</v>
      </c>
      <c r="E435" s="1">
        <v>43216</v>
      </c>
      <c r="F435" s="1">
        <v>44617</v>
      </c>
      <c r="G435" t="s">
        <v>9135</v>
      </c>
      <c r="H435" t="s">
        <v>9129</v>
      </c>
      <c r="I435" t="s">
        <v>9558</v>
      </c>
    </row>
    <row r="436" spans="1:9" x14ac:dyDescent="0.3">
      <c r="A436" t="s">
        <v>1435</v>
      </c>
      <c r="B436" t="s">
        <v>9127</v>
      </c>
      <c r="C436">
        <v>331580</v>
      </c>
      <c r="D436">
        <v>797.87</v>
      </c>
      <c r="E436" s="1">
        <v>42495</v>
      </c>
      <c r="F436" s="1">
        <v>45739</v>
      </c>
      <c r="G436" t="s">
        <v>9147</v>
      </c>
      <c r="H436" t="s">
        <v>9129</v>
      </c>
      <c r="I436" t="s">
        <v>9559</v>
      </c>
    </row>
    <row r="437" spans="1:9" x14ac:dyDescent="0.3">
      <c r="A437" t="s">
        <v>1436</v>
      </c>
      <c r="B437" t="s">
        <v>9137</v>
      </c>
      <c r="C437">
        <v>493939</v>
      </c>
      <c r="D437">
        <v>144.34</v>
      </c>
      <c r="E437" s="1">
        <v>42433</v>
      </c>
      <c r="F437" s="1">
        <v>44584</v>
      </c>
      <c r="G437" t="s">
        <v>9135</v>
      </c>
      <c r="H437" t="s">
        <v>19</v>
      </c>
      <c r="I437" t="s">
        <v>9560</v>
      </c>
    </row>
    <row r="438" spans="1:9" x14ac:dyDescent="0.3">
      <c r="A438" t="s">
        <v>1437</v>
      </c>
      <c r="B438" t="s">
        <v>9131</v>
      </c>
      <c r="C438">
        <v>132842</v>
      </c>
      <c r="D438">
        <v>537.42999999999995</v>
      </c>
      <c r="E438" s="1">
        <v>42386</v>
      </c>
      <c r="F438" s="1">
        <v>44405</v>
      </c>
      <c r="G438" t="s">
        <v>9128</v>
      </c>
      <c r="H438" t="s">
        <v>19</v>
      </c>
      <c r="I438" t="s">
        <v>9561</v>
      </c>
    </row>
    <row r="439" spans="1:9" x14ac:dyDescent="0.3">
      <c r="A439" t="s">
        <v>1438</v>
      </c>
      <c r="B439" t="s">
        <v>9131</v>
      </c>
      <c r="C439">
        <v>174954</v>
      </c>
      <c r="D439">
        <v>1217.29</v>
      </c>
      <c r="E439" s="1">
        <v>43582</v>
      </c>
      <c r="F439" s="1">
        <v>44147</v>
      </c>
      <c r="G439" t="s">
        <v>9147</v>
      </c>
      <c r="H439" t="s">
        <v>19</v>
      </c>
      <c r="I439" t="s">
        <v>9547</v>
      </c>
    </row>
    <row r="440" spans="1:9" x14ac:dyDescent="0.3">
      <c r="A440" t="s">
        <v>1439</v>
      </c>
      <c r="B440" t="s">
        <v>9131</v>
      </c>
      <c r="C440">
        <v>481077</v>
      </c>
      <c r="D440">
        <v>870.12</v>
      </c>
      <c r="E440" s="1">
        <v>44545</v>
      </c>
      <c r="F440" s="1">
        <v>46179</v>
      </c>
      <c r="G440" t="s">
        <v>9147</v>
      </c>
      <c r="H440" t="s">
        <v>9132</v>
      </c>
      <c r="I440" t="s">
        <v>9562</v>
      </c>
    </row>
    <row r="441" spans="1:9" x14ac:dyDescent="0.3">
      <c r="A441" t="s">
        <v>1440</v>
      </c>
      <c r="B441" t="s">
        <v>9143</v>
      </c>
      <c r="C441">
        <v>192427</v>
      </c>
      <c r="D441">
        <v>1854.96</v>
      </c>
      <c r="E441" s="1">
        <v>42401</v>
      </c>
      <c r="F441" s="1">
        <v>45166</v>
      </c>
      <c r="G441" t="s">
        <v>9128</v>
      </c>
      <c r="H441" t="s">
        <v>19</v>
      </c>
      <c r="I441" t="s">
        <v>9563</v>
      </c>
    </row>
    <row r="442" spans="1:9" x14ac:dyDescent="0.3">
      <c r="A442" t="s">
        <v>1441</v>
      </c>
      <c r="B442" t="s">
        <v>9127</v>
      </c>
      <c r="C442">
        <v>111901</v>
      </c>
      <c r="D442">
        <v>1420.13</v>
      </c>
      <c r="E442" s="1">
        <v>44770</v>
      </c>
      <c r="F442" s="1">
        <v>47026</v>
      </c>
      <c r="G442" t="s">
        <v>9135</v>
      </c>
      <c r="H442" t="s">
        <v>9129</v>
      </c>
      <c r="I442" t="s">
        <v>9564</v>
      </c>
    </row>
    <row r="443" spans="1:9" x14ac:dyDescent="0.3">
      <c r="A443" t="s">
        <v>1442</v>
      </c>
      <c r="B443" t="s">
        <v>9137</v>
      </c>
      <c r="C443">
        <v>472621</v>
      </c>
      <c r="D443">
        <v>1486.82</v>
      </c>
      <c r="E443" s="1">
        <v>43017</v>
      </c>
      <c r="F443" s="1">
        <v>46307</v>
      </c>
      <c r="G443" t="s">
        <v>9128</v>
      </c>
      <c r="H443" t="s">
        <v>19</v>
      </c>
      <c r="I443" t="s">
        <v>9248</v>
      </c>
    </row>
    <row r="444" spans="1:9" x14ac:dyDescent="0.3">
      <c r="A444" t="s">
        <v>1443</v>
      </c>
      <c r="B444" t="s">
        <v>9127</v>
      </c>
      <c r="C444">
        <v>10085</v>
      </c>
      <c r="D444">
        <v>310.58</v>
      </c>
      <c r="E444" s="1">
        <v>42550</v>
      </c>
      <c r="F444" s="1">
        <v>44212</v>
      </c>
      <c r="G444" t="s">
        <v>9135</v>
      </c>
      <c r="H444" t="s">
        <v>9129</v>
      </c>
      <c r="I444" t="s">
        <v>9565</v>
      </c>
    </row>
    <row r="445" spans="1:9" x14ac:dyDescent="0.3">
      <c r="A445" t="s">
        <v>1444</v>
      </c>
      <c r="B445" t="s">
        <v>9131</v>
      </c>
      <c r="C445">
        <v>451039</v>
      </c>
      <c r="D445">
        <v>1476.87</v>
      </c>
      <c r="E445" s="1">
        <v>44604</v>
      </c>
      <c r="F445" s="1">
        <v>45406</v>
      </c>
      <c r="G445" t="s">
        <v>9147</v>
      </c>
      <c r="H445" t="s">
        <v>19</v>
      </c>
      <c r="I445" t="s">
        <v>9566</v>
      </c>
    </row>
    <row r="446" spans="1:9" x14ac:dyDescent="0.3">
      <c r="A446" t="s">
        <v>1445</v>
      </c>
      <c r="B446" t="s">
        <v>9127</v>
      </c>
      <c r="C446">
        <v>152153</v>
      </c>
      <c r="D446">
        <v>1246.96</v>
      </c>
      <c r="E446" s="1">
        <v>42085</v>
      </c>
      <c r="F446" s="1">
        <v>43985</v>
      </c>
      <c r="G446" t="s">
        <v>9128</v>
      </c>
      <c r="H446" t="s">
        <v>9132</v>
      </c>
      <c r="I446" t="s">
        <v>9567</v>
      </c>
    </row>
    <row r="447" spans="1:9" x14ac:dyDescent="0.3">
      <c r="A447" t="s">
        <v>1446</v>
      </c>
      <c r="B447" t="s">
        <v>9131</v>
      </c>
      <c r="C447">
        <v>171173</v>
      </c>
      <c r="D447">
        <v>912.98</v>
      </c>
      <c r="E447" s="1">
        <v>44132</v>
      </c>
      <c r="F447" s="1">
        <v>44868</v>
      </c>
      <c r="G447" t="s">
        <v>9135</v>
      </c>
      <c r="H447" t="s">
        <v>9132</v>
      </c>
      <c r="I447" t="s">
        <v>9568</v>
      </c>
    </row>
    <row r="448" spans="1:9" x14ac:dyDescent="0.3">
      <c r="A448" t="s">
        <v>1447</v>
      </c>
      <c r="B448" t="s">
        <v>9143</v>
      </c>
      <c r="C448">
        <v>117685</v>
      </c>
      <c r="D448">
        <v>1536.15</v>
      </c>
      <c r="E448" s="1">
        <v>43367</v>
      </c>
      <c r="F448" s="1">
        <v>45654</v>
      </c>
      <c r="G448" t="s">
        <v>9128</v>
      </c>
      <c r="H448" t="s">
        <v>19</v>
      </c>
      <c r="I448" t="s">
        <v>9569</v>
      </c>
    </row>
    <row r="449" spans="1:9" x14ac:dyDescent="0.3">
      <c r="A449" t="s">
        <v>1448</v>
      </c>
      <c r="B449" t="s">
        <v>9143</v>
      </c>
      <c r="C449">
        <v>484035</v>
      </c>
      <c r="D449">
        <v>169.34</v>
      </c>
      <c r="E449" s="1">
        <v>43387</v>
      </c>
      <c r="F449" s="1">
        <v>45399</v>
      </c>
      <c r="G449" t="s">
        <v>9135</v>
      </c>
      <c r="H449" t="s">
        <v>9129</v>
      </c>
      <c r="I449" t="s">
        <v>9450</v>
      </c>
    </row>
    <row r="450" spans="1:9" x14ac:dyDescent="0.3">
      <c r="A450" t="s">
        <v>1449</v>
      </c>
      <c r="B450" t="s">
        <v>9131</v>
      </c>
      <c r="C450">
        <v>248845</v>
      </c>
      <c r="D450">
        <v>1979.79</v>
      </c>
      <c r="E450" s="1">
        <v>44887</v>
      </c>
      <c r="F450" s="1">
        <v>48093</v>
      </c>
      <c r="G450" t="s">
        <v>9135</v>
      </c>
      <c r="H450" t="s">
        <v>9129</v>
      </c>
      <c r="I450" t="s">
        <v>9570</v>
      </c>
    </row>
    <row r="451" spans="1:9" x14ac:dyDescent="0.3">
      <c r="A451" t="s">
        <v>1450</v>
      </c>
      <c r="B451" t="s">
        <v>9143</v>
      </c>
      <c r="C451">
        <v>227364</v>
      </c>
      <c r="D451">
        <v>394.57</v>
      </c>
      <c r="E451" s="1">
        <v>43029</v>
      </c>
      <c r="F451" s="1">
        <v>44601</v>
      </c>
      <c r="G451" t="s">
        <v>9147</v>
      </c>
      <c r="H451" t="s">
        <v>19</v>
      </c>
      <c r="I451" t="s">
        <v>9171</v>
      </c>
    </row>
    <row r="452" spans="1:9" x14ac:dyDescent="0.3">
      <c r="A452" t="s">
        <v>1451</v>
      </c>
      <c r="B452" t="s">
        <v>9137</v>
      </c>
      <c r="C452">
        <v>226275</v>
      </c>
      <c r="D452">
        <v>1803.92</v>
      </c>
      <c r="E452" s="1">
        <v>43229</v>
      </c>
      <c r="F452" s="1">
        <v>46217</v>
      </c>
      <c r="G452" t="s">
        <v>9147</v>
      </c>
      <c r="H452" t="s">
        <v>9132</v>
      </c>
      <c r="I452" t="s">
        <v>9571</v>
      </c>
    </row>
    <row r="453" spans="1:9" x14ac:dyDescent="0.3">
      <c r="A453" t="s">
        <v>1452</v>
      </c>
      <c r="B453" t="s">
        <v>9131</v>
      </c>
      <c r="C453">
        <v>55326</v>
      </c>
      <c r="D453">
        <v>273.86</v>
      </c>
      <c r="E453" s="1">
        <v>42865</v>
      </c>
      <c r="F453" s="1">
        <v>44356</v>
      </c>
      <c r="G453" t="s">
        <v>9135</v>
      </c>
      <c r="H453" t="s">
        <v>9129</v>
      </c>
      <c r="I453" t="s">
        <v>9572</v>
      </c>
    </row>
    <row r="454" spans="1:9" x14ac:dyDescent="0.3">
      <c r="A454" t="s">
        <v>1453</v>
      </c>
      <c r="B454" t="s">
        <v>9131</v>
      </c>
      <c r="C454">
        <v>52504</v>
      </c>
      <c r="D454">
        <v>521.15</v>
      </c>
      <c r="E454" s="1">
        <v>42380</v>
      </c>
      <c r="F454" s="1">
        <v>43225</v>
      </c>
      <c r="G454" t="s">
        <v>9135</v>
      </c>
      <c r="H454" t="s">
        <v>9129</v>
      </c>
      <c r="I454" t="s">
        <v>9573</v>
      </c>
    </row>
    <row r="455" spans="1:9" x14ac:dyDescent="0.3">
      <c r="A455" t="s">
        <v>1454</v>
      </c>
      <c r="B455" t="s">
        <v>9127</v>
      </c>
      <c r="C455">
        <v>350800</v>
      </c>
      <c r="D455">
        <v>1044.55</v>
      </c>
      <c r="E455" s="1">
        <v>45260</v>
      </c>
      <c r="F455" s="1">
        <v>48179</v>
      </c>
      <c r="G455" t="s">
        <v>9128</v>
      </c>
      <c r="H455" t="s">
        <v>19</v>
      </c>
      <c r="I455" t="s">
        <v>9574</v>
      </c>
    </row>
    <row r="456" spans="1:9" x14ac:dyDescent="0.3">
      <c r="A456" t="s">
        <v>1455</v>
      </c>
      <c r="B456" t="s">
        <v>9137</v>
      </c>
      <c r="C456">
        <v>63234</v>
      </c>
      <c r="D456">
        <v>352.96</v>
      </c>
      <c r="E456" s="1">
        <v>43143</v>
      </c>
      <c r="F456" s="1">
        <v>44745</v>
      </c>
      <c r="G456" t="s">
        <v>9135</v>
      </c>
      <c r="H456" t="s">
        <v>19</v>
      </c>
      <c r="I456" t="s">
        <v>9575</v>
      </c>
    </row>
    <row r="457" spans="1:9" x14ac:dyDescent="0.3">
      <c r="A457" t="s">
        <v>1456</v>
      </c>
      <c r="B457" t="s">
        <v>9143</v>
      </c>
      <c r="C457">
        <v>21718</v>
      </c>
      <c r="D457">
        <v>1722.53</v>
      </c>
      <c r="E457" s="1">
        <v>43629</v>
      </c>
      <c r="F457" s="1">
        <v>44952</v>
      </c>
      <c r="G457" t="s">
        <v>9128</v>
      </c>
      <c r="H457" t="s">
        <v>9132</v>
      </c>
      <c r="I457" t="s">
        <v>9576</v>
      </c>
    </row>
    <row r="458" spans="1:9" x14ac:dyDescent="0.3">
      <c r="A458" t="s">
        <v>1457</v>
      </c>
      <c r="B458" t="s">
        <v>9131</v>
      </c>
      <c r="C458">
        <v>499612</v>
      </c>
      <c r="D458">
        <v>227.7</v>
      </c>
      <c r="E458" s="1">
        <v>44491</v>
      </c>
      <c r="F458" s="1">
        <v>46557</v>
      </c>
      <c r="G458" t="s">
        <v>9147</v>
      </c>
      <c r="H458" t="s">
        <v>9129</v>
      </c>
      <c r="I458" t="s">
        <v>9577</v>
      </c>
    </row>
    <row r="459" spans="1:9" x14ac:dyDescent="0.3">
      <c r="A459" t="s">
        <v>1458</v>
      </c>
      <c r="B459" t="s">
        <v>9127</v>
      </c>
      <c r="C459">
        <v>32344</v>
      </c>
      <c r="D459">
        <v>1458.29</v>
      </c>
      <c r="E459" s="1">
        <v>45561</v>
      </c>
      <c r="F459" s="1">
        <v>48278</v>
      </c>
      <c r="G459" t="s">
        <v>9147</v>
      </c>
      <c r="H459" t="s">
        <v>9132</v>
      </c>
      <c r="I459" t="s">
        <v>9578</v>
      </c>
    </row>
    <row r="460" spans="1:9" x14ac:dyDescent="0.3">
      <c r="A460" t="s">
        <v>1459</v>
      </c>
      <c r="B460" t="s">
        <v>9143</v>
      </c>
      <c r="C460">
        <v>126347</v>
      </c>
      <c r="D460">
        <v>1016.98</v>
      </c>
      <c r="E460" s="1">
        <v>44337</v>
      </c>
      <c r="F460" s="1">
        <v>47017</v>
      </c>
      <c r="G460" t="s">
        <v>9147</v>
      </c>
      <c r="H460" t="s">
        <v>9129</v>
      </c>
      <c r="I460" t="s">
        <v>9579</v>
      </c>
    </row>
    <row r="461" spans="1:9" x14ac:dyDescent="0.3">
      <c r="A461" t="s">
        <v>1460</v>
      </c>
      <c r="B461" t="s">
        <v>9143</v>
      </c>
      <c r="C461">
        <v>103545</v>
      </c>
      <c r="D461">
        <v>1508.54</v>
      </c>
      <c r="E461" s="1">
        <v>44280</v>
      </c>
      <c r="F461" s="1">
        <v>47748</v>
      </c>
      <c r="G461" t="s">
        <v>9128</v>
      </c>
      <c r="H461" t="s">
        <v>9129</v>
      </c>
      <c r="I461" t="s">
        <v>9580</v>
      </c>
    </row>
    <row r="462" spans="1:9" x14ac:dyDescent="0.3">
      <c r="A462" t="s">
        <v>1461</v>
      </c>
      <c r="B462" t="s">
        <v>9127</v>
      </c>
      <c r="C462">
        <v>44365</v>
      </c>
      <c r="D462">
        <v>1686.48</v>
      </c>
      <c r="E462" s="1">
        <v>43886</v>
      </c>
      <c r="F462" s="1">
        <v>44582</v>
      </c>
      <c r="G462" t="s">
        <v>9135</v>
      </c>
      <c r="H462" t="s">
        <v>9129</v>
      </c>
      <c r="I462" t="s">
        <v>9581</v>
      </c>
    </row>
    <row r="463" spans="1:9" x14ac:dyDescent="0.3">
      <c r="A463" t="s">
        <v>1462</v>
      </c>
      <c r="B463" t="s">
        <v>9137</v>
      </c>
      <c r="C463">
        <v>235784</v>
      </c>
      <c r="D463">
        <v>523.71</v>
      </c>
      <c r="E463" s="1">
        <v>43688</v>
      </c>
      <c r="F463" s="1">
        <v>47120</v>
      </c>
      <c r="G463" t="s">
        <v>9147</v>
      </c>
      <c r="H463" t="s">
        <v>9132</v>
      </c>
      <c r="I463" t="s">
        <v>9582</v>
      </c>
    </row>
    <row r="464" spans="1:9" x14ac:dyDescent="0.3">
      <c r="A464" t="s">
        <v>1463</v>
      </c>
      <c r="B464" t="s">
        <v>9131</v>
      </c>
      <c r="C464">
        <v>282406</v>
      </c>
      <c r="D464">
        <v>1358.53</v>
      </c>
      <c r="E464" s="1">
        <v>43270</v>
      </c>
      <c r="F464" s="1">
        <v>44138</v>
      </c>
      <c r="G464" t="s">
        <v>9128</v>
      </c>
      <c r="H464" t="s">
        <v>19</v>
      </c>
      <c r="I464" t="s">
        <v>9212</v>
      </c>
    </row>
    <row r="465" spans="1:9" x14ac:dyDescent="0.3">
      <c r="A465" t="s">
        <v>1464</v>
      </c>
      <c r="B465" t="s">
        <v>9131</v>
      </c>
      <c r="C465">
        <v>354726</v>
      </c>
      <c r="D465">
        <v>1887.5</v>
      </c>
      <c r="E465" s="1">
        <v>44100</v>
      </c>
      <c r="F465" s="1">
        <v>46188</v>
      </c>
      <c r="G465" t="s">
        <v>9128</v>
      </c>
      <c r="H465" t="s">
        <v>9132</v>
      </c>
      <c r="I465" t="s">
        <v>9583</v>
      </c>
    </row>
    <row r="466" spans="1:9" x14ac:dyDescent="0.3">
      <c r="A466" t="s">
        <v>1465</v>
      </c>
      <c r="B466" t="s">
        <v>9131</v>
      </c>
      <c r="C466">
        <v>192293</v>
      </c>
      <c r="D466">
        <v>445.14</v>
      </c>
      <c r="E466" s="1">
        <v>44878</v>
      </c>
      <c r="F466" s="1">
        <v>46730</v>
      </c>
      <c r="G466" t="s">
        <v>9128</v>
      </c>
      <c r="H466" t="s">
        <v>9129</v>
      </c>
      <c r="I466" t="s">
        <v>9584</v>
      </c>
    </row>
    <row r="467" spans="1:9" x14ac:dyDescent="0.3">
      <c r="A467" t="s">
        <v>1466</v>
      </c>
      <c r="B467" t="s">
        <v>9127</v>
      </c>
      <c r="C467">
        <v>300875</v>
      </c>
      <c r="D467">
        <v>995.52</v>
      </c>
      <c r="E467" s="1">
        <v>43263</v>
      </c>
      <c r="F467" s="1">
        <v>45251</v>
      </c>
      <c r="G467" t="s">
        <v>9135</v>
      </c>
      <c r="H467" t="s">
        <v>9129</v>
      </c>
      <c r="I467" t="s">
        <v>9585</v>
      </c>
    </row>
    <row r="468" spans="1:9" x14ac:dyDescent="0.3">
      <c r="A468" t="s">
        <v>1467</v>
      </c>
      <c r="B468" t="s">
        <v>9127</v>
      </c>
      <c r="C468">
        <v>257739</v>
      </c>
      <c r="D468">
        <v>1750.22</v>
      </c>
      <c r="E468" s="1">
        <v>45033</v>
      </c>
      <c r="F468" s="1">
        <v>46294</v>
      </c>
      <c r="G468" t="s">
        <v>9147</v>
      </c>
      <c r="H468" t="s">
        <v>19</v>
      </c>
      <c r="I468" t="s">
        <v>9586</v>
      </c>
    </row>
    <row r="469" spans="1:9" x14ac:dyDescent="0.3">
      <c r="A469" t="s">
        <v>1468</v>
      </c>
      <c r="B469" t="s">
        <v>9131</v>
      </c>
      <c r="C469">
        <v>434047</v>
      </c>
      <c r="D469">
        <v>1251.3499999999999</v>
      </c>
      <c r="E469" s="1">
        <v>43480</v>
      </c>
      <c r="F469" s="1">
        <v>44305</v>
      </c>
      <c r="G469" t="s">
        <v>9147</v>
      </c>
      <c r="H469" t="s">
        <v>9129</v>
      </c>
      <c r="I469" t="s">
        <v>9587</v>
      </c>
    </row>
    <row r="470" spans="1:9" x14ac:dyDescent="0.3">
      <c r="A470" t="s">
        <v>1469</v>
      </c>
      <c r="B470" t="s">
        <v>9143</v>
      </c>
      <c r="C470">
        <v>423316</v>
      </c>
      <c r="D470">
        <v>1249.73</v>
      </c>
      <c r="E470" s="1">
        <v>44066</v>
      </c>
      <c r="F470" s="1">
        <v>47592</v>
      </c>
      <c r="G470" t="s">
        <v>9147</v>
      </c>
      <c r="H470" t="s">
        <v>9132</v>
      </c>
      <c r="I470" t="s">
        <v>9588</v>
      </c>
    </row>
    <row r="471" spans="1:9" x14ac:dyDescent="0.3">
      <c r="A471" t="s">
        <v>1470</v>
      </c>
      <c r="B471" t="s">
        <v>9137</v>
      </c>
      <c r="C471">
        <v>418176</v>
      </c>
      <c r="D471">
        <v>1639.54</v>
      </c>
      <c r="E471" s="1">
        <v>43748</v>
      </c>
      <c r="F471" s="1">
        <v>46673</v>
      </c>
      <c r="G471" t="s">
        <v>9147</v>
      </c>
      <c r="H471" t="s">
        <v>19</v>
      </c>
      <c r="I471" t="s">
        <v>9589</v>
      </c>
    </row>
    <row r="472" spans="1:9" x14ac:dyDescent="0.3">
      <c r="A472" t="s">
        <v>1471</v>
      </c>
      <c r="B472" t="s">
        <v>9137</v>
      </c>
      <c r="C472">
        <v>286278</v>
      </c>
      <c r="D472">
        <v>1694.09</v>
      </c>
      <c r="E472" s="1">
        <v>42745</v>
      </c>
      <c r="F472" s="1">
        <v>46181</v>
      </c>
      <c r="G472" t="s">
        <v>9128</v>
      </c>
      <c r="H472" t="s">
        <v>9132</v>
      </c>
      <c r="I472" t="s">
        <v>9590</v>
      </c>
    </row>
    <row r="473" spans="1:9" x14ac:dyDescent="0.3">
      <c r="A473" t="s">
        <v>1472</v>
      </c>
      <c r="B473" t="s">
        <v>9137</v>
      </c>
      <c r="C473">
        <v>473135</v>
      </c>
      <c r="D473">
        <v>1024.8</v>
      </c>
      <c r="E473" s="1">
        <v>43189</v>
      </c>
      <c r="F473" s="1">
        <v>46799</v>
      </c>
      <c r="G473" t="s">
        <v>9147</v>
      </c>
      <c r="H473" t="s">
        <v>19</v>
      </c>
      <c r="I473" t="s">
        <v>9591</v>
      </c>
    </row>
    <row r="474" spans="1:9" x14ac:dyDescent="0.3">
      <c r="A474" t="s">
        <v>1473</v>
      </c>
      <c r="B474" t="s">
        <v>9131</v>
      </c>
      <c r="C474">
        <v>209273</v>
      </c>
      <c r="D474">
        <v>234.36</v>
      </c>
      <c r="E474" s="1">
        <v>43828</v>
      </c>
      <c r="F474" s="1">
        <v>44258</v>
      </c>
      <c r="G474" t="s">
        <v>9128</v>
      </c>
      <c r="H474" t="s">
        <v>19</v>
      </c>
      <c r="I474" t="s">
        <v>9592</v>
      </c>
    </row>
    <row r="475" spans="1:9" x14ac:dyDescent="0.3">
      <c r="A475" t="s">
        <v>1474</v>
      </c>
      <c r="B475" t="s">
        <v>9127</v>
      </c>
      <c r="C475">
        <v>13935</v>
      </c>
      <c r="D475">
        <v>1918.35</v>
      </c>
      <c r="E475" s="1">
        <v>42231</v>
      </c>
      <c r="F475" s="1">
        <v>44574</v>
      </c>
      <c r="G475" t="s">
        <v>9135</v>
      </c>
      <c r="H475" t="s">
        <v>19</v>
      </c>
      <c r="I475" t="s">
        <v>9593</v>
      </c>
    </row>
    <row r="476" spans="1:9" x14ac:dyDescent="0.3">
      <c r="A476" t="s">
        <v>1475</v>
      </c>
      <c r="B476" t="s">
        <v>9143</v>
      </c>
      <c r="C476">
        <v>310344</v>
      </c>
      <c r="D476">
        <v>842.34</v>
      </c>
      <c r="E476" s="1">
        <v>45431</v>
      </c>
      <c r="F476" s="1">
        <v>47119</v>
      </c>
      <c r="G476" t="s">
        <v>9135</v>
      </c>
      <c r="H476" t="s">
        <v>9132</v>
      </c>
      <c r="I476" t="s">
        <v>9594</v>
      </c>
    </row>
    <row r="477" spans="1:9" x14ac:dyDescent="0.3">
      <c r="A477" t="s">
        <v>1476</v>
      </c>
      <c r="B477" t="s">
        <v>9143</v>
      </c>
      <c r="C477">
        <v>139893</v>
      </c>
      <c r="D477">
        <v>1174.73</v>
      </c>
      <c r="E477" s="1">
        <v>45575</v>
      </c>
      <c r="F477" s="1">
        <v>46481</v>
      </c>
      <c r="G477" t="s">
        <v>9128</v>
      </c>
      <c r="H477" t="s">
        <v>9129</v>
      </c>
      <c r="I477" t="s">
        <v>9595</v>
      </c>
    </row>
    <row r="478" spans="1:9" x14ac:dyDescent="0.3">
      <c r="A478" t="s">
        <v>1477</v>
      </c>
      <c r="B478" t="s">
        <v>9143</v>
      </c>
      <c r="C478">
        <v>430273</v>
      </c>
      <c r="D478">
        <v>504.66</v>
      </c>
      <c r="E478" s="1">
        <v>44348</v>
      </c>
      <c r="F478" s="1">
        <v>46325</v>
      </c>
      <c r="G478" t="s">
        <v>9147</v>
      </c>
      <c r="H478" t="s">
        <v>9129</v>
      </c>
      <c r="I478" t="s">
        <v>9596</v>
      </c>
    </row>
    <row r="479" spans="1:9" x14ac:dyDescent="0.3">
      <c r="A479" t="s">
        <v>1478</v>
      </c>
      <c r="B479" t="s">
        <v>9131</v>
      </c>
      <c r="C479">
        <v>259647</v>
      </c>
      <c r="D479">
        <v>1115.5999999999999</v>
      </c>
      <c r="E479" s="1">
        <v>44931</v>
      </c>
      <c r="F479" s="1">
        <v>47256</v>
      </c>
      <c r="G479" t="s">
        <v>9147</v>
      </c>
      <c r="H479" t="s">
        <v>9132</v>
      </c>
      <c r="I479" t="s">
        <v>9463</v>
      </c>
    </row>
    <row r="480" spans="1:9" x14ac:dyDescent="0.3">
      <c r="A480" t="s">
        <v>1479</v>
      </c>
      <c r="B480" t="s">
        <v>9143</v>
      </c>
      <c r="C480">
        <v>417567</v>
      </c>
      <c r="D480">
        <v>1106.08</v>
      </c>
      <c r="E480" s="1">
        <v>42922</v>
      </c>
      <c r="F480" s="1">
        <v>45412</v>
      </c>
      <c r="G480" t="s">
        <v>9128</v>
      </c>
      <c r="H480" t="s">
        <v>9129</v>
      </c>
      <c r="I480" t="s">
        <v>9597</v>
      </c>
    </row>
    <row r="481" spans="1:9" x14ac:dyDescent="0.3">
      <c r="A481" t="s">
        <v>1480</v>
      </c>
      <c r="B481" t="s">
        <v>9131</v>
      </c>
      <c r="C481">
        <v>424859</v>
      </c>
      <c r="D481">
        <v>1923.61</v>
      </c>
      <c r="E481" s="1">
        <v>44141</v>
      </c>
      <c r="F481" s="1">
        <v>45107</v>
      </c>
      <c r="G481" t="s">
        <v>9128</v>
      </c>
      <c r="H481" t="s">
        <v>9132</v>
      </c>
      <c r="I481" t="s">
        <v>9598</v>
      </c>
    </row>
    <row r="482" spans="1:9" x14ac:dyDescent="0.3">
      <c r="A482" t="s">
        <v>1481</v>
      </c>
      <c r="B482" t="s">
        <v>9137</v>
      </c>
      <c r="C482">
        <v>291947</v>
      </c>
      <c r="D482">
        <v>808.64</v>
      </c>
      <c r="E482" s="1">
        <v>43372</v>
      </c>
      <c r="F482" s="1">
        <v>44935</v>
      </c>
      <c r="G482" t="s">
        <v>9147</v>
      </c>
      <c r="H482" t="s">
        <v>9132</v>
      </c>
      <c r="I482" t="s">
        <v>9599</v>
      </c>
    </row>
    <row r="483" spans="1:9" x14ac:dyDescent="0.3">
      <c r="A483" t="s">
        <v>1482</v>
      </c>
      <c r="B483" t="s">
        <v>9127</v>
      </c>
      <c r="C483">
        <v>295357</v>
      </c>
      <c r="D483">
        <v>634.99</v>
      </c>
      <c r="E483" s="1">
        <v>44087</v>
      </c>
      <c r="F483" s="1">
        <v>44578</v>
      </c>
      <c r="G483" t="s">
        <v>9147</v>
      </c>
      <c r="H483" t="s">
        <v>9129</v>
      </c>
      <c r="I483" t="s">
        <v>9600</v>
      </c>
    </row>
    <row r="484" spans="1:9" x14ac:dyDescent="0.3">
      <c r="A484" t="s">
        <v>1483</v>
      </c>
      <c r="B484" t="s">
        <v>9137</v>
      </c>
      <c r="C484">
        <v>345129</v>
      </c>
      <c r="D484">
        <v>199.86</v>
      </c>
      <c r="E484" s="1">
        <v>45189</v>
      </c>
      <c r="F484" s="1">
        <v>45569</v>
      </c>
      <c r="G484" t="s">
        <v>9128</v>
      </c>
      <c r="H484" t="s">
        <v>19</v>
      </c>
      <c r="I484" t="s">
        <v>9601</v>
      </c>
    </row>
    <row r="485" spans="1:9" x14ac:dyDescent="0.3">
      <c r="A485" t="s">
        <v>1484</v>
      </c>
      <c r="B485" t="s">
        <v>9131</v>
      </c>
      <c r="C485">
        <v>35268</v>
      </c>
      <c r="D485">
        <v>1310.51</v>
      </c>
      <c r="E485" s="1">
        <v>42549</v>
      </c>
      <c r="F485" s="1">
        <v>45136</v>
      </c>
      <c r="G485" t="s">
        <v>9128</v>
      </c>
      <c r="H485" t="s">
        <v>9132</v>
      </c>
      <c r="I485" t="s">
        <v>9602</v>
      </c>
    </row>
    <row r="486" spans="1:9" x14ac:dyDescent="0.3">
      <c r="A486" t="s">
        <v>1485</v>
      </c>
      <c r="B486" t="s">
        <v>9131</v>
      </c>
      <c r="C486">
        <v>35625</v>
      </c>
      <c r="D486">
        <v>174.52</v>
      </c>
      <c r="E486" s="1">
        <v>45089</v>
      </c>
      <c r="F486" s="1">
        <v>46487</v>
      </c>
      <c r="G486" t="s">
        <v>9128</v>
      </c>
      <c r="H486" t="s">
        <v>19</v>
      </c>
      <c r="I486" t="s">
        <v>9603</v>
      </c>
    </row>
    <row r="487" spans="1:9" x14ac:dyDescent="0.3">
      <c r="A487" t="s">
        <v>1486</v>
      </c>
      <c r="B487" t="s">
        <v>9143</v>
      </c>
      <c r="C487">
        <v>38421</v>
      </c>
      <c r="D487">
        <v>1789.69</v>
      </c>
      <c r="E487" s="1">
        <v>43903</v>
      </c>
      <c r="F487" s="1">
        <v>46326</v>
      </c>
      <c r="G487" t="s">
        <v>9147</v>
      </c>
      <c r="H487" t="s">
        <v>9132</v>
      </c>
      <c r="I487" t="s">
        <v>9578</v>
      </c>
    </row>
    <row r="488" spans="1:9" x14ac:dyDescent="0.3">
      <c r="A488" t="s">
        <v>1487</v>
      </c>
      <c r="B488" t="s">
        <v>9127</v>
      </c>
      <c r="C488">
        <v>107957</v>
      </c>
      <c r="D488">
        <v>569.79</v>
      </c>
      <c r="E488" s="1">
        <v>42714</v>
      </c>
      <c r="F488" s="1">
        <v>45918</v>
      </c>
      <c r="G488" t="s">
        <v>9147</v>
      </c>
      <c r="H488" t="s">
        <v>19</v>
      </c>
      <c r="I488" t="s">
        <v>9604</v>
      </c>
    </row>
    <row r="489" spans="1:9" x14ac:dyDescent="0.3">
      <c r="A489" t="s">
        <v>1488</v>
      </c>
      <c r="B489" t="s">
        <v>9137</v>
      </c>
      <c r="C489">
        <v>485983</v>
      </c>
      <c r="D489">
        <v>125.32</v>
      </c>
      <c r="E489" s="1">
        <v>45581</v>
      </c>
      <c r="F489" s="1">
        <v>49079</v>
      </c>
      <c r="G489" t="s">
        <v>9147</v>
      </c>
      <c r="H489" t="s">
        <v>9132</v>
      </c>
      <c r="I489" t="s">
        <v>9605</v>
      </c>
    </row>
    <row r="490" spans="1:9" x14ac:dyDescent="0.3">
      <c r="A490" t="s">
        <v>1489</v>
      </c>
      <c r="B490" t="s">
        <v>9131</v>
      </c>
      <c r="C490">
        <v>128045</v>
      </c>
      <c r="D490">
        <v>1579.58</v>
      </c>
      <c r="E490" s="1">
        <v>42869</v>
      </c>
      <c r="F490" s="1">
        <v>45079</v>
      </c>
      <c r="G490" t="s">
        <v>9147</v>
      </c>
      <c r="H490" t="s">
        <v>19</v>
      </c>
      <c r="I490" t="s">
        <v>9606</v>
      </c>
    </row>
    <row r="491" spans="1:9" x14ac:dyDescent="0.3">
      <c r="A491" t="s">
        <v>1490</v>
      </c>
      <c r="B491" t="s">
        <v>9131</v>
      </c>
      <c r="C491">
        <v>423005</v>
      </c>
      <c r="D491">
        <v>1643.44</v>
      </c>
      <c r="E491" s="1">
        <v>43815</v>
      </c>
      <c r="F491" s="1">
        <v>47073</v>
      </c>
      <c r="G491" t="s">
        <v>9128</v>
      </c>
      <c r="H491" t="s">
        <v>9129</v>
      </c>
      <c r="I491" t="s">
        <v>9607</v>
      </c>
    </row>
    <row r="492" spans="1:9" x14ac:dyDescent="0.3">
      <c r="A492" t="s">
        <v>1491</v>
      </c>
      <c r="B492" t="s">
        <v>9131</v>
      </c>
      <c r="C492">
        <v>168109</v>
      </c>
      <c r="D492">
        <v>700.94</v>
      </c>
      <c r="E492" s="1">
        <v>42163</v>
      </c>
      <c r="F492" s="1">
        <v>44454</v>
      </c>
      <c r="G492" t="s">
        <v>9128</v>
      </c>
      <c r="H492" t="s">
        <v>19</v>
      </c>
      <c r="I492" t="s">
        <v>9608</v>
      </c>
    </row>
    <row r="493" spans="1:9" x14ac:dyDescent="0.3">
      <c r="A493" t="s">
        <v>1492</v>
      </c>
      <c r="B493" t="s">
        <v>9131</v>
      </c>
      <c r="C493">
        <v>430569</v>
      </c>
      <c r="D493">
        <v>548.16999999999996</v>
      </c>
      <c r="E493" s="1">
        <v>42834</v>
      </c>
      <c r="F493" s="1">
        <v>45362</v>
      </c>
      <c r="G493" t="s">
        <v>9135</v>
      </c>
      <c r="H493" t="s">
        <v>9132</v>
      </c>
      <c r="I493" t="s">
        <v>9609</v>
      </c>
    </row>
    <row r="494" spans="1:9" x14ac:dyDescent="0.3">
      <c r="A494" t="s">
        <v>1493</v>
      </c>
      <c r="B494" t="s">
        <v>9137</v>
      </c>
      <c r="C494">
        <v>178255</v>
      </c>
      <c r="D494">
        <v>1976.6</v>
      </c>
      <c r="E494" s="1">
        <v>45208</v>
      </c>
      <c r="F494" s="1">
        <v>47756</v>
      </c>
      <c r="G494" t="s">
        <v>9135</v>
      </c>
      <c r="H494" t="s">
        <v>19</v>
      </c>
      <c r="I494" t="s">
        <v>9610</v>
      </c>
    </row>
    <row r="495" spans="1:9" x14ac:dyDescent="0.3">
      <c r="A495" t="s">
        <v>1494</v>
      </c>
      <c r="B495" t="s">
        <v>9127</v>
      </c>
      <c r="C495">
        <v>318680</v>
      </c>
      <c r="D495">
        <v>867.82</v>
      </c>
      <c r="E495" s="1">
        <v>45275</v>
      </c>
      <c r="F495" s="1">
        <v>48647</v>
      </c>
      <c r="G495" t="s">
        <v>9147</v>
      </c>
      <c r="H495" t="s">
        <v>19</v>
      </c>
      <c r="I495" t="s">
        <v>9611</v>
      </c>
    </row>
    <row r="496" spans="1:9" x14ac:dyDescent="0.3">
      <c r="A496" t="s">
        <v>1495</v>
      </c>
      <c r="B496" t="s">
        <v>9127</v>
      </c>
      <c r="C496">
        <v>263135</v>
      </c>
      <c r="D496">
        <v>1779.78</v>
      </c>
      <c r="E496" s="1">
        <v>42478</v>
      </c>
      <c r="F496" s="1">
        <v>43623</v>
      </c>
      <c r="G496" t="s">
        <v>9135</v>
      </c>
      <c r="H496" t="s">
        <v>19</v>
      </c>
      <c r="I496" t="s">
        <v>9612</v>
      </c>
    </row>
    <row r="497" spans="1:9" x14ac:dyDescent="0.3">
      <c r="A497" t="s">
        <v>1496</v>
      </c>
      <c r="B497" t="s">
        <v>9127</v>
      </c>
      <c r="C497">
        <v>412599</v>
      </c>
      <c r="D497">
        <v>993.83</v>
      </c>
      <c r="E497" s="1">
        <v>44755</v>
      </c>
      <c r="F497" s="1">
        <v>47435</v>
      </c>
      <c r="G497" t="s">
        <v>9135</v>
      </c>
      <c r="H497" t="s">
        <v>9132</v>
      </c>
      <c r="I497" t="s">
        <v>9613</v>
      </c>
    </row>
    <row r="498" spans="1:9" x14ac:dyDescent="0.3">
      <c r="A498" t="s">
        <v>1497</v>
      </c>
      <c r="B498" t="s">
        <v>9143</v>
      </c>
      <c r="C498">
        <v>43030</v>
      </c>
      <c r="D498">
        <v>602.28</v>
      </c>
      <c r="E498" s="1">
        <v>45490</v>
      </c>
      <c r="F498" s="1">
        <v>46079</v>
      </c>
      <c r="G498" t="s">
        <v>9135</v>
      </c>
      <c r="H498" t="s">
        <v>9129</v>
      </c>
      <c r="I498" t="s">
        <v>9614</v>
      </c>
    </row>
    <row r="499" spans="1:9" x14ac:dyDescent="0.3">
      <c r="A499" t="s">
        <v>1498</v>
      </c>
      <c r="B499" t="s">
        <v>9137</v>
      </c>
      <c r="C499">
        <v>286088</v>
      </c>
      <c r="D499">
        <v>1701.73</v>
      </c>
      <c r="E499" s="1">
        <v>43895</v>
      </c>
      <c r="F499" s="1">
        <v>44630</v>
      </c>
      <c r="G499" t="s">
        <v>9135</v>
      </c>
      <c r="H499" t="s">
        <v>9129</v>
      </c>
      <c r="I499" t="s">
        <v>9615</v>
      </c>
    </row>
    <row r="500" spans="1:9" x14ac:dyDescent="0.3">
      <c r="A500" t="s">
        <v>1499</v>
      </c>
      <c r="B500" t="s">
        <v>9143</v>
      </c>
      <c r="C500">
        <v>412648</v>
      </c>
      <c r="D500">
        <v>361.39</v>
      </c>
      <c r="E500" s="1">
        <v>43180</v>
      </c>
      <c r="F500" s="1">
        <v>46433</v>
      </c>
      <c r="G500" t="s">
        <v>9135</v>
      </c>
      <c r="H500" t="s">
        <v>19</v>
      </c>
      <c r="I500" t="s">
        <v>9616</v>
      </c>
    </row>
    <row r="501" spans="1:9" x14ac:dyDescent="0.3">
      <c r="A501" t="s">
        <v>1500</v>
      </c>
      <c r="B501" t="s">
        <v>9131</v>
      </c>
      <c r="C501">
        <v>239504</v>
      </c>
      <c r="D501">
        <v>1573.24</v>
      </c>
      <c r="E501" s="1">
        <v>43629</v>
      </c>
      <c r="F501" s="1">
        <v>46148</v>
      </c>
      <c r="G501" t="s">
        <v>9128</v>
      </c>
      <c r="H501" t="s">
        <v>19</v>
      </c>
      <c r="I501" t="s">
        <v>9617</v>
      </c>
    </row>
    <row r="502" spans="1:9" x14ac:dyDescent="0.3">
      <c r="A502" t="s">
        <v>1501</v>
      </c>
      <c r="B502" t="s">
        <v>9143</v>
      </c>
      <c r="C502">
        <v>119611</v>
      </c>
      <c r="D502">
        <v>592.66999999999996</v>
      </c>
      <c r="E502" s="1">
        <v>44900</v>
      </c>
      <c r="F502" s="1">
        <v>48499</v>
      </c>
      <c r="G502" t="s">
        <v>9135</v>
      </c>
      <c r="H502" t="s">
        <v>19</v>
      </c>
      <c r="I502" t="s">
        <v>9618</v>
      </c>
    </row>
    <row r="503" spans="1:9" x14ac:dyDescent="0.3">
      <c r="A503" t="s">
        <v>1502</v>
      </c>
      <c r="B503" t="s">
        <v>9137</v>
      </c>
      <c r="C503">
        <v>16788</v>
      </c>
      <c r="D503">
        <v>197.25</v>
      </c>
      <c r="E503" s="1">
        <v>43075</v>
      </c>
      <c r="F503" s="1">
        <v>44941</v>
      </c>
      <c r="G503" t="s">
        <v>9128</v>
      </c>
      <c r="H503" t="s">
        <v>9132</v>
      </c>
      <c r="I503" t="s">
        <v>9381</v>
      </c>
    </row>
    <row r="504" spans="1:9" x14ac:dyDescent="0.3">
      <c r="A504" t="s">
        <v>1503</v>
      </c>
      <c r="B504" t="s">
        <v>9143</v>
      </c>
      <c r="C504">
        <v>405312</v>
      </c>
      <c r="D504">
        <v>1991.99</v>
      </c>
      <c r="E504" s="1">
        <v>43125</v>
      </c>
      <c r="F504" s="1">
        <v>46099</v>
      </c>
      <c r="G504" t="s">
        <v>9128</v>
      </c>
      <c r="H504" t="s">
        <v>9129</v>
      </c>
      <c r="I504" t="s">
        <v>9619</v>
      </c>
    </row>
    <row r="505" spans="1:9" x14ac:dyDescent="0.3">
      <c r="A505" t="s">
        <v>1504</v>
      </c>
      <c r="B505" t="s">
        <v>9143</v>
      </c>
      <c r="C505">
        <v>70715</v>
      </c>
      <c r="D505">
        <v>1814.76</v>
      </c>
      <c r="E505" s="1">
        <v>44901</v>
      </c>
      <c r="F505" s="1">
        <v>46263</v>
      </c>
      <c r="G505" t="s">
        <v>9128</v>
      </c>
      <c r="H505" t="s">
        <v>9132</v>
      </c>
      <c r="I505" t="s">
        <v>9620</v>
      </c>
    </row>
    <row r="506" spans="1:9" x14ac:dyDescent="0.3">
      <c r="A506" t="s">
        <v>1505</v>
      </c>
      <c r="B506" t="s">
        <v>9131</v>
      </c>
      <c r="C506">
        <v>164757</v>
      </c>
      <c r="D506">
        <v>470.65</v>
      </c>
      <c r="E506" s="1">
        <v>44965</v>
      </c>
      <c r="F506" s="1">
        <v>47167</v>
      </c>
      <c r="G506" t="s">
        <v>9147</v>
      </c>
      <c r="H506" t="s">
        <v>9132</v>
      </c>
      <c r="I506" t="s">
        <v>9621</v>
      </c>
    </row>
    <row r="507" spans="1:9" x14ac:dyDescent="0.3">
      <c r="A507" t="s">
        <v>1506</v>
      </c>
      <c r="B507" t="s">
        <v>9137</v>
      </c>
      <c r="C507">
        <v>60283</v>
      </c>
      <c r="D507">
        <v>424.83</v>
      </c>
      <c r="E507" s="1">
        <v>42193</v>
      </c>
      <c r="F507" s="1">
        <v>43010</v>
      </c>
      <c r="G507" t="s">
        <v>9135</v>
      </c>
      <c r="H507" t="s">
        <v>9132</v>
      </c>
      <c r="I507" t="s">
        <v>9622</v>
      </c>
    </row>
    <row r="508" spans="1:9" x14ac:dyDescent="0.3">
      <c r="A508" t="s">
        <v>1507</v>
      </c>
      <c r="B508" t="s">
        <v>9131</v>
      </c>
      <c r="C508">
        <v>326018</v>
      </c>
      <c r="D508">
        <v>1273.6400000000001</v>
      </c>
      <c r="E508" s="1">
        <v>44278</v>
      </c>
      <c r="F508" s="1">
        <v>46608</v>
      </c>
      <c r="G508" t="s">
        <v>9128</v>
      </c>
      <c r="H508" t="s">
        <v>9132</v>
      </c>
      <c r="I508" t="s">
        <v>9623</v>
      </c>
    </row>
    <row r="509" spans="1:9" x14ac:dyDescent="0.3">
      <c r="A509" t="s">
        <v>1508</v>
      </c>
      <c r="B509" t="s">
        <v>9127</v>
      </c>
      <c r="C509">
        <v>246506</v>
      </c>
      <c r="D509">
        <v>830.64</v>
      </c>
      <c r="E509" s="1">
        <v>43337</v>
      </c>
      <c r="F509" s="1">
        <v>46951</v>
      </c>
      <c r="G509" t="s">
        <v>9128</v>
      </c>
      <c r="H509" t="s">
        <v>9132</v>
      </c>
      <c r="I509" t="s">
        <v>9624</v>
      </c>
    </row>
    <row r="510" spans="1:9" x14ac:dyDescent="0.3">
      <c r="A510" t="s">
        <v>1509</v>
      </c>
      <c r="B510" t="s">
        <v>9143</v>
      </c>
      <c r="C510">
        <v>137736</v>
      </c>
      <c r="D510">
        <v>819.29</v>
      </c>
      <c r="E510" s="1">
        <v>44715</v>
      </c>
      <c r="F510" s="1">
        <v>47463</v>
      </c>
      <c r="G510" t="s">
        <v>9135</v>
      </c>
      <c r="H510" t="s">
        <v>9129</v>
      </c>
      <c r="I510" t="s">
        <v>9477</v>
      </c>
    </row>
    <row r="511" spans="1:9" x14ac:dyDescent="0.3">
      <c r="A511" t="s">
        <v>1510</v>
      </c>
      <c r="B511" t="s">
        <v>9131</v>
      </c>
      <c r="C511">
        <v>25992</v>
      </c>
      <c r="D511">
        <v>695.69</v>
      </c>
      <c r="E511" s="1">
        <v>45078</v>
      </c>
      <c r="F511" s="1">
        <v>45863</v>
      </c>
      <c r="G511" t="s">
        <v>9128</v>
      </c>
      <c r="H511" t="s">
        <v>9132</v>
      </c>
      <c r="I511" t="s">
        <v>9625</v>
      </c>
    </row>
    <row r="512" spans="1:9" x14ac:dyDescent="0.3">
      <c r="A512" t="s">
        <v>1511</v>
      </c>
      <c r="B512" t="s">
        <v>9131</v>
      </c>
      <c r="C512">
        <v>296825</v>
      </c>
      <c r="D512">
        <v>1778.81</v>
      </c>
      <c r="E512" s="1">
        <v>45162</v>
      </c>
      <c r="F512" s="1">
        <v>48620</v>
      </c>
      <c r="G512" t="s">
        <v>9128</v>
      </c>
      <c r="H512" t="s">
        <v>19</v>
      </c>
      <c r="I512" t="s">
        <v>9572</v>
      </c>
    </row>
    <row r="513" spans="1:9" x14ac:dyDescent="0.3">
      <c r="A513" t="s">
        <v>1512</v>
      </c>
      <c r="B513" t="s">
        <v>9143</v>
      </c>
      <c r="C513">
        <v>351720</v>
      </c>
      <c r="D513">
        <v>1741.87</v>
      </c>
      <c r="E513" s="1">
        <v>44934</v>
      </c>
      <c r="F513" s="1">
        <v>45618</v>
      </c>
      <c r="G513" t="s">
        <v>9135</v>
      </c>
      <c r="H513" t="s">
        <v>9132</v>
      </c>
      <c r="I513" t="s">
        <v>9626</v>
      </c>
    </row>
    <row r="514" spans="1:9" x14ac:dyDescent="0.3">
      <c r="A514" t="s">
        <v>1513</v>
      </c>
      <c r="B514" t="s">
        <v>9137</v>
      </c>
      <c r="C514">
        <v>223326</v>
      </c>
      <c r="D514">
        <v>1917.89</v>
      </c>
      <c r="E514" s="1">
        <v>42049</v>
      </c>
      <c r="F514" s="1">
        <v>44737</v>
      </c>
      <c r="G514" t="s">
        <v>9135</v>
      </c>
      <c r="H514" t="s">
        <v>9132</v>
      </c>
      <c r="I514" t="s">
        <v>9627</v>
      </c>
    </row>
    <row r="515" spans="1:9" x14ac:dyDescent="0.3">
      <c r="A515" t="s">
        <v>1514</v>
      </c>
      <c r="B515" t="s">
        <v>9131</v>
      </c>
      <c r="C515">
        <v>402535</v>
      </c>
      <c r="D515">
        <v>308.41000000000003</v>
      </c>
      <c r="E515" s="1">
        <v>43275</v>
      </c>
      <c r="F515" s="1">
        <v>46596</v>
      </c>
      <c r="G515" t="s">
        <v>9135</v>
      </c>
      <c r="H515" t="s">
        <v>19</v>
      </c>
      <c r="I515" t="s">
        <v>9628</v>
      </c>
    </row>
    <row r="516" spans="1:9" x14ac:dyDescent="0.3">
      <c r="A516" t="s">
        <v>1515</v>
      </c>
      <c r="B516" t="s">
        <v>9137</v>
      </c>
      <c r="C516">
        <v>197600</v>
      </c>
      <c r="D516">
        <v>1586.34</v>
      </c>
      <c r="E516" s="1">
        <v>43076</v>
      </c>
      <c r="F516" s="1">
        <v>44014</v>
      </c>
      <c r="G516" t="s">
        <v>9135</v>
      </c>
      <c r="H516" t="s">
        <v>19</v>
      </c>
      <c r="I516" t="s">
        <v>9629</v>
      </c>
    </row>
    <row r="517" spans="1:9" x14ac:dyDescent="0.3">
      <c r="A517" t="s">
        <v>1516</v>
      </c>
      <c r="B517" t="s">
        <v>9143</v>
      </c>
      <c r="C517">
        <v>200220</v>
      </c>
      <c r="D517">
        <v>364.61</v>
      </c>
      <c r="E517" s="1">
        <v>43612</v>
      </c>
      <c r="F517" s="1">
        <v>44212</v>
      </c>
      <c r="G517" t="s">
        <v>9128</v>
      </c>
      <c r="H517" t="s">
        <v>19</v>
      </c>
      <c r="I517" t="s">
        <v>9630</v>
      </c>
    </row>
    <row r="518" spans="1:9" x14ac:dyDescent="0.3">
      <c r="A518" t="s">
        <v>1517</v>
      </c>
      <c r="B518" t="s">
        <v>9131</v>
      </c>
      <c r="C518">
        <v>366345</v>
      </c>
      <c r="D518">
        <v>754.72</v>
      </c>
      <c r="E518" s="1">
        <v>43633</v>
      </c>
      <c r="F518" s="1">
        <v>46500</v>
      </c>
      <c r="G518" t="s">
        <v>9135</v>
      </c>
      <c r="H518" t="s">
        <v>19</v>
      </c>
      <c r="I518" t="s">
        <v>9631</v>
      </c>
    </row>
    <row r="519" spans="1:9" x14ac:dyDescent="0.3">
      <c r="A519" t="s">
        <v>1518</v>
      </c>
      <c r="B519" t="s">
        <v>9143</v>
      </c>
      <c r="C519">
        <v>20658</v>
      </c>
      <c r="D519">
        <v>1458.67</v>
      </c>
      <c r="E519" s="1">
        <v>42781</v>
      </c>
      <c r="F519" s="1">
        <v>44986</v>
      </c>
      <c r="G519" t="s">
        <v>9135</v>
      </c>
      <c r="H519" t="s">
        <v>19</v>
      </c>
      <c r="I519" t="s">
        <v>9288</v>
      </c>
    </row>
    <row r="520" spans="1:9" x14ac:dyDescent="0.3">
      <c r="A520" t="s">
        <v>1519</v>
      </c>
      <c r="B520" t="s">
        <v>9131</v>
      </c>
      <c r="C520">
        <v>32898</v>
      </c>
      <c r="D520">
        <v>619.89</v>
      </c>
      <c r="E520" s="1">
        <v>44189</v>
      </c>
      <c r="F520" s="1">
        <v>46237</v>
      </c>
      <c r="G520" t="s">
        <v>9147</v>
      </c>
      <c r="H520" t="s">
        <v>19</v>
      </c>
      <c r="I520" t="s">
        <v>9632</v>
      </c>
    </row>
    <row r="521" spans="1:9" x14ac:dyDescent="0.3">
      <c r="A521" t="s">
        <v>1520</v>
      </c>
      <c r="B521" t="s">
        <v>9127</v>
      </c>
      <c r="C521">
        <v>92790</v>
      </c>
      <c r="D521">
        <v>460.45</v>
      </c>
      <c r="E521" s="1">
        <v>43211</v>
      </c>
      <c r="F521" s="1">
        <v>46036</v>
      </c>
      <c r="G521" t="s">
        <v>9135</v>
      </c>
      <c r="H521" t="s">
        <v>9129</v>
      </c>
      <c r="I521" t="s">
        <v>9633</v>
      </c>
    </row>
    <row r="522" spans="1:9" x14ac:dyDescent="0.3">
      <c r="A522" t="s">
        <v>1521</v>
      </c>
      <c r="B522" t="s">
        <v>9137</v>
      </c>
      <c r="C522">
        <v>97396</v>
      </c>
      <c r="D522">
        <v>1976.8</v>
      </c>
      <c r="E522" s="1">
        <v>42365</v>
      </c>
      <c r="F522" s="1">
        <v>45619</v>
      </c>
      <c r="G522" t="s">
        <v>9147</v>
      </c>
      <c r="H522" t="s">
        <v>9129</v>
      </c>
      <c r="I522" t="s">
        <v>9634</v>
      </c>
    </row>
    <row r="523" spans="1:9" x14ac:dyDescent="0.3">
      <c r="A523" t="s">
        <v>1522</v>
      </c>
      <c r="B523" t="s">
        <v>9131</v>
      </c>
      <c r="C523">
        <v>191564</v>
      </c>
      <c r="D523">
        <v>208.4</v>
      </c>
      <c r="E523" s="1">
        <v>43437</v>
      </c>
      <c r="F523" s="1">
        <v>45049</v>
      </c>
      <c r="G523" t="s">
        <v>9128</v>
      </c>
      <c r="H523" t="s">
        <v>9129</v>
      </c>
      <c r="I523" t="s">
        <v>9635</v>
      </c>
    </row>
    <row r="524" spans="1:9" x14ac:dyDescent="0.3">
      <c r="A524" t="s">
        <v>1523</v>
      </c>
      <c r="B524" t="s">
        <v>9143</v>
      </c>
      <c r="C524">
        <v>364307</v>
      </c>
      <c r="D524">
        <v>650.62</v>
      </c>
      <c r="E524" s="1">
        <v>44462</v>
      </c>
      <c r="F524" s="1">
        <v>46156</v>
      </c>
      <c r="G524" t="s">
        <v>9128</v>
      </c>
      <c r="H524" t="s">
        <v>9129</v>
      </c>
      <c r="I524" t="s">
        <v>9636</v>
      </c>
    </row>
    <row r="525" spans="1:9" x14ac:dyDescent="0.3">
      <c r="A525" t="s">
        <v>1524</v>
      </c>
      <c r="B525" t="s">
        <v>9127</v>
      </c>
      <c r="C525">
        <v>346691</v>
      </c>
      <c r="D525">
        <v>1210.1300000000001</v>
      </c>
      <c r="E525" s="1">
        <v>43450</v>
      </c>
      <c r="F525" s="1">
        <v>44199</v>
      </c>
      <c r="G525" t="s">
        <v>9128</v>
      </c>
      <c r="H525" t="s">
        <v>9129</v>
      </c>
      <c r="I525" t="s">
        <v>9521</v>
      </c>
    </row>
    <row r="526" spans="1:9" x14ac:dyDescent="0.3">
      <c r="A526" t="s">
        <v>1525</v>
      </c>
      <c r="B526" t="s">
        <v>9137</v>
      </c>
      <c r="C526">
        <v>279750</v>
      </c>
      <c r="D526">
        <v>683.98</v>
      </c>
      <c r="E526" s="1">
        <v>43729</v>
      </c>
      <c r="F526" s="1">
        <v>46259</v>
      </c>
      <c r="G526" t="s">
        <v>9135</v>
      </c>
      <c r="H526" t="s">
        <v>9132</v>
      </c>
      <c r="I526" t="s">
        <v>9637</v>
      </c>
    </row>
    <row r="527" spans="1:9" x14ac:dyDescent="0.3">
      <c r="A527" t="s">
        <v>1526</v>
      </c>
      <c r="B527" t="s">
        <v>9127</v>
      </c>
      <c r="C527">
        <v>307850</v>
      </c>
      <c r="D527">
        <v>843.97</v>
      </c>
      <c r="E527" s="1">
        <v>45582</v>
      </c>
      <c r="F527" s="1">
        <v>46311</v>
      </c>
      <c r="G527" t="s">
        <v>9128</v>
      </c>
      <c r="H527" t="s">
        <v>9129</v>
      </c>
      <c r="I527" t="s">
        <v>9638</v>
      </c>
    </row>
    <row r="528" spans="1:9" x14ac:dyDescent="0.3">
      <c r="A528" t="s">
        <v>1527</v>
      </c>
      <c r="B528" t="s">
        <v>9127</v>
      </c>
      <c r="C528">
        <v>262411</v>
      </c>
      <c r="D528">
        <v>1913.71</v>
      </c>
      <c r="E528" s="1">
        <v>45080</v>
      </c>
      <c r="F528" s="1">
        <v>46313</v>
      </c>
      <c r="G528" t="s">
        <v>9147</v>
      </c>
      <c r="H528" t="s">
        <v>9129</v>
      </c>
      <c r="I528" t="s">
        <v>9639</v>
      </c>
    </row>
    <row r="529" spans="1:9" x14ac:dyDescent="0.3">
      <c r="A529" t="s">
        <v>1528</v>
      </c>
      <c r="B529" t="s">
        <v>9137</v>
      </c>
      <c r="C529">
        <v>319667</v>
      </c>
      <c r="D529">
        <v>1889.3</v>
      </c>
      <c r="E529" s="1">
        <v>43992</v>
      </c>
      <c r="F529" s="1">
        <v>45900</v>
      </c>
      <c r="G529" t="s">
        <v>9128</v>
      </c>
      <c r="H529" t="s">
        <v>9129</v>
      </c>
      <c r="I529" t="s">
        <v>9640</v>
      </c>
    </row>
    <row r="530" spans="1:9" x14ac:dyDescent="0.3">
      <c r="A530" t="s">
        <v>1529</v>
      </c>
      <c r="B530" t="s">
        <v>9143</v>
      </c>
      <c r="C530">
        <v>146079</v>
      </c>
      <c r="D530">
        <v>685.1</v>
      </c>
      <c r="E530" s="1">
        <v>43097</v>
      </c>
      <c r="F530" s="1">
        <v>46684</v>
      </c>
      <c r="G530" t="s">
        <v>9147</v>
      </c>
      <c r="H530" t="s">
        <v>19</v>
      </c>
      <c r="I530" t="s">
        <v>9641</v>
      </c>
    </row>
    <row r="531" spans="1:9" x14ac:dyDescent="0.3">
      <c r="A531" t="s">
        <v>1530</v>
      </c>
      <c r="B531" t="s">
        <v>9131</v>
      </c>
      <c r="C531">
        <v>288521</v>
      </c>
      <c r="D531">
        <v>959.83</v>
      </c>
      <c r="E531" s="1">
        <v>43310</v>
      </c>
      <c r="F531" s="1">
        <v>46275</v>
      </c>
      <c r="G531" t="s">
        <v>9147</v>
      </c>
      <c r="H531" t="s">
        <v>9129</v>
      </c>
      <c r="I531" t="s">
        <v>9642</v>
      </c>
    </row>
    <row r="532" spans="1:9" x14ac:dyDescent="0.3">
      <c r="A532" t="s">
        <v>1531</v>
      </c>
      <c r="B532" t="s">
        <v>9131</v>
      </c>
      <c r="C532">
        <v>415258</v>
      </c>
      <c r="D532">
        <v>1454.3</v>
      </c>
      <c r="E532" s="1">
        <v>42578</v>
      </c>
      <c r="F532" s="1">
        <v>44400</v>
      </c>
      <c r="G532" t="s">
        <v>9135</v>
      </c>
      <c r="H532" t="s">
        <v>9132</v>
      </c>
      <c r="I532" t="s">
        <v>9643</v>
      </c>
    </row>
    <row r="533" spans="1:9" x14ac:dyDescent="0.3">
      <c r="A533" t="s">
        <v>1532</v>
      </c>
      <c r="B533" t="s">
        <v>9137</v>
      </c>
      <c r="C533">
        <v>314249</v>
      </c>
      <c r="D533">
        <v>963.13</v>
      </c>
      <c r="E533" s="1">
        <v>44335</v>
      </c>
      <c r="F533" s="1">
        <v>47357</v>
      </c>
      <c r="G533" t="s">
        <v>9128</v>
      </c>
      <c r="H533" t="s">
        <v>19</v>
      </c>
      <c r="I533" t="s">
        <v>9644</v>
      </c>
    </row>
    <row r="534" spans="1:9" x14ac:dyDescent="0.3">
      <c r="A534" t="s">
        <v>1533</v>
      </c>
      <c r="B534" t="s">
        <v>9127</v>
      </c>
      <c r="C534">
        <v>384423</v>
      </c>
      <c r="D534">
        <v>1332.53</v>
      </c>
      <c r="E534" s="1">
        <v>42564</v>
      </c>
      <c r="F534" s="1">
        <v>43851</v>
      </c>
      <c r="G534" t="s">
        <v>9128</v>
      </c>
      <c r="H534" t="s">
        <v>9132</v>
      </c>
      <c r="I534" t="s">
        <v>9484</v>
      </c>
    </row>
    <row r="535" spans="1:9" x14ac:dyDescent="0.3">
      <c r="A535" t="s">
        <v>1534</v>
      </c>
      <c r="B535" t="s">
        <v>9127</v>
      </c>
      <c r="C535">
        <v>418885</v>
      </c>
      <c r="D535">
        <v>416.07</v>
      </c>
      <c r="E535" s="1">
        <v>43340</v>
      </c>
      <c r="F535" s="1">
        <v>44835</v>
      </c>
      <c r="G535" t="s">
        <v>9135</v>
      </c>
      <c r="H535" t="s">
        <v>9129</v>
      </c>
      <c r="I535" t="s">
        <v>9645</v>
      </c>
    </row>
    <row r="536" spans="1:9" x14ac:dyDescent="0.3">
      <c r="A536" t="s">
        <v>1535</v>
      </c>
      <c r="B536" t="s">
        <v>9137</v>
      </c>
      <c r="C536">
        <v>396895</v>
      </c>
      <c r="D536">
        <v>1378.49</v>
      </c>
      <c r="E536" s="1">
        <v>42287</v>
      </c>
      <c r="F536" s="1">
        <v>45497</v>
      </c>
      <c r="G536" t="s">
        <v>9135</v>
      </c>
      <c r="H536" t="s">
        <v>9129</v>
      </c>
      <c r="I536" t="s">
        <v>9646</v>
      </c>
    </row>
    <row r="537" spans="1:9" x14ac:dyDescent="0.3">
      <c r="A537" t="s">
        <v>1536</v>
      </c>
      <c r="B537" t="s">
        <v>9137</v>
      </c>
      <c r="C537">
        <v>68866</v>
      </c>
      <c r="D537">
        <v>590.72</v>
      </c>
      <c r="E537" s="1">
        <v>44754</v>
      </c>
      <c r="F537" s="1">
        <v>48032</v>
      </c>
      <c r="G537" t="s">
        <v>9128</v>
      </c>
      <c r="H537" t="s">
        <v>9132</v>
      </c>
      <c r="I537" t="s">
        <v>9647</v>
      </c>
    </row>
    <row r="538" spans="1:9" x14ac:dyDescent="0.3">
      <c r="A538" t="s">
        <v>1537</v>
      </c>
      <c r="B538" t="s">
        <v>9127</v>
      </c>
      <c r="C538">
        <v>52551</v>
      </c>
      <c r="D538">
        <v>224.92</v>
      </c>
      <c r="E538" s="1">
        <v>45305</v>
      </c>
      <c r="F538" s="1">
        <v>47025</v>
      </c>
      <c r="G538" t="s">
        <v>9135</v>
      </c>
      <c r="H538" t="s">
        <v>9129</v>
      </c>
      <c r="I538" t="s">
        <v>9648</v>
      </c>
    </row>
    <row r="539" spans="1:9" x14ac:dyDescent="0.3">
      <c r="A539" t="s">
        <v>1538</v>
      </c>
      <c r="B539" t="s">
        <v>9127</v>
      </c>
      <c r="C539">
        <v>430638</v>
      </c>
      <c r="D539">
        <v>174.08</v>
      </c>
      <c r="E539" s="1">
        <v>42714</v>
      </c>
      <c r="F539" s="1">
        <v>45553</v>
      </c>
      <c r="G539" t="s">
        <v>9147</v>
      </c>
      <c r="H539" t="s">
        <v>9129</v>
      </c>
      <c r="I539" t="s">
        <v>9649</v>
      </c>
    </row>
    <row r="540" spans="1:9" x14ac:dyDescent="0.3">
      <c r="A540" t="s">
        <v>1539</v>
      </c>
      <c r="B540" t="s">
        <v>9127</v>
      </c>
      <c r="C540">
        <v>28862</v>
      </c>
      <c r="D540">
        <v>1485.61</v>
      </c>
      <c r="E540" s="1">
        <v>44471</v>
      </c>
      <c r="F540" s="1">
        <v>47689</v>
      </c>
      <c r="G540" t="s">
        <v>9128</v>
      </c>
      <c r="H540" t="s">
        <v>19</v>
      </c>
      <c r="I540" t="s">
        <v>9650</v>
      </c>
    </row>
    <row r="541" spans="1:9" x14ac:dyDescent="0.3">
      <c r="A541" t="s">
        <v>1540</v>
      </c>
      <c r="B541" t="s">
        <v>9137</v>
      </c>
      <c r="C541">
        <v>40288</v>
      </c>
      <c r="D541">
        <v>409.06</v>
      </c>
      <c r="E541" s="1">
        <v>45225</v>
      </c>
      <c r="F541" s="1">
        <v>46062</v>
      </c>
      <c r="G541" t="s">
        <v>9135</v>
      </c>
      <c r="H541" t="s">
        <v>9132</v>
      </c>
      <c r="I541" t="s">
        <v>9651</v>
      </c>
    </row>
    <row r="542" spans="1:9" x14ac:dyDescent="0.3">
      <c r="A542" t="s">
        <v>1541</v>
      </c>
      <c r="B542" t="s">
        <v>9131</v>
      </c>
      <c r="C542">
        <v>12794</v>
      </c>
      <c r="D542">
        <v>1489.47</v>
      </c>
      <c r="E542" s="1">
        <v>44713</v>
      </c>
      <c r="F542" s="1">
        <v>48160</v>
      </c>
      <c r="G542" t="s">
        <v>9135</v>
      </c>
      <c r="H542" t="s">
        <v>9129</v>
      </c>
      <c r="I542" t="s">
        <v>9652</v>
      </c>
    </row>
    <row r="543" spans="1:9" x14ac:dyDescent="0.3">
      <c r="A543" t="s">
        <v>1542</v>
      </c>
      <c r="B543" t="s">
        <v>9143</v>
      </c>
      <c r="C543">
        <v>200436</v>
      </c>
      <c r="D543">
        <v>355.06</v>
      </c>
      <c r="E543" s="1">
        <v>45255</v>
      </c>
      <c r="F543" s="1">
        <v>46202</v>
      </c>
      <c r="G543" t="s">
        <v>9135</v>
      </c>
      <c r="H543" t="s">
        <v>9129</v>
      </c>
      <c r="I543" t="s">
        <v>9653</v>
      </c>
    </row>
    <row r="544" spans="1:9" x14ac:dyDescent="0.3">
      <c r="A544" t="s">
        <v>1543</v>
      </c>
      <c r="B544" t="s">
        <v>9137</v>
      </c>
      <c r="C544">
        <v>455139</v>
      </c>
      <c r="D544">
        <v>496.88</v>
      </c>
      <c r="E544" s="1">
        <v>43462</v>
      </c>
      <c r="F544" s="1">
        <v>44354</v>
      </c>
      <c r="G544" t="s">
        <v>9135</v>
      </c>
      <c r="H544" t="s">
        <v>9129</v>
      </c>
      <c r="I544" t="s">
        <v>9654</v>
      </c>
    </row>
    <row r="545" spans="1:9" x14ac:dyDescent="0.3">
      <c r="A545" t="s">
        <v>1544</v>
      </c>
      <c r="B545" t="s">
        <v>9143</v>
      </c>
      <c r="C545">
        <v>302026</v>
      </c>
      <c r="D545">
        <v>1121.56</v>
      </c>
      <c r="E545" s="1">
        <v>42828</v>
      </c>
      <c r="F545" s="1">
        <v>43276</v>
      </c>
      <c r="G545" t="s">
        <v>9135</v>
      </c>
      <c r="H545" t="s">
        <v>19</v>
      </c>
      <c r="I545" t="s">
        <v>9655</v>
      </c>
    </row>
    <row r="546" spans="1:9" x14ac:dyDescent="0.3">
      <c r="A546" t="s">
        <v>1545</v>
      </c>
      <c r="B546" t="s">
        <v>9127</v>
      </c>
      <c r="C546">
        <v>53776</v>
      </c>
      <c r="D546">
        <v>1046.94</v>
      </c>
      <c r="E546" s="1">
        <v>43370</v>
      </c>
      <c r="F546" s="1">
        <v>46634</v>
      </c>
      <c r="G546" t="s">
        <v>9128</v>
      </c>
      <c r="H546" t="s">
        <v>19</v>
      </c>
      <c r="I546" t="s">
        <v>9656</v>
      </c>
    </row>
    <row r="547" spans="1:9" x14ac:dyDescent="0.3">
      <c r="A547" t="s">
        <v>1546</v>
      </c>
      <c r="B547" t="s">
        <v>9127</v>
      </c>
      <c r="C547">
        <v>78831</v>
      </c>
      <c r="D547">
        <v>769.2</v>
      </c>
      <c r="E547" s="1">
        <v>43988</v>
      </c>
      <c r="F547" s="1">
        <v>47153</v>
      </c>
      <c r="G547" t="s">
        <v>9147</v>
      </c>
      <c r="H547" t="s">
        <v>9129</v>
      </c>
      <c r="I547" t="s">
        <v>9628</v>
      </c>
    </row>
    <row r="548" spans="1:9" x14ac:dyDescent="0.3">
      <c r="A548" t="s">
        <v>1547</v>
      </c>
      <c r="B548" t="s">
        <v>9143</v>
      </c>
      <c r="C548">
        <v>92898</v>
      </c>
      <c r="D548">
        <v>767.45</v>
      </c>
      <c r="E548" s="1">
        <v>43961</v>
      </c>
      <c r="F548" s="1">
        <v>46717</v>
      </c>
      <c r="G548" t="s">
        <v>9128</v>
      </c>
      <c r="H548" t="s">
        <v>9132</v>
      </c>
      <c r="I548" t="s">
        <v>9657</v>
      </c>
    </row>
    <row r="549" spans="1:9" x14ac:dyDescent="0.3">
      <c r="A549" t="s">
        <v>1548</v>
      </c>
      <c r="B549" t="s">
        <v>9131</v>
      </c>
      <c r="C549">
        <v>367347</v>
      </c>
      <c r="D549">
        <v>1902.79</v>
      </c>
      <c r="E549" s="1">
        <v>42349</v>
      </c>
      <c r="F549" s="1">
        <v>43958</v>
      </c>
      <c r="G549" t="s">
        <v>9128</v>
      </c>
      <c r="H549" t="s">
        <v>19</v>
      </c>
      <c r="I549" t="s">
        <v>9658</v>
      </c>
    </row>
    <row r="550" spans="1:9" x14ac:dyDescent="0.3">
      <c r="A550" t="s">
        <v>1549</v>
      </c>
      <c r="B550" t="s">
        <v>9143</v>
      </c>
      <c r="C550">
        <v>403020</v>
      </c>
      <c r="D550">
        <v>1832.76</v>
      </c>
      <c r="E550" s="1">
        <v>42343</v>
      </c>
      <c r="F550" s="1">
        <v>45222</v>
      </c>
      <c r="G550" t="s">
        <v>9128</v>
      </c>
      <c r="H550" t="s">
        <v>19</v>
      </c>
      <c r="I550" t="s">
        <v>9659</v>
      </c>
    </row>
    <row r="551" spans="1:9" x14ac:dyDescent="0.3">
      <c r="A551" t="s">
        <v>1550</v>
      </c>
      <c r="B551" t="s">
        <v>9143</v>
      </c>
      <c r="C551">
        <v>318174</v>
      </c>
      <c r="D551">
        <v>354.32</v>
      </c>
      <c r="E551" s="1">
        <v>43709</v>
      </c>
      <c r="F551" s="1">
        <v>46237</v>
      </c>
      <c r="G551" t="s">
        <v>9128</v>
      </c>
      <c r="H551" t="s">
        <v>9129</v>
      </c>
      <c r="I551" t="s">
        <v>9660</v>
      </c>
    </row>
    <row r="552" spans="1:9" x14ac:dyDescent="0.3">
      <c r="A552" t="s">
        <v>1551</v>
      </c>
      <c r="B552" t="s">
        <v>9127</v>
      </c>
      <c r="C552">
        <v>371031</v>
      </c>
      <c r="D552">
        <v>168.47</v>
      </c>
      <c r="E552" s="1">
        <v>45546</v>
      </c>
      <c r="F552" s="1">
        <v>48766</v>
      </c>
      <c r="G552" t="s">
        <v>9147</v>
      </c>
      <c r="H552" t="s">
        <v>9129</v>
      </c>
      <c r="I552" t="s">
        <v>9661</v>
      </c>
    </row>
    <row r="553" spans="1:9" x14ac:dyDescent="0.3">
      <c r="A553" t="s">
        <v>1552</v>
      </c>
      <c r="B553" t="s">
        <v>9143</v>
      </c>
      <c r="C553">
        <v>419289</v>
      </c>
      <c r="D553">
        <v>1196.9100000000001</v>
      </c>
      <c r="E553" s="1">
        <v>44979</v>
      </c>
      <c r="F553" s="1">
        <v>46789</v>
      </c>
      <c r="G553" t="s">
        <v>9128</v>
      </c>
      <c r="H553" t="s">
        <v>9132</v>
      </c>
      <c r="I553" t="s">
        <v>9662</v>
      </c>
    </row>
    <row r="554" spans="1:9" x14ac:dyDescent="0.3">
      <c r="A554" t="s">
        <v>1553</v>
      </c>
      <c r="B554" t="s">
        <v>9143</v>
      </c>
      <c r="C554">
        <v>289690</v>
      </c>
      <c r="D554">
        <v>272.06</v>
      </c>
      <c r="E554" s="1">
        <v>45266</v>
      </c>
      <c r="F554" s="1">
        <v>46844</v>
      </c>
      <c r="G554" t="s">
        <v>9147</v>
      </c>
      <c r="H554" t="s">
        <v>9129</v>
      </c>
      <c r="I554" t="s">
        <v>9663</v>
      </c>
    </row>
    <row r="555" spans="1:9" x14ac:dyDescent="0.3">
      <c r="A555" t="s">
        <v>1554</v>
      </c>
      <c r="B555" t="s">
        <v>9143</v>
      </c>
      <c r="C555">
        <v>323298</v>
      </c>
      <c r="D555">
        <v>1179.53</v>
      </c>
      <c r="E555" s="1">
        <v>43342</v>
      </c>
      <c r="F555" s="1">
        <v>44755</v>
      </c>
      <c r="G555" t="s">
        <v>9128</v>
      </c>
      <c r="H555" t="s">
        <v>9129</v>
      </c>
      <c r="I555" t="s">
        <v>9664</v>
      </c>
    </row>
    <row r="556" spans="1:9" x14ac:dyDescent="0.3">
      <c r="A556" t="s">
        <v>1555</v>
      </c>
      <c r="B556" t="s">
        <v>9137</v>
      </c>
      <c r="C556">
        <v>233463</v>
      </c>
      <c r="D556">
        <v>175.64</v>
      </c>
      <c r="E556" s="1">
        <v>45524</v>
      </c>
      <c r="F556" s="1">
        <v>49096</v>
      </c>
      <c r="G556" t="s">
        <v>9128</v>
      </c>
      <c r="H556" t="s">
        <v>9129</v>
      </c>
      <c r="I556" t="s">
        <v>9218</v>
      </c>
    </row>
    <row r="557" spans="1:9" x14ac:dyDescent="0.3">
      <c r="A557" t="s">
        <v>1556</v>
      </c>
      <c r="B557" t="s">
        <v>9131</v>
      </c>
      <c r="C557">
        <v>227659</v>
      </c>
      <c r="D557">
        <v>889.3</v>
      </c>
      <c r="E557" s="1">
        <v>45338</v>
      </c>
      <c r="F557" s="1">
        <v>48341</v>
      </c>
      <c r="G557" t="s">
        <v>9147</v>
      </c>
      <c r="H557" t="s">
        <v>19</v>
      </c>
      <c r="I557" t="s">
        <v>9665</v>
      </c>
    </row>
    <row r="558" spans="1:9" x14ac:dyDescent="0.3">
      <c r="A558" t="s">
        <v>1557</v>
      </c>
      <c r="B558" t="s">
        <v>9131</v>
      </c>
      <c r="C558">
        <v>148627</v>
      </c>
      <c r="D558">
        <v>683.7</v>
      </c>
      <c r="E558" s="1">
        <v>42916</v>
      </c>
      <c r="F558" s="1">
        <v>45421</v>
      </c>
      <c r="G558" t="s">
        <v>9135</v>
      </c>
      <c r="H558" t="s">
        <v>9132</v>
      </c>
      <c r="I558" t="s">
        <v>9666</v>
      </c>
    </row>
    <row r="559" spans="1:9" x14ac:dyDescent="0.3">
      <c r="A559" t="s">
        <v>1558</v>
      </c>
      <c r="B559" t="s">
        <v>9127</v>
      </c>
      <c r="C559">
        <v>360154</v>
      </c>
      <c r="D559">
        <v>1937.24</v>
      </c>
      <c r="E559" s="1">
        <v>43652</v>
      </c>
      <c r="F559" s="1">
        <v>45324</v>
      </c>
      <c r="G559" t="s">
        <v>9135</v>
      </c>
      <c r="H559" t="s">
        <v>19</v>
      </c>
      <c r="I559" t="s">
        <v>9667</v>
      </c>
    </row>
    <row r="560" spans="1:9" x14ac:dyDescent="0.3">
      <c r="A560" t="s">
        <v>1559</v>
      </c>
      <c r="B560" t="s">
        <v>9143</v>
      </c>
      <c r="C560">
        <v>224655</v>
      </c>
      <c r="D560">
        <v>1747.2</v>
      </c>
      <c r="E560" s="1">
        <v>42237</v>
      </c>
      <c r="F560" s="1">
        <v>42647</v>
      </c>
      <c r="G560" t="s">
        <v>9147</v>
      </c>
      <c r="H560" t="s">
        <v>19</v>
      </c>
      <c r="I560" t="s">
        <v>9668</v>
      </c>
    </row>
    <row r="561" spans="1:9" x14ac:dyDescent="0.3">
      <c r="A561" t="s">
        <v>1560</v>
      </c>
      <c r="B561" t="s">
        <v>9137</v>
      </c>
      <c r="C561">
        <v>144047</v>
      </c>
      <c r="D561">
        <v>1863.65</v>
      </c>
      <c r="E561" s="1">
        <v>44024</v>
      </c>
      <c r="F561" s="1">
        <v>45866</v>
      </c>
      <c r="G561" t="s">
        <v>9147</v>
      </c>
      <c r="H561" t="s">
        <v>9129</v>
      </c>
      <c r="I561" t="s">
        <v>9294</v>
      </c>
    </row>
    <row r="562" spans="1:9" x14ac:dyDescent="0.3">
      <c r="A562" t="s">
        <v>1561</v>
      </c>
      <c r="B562" t="s">
        <v>9137</v>
      </c>
      <c r="C562">
        <v>13801</v>
      </c>
      <c r="D562">
        <v>1903.51</v>
      </c>
      <c r="E562" s="1">
        <v>43152</v>
      </c>
      <c r="F562" s="1">
        <v>46544</v>
      </c>
      <c r="G562" t="s">
        <v>9135</v>
      </c>
      <c r="H562" t="s">
        <v>19</v>
      </c>
      <c r="I562" t="s">
        <v>9669</v>
      </c>
    </row>
    <row r="563" spans="1:9" x14ac:dyDescent="0.3">
      <c r="A563" t="s">
        <v>1562</v>
      </c>
      <c r="B563" t="s">
        <v>9143</v>
      </c>
      <c r="C563">
        <v>249615</v>
      </c>
      <c r="D563">
        <v>1896.6</v>
      </c>
      <c r="E563" s="1">
        <v>45164</v>
      </c>
      <c r="F563" s="1">
        <v>45731</v>
      </c>
      <c r="G563" t="s">
        <v>9147</v>
      </c>
      <c r="H563" t="s">
        <v>19</v>
      </c>
      <c r="I563" t="s">
        <v>9670</v>
      </c>
    </row>
    <row r="564" spans="1:9" x14ac:dyDescent="0.3">
      <c r="A564" t="s">
        <v>1563</v>
      </c>
      <c r="B564" t="s">
        <v>9143</v>
      </c>
      <c r="C564">
        <v>479508</v>
      </c>
      <c r="D564">
        <v>836.65</v>
      </c>
      <c r="E564" s="1">
        <v>43827</v>
      </c>
      <c r="F564" s="1">
        <v>45773</v>
      </c>
      <c r="G564" t="s">
        <v>9128</v>
      </c>
      <c r="H564" t="s">
        <v>9132</v>
      </c>
      <c r="I564" t="s">
        <v>9671</v>
      </c>
    </row>
    <row r="565" spans="1:9" x14ac:dyDescent="0.3">
      <c r="A565" t="s">
        <v>1564</v>
      </c>
      <c r="B565" t="s">
        <v>9127</v>
      </c>
      <c r="C565">
        <v>14739</v>
      </c>
      <c r="D565">
        <v>1307.28</v>
      </c>
      <c r="E565" s="1">
        <v>42763</v>
      </c>
      <c r="F565" s="1">
        <v>44952</v>
      </c>
      <c r="G565" t="s">
        <v>9128</v>
      </c>
      <c r="H565" t="s">
        <v>9132</v>
      </c>
      <c r="I565" t="s">
        <v>9672</v>
      </c>
    </row>
    <row r="566" spans="1:9" x14ac:dyDescent="0.3">
      <c r="A566" t="s">
        <v>1565</v>
      </c>
      <c r="B566" t="s">
        <v>9143</v>
      </c>
      <c r="C566">
        <v>317969</v>
      </c>
      <c r="D566">
        <v>1053.68</v>
      </c>
      <c r="E566" s="1">
        <v>45127</v>
      </c>
      <c r="F566" s="1">
        <v>45530</v>
      </c>
      <c r="G566" t="s">
        <v>9135</v>
      </c>
      <c r="H566" t="s">
        <v>9132</v>
      </c>
      <c r="I566" t="s">
        <v>9673</v>
      </c>
    </row>
    <row r="567" spans="1:9" x14ac:dyDescent="0.3">
      <c r="A567" t="s">
        <v>1566</v>
      </c>
      <c r="B567" t="s">
        <v>9143</v>
      </c>
      <c r="C567">
        <v>489496</v>
      </c>
      <c r="D567">
        <v>1888.35</v>
      </c>
      <c r="E567" s="1">
        <v>42902</v>
      </c>
      <c r="F567" s="1">
        <v>44771</v>
      </c>
      <c r="G567" t="s">
        <v>9147</v>
      </c>
      <c r="H567" t="s">
        <v>9132</v>
      </c>
      <c r="I567" t="s">
        <v>9674</v>
      </c>
    </row>
    <row r="568" spans="1:9" x14ac:dyDescent="0.3">
      <c r="A568" t="s">
        <v>1567</v>
      </c>
      <c r="B568" t="s">
        <v>9131</v>
      </c>
      <c r="C568">
        <v>317844</v>
      </c>
      <c r="D568">
        <v>549.44000000000005</v>
      </c>
      <c r="E568" s="1">
        <v>43673</v>
      </c>
      <c r="F568" s="1">
        <v>45937</v>
      </c>
      <c r="G568" t="s">
        <v>9128</v>
      </c>
      <c r="H568" t="s">
        <v>19</v>
      </c>
      <c r="I568" t="s">
        <v>9675</v>
      </c>
    </row>
    <row r="569" spans="1:9" x14ac:dyDescent="0.3">
      <c r="A569" t="s">
        <v>1568</v>
      </c>
      <c r="B569" t="s">
        <v>9131</v>
      </c>
      <c r="C569">
        <v>103644</v>
      </c>
      <c r="D569">
        <v>1816.89</v>
      </c>
      <c r="E569" s="1">
        <v>45186</v>
      </c>
      <c r="F569" s="1">
        <v>46695</v>
      </c>
      <c r="G569" t="s">
        <v>9135</v>
      </c>
      <c r="H569" t="s">
        <v>19</v>
      </c>
      <c r="I569" t="s">
        <v>9676</v>
      </c>
    </row>
    <row r="570" spans="1:9" x14ac:dyDescent="0.3">
      <c r="A570" t="s">
        <v>1569</v>
      </c>
      <c r="B570" t="s">
        <v>9127</v>
      </c>
      <c r="C570">
        <v>220257</v>
      </c>
      <c r="D570">
        <v>1763.07</v>
      </c>
      <c r="E570" s="1">
        <v>42541</v>
      </c>
      <c r="F570" s="1">
        <v>43209</v>
      </c>
      <c r="G570" t="s">
        <v>9128</v>
      </c>
      <c r="H570" t="s">
        <v>9129</v>
      </c>
      <c r="I570" t="s">
        <v>9677</v>
      </c>
    </row>
    <row r="571" spans="1:9" x14ac:dyDescent="0.3">
      <c r="A571" t="s">
        <v>1570</v>
      </c>
      <c r="B571" t="s">
        <v>9127</v>
      </c>
      <c r="C571">
        <v>459527</v>
      </c>
      <c r="D571">
        <v>1514.73</v>
      </c>
      <c r="E571" s="1">
        <v>44700</v>
      </c>
      <c r="F571" s="1">
        <v>48146</v>
      </c>
      <c r="G571" t="s">
        <v>9128</v>
      </c>
      <c r="H571" t="s">
        <v>9132</v>
      </c>
      <c r="I571" t="s">
        <v>9678</v>
      </c>
    </row>
    <row r="572" spans="1:9" x14ac:dyDescent="0.3">
      <c r="A572" t="s">
        <v>1571</v>
      </c>
      <c r="B572" t="s">
        <v>9137</v>
      </c>
      <c r="C572">
        <v>280979</v>
      </c>
      <c r="D572">
        <v>352.99</v>
      </c>
      <c r="E572" s="1">
        <v>43949</v>
      </c>
      <c r="F572" s="1">
        <v>45276</v>
      </c>
      <c r="G572" t="s">
        <v>9135</v>
      </c>
      <c r="H572" t="s">
        <v>9132</v>
      </c>
      <c r="I572" t="s">
        <v>9679</v>
      </c>
    </row>
    <row r="573" spans="1:9" x14ac:dyDescent="0.3">
      <c r="A573" t="s">
        <v>1572</v>
      </c>
      <c r="B573" t="s">
        <v>9137</v>
      </c>
      <c r="C573">
        <v>456183</v>
      </c>
      <c r="D573">
        <v>1119.01</v>
      </c>
      <c r="E573" s="1">
        <v>43785</v>
      </c>
      <c r="F573" s="1">
        <v>44558</v>
      </c>
      <c r="G573" t="s">
        <v>9128</v>
      </c>
      <c r="H573" t="s">
        <v>9132</v>
      </c>
      <c r="I573" t="s">
        <v>9680</v>
      </c>
    </row>
    <row r="574" spans="1:9" x14ac:dyDescent="0.3">
      <c r="A574" t="s">
        <v>1573</v>
      </c>
      <c r="B574" t="s">
        <v>9131</v>
      </c>
      <c r="C574">
        <v>409235</v>
      </c>
      <c r="D574">
        <v>860.95</v>
      </c>
      <c r="E574" s="1">
        <v>42124</v>
      </c>
      <c r="F574" s="1">
        <v>45399</v>
      </c>
      <c r="G574" t="s">
        <v>9135</v>
      </c>
      <c r="H574" t="s">
        <v>9129</v>
      </c>
      <c r="I574" t="s">
        <v>9681</v>
      </c>
    </row>
    <row r="575" spans="1:9" x14ac:dyDescent="0.3">
      <c r="A575" t="s">
        <v>1574</v>
      </c>
      <c r="B575" t="s">
        <v>9137</v>
      </c>
      <c r="C575">
        <v>308150</v>
      </c>
      <c r="D575">
        <v>1862.78</v>
      </c>
      <c r="E575" s="1">
        <v>42450</v>
      </c>
      <c r="F575" s="1">
        <v>45591</v>
      </c>
      <c r="G575" t="s">
        <v>9135</v>
      </c>
      <c r="H575" t="s">
        <v>9132</v>
      </c>
      <c r="I575" t="s">
        <v>9682</v>
      </c>
    </row>
    <row r="576" spans="1:9" x14ac:dyDescent="0.3">
      <c r="A576" t="s">
        <v>1575</v>
      </c>
      <c r="B576" t="s">
        <v>9131</v>
      </c>
      <c r="C576">
        <v>269646</v>
      </c>
      <c r="D576">
        <v>1735.44</v>
      </c>
      <c r="E576" s="1">
        <v>42299</v>
      </c>
      <c r="F576" s="1">
        <v>44210</v>
      </c>
      <c r="G576" t="s">
        <v>9147</v>
      </c>
      <c r="H576" t="s">
        <v>19</v>
      </c>
      <c r="I576" t="s">
        <v>9683</v>
      </c>
    </row>
    <row r="577" spans="1:9" x14ac:dyDescent="0.3">
      <c r="A577" t="s">
        <v>1576</v>
      </c>
      <c r="B577" t="s">
        <v>9127</v>
      </c>
      <c r="C577">
        <v>215050</v>
      </c>
      <c r="D577">
        <v>1067.31</v>
      </c>
      <c r="E577" s="1">
        <v>45406</v>
      </c>
      <c r="F577" s="1">
        <v>46758</v>
      </c>
      <c r="G577" t="s">
        <v>9135</v>
      </c>
      <c r="H577" t="s">
        <v>9132</v>
      </c>
      <c r="I577" t="s">
        <v>9684</v>
      </c>
    </row>
    <row r="578" spans="1:9" x14ac:dyDescent="0.3">
      <c r="A578" t="s">
        <v>1577</v>
      </c>
      <c r="B578" t="s">
        <v>9127</v>
      </c>
      <c r="C578">
        <v>234301</v>
      </c>
      <c r="D578">
        <v>1197.33</v>
      </c>
      <c r="E578" s="1">
        <v>43000</v>
      </c>
      <c r="F578" s="1">
        <v>43677</v>
      </c>
      <c r="G578" t="s">
        <v>9147</v>
      </c>
      <c r="H578" t="s">
        <v>9132</v>
      </c>
      <c r="I578" t="s">
        <v>9685</v>
      </c>
    </row>
    <row r="579" spans="1:9" x14ac:dyDescent="0.3">
      <c r="A579" t="s">
        <v>1578</v>
      </c>
      <c r="B579" t="s">
        <v>9137</v>
      </c>
      <c r="C579">
        <v>409750</v>
      </c>
      <c r="D579">
        <v>1574.53</v>
      </c>
      <c r="E579" s="1">
        <v>44049</v>
      </c>
      <c r="F579" s="1">
        <v>45926</v>
      </c>
      <c r="G579" t="s">
        <v>9147</v>
      </c>
      <c r="H579" t="s">
        <v>9129</v>
      </c>
      <c r="I579" t="s">
        <v>9686</v>
      </c>
    </row>
    <row r="580" spans="1:9" x14ac:dyDescent="0.3">
      <c r="A580" t="s">
        <v>1579</v>
      </c>
      <c r="B580" t="s">
        <v>9143</v>
      </c>
      <c r="C580">
        <v>310409</v>
      </c>
      <c r="D580">
        <v>1798.63</v>
      </c>
      <c r="E580" s="1">
        <v>42165</v>
      </c>
      <c r="F580" s="1">
        <v>45545</v>
      </c>
      <c r="G580" t="s">
        <v>9147</v>
      </c>
      <c r="H580" t="s">
        <v>19</v>
      </c>
      <c r="I580" t="s">
        <v>9687</v>
      </c>
    </row>
    <row r="581" spans="1:9" x14ac:dyDescent="0.3">
      <c r="A581" t="s">
        <v>1580</v>
      </c>
      <c r="B581" t="s">
        <v>9143</v>
      </c>
      <c r="C581">
        <v>443937</v>
      </c>
      <c r="D581">
        <v>210.75</v>
      </c>
      <c r="E581" s="1">
        <v>44499</v>
      </c>
      <c r="F581" s="1">
        <v>46195</v>
      </c>
      <c r="G581" t="s">
        <v>9135</v>
      </c>
      <c r="H581" t="s">
        <v>9129</v>
      </c>
      <c r="I581" t="s">
        <v>9688</v>
      </c>
    </row>
    <row r="582" spans="1:9" x14ac:dyDescent="0.3">
      <c r="A582" t="s">
        <v>1581</v>
      </c>
      <c r="B582" t="s">
        <v>9127</v>
      </c>
      <c r="C582">
        <v>251639</v>
      </c>
      <c r="D582">
        <v>1319.07</v>
      </c>
      <c r="E582" s="1">
        <v>45505</v>
      </c>
      <c r="F582" s="1">
        <v>48085</v>
      </c>
      <c r="G582" t="s">
        <v>9147</v>
      </c>
      <c r="H582" t="s">
        <v>19</v>
      </c>
      <c r="I582" t="s">
        <v>9689</v>
      </c>
    </row>
    <row r="583" spans="1:9" x14ac:dyDescent="0.3">
      <c r="A583" t="s">
        <v>1582</v>
      </c>
      <c r="B583" t="s">
        <v>9127</v>
      </c>
      <c r="C583">
        <v>83388</v>
      </c>
      <c r="D583">
        <v>1969.01</v>
      </c>
      <c r="E583" s="1">
        <v>44570</v>
      </c>
      <c r="F583" s="1">
        <v>47856</v>
      </c>
      <c r="G583" t="s">
        <v>9128</v>
      </c>
      <c r="H583" t="s">
        <v>9132</v>
      </c>
      <c r="I583" t="s">
        <v>9690</v>
      </c>
    </row>
    <row r="584" spans="1:9" x14ac:dyDescent="0.3">
      <c r="A584" t="s">
        <v>1583</v>
      </c>
      <c r="B584" t="s">
        <v>9127</v>
      </c>
      <c r="C584">
        <v>113738</v>
      </c>
      <c r="D584">
        <v>1081.31</v>
      </c>
      <c r="E584" s="1">
        <v>43221</v>
      </c>
      <c r="F584" s="1">
        <v>43847</v>
      </c>
      <c r="G584" t="s">
        <v>9135</v>
      </c>
      <c r="H584" t="s">
        <v>9132</v>
      </c>
      <c r="I584" t="s">
        <v>9314</v>
      </c>
    </row>
    <row r="585" spans="1:9" x14ac:dyDescent="0.3">
      <c r="A585" t="s">
        <v>1584</v>
      </c>
      <c r="B585" t="s">
        <v>9137</v>
      </c>
      <c r="C585">
        <v>240594</v>
      </c>
      <c r="D585">
        <v>187.23</v>
      </c>
      <c r="E585" s="1">
        <v>44236</v>
      </c>
      <c r="F585" s="1">
        <v>46504</v>
      </c>
      <c r="G585" t="s">
        <v>9147</v>
      </c>
      <c r="H585" t="s">
        <v>9132</v>
      </c>
      <c r="I585" t="s">
        <v>9691</v>
      </c>
    </row>
    <row r="586" spans="1:9" x14ac:dyDescent="0.3">
      <c r="A586" t="s">
        <v>1585</v>
      </c>
      <c r="B586" t="s">
        <v>9143</v>
      </c>
      <c r="C586">
        <v>348114</v>
      </c>
      <c r="D586">
        <v>1929.09</v>
      </c>
      <c r="E586" s="1">
        <v>43353</v>
      </c>
      <c r="F586" s="1">
        <v>44121</v>
      </c>
      <c r="G586" t="s">
        <v>9128</v>
      </c>
      <c r="H586" t="s">
        <v>19</v>
      </c>
      <c r="I586" t="s">
        <v>9692</v>
      </c>
    </row>
    <row r="587" spans="1:9" x14ac:dyDescent="0.3">
      <c r="A587" t="s">
        <v>1586</v>
      </c>
      <c r="B587" t="s">
        <v>9137</v>
      </c>
      <c r="C587">
        <v>324425</v>
      </c>
      <c r="D587">
        <v>231.24</v>
      </c>
      <c r="E587" s="1">
        <v>43683</v>
      </c>
      <c r="F587" s="1">
        <v>45702</v>
      </c>
      <c r="G587" t="s">
        <v>9128</v>
      </c>
      <c r="H587" t="s">
        <v>9129</v>
      </c>
      <c r="I587" t="s">
        <v>9693</v>
      </c>
    </row>
    <row r="588" spans="1:9" x14ac:dyDescent="0.3">
      <c r="A588" t="s">
        <v>1587</v>
      </c>
      <c r="B588" t="s">
        <v>9143</v>
      </c>
      <c r="C588">
        <v>482343</v>
      </c>
      <c r="D588">
        <v>459.15</v>
      </c>
      <c r="E588" s="1">
        <v>43109</v>
      </c>
      <c r="F588" s="1">
        <v>43517</v>
      </c>
      <c r="G588" t="s">
        <v>9135</v>
      </c>
      <c r="H588" t="s">
        <v>9129</v>
      </c>
      <c r="I588" t="s">
        <v>9694</v>
      </c>
    </row>
    <row r="589" spans="1:9" x14ac:dyDescent="0.3">
      <c r="A589" t="s">
        <v>1588</v>
      </c>
      <c r="B589" t="s">
        <v>9131</v>
      </c>
      <c r="C589">
        <v>126882</v>
      </c>
      <c r="D589">
        <v>390.74</v>
      </c>
      <c r="E589" s="1">
        <v>45158</v>
      </c>
      <c r="F589" s="1">
        <v>47196</v>
      </c>
      <c r="G589" t="s">
        <v>9147</v>
      </c>
      <c r="H589" t="s">
        <v>9132</v>
      </c>
      <c r="I589" t="s">
        <v>9695</v>
      </c>
    </row>
    <row r="590" spans="1:9" x14ac:dyDescent="0.3">
      <c r="A590" t="s">
        <v>1589</v>
      </c>
      <c r="B590" t="s">
        <v>9131</v>
      </c>
      <c r="C590">
        <v>458961</v>
      </c>
      <c r="D590">
        <v>922.33</v>
      </c>
      <c r="E590" s="1">
        <v>45373</v>
      </c>
      <c r="F590" s="1">
        <v>46077</v>
      </c>
      <c r="G590" t="s">
        <v>9135</v>
      </c>
      <c r="H590" t="s">
        <v>9132</v>
      </c>
      <c r="I590" t="s">
        <v>9448</v>
      </c>
    </row>
    <row r="591" spans="1:9" x14ac:dyDescent="0.3">
      <c r="A591" t="s">
        <v>1590</v>
      </c>
      <c r="B591" t="s">
        <v>9127</v>
      </c>
      <c r="C591">
        <v>97102</v>
      </c>
      <c r="D591">
        <v>538.33000000000004</v>
      </c>
      <c r="E591" s="1">
        <v>44923</v>
      </c>
      <c r="F591" s="1">
        <v>45554</v>
      </c>
      <c r="G591" t="s">
        <v>9147</v>
      </c>
      <c r="H591" t="s">
        <v>19</v>
      </c>
      <c r="I591" t="s">
        <v>9696</v>
      </c>
    </row>
    <row r="592" spans="1:9" x14ac:dyDescent="0.3">
      <c r="A592" t="s">
        <v>1591</v>
      </c>
      <c r="B592" t="s">
        <v>9127</v>
      </c>
      <c r="C592">
        <v>32254</v>
      </c>
      <c r="D592">
        <v>284.95999999999998</v>
      </c>
      <c r="E592" s="1">
        <v>43555</v>
      </c>
      <c r="F592" s="1">
        <v>44370</v>
      </c>
      <c r="G592" t="s">
        <v>9128</v>
      </c>
      <c r="H592" t="s">
        <v>9129</v>
      </c>
      <c r="I592" t="s">
        <v>9697</v>
      </c>
    </row>
    <row r="593" spans="1:9" x14ac:dyDescent="0.3">
      <c r="A593" t="s">
        <v>1592</v>
      </c>
      <c r="B593" t="s">
        <v>9131</v>
      </c>
      <c r="C593">
        <v>246986</v>
      </c>
      <c r="D593">
        <v>1558.72</v>
      </c>
      <c r="E593" s="1">
        <v>43162</v>
      </c>
      <c r="F593" s="1">
        <v>45390</v>
      </c>
      <c r="G593" t="s">
        <v>9135</v>
      </c>
      <c r="H593" t="s">
        <v>19</v>
      </c>
      <c r="I593" t="s">
        <v>9698</v>
      </c>
    </row>
    <row r="594" spans="1:9" x14ac:dyDescent="0.3">
      <c r="A594" t="s">
        <v>1593</v>
      </c>
      <c r="B594" t="s">
        <v>9143</v>
      </c>
      <c r="C594">
        <v>119446</v>
      </c>
      <c r="D594">
        <v>877.29</v>
      </c>
      <c r="E594" s="1">
        <v>43918</v>
      </c>
      <c r="F594" s="1">
        <v>44815</v>
      </c>
      <c r="G594" t="s">
        <v>9147</v>
      </c>
      <c r="H594" t="s">
        <v>19</v>
      </c>
      <c r="I594" t="s">
        <v>9699</v>
      </c>
    </row>
    <row r="595" spans="1:9" x14ac:dyDescent="0.3">
      <c r="A595" t="s">
        <v>1594</v>
      </c>
      <c r="B595" t="s">
        <v>9143</v>
      </c>
      <c r="C595">
        <v>99047</v>
      </c>
      <c r="D595">
        <v>1639.18</v>
      </c>
      <c r="E595" s="1">
        <v>43155</v>
      </c>
      <c r="F595" s="1">
        <v>45696</v>
      </c>
      <c r="G595" t="s">
        <v>9135</v>
      </c>
      <c r="H595" t="s">
        <v>9132</v>
      </c>
      <c r="I595" t="s">
        <v>9700</v>
      </c>
    </row>
    <row r="596" spans="1:9" x14ac:dyDescent="0.3">
      <c r="A596" t="s">
        <v>1595</v>
      </c>
      <c r="B596" t="s">
        <v>9127</v>
      </c>
      <c r="C596">
        <v>373252</v>
      </c>
      <c r="D596">
        <v>520.44000000000005</v>
      </c>
      <c r="E596" s="1">
        <v>43566</v>
      </c>
      <c r="F596" s="1">
        <v>45467</v>
      </c>
      <c r="G596" t="s">
        <v>9147</v>
      </c>
      <c r="H596" t="s">
        <v>19</v>
      </c>
      <c r="I596" t="s">
        <v>9185</v>
      </c>
    </row>
    <row r="597" spans="1:9" x14ac:dyDescent="0.3">
      <c r="A597" t="s">
        <v>1596</v>
      </c>
      <c r="B597" t="s">
        <v>9137</v>
      </c>
      <c r="C597">
        <v>331911</v>
      </c>
      <c r="D597">
        <v>995.61</v>
      </c>
      <c r="E597" s="1">
        <v>42722</v>
      </c>
      <c r="F597" s="1">
        <v>43299</v>
      </c>
      <c r="G597" t="s">
        <v>9128</v>
      </c>
      <c r="H597" t="s">
        <v>19</v>
      </c>
      <c r="I597" t="s">
        <v>9701</v>
      </c>
    </row>
    <row r="598" spans="1:9" x14ac:dyDescent="0.3">
      <c r="A598" t="s">
        <v>1597</v>
      </c>
      <c r="B598" t="s">
        <v>9143</v>
      </c>
      <c r="C598">
        <v>13223</v>
      </c>
      <c r="D598">
        <v>1911.54</v>
      </c>
      <c r="E598" s="1">
        <v>42540</v>
      </c>
      <c r="F598" s="1">
        <v>43213</v>
      </c>
      <c r="G598" t="s">
        <v>9147</v>
      </c>
      <c r="H598" t="s">
        <v>9129</v>
      </c>
      <c r="I598" t="s">
        <v>9210</v>
      </c>
    </row>
    <row r="599" spans="1:9" x14ac:dyDescent="0.3">
      <c r="A599" t="s">
        <v>1598</v>
      </c>
      <c r="B599" t="s">
        <v>9137</v>
      </c>
      <c r="C599">
        <v>291201</v>
      </c>
      <c r="D599">
        <v>579.75</v>
      </c>
      <c r="E599" s="1">
        <v>42096</v>
      </c>
      <c r="F599" s="1">
        <v>45475</v>
      </c>
      <c r="G599" t="s">
        <v>9135</v>
      </c>
      <c r="H599" t="s">
        <v>19</v>
      </c>
      <c r="I599" t="s">
        <v>9702</v>
      </c>
    </row>
    <row r="600" spans="1:9" x14ac:dyDescent="0.3">
      <c r="A600" t="s">
        <v>1599</v>
      </c>
      <c r="B600" t="s">
        <v>9127</v>
      </c>
      <c r="C600">
        <v>53520</v>
      </c>
      <c r="D600">
        <v>1621.33</v>
      </c>
      <c r="E600" s="1">
        <v>43634</v>
      </c>
      <c r="F600" s="1">
        <v>44908</v>
      </c>
      <c r="G600" t="s">
        <v>9135</v>
      </c>
      <c r="H600" t="s">
        <v>9132</v>
      </c>
      <c r="I600" t="s">
        <v>9703</v>
      </c>
    </row>
    <row r="601" spans="1:9" x14ac:dyDescent="0.3">
      <c r="A601" t="s">
        <v>1600</v>
      </c>
      <c r="B601" t="s">
        <v>9131</v>
      </c>
      <c r="C601">
        <v>92129</v>
      </c>
      <c r="D601">
        <v>1802.98</v>
      </c>
      <c r="E601" s="1">
        <v>44125</v>
      </c>
      <c r="F601" s="1">
        <v>47152</v>
      </c>
      <c r="G601" t="s">
        <v>9128</v>
      </c>
      <c r="H601" t="s">
        <v>19</v>
      </c>
      <c r="I601" t="s">
        <v>9704</v>
      </c>
    </row>
    <row r="602" spans="1:9" x14ac:dyDescent="0.3">
      <c r="A602" t="s">
        <v>1601</v>
      </c>
      <c r="B602" t="s">
        <v>9137</v>
      </c>
      <c r="C602">
        <v>222775</v>
      </c>
      <c r="D602">
        <v>820.71</v>
      </c>
      <c r="E602" s="1">
        <v>44299</v>
      </c>
      <c r="F602" s="1">
        <v>45886</v>
      </c>
      <c r="G602" t="s">
        <v>9128</v>
      </c>
      <c r="H602" t="s">
        <v>9132</v>
      </c>
      <c r="I602" t="s">
        <v>9705</v>
      </c>
    </row>
    <row r="603" spans="1:9" x14ac:dyDescent="0.3">
      <c r="A603" t="s">
        <v>1602</v>
      </c>
      <c r="B603" t="s">
        <v>9127</v>
      </c>
      <c r="C603">
        <v>124454</v>
      </c>
      <c r="D603">
        <v>1581.39</v>
      </c>
      <c r="E603" s="1">
        <v>44221</v>
      </c>
      <c r="F603" s="1">
        <v>46673</v>
      </c>
      <c r="G603" t="s">
        <v>9147</v>
      </c>
      <c r="H603" t="s">
        <v>9129</v>
      </c>
      <c r="I603" t="s">
        <v>9314</v>
      </c>
    </row>
    <row r="604" spans="1:9" x14ac:dyDescent="0.3">
      <c r="A604" t="s">
        <v>1603</v>
      </c>
      <c r="B604" t="s">
        <v>9137</v>
      </c>
      <c r="C604">
        <v>106380</v>
      </c>
      <c r="D604">
        <v>1632.28</v>
      </c>
      <c r="E604" s="1">
        <v>44151</v>
      </c>
      <c r="F604" s="1">
        <v>46186</v>
      </c>
      <c r="G604" t="s">
        <v>9147</v>
      </c>
      <c r="H604" t="s">
        <v>9132</v>
      </c>
      <c r="I604" t="s">
        <v>9706</v>
      </c>
    </row>
    <row r="605" spans="1:9" x14ac:dyDescent="0.3">
      <c r="A605" t="s">
        <v>1604</v>
      </c>
      <c r="B605" t="s">
        <v>9127</v>
      </c>
      <c r="C605">
        <v>158722</v>
      </c>
      <c r="D605">
        <v>1319.86</v>
      </c>
      <c r="E605" s="1">
        <v>42434</v>
      </c>
      <c r="F605" s="1">
        <v>43759</v>
      </c>
      <c r="G605" t="s">
        <v>9128</v>
      </c>
      <c r="H605" t="s">
        <v>9129</v>
      </c>
      <c r="I605" t="s">
        <v>9707</v>
      </c>
    </row>
    <row r="606" spans="1:9" x14ac:dyDescent="0.3">
      <c r="A606" t="s">
        <v>1605</v>
      </c>
      <c r="B606" t="s">
        <v>9137</v>
      </c>
      <c r="C606">
        <v>110341</v>
      </c>
      <c r="D606">
        <v>491.54</v>
      </c>
      <c r="E606" s="1">
        <v>45295</v>
      </c>
      <c r="F606" s="1">
        <v>47053</v>
      </c>
      <c r="G606" t="s">
        <v>9135</v>
      </c>
      <c r="H606" t="s">
        <v>9129</v>
      </c>
      <c r="I606" t="s">
        <v>9708</v>
      </c>
    </row>
    <row r="607" spans="1:9" x14ac:dyDescent="0.3">
      <c r="A607" t="s">
        <v>1606</v>
      </c>
      <c r="B607" t="s">
        <v>9127</v>
      </c>
      <c r="C607">
        <v>389568</v>
      </c>
      <c r="D607">
        <v>1812.76</v>
      </c>
      <c r="E607" s="1">
        <v>45132</v>
      </c>
      <c r="F607" s="1">
        <v>46363</v>
      </c>
      <c r="G607" t="s">
        <v>9135</v>
      </c>
      <c r="H607" t="s">
        <v>19</v>
      </c>
      <c r="I607" t="s">
        <v>9709</v>
      </c>
    </row>
    <row r="608" spans="1:9" x14ac:dyDescent="0.3">
      <c r="A608" t="s">
        <v>1607</v>
      </c>
      <c r="B608" t="s">
        <v>9131</v>
      </c>
      <c r="C608">
        <v>351551</v>
      </c>
      <c r="D608">
        <v>1951.09</v>
      </c>
      <c r="E608" s="1">
        <v>44333</v>
      </c>
      <c r="F608" s="1">
        <v>46931</v>
      </c>
      <c r="G608" t="s">
        <v>9147</v>
      </c>
      <c r="H608" t="s">
        <v>9129</v>
      </c>
      <c r="I608" t="s">
        <v>9710</v>
      </c>
    </row>
    <row r="609" spans="1:9" x14ac:dyDescent="0.3">
      <c r="A609" t="s">
        <v>1608</v>
      </c>
      <c r="B609" t="s">
        <v>9137</v>
      </c>
      <c r="C609">
        <v>210177</v>
      </c>
      <c r="D609">
        <v>165.46</v>
      </c>
      <c r="E609" s="1">
        <v>44263</v>
      </c>
      <c r="F609" s="1">
        <v>47044</v>
      </c>
      <c r="G609" t="s">
        <v>9128</v>
      </c>
      <c r="H609" t="s">
        <v>9129</v>
      </c>
      <c r="I609" t="s">
        <v>9393</v>
      </c>
    </row>
    <row r="610" spans="1:9" x14ac:dyDescent="0.3">
      <c r="A610" t="s">
        <v>1609</v>
      </c>
      <c r="B610" t="s">
        <v>9137</v>
      </c>
      <c r="C610">
        <v>155210</v>
      </c>
      <c r="D610">
        <v>981.54</v>
      </c>
      <c r="E610" s="1">
        <v>44896</v>
      </c>
      <c r="F610" s="1">
        <v>45868</v>
      </c>
      <c r="G610" t="s">
        <v>9135</v>
      </c>
      <c r="H610" t="s">
        <v>9129</v>
      </c>
      <c r="I610" t="s">
        <v>9711</v>
      </c>
    </row>
    <row r="611" spans="1:9" x14ac:dyDescent="0.3">
      <c r="A611" t="s">
        <v>1610</v>
      </c>
      <c r="B611" t="s">
        <v>9143</v>
      </c>
      <c r="C611">
        <v>39728</v>
      </c>
      <c r="D611">
        <v>743.65</v>
      </c>
      <c r="E611" s="1">
        <v>43745</v>
      </c>
      <c r="F611" s="1">
        <v>46331</v>
      </c>
      <c r="G611" t="s">
        <v>9128</v>
      </c>
      <c r="H611" t="s">
        <v>9129</v>
      </c>
      <c r="I611" t="s">
        <v>9712</v>
      </c>
    </row>
    <row r="612" spans="1:9" x14ac:dyDescent="0.3">
      <c r="A612" t="s">
        <v>1611</v>
      </c>
      <c r="B612" t="s">
        <v>9137</v>
      </c>
      <c r="C612">
        <v>453875</v>
      </c>
      <c r="D612">
        <v>712.06</v>
      </c>
      <c r="E612" s="1">
        <v>42742</v>
      </c>
      <c r="F612" s="1">
        <v>44642</v>
      </c>
      <c r="G612" t="s">
        <v>9135</v>
      </c>
      <c r="H612" t="s">
        <v>9129</v>
      </c>
      <c r="I612" t="s">
        <v>9713</v>
      </c>
    </row>
    <row r="613" spans="1:9" x14ac:dyDescent="0.3">
      <c r="A613" t="s">
        <v>1612</v>
      </c>
      <c r="B613" t="s">
        <v>9131</v>
      </c>
      <c r="C613">
        <v>261871</v>
      </c>
      <c r="D613">
        <v>125.23</v>
      </c>
      <c r="E613" s="1">
        <v>44055</v>
      </c>
      <c r="F613" s="1">
        <v>45102</v>
      </c>
      <c r="G613" t="s">
        <v>9135</v>
      </c>
      <c r="H613" t="s">
        <v>9132</v>
      </c>
      <c r="I613" t="s">
        <v>9442</v>
      </c>
    </row>
    <row r="614" spans="1:9" x14ac:dyDescent="0.3">
      <c r="A614" t="s">
        <v>1613</v>
      </c>
      <c r="B614" t="s">
        <v>9127</v>
      </c>
      <c r="C614">
        <v>277633</v>
      </c>
      <c r="D614">
        <v>1236.8599999999999</v>
      </c>
      <c r="E614" s="1">
        <v>44487</v>
      </c>
      <c r="F614" s="1">
        <v>46788</v>
      </c>
      <c r="G614" t="s">
        <v>9135</v>
      </c>
      <c r="H614" t="s">
        <v>9129</v>
      </c>
      <c r="I614" t="s">
        <v>9714</v>
      </c>
    </row>
    <row r="615" spans="1:9" x14ac:dyDescent="0.3">
      <c r="A615" t="s">
        <v>1614</v>
      </c>
      <c r="B615" t="s">
        <v>9137</v>
      </c>
      <c r="C615">
        <v>45693</v>
      </c>
      <c r="D615">
        <v>825.51</v>
      </c>
      <c r="E615" s="1">
        <v>42997</v>
      </c>
      <c r="F615" s="1">
        <v>44555</v>
      </c>
      <c r="G615" t="s">
        <v>9135</v>
      </c>
      <c r="H615" t="s">
        <v>9129</v>
      </c>
      <c r="I615" t="s">
        <v>9715</v>
      </c>
    </row>
    <row r="616" spans="1:9" x14ac:dyDescent="0.3">
      <c r="A616" t="s">
        <v>1615</v>
      </c>
      <c r="B616" t="s">
        <v>9143</v>
      </c>
      <c r="C616">
        <v>49897</v>
      </c>
      <c r="D616">
        <v>1497.74</v>
      </c>
      <c r="E616" s="1">
        <v>42260</v>
      </c>
      <c r="F616" s="1">
        <v>44107</v>
      </c>
      <c r="G616" t="s">
        <v>9135</v>
      </c>
      <c r="H616" t="s">
        <v>9129</v>
      </c>
      <c r="I616" t="s">
        <v>9274</v>
      </c>
    </row>
    <row r="617" spans="1:9" x14ac:dyDescent="0.3">
      <c r="A617" t="s">
        <v>1616</v>
      </c>
      <c r="B617" t="s">
        <v>9143</v>
      </c>
      <c r="C617">
        <v>345204</v>
      </c>
      <c r="D617">
        <v>1769.88</v>
      </c>
      <c r="E617" s="1">
        <v>45519</v>
      </c>
      <c r="F617" s="1">
        <v>49052</v>
      </c>
      <c r="G617" t="s">
        <v>9147</v>
      </c>
      <c r="H617" t="s">
        <v>9132</v>
      </c>
      <c r="I617" t="s">
        <v>9711</v>
      </c>
    </row>
    <row r="618" spans="1:9" x14ac:dyDescent="0.3">
      <c r="A618" t="s">
        <v>1617</v>
      </c>
      <c r="B618" t="s">
        <v>9131</v>
      </c>
      <c r="C618">
        <v>458657</v>
      </c>
      <c r="D618">
        <v>1048.25</v>
      </c>
      <c r="E618" s="1">
        <v>44217</v>
      </c>
      <c r="F618" s="1">
        <v>44629</v>
      </c>
      <c r="G618" t="s">
        <v>9147</v>
      </c>
      <c r="H618" t="s">
        <v>9132</v>
      </c>
      <c r="I618" t="s">
        <v>9716</v>
      </c>
    </row>
    <row r="619" spans="1:9" x14ac:dyDescent="0.3">
      <c r="A619" t="s">
        <v>1618</v>
      </c>
      <c r="B619" t="s">
        <v>9143</v>
      </c>
      <c r="C619">
        <v>320941</v>
      </c>
      <c r="D619">
        <v>347</v>
      </c>
      <c r="E619" s="1">
        <v>42715</v>
      </c>
      <c r="F619" s="1">
        <v>44553</v>
      </c>
      <c r="G619" t="s">
        <v>9135</v>
      </c>
      <c r="H619" t="s">
        <v>9132</v>
      </c>
      <c r="I619" t="s">
        <v>9717</v>
      </c>
    </row>
    <row r="620" spans="1:9" x14ac:dyDescent="0.3">
      <c r="A620" t="s">
        <v>1619</v>
      </c>
      <c r="B620" t="s">
        <v>9137</v>
      </c>
      <c r="C620">
        <v>459596</v>
      </c>
      <c r="D620">
        <v>593.74</v>
      </c>
      <c r="E620" s="1">
        <v>45441</v>
      </c>
      <c r="F620" s="1">
        <v>46376</v>
      </c>
      <c r="G620" t="s">
        <v>9135</v>
      </c>
      <c r="H620" t="s">
        <v>9132</v>
      </c>
      <c r="I620" t="s">
        <v>9718</v>
      </c>
    </row>
    <row r="621" spans="1:9" x14ac:dyDescent="0.3">
      <c r="A621" t="s">
        <v>1620</v>
      </c>
      <c r="B621" t="s">
        <v>9131</v>
      </c>
      <c r="C621">
        <v>250228</v>
      </c>
      <c r="D621">
        <v>412.5</v>
      </c>
      <c r="E621" s="1">
        <v>43300</v>
      </c>
      <c r="F621" s="1">
        <v>44122</v>
      </c>
      <c r="G621" t="s">
        <v>9147</v>
      </c>
      <c r="H621" t="s">
        <v>9129</v>
      </c>
      <c r="I621" t="s">
        <v>9719</v>
      </c>
    </row>
    <row r="622" spans="1:9" x14ac:dyDescent="0.3">
      <c r="A622" t="s">
        <v>1621</v>
      </c>
      <c r="B622" t="s">
        <v>9143</v>
      </c>
      <c r="C622">
        <v>362156</v>
      </c>
      <c r="D622">
        <v>1302.19</v>
      </c>
      <c r="E622" s="1">
        <v>45064</v>
      </c>
      <c r="F622" s="1">
        <v>48108</v>
      </c>
      <c r="G622" t="s">
        <v>9147</v>
      </c>
      <c r="H622" t="s">
        <v>9132</v>
      </c>
      <c r="I622" t="s">
        <v>9720</v>
      </c>
    </row>
    <row r="623" spans="1:9" x14ac:dyDescent="0.3">
      <c r="A623" t="s">
        <v>1622</v>
      </c>
      <c r="B623" t="s">
        <v>9137</v>
      </c>
      <c r="C623">
        <v>340571</v>
      </c>
      <c r="D623">
        <v>1099.08</v>
      </c>
      <c r="E623" s="1">
        <v>43823</v>
      </c>
      <c r="F623" s="1">
        <v>47088</v>
      </c>
      <c r="G623" t="s">
        <v>9135</v>
      </c>
      <c r="H623" t="s">
        <v>9129</v>
      </c>
      <c r="I623" t="s">
        <v>9721</v>
      </c>
    </row>
    <row r="624" spans="1:9" x14ac:dyDescent="0.3">
      <c r="A624" t="s">
        <v>1623</v>
      </c>
      <c r="B624" t="s">
        <v>9131</v>
      </c>
      <c r="C624">
        <v>100548</v>
      </c>
      <c r="D624">
        <v>627.87</v>
      </c>
      <c r="E624" s="1">
        <v>45267</v>
      </c>
      <c r="F624" s="1">
        <v>47563</v>
      </c>
      <c r="G624" t="s">
        <v>9147</v>
      </c>
      <c r="H624" t="s">
        <v>19</v>
      </c>
      <c r="I624" t="s">
        <v>9722</v>
      </c>
    </row>
    <row r="625" spans="1:9" x14ac:dyDescent="0.3">
      <c r="A625" t="s">
        <v>1624</v>
      </c>
      <c r="B625" t="s">
        <v>9127</v>
      </c>
      <c r="C625">
        <v>416867</v>
      </c>
      <c r="D625">
        <v>951.8</v>
      </c>
      <c r="E625" s="1">
        <v>43203</v>
      </c>
      <c r="F625" s="1">
        <v>43600</v>
      </c>
      <c r="G625" t="s">
        <v>9147</v>
      </c>
      <c r="H625" t="s">
        <v>19</v>
      </c>
      <c r="I625" t="s">
        <v>9535</v>
      </c>
    </row>
    <row r="626" spans="1:9" x14ac:dyDescent="0.3">
      <c r="A626" t="s">
        <v>1625</v>
      </c>
      <c r="B626" t="s">
        <v>9127</v>
      </c>
      <c r="C626">
        <v>83665</v>
      </c>
      <c r="D626">
        <v>1197.77</v>
      </c>
      <c r="E626" s="1">
        <v>42499</v>
      </c>
      <c r="F626" s="1">
        <v>45225</v>
      </c>
      <c r="G626" t="s">
        <v>9135</v>
      </c>
      <c r="H626" t="s">
        <v>9132</v>
      </c>
      <c r="I626" t="s">
        <v>9723</v>
      </c>
    </row>
    <row r="627" spans="1:9" x14ac:dyDescent="0.3">
      <c r="A627" t="s">
        <v>1626</v>
      </c>
      <c r="B627" t="s">
        <v>9131</v>
      </c>
      <c r="C627">
        <v>166946</v>
      </c>
      <c r="D627">
        <v>985.59</v>
      </c>
      <c r="E627" s="1">
        <v>44571</v>
      </c>
      <c r="F627" s="1">
        <v>45601</v>
      </c>
      <c r="G627" t="s">
        <v>9128</v>
      </c>
      <c r="H627" t="s">
        <v>9129</v>
      </c>
      <c r="I627" t="s">
        <v>9724</v>
      </c>
    </row>
    <row r="628" spans="1:9" x14ac:dyDescent="0.3">
      <c r="A628" t="s">
        <v>1627</v>
      </c>
      <c r="B628" t="s">
        <v>9131</v>
      </c>
      <c r="C628">
        <v>66983</v>
      </c>
      <c r="D628">
        <v>1298.56</v>
      </c>
      <c r="E628" s="1">
        <v>45243</v>
      </c>
      <c r="F628" s="1">
        <v>46298</v>
      </c>
      <c r="G628" t="s">
        <v>9147</v>
      </c>
      <c r="H628" t="s">
        <v>19</v>
      </c>
      <c r="I628" t="s">
        <v>9725</v>
      </c>
    </row>
    <row r="629" spans="1:9" x14ac:dyDescent="0.3">
      <c r="A629" t="s">
        <v>1628</v>
      </c>
      <c r="B629" t="s">
        <v>9131</v>
      </c>
      <c r="C629">
        <v>126360</v>
      </c>
      <c r="D629">
        <v>737.36</v>
      </c>
      <c r="E629" s="1">
        <v>42637</v>
      </c>
      <c r="F629" s="1">
        <v>43736</v>
      </c>
      <c r="G629" t="s">
        <v>9128</v>
      </c>
      <c r="H629" t="s">
        <v>9132</v>
      </c>
      <c r="I629" t="s">
        <v>9726</v>
      </c>
    </row>
    <row r="630" spans="1:9" x14ac:dyDescent="0.3">
      <c r="A630" t="s">
        <v>1629</v>
      </c>
      <c r="B630" t="s">
        <v>9127</v>
      </c>
      <c r="C630">
        <v>317170</v>
      </c>
      <c r="D630">
        <v>462.56</v>
      </c>
      <c r="E630" s="1">
        <v>42717</v>
      </c>
      <c r="F630" s="1">
        <v>44148</v>
      </c>
      <c r="G630" t="s">
        <v>9128</v>
      </c>
      <c r="H630" t="s">
        <v>9129</v>
      </c>
      <c r="I630" t="s">
        <v>9727</v>
      </c>
    </row>
    <row r="631" spans="1:9" x14ac:dyDescent="0.3">
      <c r="A631" t="s">
        <v>1630</v>
      </c>
      <c r="B631" t="s">
        <v>9137</v>
      </c>
      <c r="C631">
        <v>123001</v>
      </c>
      <c r="D631">
        <v>1077.9000000000001</v>
      </c>
      <c r="E631" s="1">
        <v>44792</v>
      </c>
      <c r="F631" s="1">
        <v>46905</v>
      </c>
      <c r="G631" t="s">
        <v>9135</v>
      </c>
      <c r="H631" t="s">
        <v>9129</v>
      </c>
      <c r="I631" t="s">
        <v>9697</v>
      </c>
    </row>
    <row r="632" spans="1:9" x14ac:dyDescent="0.3">
      <c r="A632" t="s">
        <v>1631</v>
      </c>
      <c r="B632" t="s">
        <v>9143</v>
      </c>
      <c r="C632">
        <v>58071</v>
      </c>
      <c r="D632">
        <v>524.97</v>
      </c>
      <c r="E632" s="1">
        <v>43674</v>
      </c>
      <c r="F632" s="1">
        <v>46006</v>
      </c>
      <c r="G632" t="s">
        <v>9128</v>
      </c>
      <c r="H632" t="s">
        <v>9129</v>
      </c>
      <c r="I632" t="s">
        <v>9728</v>
      </c>
    </row>
    <row r="633" spans="1:9" x14ac:dyDescent="0.3">
      <c r="A633" t="s">
        <v>1632</v>
      </c>
      <c r="B633" t="s">
        <v>9127</v>
      </c>
      <c r="C633">
        <v>488665</v>
      </c>
      <c r="D633">
        <v>1428.68</v>
      </c>
      <c r="E633" s="1">
        <v>42882</v>
      </c>
      <c r="F633" s="1">
        <v>44825</v>
      </c>
      <c r="G633" t="s">
        <v>9128</v>
      </c>
      <c r="H633" t="s">
        <v>9129</v>
      </c>
      <c r="I633" t="s">
        <v>9729</v>
      </c>
    </row>
    <row r="634" spans="1:9" x14ac:dyDescent="0.3">
      <c r="A634" t="s">
        <v>1633</v>
      </c>
      <c r="B634" t="s">
        <v>9137</v>
      </c>
      <c r="C634">
        <v>68734</v>
      </c>
      <c r="D634">
        <v>661.85</v>
      </c>
      <c r="E634" s="1">
        <v>45080</v>
      </c>
      <c r="F634" s="1">
        <v>48211</v>
      </c>
      <c r="G634" t="s">
        <v>9135</v>
      </c>
      <c r="H634" t="s">
        <v>9129</v>
      </c>
      <c r="I634" t="s">
        <v>9730</v>
      </c>
    </row>
    <row r="635" spans="1:9" x14ac:dyDescent="0.3">
      <c r="A635" t="s">
        <v>1634</v>
      </c>
      <c r="B635" t="s">
        <v>9131</v>
      </c>
      <c r="C635">
        <v>482922</v>
      </c>
      <c r="D635">
        <v>1084.74</v>
      </c>
      <c r="E635" s="1">
        <v>43185</v>
      </c>
      <c r="F635" s="1">
        <v>46478</v>
      </c>
      <c r="G635" t="s">
        <v>9147</v>
      </c>
      <c r="H635" t="s">
        <v>9129</v>
      </c>
      <c r="I635" t="s">
        <v>9731</v>
      </c>
    </row>
    <row r="636" spans="1:9" x14ac:dyDescent="0.3">
      <c r="A636" t="s">
        <v>1635</v>
      </c>
      <c r="B636" t="s">
        <v>9137</v>
      </c>
      <c r="C636">
        <v>354193</v>
      </c>
      <c r="D636">
        <v>1654.59</v>
      </c>
      <c r="E636" s="1">
        <v>44086</v>
      </c>
      <c r="F636" s="1">
        <v>47304</v>
      </c>
      <c r="G636" t="s">
        <v>9135</v>
      </c>
      <c r="H636" t="s">
        <v>9132</v>
      </c>
      <c r="I636" t="s">
        <v>9732</v>
      </c>
    </row>
    <row r="637" spans="1:9" x14ac:dyDescent="0.3">
      <c r="A637" t="s">
        <v>1636</v>
      </c>
      <c r="B637" t="s">
        <v>9127</v>
      </c>
      <c r="C637">
        <v>377176</v>
      </c>
      <c r="D637">
        <v>1336.73</v>
      </c>
      <c r="E637" s="1">
        <v>42782</v>
      </c>
      <c r="F637" s="1">
        <v>45345</v>
      </c>
      <c r="G637" t="s">
        <v>9147</v>
      </c>
      <c r="H637" t="s">
        <v>9129</v>
      </c>
      <c r="I637" t="s">
        <v>9733</v>
      </c>
    </row>
    <row r="638" spans="1:9" x14ac:dyDescent="0.3">
      <c r="A638" t="s">
        <v>1637</v>
      </c>
      <c r="B638" t="s">
        <v>9131</v>
      </c>
      <c r="C638">
        <v>469118</v>
      </c>
      <c r="D638">
        <v>634.07000000000005</v>
      </c>
      <c r="E638" s="1">
        <v>43865</v>
      </c>
      <c r="F638" s="1">
        <v>47347</v>
      </c>
      <c r="G638" t="s">
        <v>9128</v>
      </c>
      <c r="H638" t="s">
        <v>19</v>
      </c>
      <c r="I638" t="s">
        <v>9734</v>
      </c>
    </row>
    <row r="639" spans="1:9" x14ac:dyDescent="0.3">
      <c r="A639" t="s">
        <v>1638</v>
      </c>
      <c r="B639" t="s">
        <v>9137</v>
      </c>
      <c r="C639">
        <v>341820</v>
      </c>
      <c r="D639">
        <v>592.71</v>
      </c>
      <c r="E639" s="1">
        <v>42760</v>
      </c>
      <c r="F639" s="1">
        <v>43685</v>
      </c>
      <c r="G639" t="s">
        <v>9147</v>
      </c>
      <c r="H639" t="s">
        <v>9132</v>
      </c>
      <c r="I639" t="s">
        <v>9735</v>
      </c>
    </row>
    <row r="640" spans="1:9" x14ac:dyDescent="0.3">
      <c r="A640" t="s">
        <v>1639</v>
      </c>
      <c r="B640" t="s">
        <v>9127</v>
      </c>
      <c r="C640">
        <v>270125</v>
      </c>
      <c r="D640">
        <v>904.07</v>
      </c>
      <c r="E640" s="1">
        <v>43722</v>
      </c>
      <c r="F640" s="1">
        <v>44199</v>
      </c>
      <c r="G640" t="s">
        <v>9128</v>
      </c>
      <c r="H640" t="s">
        <v>9132</v>
      </c>
      <c r="I640" t="s">
        <v>9736</v>
      </c>
    </row>
    <row r="641" spans="1:9" x14ac:dyDescent="0.3">
      <c r="A641" t="s">
        <v>1640</v>
      </c>
      <c r="B641" t="s">
        <v>9143</v>
      </c>
      <c r="C641">
        <v>129365</v>
      </c>
      <c r="D641">
        <v>123.42</v>
      </c>
      <c r="E641" s="1">
        <v>42253</v>
      </c>
      <c r="F641" s="1">
        <v>45718</v>
      </c>
      <c r="G641" t="s">
        <v>9135</v>
      </c>
      <c r="H641" t="s">
        <v>9129</v>
      </c>
      <c r="I641" t="s">
        <v>9737</v>
      </c>
    </row>
    <row r="642" spans="1:9" x14ac:dyDescent="0.3">
      <c r="A642" t="s">
        <v>1641</v>
      </c>
      <c r="B642" t="s">
        <v>9131</v>
      </c>
      <c r="C642">
        <v>346751</v>
      </c>
      <c r="D642">
        <v>1364.7</v>
      </c>
      <c r="E642" s="1">
        <v>42157</v>
      </c>
      <c r="F642" s="1">
        <v>42817</v>
      </c>
      <c r="G642" t="s">
        <v>9128</v>
      </c>
      <c r="H642" t="s">
        <v>19</v>
      </c>
      <c r="I642" t="s">
        <v>9738</v>
      </c>
    </row>
    <row r="643" spans="1:9" x14ac:dyDescent="0.3">
      <c r="A643" t="s">
        <v>1642</v>
      </c>
      <c r="B643" t="s">
        <v>9127</v>
      </c>
      <c r="C643">
        <v>290328</v>
      </c>
      <c r="D643">
        <v>467.19</v>
      </c>
      <c r="E643" s="1">
        <v>42757</v>
      </c>
      <c r="F643" s="1">
        <v>43290</v>
      </c>
      <c r="G643" t="s">
        <v>9135</v>
      </c>
      <c r="H643" t="s">
        <v>9132</v>
      </c>
      <c r="I643" t="s">
        <v>9739</v>
      </c>
    </row>
    <row r="644" spans="1:9" x14ac:dyDescent="0.3">
      <c r="A644" t="s">
        <v>1643</v>
      </c>
      <c r="B644" t="s">
        <v>9137</v>
      </c>
      <c r="C644">
        <v>242943</v>
      </c>
      <c r="D644">
        <v>1277.07</v>
      </c>
      <c r="E644" s="1">
        <v>44508</v>
      </c>
      <c r="F644" s="1">
        <v>46393</v>
      </c>
      <c r="G644" t="s">
        <v>9128</v>
      </c>
      <c r="H644" t="s">
        <v>9132</v>
      </c>
      <c r="I644" t="s">
        <v>9740</v>
      </c>
    </row>
    <row r="645" spans="1:9" x14ac:dyDescent="0.3">
      <c r="A645" t="s">
        <v>1644</v>
      </c>
      <c r="B645" t="s">
        <v>9131</v>
      </c>
      <c r="C645">
        <v>70477</v>
      </c>
      <c r="D645">
        <v>1805.63</v>
      </c>
      <c r="E645" s="1">
        <v>43906</v>
      </c>
      <c r="F645" s="1">
        <v>46581</v>
      </c>
      <c r="G645" t="s">
        <v>9135</v>
      </c>
      <c r="H645" t="s">
        <v>9129</v>
      </c>
      <c r="I645" t="s">
        <v>9255</v>
      </c>
    </row>
    <row r="646" spans="1:9" x14ac:dyDescent="0.3">
      <c r="A646" t="s">
        <v>1645</v>
      </c>
      <c r="B646" t="s">
        <v>9143</v>
      </c>
      <c r="C646">
        <v>287769</v>
      </c>
      <c r="D646">
        <v>1236.03</v>
      </c>
      <c r="E646" s="1">
        <v>44851</v>
      </c>
      <c r="F646" s="1">
        <v>47639</v>
      </c>
      <c r="G646" t="s">
        <v>9128</v>
      </c>
      <c r="H646" t="s">
        <v>9132</v>
      </c>
      <c r="I646" t="s">
        <v>9741</v>
      </c>
    </row>
    <row r="647" spans="1:9" x14ac:dyDescent="0.3">
      <c r="A647" t="s">
        <v>1646</v>
      </c>
      <c r="B647" t="s">
        <v>9137</v>
      </c>
      <c r="C647">
        <v>374999</v>
      </c>
      <c r="D647">
        <v>986.91</v>
      </c>
      <c r="E647" s="1">
        <v>44199</v>
      </c>
      <c r="F647" s="1">
        <v>47584</v>
      </c>
      <c r="G647" t="s">
        <v>9128</v>
      </c>
      <c r="H647" t="s">
        <v>9132</v>
      </c>
      <c r="I647" t="s">
        <v>9742</v>
      </c>
    </row>
    <row r="648" spans="1:9" x14ac:dyDescent="0.3">
      <c r="A648" t="s">
        <v>1647</v>
      </c>
      <c r="B648" t="s">
        <v>9131</v>
      </c>
      <c r="C648">
        <v>11665</v>
      </c>
      <c r="D648">
        <v>234.1</v>
      </c>
      <c r="E648" s="1">
        <v>42171</v>
      </c>
      <c r="F648" s="1">
        <v>45805</v>
      </c>
      <c r="G648" t="s">
        <v>9128</v>
      </c>
      <c r="H648" t="s">
        <v>9129</v>
      </c>
      <c r="I648" t="s">
        <v>9743</v>
      </c>
    </row>
    <row r="649" spans="1:9" x14ac:dyDescent="0.3">
      <c r="A649" t="s">
        <v>1648</v>
      </c>
      <c r="B649" t="s">
        <v>9143</v>
      </c>
      <c r="C649">
        <v>274905</v>
      </c>
      <c r="D649">
        <v>335.45</v>
      </c>
      <c r="E649" s="1">
        <v>43535</v>
      </c>
      <c r="F649" s="1">
        <v>46277</v>
      </c>
      <c r="G649" t="s">
        <v>9128</v>
      </c>
      <c r="H649" t="s">
        <v>9129</v>
      </c>
      <c r="I649" t="s">
        <v>9744</v>
      </c>
    </row>
    <row r="650" spans="1:9" x14ac:dyDescent="0.3">
      <c r="A650" t="s">
        <v>1649</v>
      </c>
      <c r="B650" t="s">
        <v>9143</v>
      </c>
      <c r="C650">
        <v>364159</v>
      </c>
      <c r="D650">
        <v>660.58</v>
      </c>
      <c r="E650" s="1">
        <v>44255</v>
      </c>
      <c r="F650" s="1">
        <v>46071</v>
      </c>
      <c r="G650" t="s">
        <v>9128</v>
      </c>
      <c r="H650" t="s">
        <v>9132</v>
      </c>
      <c r="I650" t="s">
        <v>9745</v>
      </c>
    </row>
    <row r="651" spans="1:9" x14ac:dyDescent="0.3">
      <c r="A651" t="s">
        <v>1650</v>
      </c>
      <c r="B651" t="s">
        <v>9137</v>
      </c>
      <c r="C651">
        <v>24555</v>
      </c>
      <c r="D651">
        <v>107.03</v>
      </c>
      <c r="E651" s="1">
        <v>42577</v>
      </c>
      <c r="F651" s="1">
        <v>44956</v>
      </c>
      <c r="G651" t="s">
        <v>9135</v>
      </c>
      <c r="H651" t="s">
        <v>9132</v>
      </c>
      <c r="I651" t="s">
        <v>9458</v>
      </c>
    </row>
    <row r="652" spans="1:9" x14ac:dyDescent="0.3">
      <c r="A652" t="s">
        <v>1651</v>
      </c>
      <c r="B652" t="s">
        <v>9143</v>
      </c>
      <c r="C652">
        <v>175444</v>
      </c>
      <c r="D652">
        <v>1788.24</v>
      </c>
      <c r="E652" s="1">
        <v>44249</v>
      </c>
      <c r="F652" s="1">
        <v>47619</v>
      </c>
      <c r="G652" t="s">
        <v>9128</v>
      </c>
      <c r="H652" t="s">
        <v>9129</v>
      </c>
      <c r="I652" t="s">
        <v>9746</v>
      </c>
    </row>
    <row r="653" spans="1:9" x14ac:dyDescent="0.3">
      <c r="A653" t="s">
        <v>1652</v>
      </c>
      <c r="B653" t="s">
        <v>9127</v>
      </c>
      <c r="C653">
        <v>107753</v>
      </c>
      <c r="D653">
        <v>1391.49</v>
      </c>
      <c r="E653" s="1">
        <v>42219</v>
      </c>
      <c r="F653" s="1">
        <v>43742</v>
      </c>
      <c r="G653" t="s">
        <v>9128</v>
      </c>
      <c r="H653" t="s">
        <v>9132</v>
      </c>
      <c r="I653" t="s">
        <v>9747</v>
      </c>
    </row>
    <row r="654" spans="1:9" x14ac:dyDescent="0.3">
      <c r="A654" t="s">
        <v>1653</v>
      </c>
      <c r="B654" t="s">
        <v>9127</v>
      </c>
      <c r="C654">
        <v>169512</v>
      </c>
      <c r="D654">
        <v>359.11</v>
      </c>
      <c r="E654" s="1">
        <v>43984</v>
      </c>
      <c r="F654" s="1">
        <v>44975</v>
      </c>
      <c r="G654" t="s">
        <v>9135</v>
      </c>
      <c r="H654" t="s">
        <v>19</v>
      </c>
      <c r="I654" t="s">
        <v>9748</v>
      </c>
    </row>
    <row r="655" spans="1:9" x14ac:dyDescent="0.3">
      <c r="A655" t="s">
        <v>1654</v>
      </c>
      <c r="B655" t="s">
        <v>9131</v>
      </c>
      <c r="C655">
        <v>313459</v>
      </c>
      <c r="D655">
        <v>142.51</v>
      </c>
      <c r="E655" s="1">
        <v>42018</v>
      </c>
      <c r="F655" s="1">
        <v>45555</v>
      </c>
      <c r="G655" t="s">
        <v>9135</v>
      </c>
      <c r="H655" t="s">
        <v>9132</v>
      </c>
      <c r="I655" t="s">
        <v>9620</v>
      </c>
    </row>
    <row r="656" spans="1:9" x14ac:dyDescent="0.3">
      <c r="A656" t="s">
        <v>1655</v>
      </c>
      <c r="B656" t="s">
        <v>9137</v>
      </c>
      <c r="C656">
        <v>72953</v>
      </c>
      <c r="D656">
        <v>1915</v>
      </c>
      <c r="E656" s="1">
        <v>42971</v>
      </c>
      <c r="F656" s="1">
        <v>45540</v>
      </c>
      <c r="G656" t="s">
        <v>9147</v>
      </c>
      <c r="H656" t="s">
        <v>9129</v>
      </c>
      <c r="I656" t="s">
        <v>9749</v>
      </c>
    </row>
    <row r="657" spans="1:9" x14ac:dyDescent="0.3">
      <c r="A657" t="s">
        <v>1656</v>
      </c>
      <c r="B657" t="s">
        <v>9131</v>
      </c>
      <c r="C657">
        <v>475627</v>
      </c>
      <c r="D657">
        <v>285.32</v>
      </c>
      <c r="E657" s="1">
        <v>42691</v>
      </c>
      <c r="F657" s="1">
        <v>43857</v>
      </c>
      <c r="G657" t="s">
        <v>9135</v>
      </c>
      <c r="H657" t="s">
        <v>19</v>
      </c>
      <c r="I657" t="s">
        <v>9750</v>
      </c>
    </row>
    <row r="658" spans="1:9" x14ac:dyDescent="0.3">
      <c r="A658" t="s">
        <v>1657</v>
      </c>
      <c r="B658" t="s">
        <v>9143</v>
      </c>
      <c r="C658">
        <v>459884</v>
      </c>
      <c r="D658">
        <v>891.1</v>
      </c>
      <c r="E658" s="1">
        <v>43119</v>
      </c>
      <c r="F658" s="1">
        <v>46318</v>
      </c>
      <c r="G658" t="s">
        <v>9147</v>
      </c>
      <c r="H658" t="s">
        <v>9132</v>
      </c>
      <c r="I658" t="s">
        <v>9751</v>
      </c>
    </row>
    <row r="659" spans="1:9" x14ac:dyDescent="0.3">
      <c r="A659" t="s">
        <v>1658</v>
      </c>
      <c r="B659" t="s">
        <v>9137</v>
      </c>
      <c r="C659">
        <v>399633</v>
      </c>
      <c r="D659">
        <v>1612.96</v>
      </c>
      <c r="E659" s="1">
        <v>43970</v>
      </c>
      <c r="F659" s="1">
        <v>46278</v>
      </c>
      <c r="G659" t="s">
        <v>9147</v>
      </c>
      <c r="H659" t="s">
        <v>19</v>
      </c>
      <c r="I659" t="s">
        <v>9752</v>
      </c>
    </row>
    <row r="660" spans="1:9" x14ac:dyDescent="0.3">
      <c r="A660" t="s">
        <v>1659</v>
      </c>
      <c r="B660" t="s">
        <v>9137</v>
      </c>
      <c r="C660">
        <v>179382</v>
      </c>
      <c r="D660">
        <v>916.38</v>
      </c>
      <c r="E660" s="1">
        <v>44029</v>
      </c>
      <c r="F660" s="1">
        <v>45883</v>
      </c>
      <c r="G660" t="s">
        <v>9135</v>
      </c>
      <c r="H660" t="s">
        <v>9132</v>
      </c>
      <c r="I660" t="s">
        <v>9753</v>
      </c>
    </row>
    <row r="661" spans="1:9" x14ac:dyDescent="0.3">
      <c r="A661" t="s">
        <v>1660</v>
      </c>
      <c r="B661" t="s">
        <v>9137</v>
      </c>
      <c r="C661">
        <v>202196</v>
      </c>
      <c r="D661">
        <v>789.61</v>
      </c>
      <c r="E661" s="1">
        <v>45313</v>
      </c>
      <c r="F661" s="1">
        <v>47294</v>
      </c>
      <c r="G661" t="s">
        <v>9147</v>
      </c>
      <c r="H661" t="s">
        <v>9129</v>
      </c>
      <c r="I661" t="s">
        <v>9754</v>
      </c>
    </row>
    <row r="662" spans="1:9" x14ac:dyDescent="0.3">
      <c r="A662" t="s">
        <v>1661</v>
      </c>
      <c r="B662" t="s">
        <v>9131</v>
      </c>
      <c r="C662">
        <v>303601</v>
      </c>
      <c r="D662">
        <v>1811.05</v>
      </c>
      <c r="E662" s="1">
        <v>43278</v>
      </c>
      <c r="F662" s="1">
        <v>43802</v>
      </c>
      <c r="G662" t="s">
        <v>9128</v>
      </c>
      <c r="H662" t="s">
        <v>9132</v>
      </c>
      <c r="I662" t="s">
        <v>9755</v>
      </c>
    </row>
    <row r="663" spans="1:9" x14ac:dyDescent="0.3">
      <c r="A663" t="s">
        <v>1662</v>
      </c>
      <c r="B663" t="s">
        <v>9143</v>
      </c>
      <c r="C663">
        <v>342917</v>
      </c>
      <c r="D663">
        <v>197.65</v>
      </c>
      <c r="E663" s="1">
        <v>43481</v>
      </c>
      <c r="F663" s="1">
        <v>44716</v>
      </c>
      <c r="G663" t="s">
        <v>9147</v>
      </c>
      <c r="H663" t="s">
        <v>9129</v>
      </c>
      <c r="I663" t="s">
        <v>9193</v>
      </c>
    </row>
    <row r="664" spans="1:9" x14ac:dyDescent="0.3">
      <c r="A664" t="s">
        <v>1663</v>
      </c>
      <c r="B664" t="s">
        <v>9127</v>
      </c>
      <c r="C664">
        <v>413700</v>
      </c>
      <c r="D664">
        <v>1606.85</v>
      </c>
      <c r="E664" s="1">
        <v>42660</v>
      </c>
      <c r="F664" s="1">
        <v>44156</v>
      </c>
      <c r="G664" t="s">
        <v>9147</v>
      </c>
      <c r="H664" t="s">
        <v>19</v>
      </c>
      <c r="I664" t="s">
        <v>9756</v>
      </c>
    </row>
    <row r="665" spans="1:9" x14ac:dyDescent="0.3">
      <c r="A665" t="s">
        <v>1664</v>
      </c>
      <c r="B665" t="s">
        <v>9143</v>
      </c>
      <c r="C665">
        <v>76241</v>
      </c>
      <c r="D665">
        <v>1260.6300000000001</v>
      </c>
      <c r="E665" s="1">
        <v>42370</v>
      </c>
      <c r="F665" s="1">
        <v>43046</v>
      </c>
      <c r="G665" t="s">
        <v>9135</v>
      </c>
      <c r="H665" t="s">
        <v>19</v>
      </c>
      <c r="I665" t="s">
        <v>9757</v>
      </c>
    </row>
    <row r="666" spans="1:9" x14ac:dyDescent="0.3">
      <c r="A666" t="s">
        <v>1665</v>
      </c>
      <c r="B666" t="s">
        <v>9127</v>
      </c>
      <c r="C666">
        <v>423049</v>
      </c>
      <c r="D666">
        <v>1631.99</v>
      </c>
      <c r="E666" s="1">
        <v>45626</v>
      </c>
      <c r="F666" s="1">
        <v>46569</v>
      </c>
      <c r="G666" t="s">
        <v>9147</v>
      </c>
      <c r="H666" t="s">
        <v>9129</v>
      </c>
      <c r="I666" t="s">
        <v>9758</v>
      </c>
    </row>
    <row r="667" spans="1:9" x14ac:dyDescent="0.3">
      <c r="A667" t="s">
        <v>1666</v>
      </c>
      <c r="B667" t="s">
        <v>9127</v>
      </c>
      <c r="C667">
        <v>265335</v>
      </c>
      <c r="D667">
        <v>1521.04</v>
      </c>
      <c r="E667" s="1">
        <v>44056</v>
      </c>
      <c r="F667" s="1">
        <v>45642</v>
      </c>
      <c r="G667" t="s">
        <v>9128</v>
      </c>
      <c r="H667" t="s">
        <v>9129</v>
      </c>
      <c r="I667" t="s">
        <v>9759</v>
      </c>
    </row>
    <row r="668" spans="1:9" x14ac:dyDescent="0.3">
      <c r="A668" t="s">
        <v>1667</v>
      </c>
      <c r="B668" t="s">
        <v>9127</v>
      </c>
      <c r="C668">
        <v>365694</v>
      </c>
      <c r="D668">
        <v>1812.36</v>
      </c>
      <c r="E668" s="1">
        <v>42871</v>
      </c>
      <c r="F668" s="1">
        <v>44346</v>
      </c>
      <c r="G668" t="s">
        <v>9128</v>
      </c>
      <c r="H668" t="s">
        <v>9132</v>
      </c>
      <c r="I668" t="s">
        <v>9760</v>
      </c>
    </row>
    <row r="669" spans="1:9" x14ac:dyDescent="0.3">
      <c r="A669" t="s">
        <v>1668</v>
      </c>
      <c r="B669" t="s">
        <v>9137</v>
      </c>
      <c r="C669">
        <v>198579</v>
      </c>
      <c r="D669">
        <v>820.77</v>
      </c>
      <c r="E669" s="1">
        <v>42092</v>
      </c>
      <c r="F669" s="1">
        <v>45736</v>
      </c>
      <c r="G669" t="s">
        <v>9135</v>
      </c>
      <c r="H669" t="s">
        <v>19</v>
      </c>
      <c r="I669" t="s">
        <v>9761</v>
      </c>
    </row>
    <row r="670" spans="1:9" x14ac:dyDescent="0.3">
      <c r="A670" t="s">
        <v>1669</v>
      </c>
      <c r="B670" t="s">
        <v>9131</v>
      </c>
      <c r="C670">
        <v>275574</v>
      </c>
      <c r="D670">
        <v>814.6</v>
      </c>
      <c r="E670" s="1">
        <v>43443</v>
      </c>
      <c r="F670" s="1">
        <v>45023</v>
      </c>
      <c r="G670" t="s">
        <v>9147</v>
      </c>
      <c r="H670" t="s">
        <v>19</v>
      </c>
      <c r="I670" t="s">
        <v>9762</v>
      </c>
    </row>
    <row r="671" spans="1:9" x14ac:dyDescent="0.3">
      <c r="A671" t="s">
        <v>1670</v>
      </c>
      <c r="B671" t="s">
        <v>9127</v>
      </c>
      <c r="C671">
        <v>264154</v>
      </c>
      <c r="D671">
        <v>1133.33</v>
      </c>
      <c r="E671" s="1">
        <v>43368</v>
      </c>
      <c r="F671" s="1">
        <v>46746</v>
      </c>
      <c r="G671" t="s">
        <v>9135</v>
      </c>
      <c r="H671" t="s">
        <v>9132</v>
      </c>
      <c r="I671" t="s">
        <v>9763</v>
      </c>
    </row>
    <row r="672" spans="1:9" x14ac:dyDescent="0.3">
      <c r="A672" t="s">
        <v>1671</v>
      </c>
      <c r="B672" t="s">
        <v>9127</v>
      </c>
      <c r="C672">
        <v>91026</v>
      </c>
      <c r="D672">
        <v>1979.35</v>
      </c>
      <c r="E672" s="1">
        <v>42145</v>
      </c>
      <c r="F672" s="1">
        <v>44639</v>
      </c>
      <c r="G672" t="s">
        <v>9147</v>
      </c>
      <c r="H672" t="s">
        <v>9129</v>
      </c>
      <c r="I672" t="s">
        <v>9764</v>
      </c>
    </row>
    <row r="673" spans="1:9" x14ac:dyDescent="0.3">
      <c r="A673" t="s">
        <v>1672</v>
      </c>
      <c r="B673" t="s">
        <v>9127</v>
      </c>
      <c r="C673">
        <v>111475</v>
      </c>
      <c r="D673">
        <v>297.75</v>
      </c>
      <c r="E673" s="1">
        <v>44079</v>
      </c>
      <c r="F673" s="1">
        <v>44607</v>
      </c>
      <c r="G673" t="s">
        <v>9128</v>
      </c>
      <c r="H673" t="s">
        <v>19</v>
      </c>
      <c r="I673" t="s">
        <v>9765</v>
      </c>
    </row>
    <row r="674" spans="1:9" x14ac:dyDescent="0.3">
      <c r="A674" t="s">
        <v>1673</v>
      </c>
      <c r="B674" t="s">
        <v>9143</v>
      </c>
      <c r="C674">
        <v>147592</v>
      </c>
      <c r="D674">
        <v>1544.91</v>
      </c>
      <c r="E674" s="1">
        <v>44581</v>
      </c>
      <c r="F674" s="1">
        <v>46775</v>
      </c>
      <c r="G674" t="s">
        <v>9135</v>
      </c>
      <c r="H674" t="s">
        <v>19</v>
      </c>
      <c r="I674" t="s">
        <v>9388</v>
      </c>
    </row>
    <row r="675" spans="1:9" x14ac:dyDescent="0.3">
      <c r="A675" t="s">
        <v>1674</v>
      </c>
      <c r="B675" t="s">
        <v>9127</v>
      </c>
      <c r="C675">
        <v>492391</v>
      </c>
      <c r="D675">
        <v>935</v>
      </c>
      <c r="E675" s="1">
        <v>43312</v>
      </c>
      <c r="F675" s="1">
        <v>43832</v>
      </c>
      <c r="G675" t="s">
        <v>9128</v>
      </c>
      <c r="H675" t="s">
        <v>9132</v>
      </c>
      <c r="I675" t="s">
        <v>9281</v>
      </c>
    </row>
    <row r="676" spans="1:9" x14ac:dyDescent="0.3">
      <c r="A676" t="s">
        <v>1675</v>
      </c>
      <c r="B676" t="s">
        <v>9127</v>
      </c>
      <c r="C676">
        <v>421590</v>
      </c>
      <c r="D676">
        <v>1699.49</v>
      </c>
      <c r="E676" s="1">
        <v>45270</v>
      </c>
      <c r="F676" s="1">
        <v>46963</v>
      </c>
      <c r="G676" t="s">
        <v>9128</v>
      </c>
      <c r="H676" t="s">
        <v>19</v>
      </c>
      <c r="I676" t="s">
        <v>9242</v>
      </c>
    </row>
    <row r="677" spans="1:9" x14ac:dyDescent="0.3">
      <c r="A677" t="s">
        <v>1676</v>
      </c>
      <c r="B677" t="s">
        <v>9131</v>
      </c>
      <c r="C677">
        <v>108180</v>
      </c>
      <c r="D677">
        <v>776.57</v>
      </c>
      <c r="E677" s="1">
        <v>43083</v>
      </c>
      <c r="F677" s="1">
        <v>46371</v>
      </c>
      <c r="G677" t="s">
        <v>9147</v>
      </c>
      <c r="H677" t="s">
        <v>9132</v>
      </c>
      <c r="I677" t="s">
        <v>9766</v>
      </c>
    </row>
    <row r="678" spans="1:9" x14ac:dyDescent="0.3">
      <c r="A678" t="s">
        <v>1677</v>
      </c>
      <c r="B678" t="s">
        <v>9127</v>
      </c>
      <c r="C678">
        <v>197690</v>
      </c>
      <c r="D678">
        <v>1466.52</v>
      </c>
      <c r="E678" s="1">
        <v>44644</v>
      </c>
      <c r="F678" s="1">
        <v>47432</v>
      </c>
      <c r="G678" t="s">
        <v>9135</v>
      </c>
      <c r="H678" t="s">
        <v>9129</v>
      </c>
      <c r="I678" t="s">
        <v>9767</v>
      </c>
    </row>
    <row r="679" spans="1:9" x14ac:dyDescent="0.3">
      <c r="A679" t="s">
        <v>1678</v>
      </c>
      <c r="B679" t="s">
        <v>9137</v>
      </c>
      <c r="C679">
        <v>398082</v>
      </c>
      <c r="D679">
        <v>210.96</v>
      </c>
      <c r="E679" s="1">
        <v>44681</v>
      </c>
      <c r="F679" s="1">
        <v>48282</v>
      </c>
      <c r="G679" t="s">
        <v>9147</v>
      </c>
      <c r="H679" t="s">
        <v>9132</v>
      </c>
      <c r="I679" t="s">
        <v>9768</v>
      </c>
    </row>
    <row r="680" spans="1:9" x14ac:dyDescent="0.3">
      <c r="A680" t="s">
        <v>1679</v>
      </c>
      <c r="B680" t="s">
        <v>9143</v>
      </c>
      <c r="C680">
        <v>205386</v>
      </c>
      <c r="D680">
        <v>1697.1</v>
      </c>
      <c r="E680" s="1">
        <v>44275</v>
      </c>
      <c r="F680" s="1">
        <v>46367</v>
      </c>
      <c r="G680" t="s">
        <v>9128</v>
      </c>
      <c r="H680" t="s">
        <v>9132</v>
      </c>
      <c r="I680" t="s">
        <v>9769</v>
      </c>
    </row>
    <row r="681" spans="1:9" x14ac:dyDescent="0.3">
      <c r="A681" t="s">
        <v>1680</v>
      </c>
      <c r="B681" t="s">
        <v>9127</v>
      </c>
      <c r="C681">
        <v>372799</v>
      </c>
      <c r="D681">
        <v>713.29</v>
      </c>
      <c r="E681" s="1">
        <v>43089</v>
      </c>
      <c r="F681" s="1">
        <v>46631</v>
      </c>
      <c r="G681" t="s">
        <v>9135</v>
      </c>
      <c r="H681" t="s">
        <v>9132</v>
      </c>
      <c r="I681" t="s">
        <v>9770</v>
      </c>
    </row>
    <row r="682" spans="1:9" x14ac:dyDescent="0.3">
      <c r="A682" t="s">
        <v>1681</v>
      </c>
      <c r="B682" t="s">
        <v>9137</v>
      </c>
      <c r="C682">
        <v>124885</v>
      </c>
      <c r="D682">
        <v>1523.36</v>
      </c>
      <c r="E682" s="1">
        <v>43163</v>
      </c>
      <c r="F682" s="1">
        <v>43640</v>
      </c>
      <c r="G682" t="s">
        <v>9128</v>
      </c>
      <c r="H682" t="s">
        <v>19</v>
      </c>
      <c r="I682" t="s">
        <v>9771</v>
      </c>
    </row>
    <row r="683" spans="1:9" x14ac:dyDescent="0.3">
      <c r="A683" t="s">
        <v>1682</v>
      </c>
      <c r="B683" t="s">
        <v>9143</v>
      </c>
      <c r="C683">
        <v>245335</v>
      </c>
      <c r="D683">
        <v>657.89</v>
      </c>
      <c r="E683" s="1">
        <v>42603</v>
      </c>
      <c r="F683" s="1">
        <v>45439</v>
      </c>
      <c r="G683" t="s">
        <v>9147</v>
      </c>
      <c r="H683" t="s">
        <v>19</v>
      </c>
      <c r="I683" t="s">
        <v>9772</v>
      </c>
    </row>
    <row r="684" spans="1:9" x14ac:dyDescent="0.3">
      <c r="A684" t="s">
        <v>1683</v>
      </c>
      <c r="B684" t="s">
        <v>9143</v>
      </c>
      <c r="C684">
        <v>260072</v>
      </c>
      <c r="D684">
        <v>1679.89</v>
      </c>
      <c r="E684" s="1">
        <v>44937</v>
      </c>
      <c r="F684" s="1">
        <v>45603</v>
      </c>
      <c r="G684" t="s">
        <v>9128</v>
      </c>
      <c r="H684" t="s">
        <v>9129</v>
      </c>
      <c r="I684" t="s">
        <v>9621</v>
      </c>
    </row>
    <row r="685" spans="1:9" x14ac:dyDescent="0.3">
      <c r="A685" t="s">
        <v>1684</v>
      </c>
      <c r="B685" t="s">
        <v>9127</v>
      </c>
      <c r="C685">
        <v>387477</v>
      </c>
      <c r="D685">
        <v>789.8</v>
      </c>
      <c r="E685" s="1">
        <v>43962</v>
      </c>
      <c r="F685" s="1">
        <v>45506</v>
      </c>
      <c r="G685" t="s">
        <v>9147</v>
      </c>
      <c r="H685" t="s">
        <v>9132</v>
      </c>
      <c r="I685" t="s">
        <v>9550</v>
      </c>
    </row>
    <row r="686" spans="1:9" x14ac:dyDescent="0.3">
      <c r="A686" t="s">
        <v>1685</v>
      </c>
      <c r="B686" t="s">
        <v>9143</v>
      </c>
      <c r="C686">
        <v>370483</v>
      </c>
      <c r="D686">
        <v>1178.5899999999999</v>
      </c>
      <c r="E686" s="1">
        <v>43122</v>
      </c>
      <c r="F686" s="1">
        <v>46030</v>
      </c>
      <c r="G686" t="s">
        <v>9135</v>
      </c>
      <c r="H686" t="s">
        <v>19</v>
      </c>
      <c r="I686" t="s">
        <v>9773</v>
      </c>
    </row>
    <row r="687" spans="1:9" x14ac:dyDescent="0.3">
      <c r="A687" t="s">
        <v>1686</v>
      </c>
      <c r="B687" t="s">
        <v>9127</v>
      </c>
      <c r="C687">
        <v>254016</v>
      </c>
      <c r="D687">
        <v>1467.47</v>
      </c>
      <c r="E687" s="1">
        <v>43827</v>
      </c>
      <c r="F687" s="1">
        <v>44809</v>
      </c>
      <c r="G687" t="s">
        <v>9147</v>
      </c>
      <c r="H687" t="s">
        <v>9129</v>
      </c>
      <c r="I687" t="s">
        <v>9595</v>
      </c>
    </row>
    <row r="688" spans="1:9" x14ac:dyDescent="0.3">
      <c r="A688" t="s">
        <v>1687</v>
      </c>
      <c r="B688" t="s">
        <v>9143</v>
      </c>
      <c r="C688">
        <v>334606</v>
      </c>
      <c r="D688">
        <v>824.98</v>
      </c>
      <c r="E688" s="1">
        <v>43817</v>
      </c>
      <c r="F688" s="1">
        <v>46804</v>
      </c>
      <c r="G688" t="s">
        <v>9135</v>
      </c>
      <c r="H688" t="s">
        <v>9132</v>
      </c>
      <c r="I688" t="s">
        <v>9774</v>
      </c>
    </row>
    <row r="689" spans="1:9" x14ac:dyDescent="0.3">
      <c r="A689" t="s">
        <v>1688</v>
      </c>
      <c r="B689" t="s">
        <v>9127</v>
      </c>
      <c r="C689">
        <v>13494</v>
      </c>
      <c r="D689">
        <v>1751.94</v>
      </c>
      <c r="E689" s="1">
        <v>44739</v>
      </c>
      <c r="F689" s="1">
        <v>45563</v>
      </c>
      <c r="G689" t="s">
        <v>9128</v>
      </c>
      <c r="H689" t="s">
        <v>9129</v>
      </c>
      <c r="I689" t="s">
        <v>9775</v>
      </c>
    </row>
    <row r="690" spans="1:9" x14ac:dyDescent="0.3">
      <c r="A690" t="s">
        <v>1689</v>
      </c>
      <c r="B690" t="s">
        <v>9143</v>
      </c>
      <c r="C690">
        <v>215110</v>
      </c>
      <c r="D690">
        <v>1354.99</v>
      </c>
      <c r="E690" s="1">
        <v>43502</v>
      </c>
      <c r="F690" s="1">
        <v>46489</v>
      </c>
      <c r="G690" t="s">
        <v>9147</v>
      </c>
      <c r="H690" t="s">
        <v>9129</v>
      </c>
      <c r="I690" t="s">
        <v>9776</v>
      </c>
    </row>
    <row r="691" spans="1:9" x14ac:dyDescent="0.3">
      <c r="A691" t="s">
        <v>1690</v>
      </c>
      <c r="B691" t="s">
        <v>9137</v>
      </c>
      <c r="C691">
        <v>201690</v>
      </c>
      <c r="D691">
        <v>806.75</v>
      </c>
      <c r="E691" s="1">
        <v>45020</v>
      </c>
      <c r="F691" s="1">
        <v>45985</v>
      </c>
      <c r="G691" t="s">
        <v>9147</v>
      </c>
      <c r="H691" t="s">
        <v>19</v>
      </c>
      <c r="I691" t="s">
        <v>9777</v>
      </c>
    </row>
    <row r="692" spans="1:9" x14ac:dyDescent="0.3">
      <c r="A692" t="s">
        <v>1691</v>
      </c>
      <c r="B692" t="s">
        <v>9131</v>
      </c>
      <c r="C692">
        <v>250209</v>
      </c>
      <c r="D692">
        <v>1670.7</v>
      </c>
      <c r="E692" s="1">
        <v>43848</v>
      </c>
      <c r="F692" s="1">
        <v>46359</v>
      </c>
      <c r="G692" t="s">
        <v>9147</v>
      </c>
      <c r="H692" t="s">
        <v>9132</v>
      </c>
      <c r="I692" t="s">
        <v>9778</v>
      </c>
    </row>
    <row r="693" spans="1:9" x14ac:dyDescent="0.3">
      <c r="A693" t="s">
        <v>1692</v>
      </c>
      <c r="B693" t="s">
        <v>9131</v>
      </c>
      <c r="C693">
        <v>267414</v>
      </c>
      <c r="D693">
        <v>845.55</v>
      </c>
      <c r="E693" s="1">
        <v>45055</v>
      </c>
      <c r="F693" s="1">
        <v>48284</v>
      </c>
      <c r="G693" t="s">
        <v>9128</v>
      </c>
      <c r="H693" t="s">
        <v>9132</v>
      </c>
      <c r="I693" t="s">
        <v>9569</v>
      </c>
    </row>
    <row r="694" spans="1:9" x14ac:dyDescent="0.3">
      <c r="A694" t="s">
        <v>1693</v>
      </c>
      <c r="B694" t="s">
        <v>9127</v>
      </c>
      <c r="C694">
        <v>324587</v>
      </c>
      <c r="D694">
        <v>1368.69</v>
      </c>
      <c r="E694" s="1">
        <v>43200</v>
      </c>
      <c r="F694" s="1">
        <v>46127</v>
      </c>
      <c r="G694" t="s">
        <v>9147</v>
      </c>
      <c r="H694" t="s">
        <v>9132</v>
      </c>
      <c r="I694" t="s">
        <v>9779</v>
      </c>
    </row>
    <row r="695" spans="1:9" x14ac:dyDescent="0.3">
      <c r="A695" t="s">
        <v>1694</v>
      </c>
      <c r="B695" t="s">
        <v>9127</v>
      </c>
      <c r="C695">
        <v>406101</v>
      </c>
      <c r="D695">
        <v>1945.33</v>
      </c>
      <c r="E695" s="1">
        <v>43978</v>
      </c>
      <c r="F695" s="1">
        <v>44762</v>
      </c>
      <c r="G695" t="s">
        <v>9147</v>
      </c>
      <c r="H695" t="s">
        <v>9132</v>
      </c>
      <c r="I695" t="s">
        <v>9780</v>
      </c>
    </row>
    <row r="696" spans="1:9" x14ac:dyDescent="0.3">
      <c r="A696" t="s">
        <v>1695</v>
      </c>
      <c r="B696" t="s">
        <v>9127</v>
      </c>
      <c r="C696">
        <v>429833</v>
      </c>
      <c r="D696">
        <v>1099.02</v>
      </c>
      <c r="E696" s="1">
        <v>43291</v>
      </c>
      <c r="F696" s="1">
        <v>44794</v>
      </c>
      <c r="G696" t="s">
        <v>9147</v>
      </c>
      <c r="H696" t="s">
        <v>19</v>
      </c>
      <c r="I696" t="s">
        <v>9438</v>
      </c>
    </row>
    <row r="697" spans="1:9" x14ac:dyDescent="0.3">
      <c r="A697" t="s">
        <v>1696</v>
      </c>
      <c r="B697" t="s">
        <v>9143</v>
      </c>
      <c r="C697">
        <v>25080</v>
      </c>
      <c r="D697">
        <v>201.24</v>
      </c>
      <c r="E697" s="1">
        <v>43230</v>
      </c>
      <c r="F697" s="1">
        <v>46561</v>
      </c>
      <c r="G697" t="s">
        <v>9135</v>
      </c>
      <c r="H697" t="s">
        <v>9129</v>
      </c>
      <c r="I697" t="s">
        <v>9781</v>
      </c>
    </row>
    <row r="698" spans="1:9" x14ac:dyDescent="0.3">
      <c r="A698" t="s">
        <v>1697</v>
      </c>
      <c r="B698" t="s">
        <v>9131</v>
      </c>
      <c r="C698">
        <v>467870</v>
      </c>
      <c r="D698">
        <v>450.93</v>
      </c>
      <c r="E698" s="1">
        <v>42351</v>
      </c>
      <c r="F698" s="1">
        <v>45751</v>
      </c>
      <c r="G698" t="s">
        <v>9147</v>
      </c>
      <c r="H698" t="s">
        <v>9132</v>
      </c>
      <c r="I698" t="s">
        <v>9782</v>
      </c>
    </row>
    <row r="699" spans="1:9" x14ac:dyDescent="0.3">
      <c r="A699" t="s">
        <v>1698</v>
      </c>
      <c r="B699" t="s">
        <v>9137</v>
      </c>
      <c r="C699">
        <v>81015</v>
      </c>
      <c r="D699">
        <v>1412.79</v>
      </c>
      <c r="E699" s="1">
        <v>42254</v>
      </c>
      <c r="F699" s="1">
        <v>44572</v>
      </c>
      <c r="G699" t="s">
        <v>9147</v>
      </c>
      <c r="H699" t="s">
        <v>9132</v>
      </c>
      <c r="I699" t="s">
        <v>9783</v>
      </c>
    </row>
    <row r="700" spans="1:9" x14ac:dyDescent="0.3">
      <c r="A700" t="s">
        <v>1699</v>
      </c>
      <c r="B700" t="s">
        <v>9131</v>
      </c>
      <c r="C700">
        <v>91776</v>
      </c>
      <c r="D700">
        <v>666.35</v>
      </c>
      <c r="E700" s="1">
        <v>45639</v>
      </c>
      <c r="F700" s="1">
        <v>48491</v>
      </c>
      <c r="G700" t="s">
        <v>9128</v>
      </c>
      <c r="H700" t="s">
        <v>9129</v>
      </c>
      <c r="I700" t="s">
        <v>9784</v>
      </c>
    </row>
    <row r="701" spans="1:9" x14ac:dyDescent="0.3">
      <c r="A701" t="s">
        <v>1700</v>
      </c>
      <c r="B701" t="s">
        <v>9143</v>
      </c>
      <c r="C701">
        <v>165065</v>
      </c>
      <c r="D701">
        <v>522.45000000000005</v>
      </c>
      <c r="E701" s="1">
        <v>45070</v>
      </c>
      <c r="F701" s="1">
        <v>47503</v>
      </c>
      <c r="G701" t="s">
        <v>9128</v>
      </c>
      <c r="H701" t="s">
        <v>9132</v>
      </c>
      <c r="I701" t="s">
        <v>9785</v>
      </c>
    </row>
    <row r="702" spans="1:9" x14ac:dyDescent="0.3">
      <c r="A702" t="s">
        <v>1701</v>
      </c>
      <c r="B702" t="s">
        <v>9143</v>
      </c>
      <c r="C702">
        <v>130641</v>
      </c>
      <c r="D702">
        <v>787.57</v>
      </c>
      <c r="E702" s="1">
        <v>44335</v>
      </c>
      <c r="F702" s="1">
        <v>45029</v>
      </c>
      <c r="G702" t="s">
        <v>9147</v>
      </c>
      <c r="H702" t="s">
        <v>19</v>
      </c>
      <c r="I702" t="s">
        <v>9786</v>
      </c>
    </row>
    <row r="703" spans="1:9" x14ac:dyDescent="0.3">
      <c r="A703" t="s">
        <v>1702</v>
      </c>
      <c r="B703" t="s">
        <v>9127</v>
      </c>
      <c r="C703">
        <v>114404</v>
      </c>
      <c r="D703">
        <v>537.45000000000005</v>
      </c>
      <c r="E703" s="1">
        <v>44441</v>
      </c>
      <c r="F703" s="1">
        <v>46260</v>
      </c>
      <c r="G703" t="s">
        <v>9147</v>
      </c>
      <c r="H703" t="s">
        <v>9129</v>
      </c>
      <c r="I703" t="s">
        <v>9787</v>
      </c>
    </row>
    <row r="704" spans="1:9" x14ac:dyDescent="0.3">
      <c r="A704" t="s">
        <v>1703</v>
      </c>
      <c r="B704" t="s">
        <v>9143</v>
      </c>
      <c r="C704">
        <v>74379</v>
      </c>
      <c r="D704">
        <v>382.69</v>
      </c>
      <c r="E704" s="1">
        <v>43604</v>
      </c>
      <c r="F704" s="1">
        <v>46684</v>
      </c>
      <c r="G704" t="s">
        <v>9128</v>
      </c>
      <c r="H704" t="s">
        <v>19</v>
      </c>
      <c r="I704" t="s">
        <v>9788</v>
      </c>
    </row>
    <row r="705" spans="1:9" x14ac:dyDescent="0.3">
      <c r="A705" t="s">
        <v>1704</v>
      </c>
      <c r="B705" t="s">
        <v>9143</v>
      </c>
      <c r="C705">
        <v>361240</v>
      </c>
      <c r="D705">
        <v>1916.28</v>
      </c>
      <c r="E705" s="1">
        <v>44510</v>
      </c>
      <c r="F705" s="1">
        <v>46214</v>
      </c>
      <c r="G705" t="s">
        <v>9135</v>
      </c>
      <c r="H705" t="s">
        <v>9132</v>
      </c>
      <c r="I705" t="s">
        <v>9789</v>
      </c>
    </row>
    <row r="706" spans="1:9" x14ac:dyDescent="0.3">
      <c r="A706" t="s">
        <v>1705</v>
      </c>
      <c r="B706" t="s">
        <v>9131</v>
      </c>
      <c r="C706">
        <v>31765</v>
      </c>
      <c r="D706">
        <v>1449.65</v>
      </c>
      <c r="E706" s="1">
        <v>43644</v>
      </c>
      <c r="F706" s="1">
        <v>44318</v>
      </c>
      <c r="G706" t="s">
        <v>9147</v>
      </c>
      <c r="H706" t="s">
        <v>9132</v>
      </c>
      <c r="I706" t="s">
        <v>9790</v>
      </c>
    </row>
    <row r="707" spans="1:9" x14ac:dyDescent="0.3">
      <c r="A707" t="s">
        <v>1706</v>
      </c>
      <c r="B707" t="s">
        <v>9131</v>
      </c>
      <c r="C707">
        <v>361339</v>
      </c>
      <c r="D707">
        <v>141.1</v>
      </c>
      <c r="E707" s="1">
        <v>42503</v>
      </c>
      <c r="F707" s="1">
        <v>44662</v>
      </c>
      <c r="G707" t="s">
        <v>9128</v>
      </c>
      <c r="H707" t="s">
        <v>9132</v>
      </c>
      <c r="I707" t="s">
        <v>9791</v>
      </c>
    </row>
    <row r="708" spans="1:9" x14ac:dyDescent="0.3">
      <c r="A708" t="s">
        <v>1707</v>
      </c>
      <c r="B708" t="s">
        <v>9131</v>
      </c>
      <c r="C708">
        <v>499877</v>
      </c>
      <c r="D708">
        <v>599.87</v>
      </c>
      <c r="E708" s="1">
        <v>45317</v>
      </c>
      <c r="F708" s="1">
        <v>47646</v>
      </c>
      <c r="G708" t="s">
        <v>9135</v>
      </c>
      <c r="H708" t="s">
        <v>9129</v>
      </c>
      <c r="I708" t="s">
        <v>9792</v>
      </c>
    </row>
    <row r="709" spans="1:9" x14ac:dyDescent="0.3">
      <c r="A709" t="s">
        <v>1708</v>
      </c>
      <c r="B709" t="s">
        <v>9137</v>
      </c>
      <c r="C709">
        <v>355452</v>
      </c>
      <c r="D709">
        <v>442.03</v>
      </c>
      <c r="E709" s="1">
        <v>45123</v>
      </c>
      <c r="F709" s="1">
        <v>47956</v>
      </c>
      <c r="G709" t="s">
        <v>9128</v>
      </c>
      <c r="H709" t="s">
        <v>9129</v>
      </c>
      <c r="I709" t="s">
        <v>9793</v>
      </c>
    </row>
    <row r="710" spans="1:9" x14ac:dyDescent="0.3">
      <c r="A710" t="s">
        <v>1709</v>
      </c>
      <c r="B710" t="s">
        <v>9137</v>
      </c>
      <c r="C710">
        <v>132528</v>
      </c>
      <c r="D710">
        <v>1705.3</v>
      </c>
      <c r="E710" s="1">
        <v>43688</v>
      </c>
      <c r="F710" s="1">
        <v>46682</v>
      </c>
      <c r="G710" t="s">
        <v>9128</v>
      </c>
      <c r="H710" t="s">
        <v>9129</v>
      </c>
      <c r="I710" t="s">
        <v>9794</v>
      </c>
    </row>
    <row r="711" spans="1:9" x14ac:dyDescent="0.3">
      <c r="A711" t="s">
        <v>1710</v>
      </c>
      <c r="B711" t="s">
        <v>9143</v>
      </c>
      <c r="C711">
        <v>95419</v>
      </c>
      <c r="D711">
        <v>502.12</v>
      </c>
      <c r="E711" s="1">
        <v>42241</v>
      </c>
      <c r="F711" s="1">
        <v>42633</v>
      </c>
      <c r="G711" t="s">
        <v>9128</v>
      </c>
      <c r="H711" t="s">
        <v>9129</v>
      </c>
      <c r="I711" t="s">
        <v>9795</v>
      </c>
    </row>
    <row r="712" spans="1:9" x14ac:dyDescent="0.3">
      <c r="A712" t="s">
        <v>1711</v>
      </c>
      <c r="B712" t="s">
        <v>9143</v>
      </c>
      <c r="C712">
        <v>72794</v>
      </c>
      <c r="D712">
        <v>940.1</v>
      </c>
      <c r="E712" s="1">
        <v>43393</v>
      </c>
      <c r="F712" s="1">
        <v>44345</v>
      </c>
      <c r="G712" t="s">
        <v>9135</v>
      </c>
      <c r="H712" t="s">
        <v>9132</v>
      </c>
      <c r="I712" t="s">
        <v>9796</v>
      </c>
    </row>
    <row r="713" spans="1:9" x14ac:dyDescent="0.3">
      <c r="A713" t="s">
        <v>1712</v>
      </c>
      <c r="B713" t="s">
        <v>9137</v>
      </c>
      <c r="C713">
        <v>448911</v>
      </c>
      <c r="D713">
        <v>1283.51</v>
      </c>
      <c r="E713" s="1">
        <v>44102</v>
      </c>
      <c r="F713" s="1">
        <v>47259</v>
      </c>
      <c r="G713" t="s">
        <v>9135</v>
      </c>
      <c r="H713" t="s">
        <v>19</v>
      </c>
      <c r="I713" t="s">
        <v>9797</v>
      </c>
    </row>
    <row r="714" spans="1:9" x14ac:dyDescent="0.3">
      <c r="A714" t="s">
        <v>1713</v>
      </c>
      <c r="B714" t="s">
        <v>9137</v>
      </c>
      <c r="C714">
        <v>199691</v>
      </c>
      <c r="D714">
        <v>897.35</v>
      </c>
      <c r="E714" s="1">
        <v>44145</v>
      </c>
      <c r="F714" s="1">
        <v>47224</v>
      </c>
      <c r="G714" t="s">
        <v>9128</v>
      </c>
      <c r="H714" t="s">
        <v>9129</v>
      </c>
      <c r="I714" t="s">
        <v>9385</v>
      </c>
    </row>
    <row r="715" spans="1:9" x14ac:dyDescent="0.3">
      <c r="A715" t="s">
        <v>1714</v>
      </c>
      <c r="B715" t="s">
        <v>9143</v>
      </c>
      <c r="C715">
        <v>284426</v>
      </c>
      <c r="D715">
        <v>1924.25</v>
      </c>
      <c r="E715" s="1">
        <v>42937</v>
      </c>
      <c r="F715" s="1">
        <v>45614</v>
      </c>
      <c r="G715" t="s">
        <v>9128</v>
      </c>
      <c r="H715" t="s">
        <v>9129</v>
      </c>
      <c r="I715" t="s">
        <v>9798</v>
      </c>
    </row>
    <row r="716" spans="1:9" x14ac:dyDescent="0.3">
      <c r="A716" t="s">
        <v>1715</v>
      </c>
      <c r="B716" t="s">
        <v>9143</v>
      </c>
      <c r="C716">
        <v>121588</v>
      </c>
      <c r="D716">
        <v>1622.98</v>
      </c>
      <c r="E716" s="1">
        <v>44093</v>
      </c>
      <c r="F716" s="1">
        <v>45381</v>
      </c>
      <c r="G716" t="s">
        <v>9128</v>
      </c>
      <c r="H716" t="s">
        <v>9129</v>
      </c>
      <c r="I716" t="s">
        <v>9799</v>
      </c>
    </row>
    <row r="717" spans="1:9" x14ac:dyDescent="0.3">
      <c r="A717" t="s">
        <v>1716</v>
      </c>
      <c r="B717" t="s">
        <v>9127</v>
      </c>
      <c r="C717">
        <v>496696</v>
      </c>
      <c r="D717">
        <v>763.83</v>
      </c>
      <c r="E717" s="1">
        <v>45084</v>
      </c>
      <c r="F717" s="1">
        <v>47145</v>
      </c>
      <c r="G717" t="s">
        <v>9135</v>
      </c>
      <c r="H717" t="s">
        <v>9132</v>
      </c>
      <c r="I717" t="s">
        <v>9800</v>
      </c>
    </row>
    <row r="718" spans="1:9" x14ac:dyDescent="0.3">
      <c r="A718" t="s">
        <v>1717</v>
      </c>
      <c r="B718" t="s">
        <v>9127</v>
      </c>
      <c r="C718">
        <v>269403</v>
      </c>
      <c r="D718">
        <v>679.7</v>
      </c>
      <c r="E718" s="1">
        <v>44840</v>
      </c>
      <c r="F718" s="1">
        <v>45847</v>
      </c>
      <c r="G718" t="s">
        <v>9147</v>
      </c>
      <c r="H718" t="s">
        <v>19</v>
      </c>
      <c r="I718" t="s">
        <v>9801</v>
      </c>
    </row>
    <row r="719" spans="1:9" x14ac:dyDescent="0.3">
      <c r="A719" t="s">
        <v>1718</v>
      </c>
      <c r="B719" t="s">
        <v>9137</v>
      </c>
      <c r="C719">
        <v>99375</v>
      </c>
      <c r="D719">
        <v>309.27999999999997</v>
      </c>
      <c r="E719" s="1">
        <v>44395</v>
      </c>
      <c r="F719" s="1">
        <v>45288</v>
      </c>
      <c r="G719" t="s">
        <v>9147</v>
      </c>
      <c r="H719" t="s">
        <v>19</v>
      </c>
      <c r="I719" t="s">
        <v>9802</v>
      </c>
    </row>
    <row r="720" spans="1:9" x14ac:dyDescent="0.3">
      <c r="A720" t="s">
        <v>1719</v>
      </c>
      <c r="B720" t="s">
        <v>9127</v>
      </c>
      <c r="C720">
        <v>459891</v>
      </c>
      <c r="D720">
        <v>1512.84</v>
      </c>
      <c r="E720" s="1">
        <v>44126</v>
      </c>
      <c r="F720" s="1">
        <v>47682</v>
      </c>
      <c r="G720" t="s">
        <v>9128</v>
      </c>
      <c r="H720" t="s">
        <v>9132</v>
      </c>
      <c r="I720" t="s">
        <v>9803</v>
      </c>
    </row>
    <row r="721" spans="1:9" x14ac:dyDescent="0.3">
      <c r="A721" t="s">
        <v>1720</v>
      </c>
      <c r="B721" t="s">
        <v>9143</v>
      </c>
      <c r="C721">
        <v>106408</v>
      </c>
      <c r="D721">
        <v>1599.03</v>
      </c>
      <c r="E721" s="1">
        <v>44310</v>
      </c>
      <c r="F721" s="1">
        <v>45546</v>
      </c>
      <c r="G721" t="s">
        <v>9128</v>
      </c>
      <c r="H721" t="s">
        <v>19</v>
      </c>
      <c r="I721" t="s">
        <v>9804</v>
      </c>
    </row>
    <row r="722" spans="1:9" x14ac:dyDescent="0.3">
      <c r="A722" t="s">
        <v>1721</v>
      </c>
      <c r="B722" t="s">
        <v>9127</v>
      </c>
      <c r="C722">
        <v>190778</v>
      </c>
      <c r="D722">
        <v>959.1</v>
      </c>
      <c r="E722" s="1">
        <v>42703</v>
      </c>
      <c r="F722" s="1">
        <v>44636</v>
      </c>
      <c r="G722" t="s">
        <v>9135</v>
      </c>
      <c r="H722" t="s">
        <v>9132</v>
      </c>
      <c r="I722" t="s">
        <v>9805</v>
      </c>
    </row>
    <row r="723" spans="1:9" x14ac:dyDescent="0.3">
      <c r="A723" t="s">
        <v>1722</v>
      </c>
      <c r="B723" t="s">
        <v>9131</v>
      </c>
      <c r="C723">
        <v>486988</v>
      </c>
      <c r="D723">
        <v>1793.77</v>
      </c>
      <c r="E723" s="1">
        <v>44136</v>
      </c>
      <c r="F723" s="1">
        <v>46853</v>
      </c>
      <c r="G723" t="s">
        <v>9128</v>
      </c>
      <c r="H723" t="s">
        <v>9132</v>
      </c>
      <c r="I723" t="s">
        <v>9806</v>
      </c>
    </row>
    <row r="724" spans="1:9" x14ac:dyDescent="0.3">
      <c r="A724" t="s">
        <v>1723</v>
      </c>
      <c r="B724" t="s">
        <v>9137</v>
      </c>
      <c r="C724">
        <v>35183</v>
      </c>
      <c r="D724">
        <v>1482.68</v>
      </c>
      <c r="E724" s="1">
        <v>42852</v>
      </c>
      <c r="F724" s="1">
        <v>44604</v>
      </c>
      <c r="G724" t="s">
        <v>9135</v>
      </c>
      <c r="H724" t="s">
        <v>9132</v>
      </c>
      <c r="I724" t="s">
        <v>9807</v>
      </c>
    </row>
    <row r="725" spans="1:9" x14ac:dyDescent="0.3">
      <c r="A725" t="s">
        <v>1724</v>
      </c>
      <c r="B725" t="s">
        <v>9127</v>
      </c>
      <c r="C725">
        <v>47176</v>
      </c>
      <c r="D725">
        <v>1555.69</v>
      </c>
      <c r="E725" s="1">
        <v>44376</v>
      </c>
      <c r="F725" s="1">
        <v>46875</v>
      </c>
      <c r="G725" t="s">
        <v>9135</v>
      </c>
      <c r="H725" t="s">
        <v>9129</v>
      </c>
      <c r="I725" t="s">
        <v>9808</v>
      </c>
    </row>
    <row r="726" spans="1:9" x14ac:dyDescent="0.3">
      <c r="A726" t="s">
        <v>1725</v>
      </c>
      <c r="B726" t="s">
        <v>9127</v>
      </c>
      <c r="C726">
        <v>168794</v>
      </c>
      <c r="D726">
        <v>1138.78</v>
      </c>
      <c r="E726" s="1">
        <v>44386</v>
      </c>
      <c r="F726" s="1">
        <v>45138</v>
      </c>
      <c r="G726" t="s">
        <v>9135</v>
      </c>
      <c r="H726" t="s">
        <v>9129</v>
      </c>
      <c r="I726" t="s">
        <v>9809</v>
      </c>
    </row>
    <row r="727" spans="1:9" x14ac:dyDescent="0.3">
      <c r="A727" t="s">
        <v>1726</v>
      </c>
      <c r="B727" t="s">
        <v>9143</v>
      </c>
      <c r="C727">
        <v>348949</v>
      </c>
      <c r="D727">
        <v>541.91999999999996</v>
      </c>
      <c r="E727" s="1">
        <v>42450</v>
      </c>
      <c r="F727" s="1">
        <v>44481</v>
      </c>
      <c r="G727" t="s">
        <v>9135</v>
      </c>
      <c r="H727" t="s">
        <v>9132</v>
      </c>
      <c r="I727" t="s">
        <v>9810</v>
      </c>
    </row>
    <row r="728" spans="1:9" x14ac:dyDescent="0.3">
      <c r="A728" t="s">
        <v>1727</v>
      </c>
      <c r="B728" t="s">
        <v>9143</v>
      </c>
      <c r="C728">
        <v>299524</v>
      </c>
      <c r="D728">
        <v>1831.27</v>
      </c>
      <c r="E728" s="1">
        <v>43757</v>
      </c>
      <c r="F728" s="1">
        <v>46885</v>
      </c>
      <c r="G728" t="s">
        <v>9128</v>
      </c>
      <c r="H728" t="s">
        <v>9132</v>
      </c>
      <c r="I728" t="s">
        <v>9305</v>
      </c>
    </row>
    <row r="729" spans="1:9" x14ac:dyDescent="0.3">
      <c r="A729" t="s">
        <v>1728</v>
      </c>
      <c r="B729" t="s">
        <v>9137</v>
      </c>
      <c r="C729">
        <v>17678</v>
      </c>
      <c r="D729">
        <v>1751.15</v>
      </c>
      <c r="E729" s="1">
        <v>45645</v>
      </c>
      <c r="F729" s="1">
        <v>47384</v>
      </c>
      <c r="G729" t="s">
        <v>9135</v>
      </c>
      <c r="H729" t="s">
        <v>9129</v>
      </c>
      <c r="I729" t="s">
        <v>9811</v>
      </c>
    </row>
    <row r="730" spans="1:9" x14ac:dyDescent="0.3">
      <c r="A730" t="s">
        <v>1729</v>
      </c>
      <c r="B730" t="s">
        <v>9127</v>
      </c>
      <c r="C730">
        <v>365243</v>
      </c>
      <c r="D730">
        <v>1587.47</v>
      </c>
      <c r="E730" s="1">
        <v>43283</v>
      </c>
      <c r="F730" s="1">
        <v>45366</v>
      </c>
      <c r="G730" t="s">
        <v>9147</v>
      </c>
      <c r="H730" t="s">
        <v>9132</v>
      </c>
      <c r="I730" t="s">
        <v>9812</v>
      </c>
    </row>
    <row r="731" spans="1:9" x14ac:dyDescent="0.3">
      <c r="A731" t="s">
        <v>1730</v>
      </c>
      <c r="B731" t="s">
        <v>9143</v>
      </c>
      <c r="C731">
        <v>152457</v>
      </c>
      <c r="D731">
        <v>652.88</v>
      </c>
      <c r="E731" s="1">
        <v>44494</v>
      </c>
      <c r="F731" s="1">
        <v>45601</v>
      </c>
      <c r="G731" t="s">
        <v>9135</v>
      </c>
      <c r="H731" t="s">
        <v>9132</v>
      </c>
      <c r="I731" t="s">
        <v>9813</v>
      </c>
    </row>
    <row r="732" spans="1:9" x14ac:dyDescent="0.3">
      <c r="A732" t="s">
        <v>1731</v>
      </c>
      <c r="B732" t="s">
        <v>9137</v>
      </c>
      <c r="C732">
        <v>102147</v>
      </c>
      <c r="D732">
        <v>1842.32</v>
      </c>
      <c r="E732" s="1">
        <v>43067</v>
      </c>
      <c r="F732" s="1">
        <v>45674</v>
      </c>
      <c r="G732" t="s">
        <v>9147</v>
      </c>
      <c r="H732" t="s">
        <v>19</v>
      </c>
      <c r="I732" t="s">
        <v>9814</v>
      </c>
    </row>
    <row r="733" spans="1:9" x14ac:dyDescent="0.3">
      <c r="A733" t="s">
        <v>1732</v>
      </c>
      <c r="B733" t="s">
        <v>9143</v>
      </c>
      <c r="C733">
        <v>208193</v>
      </c>
      <c r="D733">
        <v>1213.47</v>
      </c>
      <c r="E733" s="1">
        <v>45096</v>
      </c>
      <c r="F733" s="1">
        <v>48553</v>
      </c>
      <c r="G733" t="s">
        <v>9128</v>
      </c>
      <c r="H733" t="s">
        <v>9132</v>
      </c>
      <c r="I733" t="s">
        <v>9815</v>
      </c>
    </row>
    <row r="734" spans="1:9" x14ac:dyDescent="0.3">
      <c r="A734" t="s">
        <v>1733</v>
      </c>
      <c r="B734" t="s">
        <v>9137</v>
      </c>
      <c r="C734">
        <v>409709</v>
      </c>
      <c r="D734">
        <v>102.35</v>
      </c>
      <c r="E734" s="1">
        <v>43445</v>
      </c>
      <c r="F734" s="1">
        <v>47045</v>
      </c>
      <c r="G734" t="s">
        <v>9128</v>
      </c>
      <c r="H734" t="s">
        <v>9129</v>
      </c>
      <c r="I734" t="s">
        <v>9816</v>
      </c>
    </row>
    <row r="735" spans="1:9" x14ac:dyDescent="0.3">
      <c r="A735" t="s">
        <v>1734</v>
      </c>
      <c r="B735" t="s">
        <v>9131</v>
      </c>
      <c r="C735">
        <v>143312</v>
      </c>
      <c r="D735">
        <v>200.69</v>
      </c>
      <c r="E735" s="1">
        <v>45303</v>
      </c>
      <c r="F735" s="1">
        <v>46836</v>
      </c>
      <c r="G735" t="s">
        <v>9128</v>
      </c>
      <c r="H735" t="s">
        <v>9129</v>
      </c>
      <c r="I735" t="s">
        <v>9817</v>
      </c>
    </row>
    <row r="736" spans="1:9" x14ac:dyDescent="0.3">
      <c r="A736" t="s">
        <v>1735</v>
      </c>
      <c r="B736" t="s">
        <v>9127</v>
      </c>
      <c r="C736">
        <v>341218</v>
      </c>
      <c r="D736">
        <v>104.07</v>
      </c>
      <c r="E736" s="1">
        <v>42967</v>
      </c>
      <c r="F736" s="1">
        <v>45211</v>
      </c>
      <c r="G736" t="s">
        <v>9128</v>
      </c>
      <c r="H736" t="s">
        <v>9129</v>
      </c>
      <c r="I736" t="s">
        <v>9818</v>
      </c>
    </row>
    <row r="737" spans="1:9" x14ac:dyDescent="0.3">
      <c r="A737" t="s">
        <v>1736</v>
      </c>
      <c r="B737" t="s">
        <v>9137</v>
      </c>
      <c r="C737">
        <v>481718</v>
      </c>
      <c r="D737">
        <v>494.74</v>
      </c>
      <c r="E737" s="1">
        <v>43383</v>
      </c>
      <c r="F737" s="1">
        <v>46796</v>
      </c>
      <c r="G737" t="s">
        <v>9147</v>
      </c>
      <c r="H737" t="s">
        <v>19</v>
      </c>
      <c r="I737" t="s">
        <v>9819</v>
      </c>
    </row>
    <row r="738" spans="1:9" x14ac:dyDescent="0.3">
      <c r="A738" t="s">
        <v>1737</v>
      </c>
      <c r="B738" t="s">
        <v>9127</v>
      </c>
      <c r="C738">
        <v>212301</v>
      </c>
      <c r="D738">
        <v>739.88</v>
      </c>
      <c r="E738" s="1">
        <v>43432</v>
      </c>
      <c r="F738" s="1">
        <v>45249</v>
      </c>
      <c r="G738" t="s">
        <v>9128</v>
      </c>
      <c r="H738" t="s">
        <v>9132</v>
      </c>
      <c r="I738" t="s">
        <v>9820</v>
      </c>
    </row>
    <row r="739" spans="1:9" x14ac:dyDescent="0.3">
      <c r="A739" t="s">
        <v>1738</v>
      </c>
      <c r="B739" t="s">
        <v>9131</v>
      </c>
      <c r="C739">
        <v>132910</v>
      </c>
      <c r="D739">
        <v>1300.1300000000001</v>
      </c>
      <c r="E739" s="1">
        <v>42285</v>
      </c>
      <c r="F739" s="1">
        <v>43559</v>
      </c>
      <c r="G739" t="s">
        <v>9135</v>
      </c>
      <c r="H739" t="s">
        <v>9132</v>
      </c>
      <c r="I739" t="s">
        <v>9821</v>
      </c>
    </row>
    <row r="740" spans="1:9" x14ac:dyDescent="0.3">
      <c r="A740" t="s">
        <v>1739</v>
      </c>
      <c r="B740" t="s">
        <v>9143</v>
      </c>
      <c r="C740">
        <v>417588</v>
      </c>
      <c r="D740">
        <v>1375.68</v>
      </c>
      <c r="E740" s="1">
        <v>45377</v>
      </c>
      <c r="F740" s="1">
        <v>45911</v>
      </c>
      <c r="G740" t="s">
        <v>9147</v>
      </c>
      <c r="H740" t="s">
        <v>9129</v>
      </c>
      <c r="I740" t="s">
        <v>9222</v>
      </c>
    </row>
    <row r="741" spans="1:9" x14ac:dyDescent="0.3">
      <c r="A741" t="s">
        <v>1740</v>
      </c>
      <c r="B741" t="s">
        <v>9143</v>
      </c>
      <c r="C741">
        <v>312160</v>
      </c>
      <c r="D741">
        <v>1083.4100000000001</v>
      </c>
      <c r="E741" s="1">
        <v>42124</v>
      </c>
      <c r="F741" s="1">
        <v>45124</v>
      </c>
      <c r="G741" t="s">
        <v>9147</v>
      </c>
      <c r="H741" t="s">
        <v>9132</v>
      </c>
      <c r="I741" t="s">
        <v>9822</v>
      </c>
    </row>
    <row r="742" spans="1:9" x14ac:dyDescent="0.3">
      <c r="A742" t="s">
        <v>1741</v>
      </c>
      <c r="B742" t="s">
        <v>9131</v>
      </c>
      <c r="C742">
        <v>207978</v>
      </c>
      <c r="D742">
        <v>227.05</v>
      </c>
      <c r="E742" s="1">
        <v>45534</v>
      </c>
      <c r="F742" s="1">
        <v>46353</v>
      </c>
      <c r="G742" t="s">
        <v>9135</v>
      </c>
      <c r="H742" t="s">
        <v>19</v>
      </c>
      <c r="I742" t="s">
        <v>9823</v>
      </c>
    </row>
    <row r="743" spans="1:9" x14ac:dyDescent="0.3">
      <c r="A743" t="s">
        <v>1742</v>
      </c>
      <c r="B743" t="s">
        <v>9143</v>
      </c>
      <c r="C743">
        <v>413282</v>
      </c>
      <c r="D743">
        <v>633.42999999999995</v>
      </c>
      <c r="E743" s="1">
        <v>43100</v>
      </c>
      <c r="F743" s="1">
        <v>44199</v>
      </c>
      <c r="G743" t="s">
        <v>9147</v>
      </c>
      <c r="H743" t="s">
        <v>19</v>
      </c>
      <c r="I743" t="s">
        <v>9824</v>
      </c>
    </row>
    <row r="744" spans="1:9" x14ac:dyDescent="0.3">
      <c r="A744" t="s">
        <v>1743</v>
      </c>
      <c r="B744" t="s">
        <v>9143</v>
      </c>
      <c r="C744">
        <v>210953</v>
      </c>
      <c r="D744">
        <v>198.31</v>
      </c>
      <c r="E744" s="1">
        <v>45007</v>
      </c>
      <c r="F744" s="1">
        <v>48163</v>
      </c>
      <c r="G744" t="s">
        <v>9128</v>
      </c>
      <c r="H744" t="s">
        <v>9132</v>
      </c>
      <c r="I744" t="s">
        <v>9514</v>
      </c>
    </row>
    <row r="745" spans="1:9" x14ac:dyDescent="0.3">
      <c r="A745" t="s">
        <v>1744</v>
      </c>
      <c r="B745" t="s">
        <v>9137</v>
      </c>
      <c r="C745">
        <v>164178</v>
      </c>
      <c r="D745">
        <v>1629.38</v>
      </c>
      <c r="E745" s="1">
        <v>43975</v>
      </c>
      <c r="F745" s="1">
        <v>45399</v>
      </c>
      <c r="G745" t="s">
        <v>9147</v>
      </c>
      <c r="H745" t="s">
        <v>19</v>
      </c>
      <c r="I745" t="s">
        <v>9825</v>
      </c>
    </row>
    <row r="746" spans="1:9" x14ac:dyDescent="0.3">
      <c r="A746" t="s">
        <v>1745</v>
      </c>
      <c r="B746" t="s">
        <v>9143</v>
      </c>
      <c r="C746">
        <v>137969</v>
      </c>
      <c r="D746">
        <v>730.52</v>
      </c>
      <c r="E746" s="1">
        <v>42417</v>
      </c>
      <c r="F746" s="1">
        <v>45568</v>
      </c>
      <c r="G746" t="s">
        <v>9135</v>
      </c>
      <c r="H746" t="s">
        <v>9132</v>
      </c>
      <c r="I746" t="s">
        <v>9826</v>
      </c>
    </row>
    <row r="747" spans="1:9" x14ac:dyDescent="0.3">
      <c r="A747" t="s">
        <v>1746</v>
      </c>
      <c r="B747" t="s">
        <v>9131</v>
      </c>
      <c r="C747">
        <v>408787</v>
      </c>
      <c r="D747">
        <v>1232.6300000000001</v>
      </c>
      <c r="E747" s="1">
        <v>43912</v>
      </c>
      <c r="F747" s="1">
        <v>45142</v>
      </c>
      <c r="G747" t="s">
        <v>9135</v>
      </c>
      <c r="H747" t="s">
        <v>9129</v>
      </c>
      <c r="I747" t="s">
        <v>9827</v>
      </c>
    </row>
    <row r="748" spans="1:9" x14ac:dyDescent="0.3">
      <c r="A748" t="s">
        <v>1747</v>
      </c>
      <c r="B748" t="s">
        <v>9127</v>
      </c>
      <c r="C748">
        <v>446102</v>
      </c>
      <c r="D748">
        <v>1139.06</v>
      </c>
      <c r="E748" s="1">
        <v>42480</v>
      </c>
      <c r="F748" s="1">
        <v>42851</v>
      </c>
      <c r="G748" t="s">
        <v>9128</v>
      </c>
      <c r="H748" t="s">
        <v>19</v>
      </c>
      <c r="I748" t="s">
        <v>9828</v>
      </c>
    </row>
    <row r="749" spans="1:9" x14ac:dyDescent="0.3">
      <c r="A749" t="s">
        <v>1748</v>
      </c>
      <c r="B749" t="s">
        <v>9131</v>
      </c>
      <c r="C749">
        <v>420087</v>
      </c>
      <c r="D749">
        <v>314.51</v>
      </c>
      <c r="E749" s="1">
        <v>45287</v>
      </c>
      <c r="F749" s="1">
        <v>47950</v>
      </c>
      <c r="G749" t="s">
        <v>9135</v>
      </c>
      <c r="H749" t="s">
        <v>9132</v>
      </c>
      <c r="I749" t="s">
        <v>9829</v>
      </c>
    </row>
    <row r="750" spans="1:9" x14ac:dyDescent="0.3">
      <c r="A750" t="s">
        <v>1749</v>
      </c>
      <c r="B750" t="s">
        <v>9137</v>
      </c>
      <c r="C750">
        <v>154492</v>
      </c>
      <c r="D750">
        <v>1920.07</v>
      </c>
      <c r="E750" s="1">
        <v>44614</v>
      </c>
      <c r="F750" s="1">
        <v>45759</v>
      </c>
      <c r="G750" t="s">
        <v>9147</v>
      </c>
      <c r="H750" t="s">
        <v>19</v>
      </c>
      <c r="I750" t="s">
        <v>9830</v>
      </c>
    </row>
    <row r="751" spans="1:9" x14ac:dyDescent="0.3">
      <c r="A751" t="s">
        <v>1750</v>
      </c>
      <c r="B751" t="s">
        <v>9131</v>
      </c>
      <c r="C751">
        <v>367298</v>
      </c>
      <c r="D751">
        <v>1853.83</v>
      </c>
      <c r="E751" s="1">
        <v>42648</v>
      </c>
      <c r="F751" s="1">
        <v>45934</v>
      </c>
      <c r="G751" t="s">
        <v>9147</v>
      </c>
      <c r="H751" t="s">
        <v>9132</v>
      </c>
      <c r="I751" t="s">
        <v>9831</v>
      </c>
    </row>
    <row r="752" spans="1:9" x14ac:dyDescent="0.3">
      <c r="A752" t="s">
        <v>1751</v>
      </c>
      <c r="B752" t="s">
        <v>9127</v>
      </c>
      <c r="C752">
        <v>243458</v>
      </c>
      <c r="D752">
        <v>1791.71</v>
      </c>
      <c r="E752" s="1">
        <v>45153</v>
      </c>
      <c r="F752" s="1">
        <v>46648</v>
      </c>
      <c r="G752" t="s">
        <v>9135</v>
      </c>
      <c r="H752" t="s">
        <v>19</v>
      </c>
      <c r="I752" t="s">
        <v>9832</v>
      </c>
    </row>
    <row r="753" spans="1:9" x14ac:dyDescent="0.3">
      <c r="A753" t="s">
        <v>1752</v>
      </c>
      <c r="B753" t="s">
        <v>9143</v>
      </c>
      <c r="C753">
        <v>335682</v>
      </c>
      <c r="D753">
        <v>1263.4000000000001</v>
      </c>
      <c r="E753" s="1">
        <v>42674</v>
      </c>
      <c r="F753" s="1">
        <v>45938</v>
      </c>
      <c r="G753" t="s">
        <v>9135</v>
      </c>
      <c r="H753" t="s">
        <v>9129</v>
      </c>
      <c r="I753" t="s">
        <v>9833</v>
      </c>
    </row>
    <row r="754" spans="1:9" x14ac:dyDescent="0.3">
      <c r="A754" t="s">
        <v>1753</v>
      </c>
      <c r="B754" t="s">
        <v>9143</v>
      </c>
      <c r="C754">
        <v>322656</v>
      </c>
      <c r="D754">
        <v>892.8</v>
      </c>
      <c r="E754" s="1">
        <v>44875</v>
      </c>
      <c r="F754" s="1">
        <v>46733</v>
      </c>
      <c r="G754" t="s">
        <v>9147</v>
      </c>
      <c r="H754" t="s">
        <v>9129</v>
      </c>
      <c r="I754" t="s">
        <v>9834</v>
      </c>
    </row>
    <row r="755" spans="1:9" x14ac:dyDescent="0.3">
      <c r="A755" t="s">
        <v>1754</v>
      </c>
      <c r="B755" t="s">
        <v>9143</v>
      </c>
      <c r="C755">
        <v>105607</v>
      </c>
      <c r="D755">
        <v>1813.45</v>
      </c>
      <c r="E755" s="1">
        <v>43095</v>
      </c>
      <c r="F755" s="1">
        <v>43757</v>
      </c>
      <c r="G755" t="s">
        <v>9147</v>
      </c>
      <c r="H755" t="s">
        <v>9132</v>
      </c>
      <c r="I755" t="s">
        <v>9835</v>
      </c>
    </row>
    <row r="756" spans="1:9" x14ac:dyDescent="0.3">
      <c r="A756" t="s">
        <v>1755</v>
      </c>
      <c r="B756" t="s">
        <v>9137</v>
      </c>
      <c r="C756">
        <v>427737</v>
      </c>
      <c r="D756">
        <v>1207.45</v>
      </c>
      <c r="E756" s="1">
        <v>45151</v>
      </c>
      <c r="F756" s="1">
        <v>47672</v>
      </c>
      <c r="G756" t="s">
        <v>9135</v>
      </c>
      <c r="H756" t="s">
        <v>9129</v>
      </c>
      <c r="I756" t="s">
        <v>9836</v>
      </c>
    </row>
    <row r="757" spans="1:9" x14ac:dyDescent="0.3">
      <c r="A757" t="s">
        <v>1756</v>
      </c>
      <c r="B757" t="s">
        <v>9131</v>
      </c>
      <c r="C757">
        <v>139389</v>
      </c>
      <c r="D757">
        <v>1125.07</v>
      </c>
      <c r="E757" s="1">
        <v>43028</v>
      </c>
      <c r="F757" s="1">
        <v>45334</v>
      </c>
      <c r="G757" t="s">
        <v>9128</v>
      </c>
      <c r="H757" t="s">
        <v>9129</v>
      </c>
      <c r="I757" t="s">
        <v>9837</v>
      </c>
    </row>
    <row r="758" spans="1:9" x14ac:dyDescent="0.3">
      <c r="A758" t="s">
        <v>1757</v>
      </c>
      <c r="B758" t="s">
        <v>9127</v>
      </c>
      <c r="C758">
        <v>209715</v>
      </c>
      <c r="D758">
        <v>955.68</v>
      </c>
      <c r="E758" s="1">
        <v>42910</v>
      </c>
      <c r="F758" s="1">
        <v>45672</v>
      </c>
      <c r="G758" t="s">
        <v>9128</v>
      </c>
      <c r="H758" t="s">
        <v>9132</v>
      </c>
      <c r="I758" t="s">
        <v>9838</v>
      </c>
    </row>
    <row r="759" spans="1:9" x14ac:dyDescent="0.3">
      <c r="A759" t="s">
        <v>1758</v>
      </c>
      <c r="B759" t="s">
        <v>9143</v>
      </c>
      <c r="C759">
        <v>143133</v>
      </c>
      <c r="D759">
        <v>1758.67</v>
      </c>
      <c r="E759" s="1">
        <v>43689</v>
      </c>
      <c r="F759" s="1">
        <v>45118</v>
      </c>
      <c r="G759" t="s">
        <v>9128</v>
      </c>
      <c r="H759" t="s">
        <v>9129</v>
      </c>
      <c r="I759" t="s">
        <v>9681</v>
      </c>
    </row>
    <row r="760" spans="1:9" x14ac:dyDescent="0.3">
      <c r="A760" t="s">
        <v>1759</v>
      </c>
      <c r="B760" t="s">
        <v>9137</v>
      </c>
      <c r="C760">
        <v>479454</v>
      </c>
      <c r="D760">
        <v>705.2</v>
      </c>
      <c r="E760" s="1">
        <v>43038</v>
      </c>
      <c r="F760" s="1">
        <v>43867</v>
      </c>
      <c r="G760" t="s">
        <v>9147</v>
      </c>
      <c r="H760" t="s">
        <v>9129</v>
      </c>
      <c r="I760" t="s">
        <v>9839</v>
      </c>
    </row>
    <row r="761" spans="1:9" x14ac:dyDescent="0.3">
      <c r="A761" t="s">
        <v>1760</v>
      </c>
      <c r="B761" t="s">
        <v>9143</v>
      </c>
      <c r="C761">
        <v>344292</v>
      </c>
      <c r="D761">
        <v>615.07000000000005</v>
      </c>
      <c r="E761" s="1">
        <v>43586</v>
      </c>
      <c r="F761" s="1">
        <v>43995</v>
      </c>
      <c r="G761" t="s">
        <v>9128</v>
      </c>
      <c r="H761" t="s">
        <v>9132</v>
      </c>
      <c r="I761" t="s">
        <v>9219</v>
      </c>
    </row>
    <row r="762" spans="1:9" x14ac:dyDescent="0.3">
      <c r="A762" t="s">
        <v>1761</v>
      </c>
      <c r="B762" t="s">
        <v>9131</v>
      </c>
      <c r="C762">
        <v>80626</v>
      </c>
      <c r="D762">
        <v>760.87</v>
      </c>
      <c r="E762" s="1">
        <v>45444</v>
      </c>
      <c r="F762" s="1">
        <v>48178</v>
      </c>
      <c r="G762" t="s">
        <v>9128</v>
      </c>
      <c r="H762" t="s">
        <v>19</v>
      </c>
      <c r="I762" t="s">
        <v>9840</v>
      </c>
    </row>
    <row r="763" spans="1:9" x14ac:dyDescent="0.3">
      <c r="A763" t="s">
        <v>1762</v>
      </c>
      <c r="B763" t="s">
        <v>9143</v>
      </c>
      <c r="C763">
        <v>180262</v>
      </c>
      <c r="D763">
        <v>1689.82</v>
      </c>
      <c r="E763" s="1">
        <v>44375</v>
      </c>
      <c r="F763" s="1">
        <v>45670</v>
      </c>
      <c r="G763" t="s">
        <v>9135</v>
      </c>
      <c r="H763" t="s">
        <v>9129</v>
      </c>
      <c r="I763" t="s">
        <v>9536</v>
      </c>
    </row>
    <row r="764" spans="1:9" x14ac:dyDescent="0.3">
      <c r="A764" t="s">
        <v>1763</v>
      </c>
      <c r="B764" t="s">
        <v>9137</v>
      </c>
      <c r="C764">
        <v>317192</v>
      </c>
      <c r="D764">
        <v>1756.78</v>
      </c>
      <c r="E764" s="1">
        <v>43730</v>
      </c>
      <c r="F764" s="1">
        <v>45781</v>
      </c>
      <c r="G764" t="s">
        <v>9135</v>
      </c>
      <c r="H764" t="s">
        <v>19</v>
      </c>
      <c r="I764" t="s">
        <v>9841</v>
      </c>
    </row>
    <row r="765" spans="1:9" x14ac:dyDescent="0.3">
      <c r="A765" t="s">
        <v>1764</v>
      </c>
      <c r="B765" t="s">
        <v>9143</v>
      </c>
      <c r="C765">
        <v>152373</v>
      </c>
      <c r="D765">
        <v>872.09</v>
      </c>
      <c r="E765" s="1">
        <v>42984</v>
      </c>
      <c r="F765" s="1">
        <v>43545</v>
      </c>
      <c r="G765" t="s">
        <v>9147</v>
      </c>
      <c r="H765" t="s">
        <v>9132</v>
      </c>
      <c r="I765" t="s">
        <v>9842</v>
      </c>
    </row>
    <row r="766" spans="1:9" x14ac:dyDescent="0.3">
      <c r="A766" t="s">
        <v>1765</v>
      </c>
      <c r="B766" t="s">
        <v>9137</v>
      </c>
      <c r="C766">
        <v>105691</v>
      </c>
      <c r="D766">
        <v>1460.08</v>
      </c>
      <c r="E766" s="1">
        <v>42825</v>
      </c>
      <c r="F766" s="1">
        <v>46267</v>
      </c>
      <c r="G766" t="s">
        <v>9135</v>
      </c>
      <c r="H766" t="s">
        <v>19</v>
      </c>
      <c r="I766" t="s">
        <v>9843</v>
      </c>
    </row>
    <row r="767" spans="1:9" x14ac:dyDescent="0.3">
      <c r="A767" t="s">
        <v>1766</v>
      </c>
      <c r="B767" t="s">
        <v>9137</v>
      </c>
      <c r="C767">
        <v>302897</v>
      </c>
      <c r="D767">
        <v>1118.4100000000001</v>
      </c>
      <c r="E767" s="1">
        <v>43329</v>
      </c>
      <c r="F767" s="1">
        <v>44992</v>
      </c>
      <c r="G767" t="s">
        <v>9128</v>
      </c>
      <c r="H767" t="s">
        <v>9132</v>
      </c>
      <c r="I767" t="s">
        <v>9844</v>
      </c>
    </row>
    <row r="768" spans="1:9" x14ac:dyDescent="0.3">
      <c r="A768" t="s">
        <v>1767</v>
      </c>
      <c r="B768" t="s">
        <v>9137</v>
      </c>
      <c r="C768">
        <v>418176</v>
      </c>
      <c r="D768">
        <v>377</v>
      </c>
      <c r="E768" s="1">
        <v>45403</v>
      </c>
      <c r="F768" s="1">
        <v>46898</v>
      </c>
      <c r="G768" t="s">
        <v>9135</v>
      </c>
      <c r="H768" t="s">
        <v>9129</v>
      </c>
      <c r="I768" t="s">
        <v>9845</v>
      </c>
    </row>
    <row r="769" spans="1:9" x14ac:dyDescent="0.3">
      <c r="A769" t="s">
        <v>1768</v>
      </c>
      <c r="B769" t="s">
        <v>9131</v>
      </c>
      <c r="C769">
        <v>23152</v>
      </c>
      <c r="D769">
        <v>1285.48</v>
      </c>
      <c r="E769" s="1">
        <v>43271</v>
      </c>
      <c r="F769" s="1">
        <v>46641</v>
      </c>
      <c r="G769" t="s">
        <v>9128</v>
      </c>
      <c r="H769" t="s">
        <v>9132</v>
      </c>
      <c r="I769" t="s">
        <v>9846</v>
      </c>
    </row>
    <row r="770" spans="1:9" x14ac:dyDescent="0.3">
      <c r="A770" t="s">
        <v>1769</v>
      </c>
      <c r="B770" t="s">
        <v>9131</v>
      </c>
      <c r="C770">
        <v>272147</v>
      </c>
      <c r="D770">
        <v>232.35</v>
      </c>
      <c r="E770" s="1">
        <v>42189</v>
      </c>
      <c r="F770" s="1">
        <v>44062</v>
      </c>
      <c r="G770" t="s">
        <v>9135</v>
      </c>
      <c r="H770" t="s">
        <v>19</v>
      </c>
      <c r="I770" t="s">
        <v>9847</v>
      </c>
    </row>
    <row r="771" spans="1:9" x14ac:dyDescent="0.3">
      <c r="A771" t="s">
        <v>1770</v>
      </c>
      <c r="B771" t="s">
        <v>9127</v>
      </c>
      <c r="C771">
        <v>411698</v>
      </c>
      <c r="D771">
        <v>583.34</v>
      </c>
      <c r="E771" s="1">
        <v>44299</v>
      </c>
      <c r="F771" s="1">
        <v>46658</v>
      </c>
      <c r="G771" t="s">
        <v>9147</v>
      </c>
      <c r="H771" t="s">
        <v>19</v>
      </c>
      <c r="I771" t="s">
        <v>9848</v>
      </c>
    </row>
    <row r="772" spans="1:9" x14ac:dyDescent="0.3">
      <c r="A772" t="s">
        <v>1771</v>
      </c>
      <c r="B772" t="s">
        <v>9143</v>
      </c>
      <c r="C772">
        <v>129871</v>
      </c>
      <c r="D772">
        <v>1981.4</v>
      </c>
      <c r="E772" s="1">
        <v>42791</v>
      </c>
      <c r="F772" s="1">
        <v>44879</v>
      </c>
      <c r="G772" t="s">
        <v>9135</v>
      </c>
      <c r="H772" t="s">
        <v>9129</v>
      </c>
      <c r="I772" t="s">
        <v>9484</v>
      </c>
    </row>
    <row r="773" spans="1:9" x14ac:dyDescent="0.3">
      <c r="A773" t="s">
        <v>1772</v>
      </c>
      <c r="B773" t="s">
        <v>9143</v>
      </c>
      <c r="C773">
        <v>129807</v>
      </c>
      <c r="D773">
        <v>1231.0899999999999</v>
      </c>
      <c r="E773" s="1">
        <v>42655</v>
      </c>
      <c r="F773" s="1">
        <v>45242</v>
      </c>
      <c r="G773" t="s">
        <v>9128</v>
      </c>
      <c r="H773" t="s">
        <v>9129</v>
      </c>
      <c r="I773" t="s">
        <v>9849</v>
      </c>
    </row>
    <row r="774" spans="1:9" x14ac:dyDescent="0.3">
      <c r="A774" t="s">
        <v>1773</v>
      </c>
      <c r="B774" t="s">
        <v>9131</v>
      </c>
      <c r="C774">
        <v>28010</v>
      </c>
      <c r="D774">
        <v>192.25</v>
      </c>
      <c r="E774" s="1">
        <v>43260</v>
      </c>
      <c r="F774" s="1">
        <v>46795</v>
      </c>
      <c r="G774" t="s">
        <v>9135</v>
      </c>
      <c r="H774" t="s">
        <v>9129</v>
      </c>
      <c r="I774" t="s">
        <v>9850</v>
      </c>
    </row>
    <row r="775" spans="1:9" x14ac:dyDescent="0.3">
      <c r="A775" t="s">
        <v>1774</v>
      </c>
      <c r="B775" t="s">
        <v>9127</v>
      </c>
      <c r="C775">
        <v>484580</v>
      </c>
      <c r="D775">
        <v>1105.26</v>
      </c>
      <c r="E775" s="1">
        <v>43374</v>
      </c>
      <c r="F775" s="1">
        <v>44549</v>
      </c>
      <c r="G775" t="s">
        <v>9135</v>
      </c>
      <c r="H775" t="s">
        <v>9129</v>
      </c>
      <c r="I775" t="s">
        <v>9851</v>
      </c>
    </row>
    <row r="776" spans="1:9" x14ac:dyDescent="0.3">
      <c r="A776" t="s">
        <v>1775</v>
      </c>
      <c r="B776" t="s">
        <v>9127</v>
      </c>
      <c r="C776">
        <v>495857</v>
      </c>
      <c r="D776">
        <v>651.69000000000005</v>
      </c>
      <c r="E776" s="1">
        <v>43917</v>
      </c>
      <c r="F776" s="1">
        <v>45810</v>
      </c>
      <c r="G776" t="s">
        <v>9147</v>
      </c>
      <c r="H776" t="s">
        <v>9132</v>
      </c>
      <c r="I776" t="s">
        <v>9795</v>
      </c>
    </row>
    <row r="777" spans="1:9" x14ac:dyDescent="0.3">
      <c r="A777" t="s">
        <v>1776</v>
      </c>
      <c r="B777" t="s">
        <v>9127</v>
      </c>
      <c r="C777">
        <v>275100</v>
      </c>
      <c r="D777">
        <v>1591.91</v>
      </c>
      <c r="E777" s="1">
        <v>42545</v>
      </c>
      <c r="F777" s="1">
        <v>44438</v>
      </c>
      <c r="G777" t="s">
        <v>9135</v>
      </c>
      <c r="H777" t="s">
        <v>9129</v>
      </c>
      <c r="I777" t="s">
        <v>9852</v>
      </c>
    </row>
    <row r="778" spans="1:9" x14ac:dyDescent="0.3">
      <c r="A778" t="s">
        <v>1777</v>
      </c>
      <c r="B778" t="s">
        <v>9131</v>
      </c>
      <c r="C778">
        <v>99114</v>
      </c>
      <c r="D778">
        <v>1596.17</v>
      </c>
      <c r="E778" s="1">
        <v>43809</v>
      </c>
      <c r="F778" s="1">
        <v>44805</v>
      </c>
      <c r="G778" t="s">
        <v>9135</v>
      </c>
      <c r="H778" t="s">
        <v>9132</v>
      </c>
      <c r="I778" t="s">
        <v>9853</v>
      </c>
    </row>
    <row r="779" spans="1:9" x14ac:dyDescent="0.3">
      <c r="A779" t="s">
        <v>1778</v>
      </c>
      <c r="B779" t="s">
        <v>9137</v>
      </c>
      <c r="C779">
        <v>342550</v>
      </c>
      <c r="D779">
        <v>1072.8900000000001</v>
      </c>
      <c r="E779" s="1">
        <v>45618</v>
      </c>
      <c r="F779" s="1">
        <v>46643</v>
      </c>
      <c r="G779" t="s">
        <v>9128</v>
      </c>
      <c r="H779" t="s">
        <v>9132</v>
      </c>
      <c r="I779" t="s">
        <v>9854</v>
      </c>
    </row>
    <row r="780" spans="1:9" x14ac:dyDescent="0.3">
      <c r="A780" t="s">
        <v>1779</v>
      </c>
      <c r="B780" t="s">
        <v>9143</v>
      </c>
      <c r="C780">
        <v>167823</v>
      </c>
      <c r="D780">
        <v>1857.75</v>
      </c>
      <c r="E780" s="1">
        <v>44958</v>
      </c>
      <c r="F780" s="1">
        <v>46363</v>
      </c>
      <c r="G780" t="s">
        <v>9135</v>
      </c>
      <c r="H780" t="s">
        <v>19</v>
      </c>
      <c r="I780" t="s">
        <v>9467</v>
      </c>
    </row>
    <row r="781" spans="1:9" x14ac:dyDescent="0.3">
      <c r="A781" t="s">
        <v>1780</v>
      </c>
      <c r="B781" t="s">
        <v>9127</v>
      </c>
      <c r="C781">
        <v>442609</v>
      </c>
      <c r="D781">
        <v>1625.66</v>
      </c>
      <c r="E781" s="1">
        <v>43147</v>
      </c>
      <c r="F781" s="1">
        <v>44662</v>
      </c>
      <c r="G781" t="s">
        <v>9147</v>
      </c>
      <c r="H781" t="s">
        <v>9129</v>
      </c>
      <c r="I781" t="s">
        <v>9302</v>
      </c>
    </row>
    <row r="782" spans="1:9" x14ac:dyDescent="0.3">
      <c r="A782" t="s">
        <v>1781</v>
      </c>
      <c r="B782" t="s">
        <v>9143</v>
      </c>
      <c r="C782">
        <v>37638</v>
      </c>
      <c r="D782">
        <v>1486.22</v>
      </c>
      <c r="E782" s="1">
        <v>43097</v>
      </c>
      <c r="F782" s="1">
        <v>45668</v>
      </c>
      <c r="G782" t="s">
        <v>9135</v>
      </c>
      <c r="H782" t="s">
        <v>9132</v>
      </c>
      <c r="I782" t="s">
        <v>9833</v>
      </c>
    </row>
    <row r="783" spans="1:9" x14ac:dyDescent="0.3">
      <c r="A783" t="s">
        <v>1782</v>
      </c>
      <c r="B783" t="s">
        <v>9137</v>
      </c>
      <c r="C783">
        <v>313222</v>
      </c>
      <c r="D783">
        <v>1902.49</v>
      </c>
      <c r="E783" s="1">
        <v>42916</v>
      </c>
      <c r="F783" s="1">
        <v>45660</v>
      </c>
      <c r="G783" t="s">
        <v>9147</v>
      </c>
      <c r="H783" t="s">
        <v>19</v>
      </c>
      <c r="I783" t="s">
        <v>9855</v>
      </c>
    </row>
    <row r="784" spans="1:9" x14ac:dyDescent="0.3">
      <c r="A784" t="s">
        <v>1783</v>
      </c>
      <c r="B784" t="s">
        <v>9137</v>
      </c>
      <c r="C784">
        <v>245762</v>
      </c>
      <c r="D784">
        <v>1193.1500000000001</v>
      </c>
      <c r="E784" s="1">
        <v>44030</v>
      </c>
      <c r="F784" s="1">
        <v>47488</v>
      </c>
      <c r="G784" t="s">
        <v>9135</v>
      </c>
      <c r="H784" t="s">
        <v>9129</v>
      </c>
      <c r="I784" t="s">
        <v>9856</v>
      </c>
    </row>
    <row r="785" spans="1:9" x14ac:dyDescent="0.3">
      <c r="A785" t="s">
        <v>1784</v>
      </c>
      <c r="B785" t="s">
        <v>9143</v>
      </c>
      <c r="C785">
        <v>233168</v>
      </c>
      <c r="D785">
        <v>1707.34</v>
      </c>
      <c r="E785" s="1">
        <v>45262</v>
      </c>
      <c r="F785" s="1">
        <v>46976</v>
      </c>
      <c r="G785" t="s">
        <v>9147</v>
      </c>
      <c r="H785" t="s">
        <v>9129</v>
      </c>
      <c r="I785" t="s">
        <v>9806</v>
      </c>
    </row>
    <row r="786" spans="1:9" x14ac:dyDescent="0.3">
      <c r="A786" t="s">
        <v>1785</v>
      </c>
      <c r="B786" t="s">
        <v>9131</v>
      </c>
      <c r="C786">
        <v>85463</v>
      </c>
      <c r="D786">
        <v>961.64</v>
      </c>
      <c r="E786" s="1">
        <v>43671</v>
      </c>
      <c r="F786" s="1">
        <v>47274</v>
      </c>
      <c r="G786" t="s">
        <v>9147</v>
      </c>
      <c r="H786" t="s">
        <v>19</v>
      </c>
      <c r="I786" t="s">
        <v>9857</v>
      </c>
    </row>
    <row r="787" spans="1:9" x14ac:dyDescent="0.3">
      <c r="A787" t="s">
        <v>1786</v>
      </c>
      <c r="B787" t="s">
        <v>9137</v>
      </c>
      <c r="C787">
        <v>335809</v>
      </c>
      <c r="D787">
        <v>780.87</v>
      </c>
      <c r="E787" s="1">
        <v>42586</v>
      </c>
      <c r="F787" s="1">
        <v>43260</v>
      </c>
      <c r="G787" t="s">
        <v>9147</v>
      </c>
      <c r="H787" t="s">
        <v>19</v>
      </c>
      <c r="I787" t="s">
        <v>9858</v>
      </c>
    </row>
    <row r="788" spans="1:9" x14ac:dyDescent="0.3">
      <c r="A788" t="s">
        <v>1787</v>
      </c>
      <c r="B788" t="s">
        <v>9131</v>
      </c>
      <c r="C788">
        <v>460170</v>
      </c>
      <c r="D788">
        <v>941.47</v>
      </c>
      <c r="E788" s="1">
        <v>44410</v>
      </c>
      <c r="F788" s="1">
        <v>46870</v>
      </c>
      <c r="G788" t="s">
        <v>9147</v>
      </c>
      <c r="H788" t="s">
        <v>9129</v>
      </c>
      <c r="I788" t="s">
        <v>9859</v>
      </c>
    </row>
    <row r="789" spans="1:9" x14ac:dyDescent="0.3">
      <c r="A789" t="s">
        <v>1788</v>
      </c>
      <c r="B789" t="s">
        <v>9143</v>
      </c>
      <c r="C789">
        <v>380478</v>
      </c>
      <c r="D789">
        <v>1847.14</v>
      </c>
      <c r="E789" s="1">
        <v>45204</v>
      </c>
      <c r="F789" s="1">
        <v>46538</v>
      </c>
      <c r="G789" t="s">
        <v>9135</v>
      </c>
      <c r="H789" t="s">
        <v>9129</v>
      </c>
      <c r="I789" t="s">
        <v>9789</v>
      </c>
    </row>
    <row r="790" spans="1:9" x14ac:dyDescent="0.3">
      <c r="A790" t="s">
        <v>1789</v>
      </c>
      <c r="B790" t="s">
        <v>9143</v>
      </c>
      <c r="C790">
        <v>410400</v>
      </c>
      <c r="D790">
        <v>1633.11</v>
      </c>
      <c r="E790" s="1">
        <v>42509</v>
      </c>
      <c r="F790" s="1">
        <v>42907</v>
      </c>
      <c r="G790" t="s">
        <v>9128</v>
      </c>
      <c r="H790" t="s">
        <v>9132</v>
      </c>
      <c r="I790" t="s">
        <v>9860</v>
      </c>
    </row>
    <row r="791" spans="1:9" x14ac:dyDescent="0.3">
      <c r="A791" t="s">
        <v>1790</v>
      </c>
      <c r="B791" t="s">
        <v>9127</v>
      </c>
      <c r="C791">
        <v>360932</v>
      </c>
      <c r="D791">
        <v>1940.88</v>
      </c>
      <c r="E791" s="1">
        <v>42608</v>
      </c>
      <c r="F791" s="1">
        <v>45408</v>
      </c>
      <c r="G791" t="s">
        <v>9147</v>
      </c>
      <c r="H791" t="s">
        <v>19</v>
      </c>
      <c r="I791" t="s">
        <v>9861</v>
      </c>
    </row>
    <row r="792" spans="1:9" x14ac:dyDescent="0.3">
      <c r="A792" t="s">
        <v>1791</v>
      </c>
      <c r="B792" t="s">
        <v>9143</v>
      </c>
      <c r="C792">
        <v>65543</v>
      </c>
      <c r="D792">
        <v>834.52</v>
      </c>
      <c r="E792" s="1">
        <v>43468</v>
      </c>
      <c r="F792" s="1">
        <v>44178</v>
      </c>
      <c r="G792" t="s">
        <v>9128</v>
      </c>
      <c r="H792" t="s">
        <v>19</v>
      </c>
      <c r="I792" t="s">
        <v>9862</v>
      </c>
    </row>
    <row r="793" spans="1:9" x14ac:dyDescent="0.3">
      <c r="A793" t="s">
        <v>1792</v>
      </c>
      <c r="B793" t="s">
        <v>9143</v>
      </c>
      <c r="C793">
        <v>183991</v>
      </c>
      <c r="D793">
        <v>1735.23</v>
      </c>
      <c r="E793" s="1">
        <v>44564</v>
      </c>
      <c r="F793" s="1">
        <v>47549</v>
      </c>
      <c r="G793" t="s">
        <v>9135</v>
      </c>
      <c r="H793" t="s">
        <v>9132</v>
      </c>
      <c r="I793" t="s">
        <v>9860</v>
      </c>
    </row>
    <row r="794" spans="1:9" x14ac:dyDescent="0.3">
      <c r="A794" t="s">
        <v>1793</v>
      </c>
      <c r="B794" t="s">
        <v>9137</v>
      </c>
      <c r="C794">
        <v>185357</v>
      </c>
      <c r="D794">
        <v>1562.57</v>
      </c>
      <c r="E794" s="1">
        <v>42592</v>
      </c>
      <c r="F794" s="1">
        <v>43296</v>
      </c>
      <c r="G794" t="s">
        <v>9135</v>
      </c>
      <c r="H794" t="s">
        <v>9129</v>
      </c>
      <c r="I794" t="s">
        <v>9863</v>
      </c>
    </row>
    <row r="795" spans="1:9" x14ac:dyDescent="0.3">
      <c r="A795" t="s">
        <v>1794</v>
      </c>
      <c r="B795" t="s">
        <v>9137</v>
      </c>
      <c r="C795">
        <v>476994</v>
      </c>
      <c r="D795">
        <v>512.70000000000005</v>
      </c>
      <c r="E795" s="1">
        <v>42279</v>
      </c>
      <c r="F795" s="1">
        <v>44048</v>
      </c>
      <c r="G795" t="s">
        <v>9135</v>
      </c>
      <c r="H795" t="s">
        <v>9132</v>
      </c>
      <c r="I795" t="s">
        <v>9848</v>
      </c>
    </row>
    <row r="796" spans="1:9" x14ac:dyDescent="0.3">
      <c r="A796" t="s">
        <v>1795</v>
      </c>
      <c r="B796" t="s">
        <v>9137</v>
      </c>
      <c r="C796">
        <v>49647</v>
      </c>
      <c r="D796">
        <v>856.04</v>
      </c>
      <c r="E796" s="1">
        <v>45042</v>
      </c>
      <c r="F796" s="1">
        <v>45517</v>
      </c>
      <c r="G796" t="s">
        <v>9128</v>
      </c>
      <c r="H796" t="s">
        <v>9129</v>
      </c>
      <c r="I796" t="s">
        <v>9864</v>
      </c>
    </row>
    <row r="797" spans="1:9" x14ac:dyDescent="0.3">
      <c r="A797" t="s">
        <v>1796</v>
      </c>
      <c r="B797" t="s">
        <v>9131</v>
      </c>
      <c r="C797">
        <v>269370</v>
      </c>
      <c r="D797">
        <v>1339.23</v>
      </c>
      <c r="E797" s="1">
        <v>43997</v>
      </c>
      <c r="F797" s="1">
        <v>45241</v>
      </c>
      <c r="G797" t="s">
        <v>9135</v>
      </c>
      <c r="H797" t="s">
        <v>9129</v>
      </c>
      <c r="I797" t="s">
        <v>9865</v>
      </c>
    </row>
    <row r="798" spans="1:9" x14ac:dyDescent="0.3">
      <c r="A798" t="s">
        <v>1797</v>
      </c>
      <c r="B798" t="s">
        <v>9137</v>
      </c>
      <c r="C798">
        <v>301024</v>
      </c>
      <c r="D798">
        <v>1257.52</v>
      </c>
      <c r="E798" s="1">
        <v>43630</v>
      </c>
      <c r="F798" s="1">
        <v>46366</v>
      </c>
      <c r="G798" t="s">
        <v>9135</v>
      </c>
      <c r="H798" t="s">
        <v>9132</v>
      </c>
      <c r="I798" t="s">
        <v>9664</v>
      </c>
    </row>
    <row r="799" spans="1:9" x14ac:dyDescent="0.3">
      <c r="A799" t="s">
        <v>1798</v>
      </c>
      <c r="B799" t="s">
        <v>9127</v>
      </c>
      <c r="C799">
        <v>202271</v>
      </c>
      <c r="D799">
        <v>113.6</v>
      </c>
      <c r="E799" s="1">
        <v>44090</v>
      </c>
      <c r="F799" s="1">
        <v>46729</v>
      </c>
      <c r="G799" t="s">
        <v>9147</v>
      </c>
      <c r="H799" t="s">
        <v>9129</v>
      </c>
      <c r="I799" t="s">
        <v>9346</v>
      </c>
    </row>
    <row r="800" spans="1:9" x14ac:dyDescent="0.3">
      <c r="A800" t="s">
        <v>1799</v>
      </c>
      <c r="B800" t="s">
        <v>9143</v>
      </c>
      <c r="C800">
        <v>284757</v>
      </c>
      <c r="D800">
        <v>1029.67</v>
      </c>
      <c r="E800" s="1">
        <v>43625</v>
      </c>
      <c r="F800" s="1">
        <v>44673</v>
      </c>
      <c r="G800" t="s">
        <v>9147</v>
      </c>
      <c r="H800" t="s">
        <v>9129</v>
      </c>
      <c r="I800" t="s">
        <v>9866</v>
      </c>
    </row>
    <row r="801" spans="1:9" x14ac:dyDescent="0.3">
      <c r="A801" t="s">
        <v>1800</v>
      </c>
      <c r="B801" t="s">
        <v>9137</v>
      </c>
      <c r="C801">
        <v>231973</v>
      </c>
      <c r="D801">
        <v>303.72000000000003</v>
      </c>
      <c r="E801" s="1">
        <v>42024</v>
      </c>
      <c r="F801" s="1">
        <v>44333</v>
      </c>
      <c r="G801" t="s">
        <v>9135</v>
      </c>
      <c r="H801" t="s">
        <v>19</v>
      </c>
      <c r="I801" t="s">
        <v>9867</v>
      </c>
    </row>
    <row r="802" spans="1:9" x14ac:dyDescent="0.3">
      <c r="A802" t="s">
        <v>1801</v>
      </c>
      <c r="B802" t="s">
        <v>9127</v>
      </c>
      <c r="C802">
        <v>308420</v>
      </c>
      <c r="D802">
        <v>882.29</v>
      </c>
      <c r="E802" s="1">
        <v>45457</v>
      </c>
      <c r="F802" s="1">
        <v>46412</v>
      </c>
      <c r="G802" t="s">
        <v>9128</v>
      </c>
      <c r="H802" t="s">
        <v>9129</v>
      </c>
      <c r="I802" t="s">
        <v>9868</v>
      </c>
    </row>
    <row r="803" spans="1:9" x14ac:dyDescent="0.3">
      <c r="A803" t="s">
        <v>1802</v>
      </c>
      <c r="B803" t="s">
        <v>9137</v>
      </c>
      <c r="C803">
        <v>34651</v>
      </c>
      <c r="D803">
        <v>919.73</v>
      </c>
      <c r="E803" s="1">
        <v>44646</v>
      </c>
      <c r="F803" s="1">
        <v>48281</v>
      </c>
      <c r="G803" t="s">
        <v>9147</v>
      </c>
      <c r="H803" t="s">
        <v>9129</v>
      </c>
      <c r="I803" t="s">
        <v>9869</v>
      </c>
    </row>
    <row r="804" spans="1:9" x14ac:dyDescent="0.3">
      <c r="A804" t="s">
        <v>1803</v>
      </c>
      <c r="B804" t="s">
        <v>9131</v>
      </c>
      <c r="C804">
        <v>464281</v>
      </c>
      <c r="D804">
        <v>899.94</v>
      </c>
      <c r="E804" s="1">
        <v>42701</v>
      </c>
      <c r="F804" s="1">
        <v>44031</v>
      </c>
      <c r="G804" t="s">
        <v>9128</v>
      </c>
      <c r="H804" t="s">
        <v>19</v>
      </c>
      <c r="I804" t="s">
        <v>9870</v>
      </c>
    </row>
    <row r="805" spans="1:9" x14ac:dyDescent="0.3">
      <c r="A805" t="s">
        <v>1804</v>
      </c>
      <c r="B805" t="s">
        <v>9131</v>
      </c>
      <c r="C805">
        <v>227680</v>
      </c>
      <c r="D805">
        <v>402.5</v>
      </c>
      <c r="E805" s="1">
        <v>42747</v>
      </c>
      <c r="F805" s="1">
        <v>45958</v>
      </c>
      <c r="G805" t="s">
        <v>9135</v>
      </c>
      <c r="H805" t="s">
        <v>19</v>
      </c>
      <c r="I805" t="s">
        <v>9871</v>
      </c>
    </row>
    <row r="806" spans="1:9" x14ac:dyDescent="0.3">
      <c r="A806" t="s">
        <v>1805</v>
      </c>
      <c r="B806" t="s">
        <v>9131</v>
      </c>
      <c r="C806">
        <v>144292</v>
      </c>
      <c r="D806">
        <v>1583.08</v>
      </c>
      <c r="E806" s="1">
        <v>42306</v>
      </c>
      <c r="F806" s="1">
        <v>43165</v>
      </c>
      <c r="G806" t="s">
        <v>9135</v>
      </c>
      <c r="H806" t="s">
        <v>19</v>
      </c>
      <c r="I806" t="s">
        <v>9872</v>
      </c>
    </row>
    <row r="807" spans="1:9" x14ac:dyDescent="0.3">
      <c r="A807" t="s">
        <v>1806</v>
      </c>
      <c r="B807" t="s">
        <v>9143</v>
      </c>
      <c r="C807">
        <v>361925</v>
      </c>
      <c r="D807">
        <v>1465.2</v>
      </c>
      <c r="E807" s="1">
        <v>44519</v>
      </c>
      <c r="F807" s="1">
        <v>47027</v>
      </c>
      <c r="G807" t="s">
        <v>9147</v>
      </c>
      <c r="H807" t="s">
        <v>19</v>
      </c>
      <c r="I807" t="s">
        <v>9873</v>
      </c>
    </row>
    <row r="808" spans="1:9" x14ac:dyDescent="0.3">
      <c r="A808" t="s">
        <v>1807</v>
      </c>
      <c r="B808" t="s">
        <v>9137</v>
      </c>
      <c r="C808">
        <v>178510</v>
      </c>
      <c r="D808">
        <v>1773.65</v>
      </c>
      <c r="E808" s="1">
        <v>44097</v>
      </c>
      <c r="F808" s="1">
        <v>44829</v>
      </c>
      <c r="G808" t="s">
        <v>9128</v>
      </c>
      <c r="H808" t="s">
        <v>19</v>
      </c>
      <c r="I808" t="s">
        <v>9756</v>
      </c>
    </row>
    <row r="809" spans="1:9" x14ac:dyDescent="0.3">
      <c r="A809" t="s">
        <v>1808</v>
      </c>
      <c r="B809" t="s">
        <v>9143</v>
      </c>
      <c r="C809">
        <v>85576</v>
      </c>
      <c r="D809">
        <v>795.74</v>
      </c>
      <c r="E809" s="1">
        <v>42976</v>
      </c>
      <c r="F809" s="1">
        <v>43778</v>
      </c>
      <c r="G809" t="s">
        <v>9135</v>
      </c>
      <c r="H809" t="s">
        <v>9129</v>
      </c>
      <c r="I809" t="s">
        <v>9874</v>
      </c>
    </row>
    <row r="810" spans="1:9" x14ac:dyDescent="0.3">
      <c r="A810" t="s">
        <v>1809</v>
      </c>
      <c r="B810" t="s">
        <v>9137</v>
      </c>
      <c r="C810">
        <v>296382</v>
      </c>
      <c r="D810">
        <v>742.84</v>
      </c>
      <c r="E810" s="1">
        <v>45283</v>
      </c>
      <c r="F810" s="1">
        <v>48551</v>
      </c>
      <c r="G810" t="s">
        <v>9128</v>
      </c>
      <c r="H810" t="s">
        <v>19</v>
      </c>
      <c r="I810" t="s">
        <v>9875</v>
      </c>
    </row>
    <row r="811" spans="1:9" x14ac:dyDescent="0.3">
      <c r="A811" t="s">
        <v>1810</v>
      </c>
      <c r="B811" t="s">
        <v>9143</v>
      </c>
      <c r="C811">
        <v>247410</v>
      </c>
      <c r="D811">
        <v>1844.12</v>
      </c>
      <c r="E811" s="1">
        <v>42481</v>
      </c>
      <c r="F811" s="1">
        <v>43316</v>
      </c>
      <c r="G811" t="s">
        <v>9135</v>
      </c>
      <c r="H811" t="s">
        <v>9129</v>
      </c>
      <c r="I811" t="s">
        <v>9876</v>
      </c>
    </row>
    <row r="812" spans="1:9" x14ac:dyDescent="0.3">
      <c r="A812" t="s">
        <v>1811</v>
      </c>
      <c r="B812" t="s">
        <v>9143</v>
      </c>
      <c r="C812">
        <v>215953</v>
      </c>
      <c r="D812">
        <v>1998.9</v>
      </c>
      <c r="E812" s="1">
        <v>44188</v>
      </c>
      <c r="F812" s="1">
        <v>47440</v>
      </c>
      <c r="G812" t="s">
        <v>9147</v>
      </c>
      <c r="H812" t="s">
        <v>9132</v>
      </c>
      <c r="I812" t="s">
        <v>9877</v>
      </c>
    </row>
    <row r="813" spans="1:9" x14ac:dyDescent="0.3">
      <c r="A813" t="s">
        <v>1812</v>
      </c>
      <c r="B813" t="s">
        <v>9131</v>
      </c>
      <c r="C813">
        <v>168158</v>
      </c>
      <c r="D813">
        <v>913.79</v>
      </c>
      <c r="E813" s="1">
        <v>45588</v>
      </c>
      <c r="F813" s="1">
        <v>49104</v>
      </c>
      <c r="G813" t="s">
        <v>9128</v>
      </c>
      <c r="H813" t="s">
        <v>9129</v>
      </c>
      <c r="I813" t="s">
        <v>9878</v>
      </c>
    </row>
    <row r="814" spans="1:9" x14ac:dyDescent="0.3">
      <c r="A814" t="s">
        <v>1813</v>
      </c>
      <c r="B814" t="s">
        <v>9131</v>
      </c>
      <c r="C814">
        <v>363332</v>
      </c>
      <c r="D814">
        <v>1100.77</v>
      </c>
      <c r="E814" s="1">
        <v>43096</v>
      </c>
      <c r="F814" s="1">
        <v>46646</v>
      </c>
      <c r="G814" t="s">
        <v>9128</v>
      </c>
      <c r="H814" t="s">
        <v>9132</v>
      </c>
      <c r="I814" t="s">
        <v>9879</v>
      </c>
    </row>
    <row r="815" spans="1:9" x14ac:dyDescent="0.3">
      <c r="A815" t="s">
        <v>1814</v>
      </c>
      <c r="B815" t="s">
        <v>9127</v>
      </c>
      <c r="C815">
        <v>86144</v>
      </c>
      <c r="D815">
        <v>299.69</v>
      </c>
      <c r="E815" s="1">
        <v>44290</v>
      </c>
      <c r="F815" s="1">
        <v>44859</v>
      </c>
      <c r="G815" t="s">
        <v>9135</v>
      </c>
      <c r="H815" t="s">
        <v>9132</v>
      </c>
      <c r="I815" t="s">
        <v>9880</v>
      </c>
    </row>
    <row r="816" spans="1:9" x14ac:dyDescent="0.3">
      <c r="A816" t="s">
        <v>1815</v>
      </c>
      <c r="B816" t="s">
        <v>9131</v>
      </c>
      <c r="C816">
        <v>291295</v>
      </c>
      <c r="D816">
        <v>1170.03</v>
      </c>
      <c r="E816" s="1">
        <v>42728</v>
      </c>
      <c r="F816" s="1">
        <v>46306</v>
      </c>
      <c r="G816" t="s">
        <v>9147</v>
      </c>
      <c r="H816" t="s">
        <v>19</v>
      </c>
      <c r="I816" t="s">
        <v>9881</v>
      </c>
    </row>
    <row r="817" spans="1:9" x14ac:dyDescent="0.3">
      <c r="A817" t="s">
        <v>1816</v>
      </c>
      <c r="B817" t="s">
        <v>9127</v>
      </c>
      <c r="C817">
        <v>466351</v>
      </c>
      <c r="D817">
        <v>262.86</v>
      </c>
      <c r="E817" s="1">
        <v>42994</v>
      </c>
      <c r="F817" s="1">
        <v>44422</v>
      </c>
      <c r="G817" t="s">
        <v>9128</v>
      </c>
      <c r="H817" t="s">
        <v>19</v>
      </c>
      <c r="I817" t="s">
        <v>9882</v>
      </c>
    </row>
    <row r="818" spans="1:9" x14ac:dyDescent="0.3">
      <c r="A818" t="s">
        <v>1817</v>
      </c>
      <c r="B818" t="s">
        <v>9127</v>
      </c>
      <c r="C818">
        <v>314484</v>
      </c>
      <c r="D818">
        <v>1429.49</v>
      </c>
      <c r="E818" s="1">
        <v>44740</v>
      </c>
      <c r="F818" s="1">
        <v>45813</v>
      </c>
      <c r="G818" t="s">
        <v>9147</v>
      </c>
      <c r="H818" t="s">
        <v>9132</v>
      </c>
      <c r="I818" t="s">
        <v>9883</v>
      </c>
    </row>
    <row r="819" spans="1:9" x14ac:dyDescent="0.3">
      <c r="A819" t="s">
        <v>1818</v>
      </c>
      <c r="B819" t="s">
        <v>9137</v>
      </c>
      <c r="C819">
        <v>11444</v>
      </c>
      <c r="D819">
        <v>1633.77</v>
      </c>
      <c r="E819" s="1">
        <v>44568</v>
      </c>
      <c r="F819" s="1">
        <v>45758</v>
      </c>
      <c r="G819" t="s">
        <v>9128</v>
      </c>
      <c r="H819" t="s">
        <v>19</v>
      </c>
      <c r="I819" t="s">
        <v>9690</v>
      </c>
    </row>
    <row r="820" spans="1:9" x14ac:dyDescent="0.3">
      <c r="A820" t="s">
        <v>1819</v>
      </c>
      <c r="B820" t="s">
        <v>9143</v>
      </c>
      <c r="C820">
        <v>309060</v>
      </c>
      <c r="D820">
        <v>774.91</v>
      </c>
      <c r="E820" s="1">
        <v>43082</v>
      </c>
      <c r="F820" s="1">
        <v>43815</v>
      </c>
      <c r="G820" t="s">
        <v>9135</v>
      </c>
      <c r="H820" t="s">
        <v>19</v>
      </c>
      <c r="I820" t="s">
        <v>9884</v>
      </c>
    </row>
    <row r="821" spans="1:9" x14ac:dyDescent="0.3">
      <c r="A821" t="s">
        <v>1820</v>
      </c>
      <c r="B821" t="s">
        <v>9137</v>
      </c>
      <c r="C821">
        <v>206738</v>
      </c>
      <c r="D821">
        <v>222.91</v>
      </c>
      <c r="E821" s="1">
        <v>43906</v>
      </c>
      <c r="F821" s="1">
        <v>45533</v>
      </c>
      <c r="G821" t="s">
        <v>9128</v>
      </c>
      <c r="H821" t="s">
        <v>9132</v>
      </c>
      <c r="I821" t="s">
        <v>9885</v>
      </c>
    </row>
    <row r="822" spans="1:9" x14ac:dyDescent="0.3">
      <c r="A822" t="s">
        <v>1821</v>
      </c>
      <c r="B822" t="s">
        <v>9137</v>
      </c>
      <c r="C822">
        <v>230605</v>
      </c>
      <c r="D822">
        <v>1705.9</v>
      </c>
      <c r="E822" s="1">
        <v>42367</v>
      </c>
      <c r="F822" s="1">
        <v>44402</v>
      </c>
      <c r="G822" t="s">
        <v>9147</v>
      </c>
      <c r="H822" t="s">
        <v>19</v>
      </c>
      <c r="I822" t="s">
        <v>9886</v>
      </c>
    </row>
    <row r="823" spans="1:9" x14ac:dyDescent="0.3">
      <c r="A823" t="s">
        <v>1822</v>
      </c>
      <c r="B823" t="s">
        <v>9131</v>
      </c>
      <c r="C823">
        <v>334978</v>
      </c>
      <c r="D823">
        <v>936.94</v>
      </c>
      <c r="E823" s="1">
        <v>45454</v>
      </c>
      <c r="F823" s="1">
        <v>47076</v>
      </c>
      <c r="G823" t="s">
        <v>9147</v>
      </c>
      <c r="H823" t="s">
        <v>9129</v>
      </c>
      <c r="I823" t="s">
        <v>9887</v>
      </c>
    </row>
    <row r="824" spans="1:9" x14ac:dyDescent="0.3">
      <c r="A824" t="s">
        <v>1823</v>
      </c>
      <c r="B824" t="s">
        <v>9131</v>
      </c>
      <c r="C824">
        <v>176782</v>
      </c>
      <c r="D824">
        <v>1956.98</v>
      </c>
      <c r="E824" s="1">
        <v>43602</v>
      </c>
      <c r="F824" s="1">
        <v>44853</v>
      </c>
      <c r="G824" t="s">
        <v>9135</v>
      </c>
      <c r="H824" t="s">
        <v>19</v>
      </c>
      <c r="I824" t="s">
        <v>9888</v>
      </c>
    </row>
    <row r="825" spans="1:9" x14ac:dyDescent="0.3">
      <c r="A825" t="s">
        <v>1824</v>
      </c>
      <c r="B825" t="s">
        <v>9131</v>
      </c>
      <c r="C825">
        <v>458904</v>
      </c>
      <c r="D825">
        <v>736.44</v>
      </c>
      <c r="E825" s="1">
        <v>45170</v>
      </c>
      <c r="F825" s="1">
        <v>47779</v>
      </c>
      <c r="G825" t="s">
        <v>9128</v>
      </c>
      <c r="H825" t="s">
        <v>9132</v>
      </c>
      <c r="I825" t="s">
        <v>9889</v>
      </c>
    </row>
    <row r="826" spans="1:9" x14ac:dyDescent="0.3">
      <c r="A826" t="s">
        <v>1825</v>
      </c>
      <c r="B826" t="s">
        <v>9131</v>
      </c>
      <c r="C826">
        <v>162821</v>
      </c>
      <c r="D826">
        <v>651.41</v>
      </c>
      <c r="E826" s="1">
        <v>44391</v>
      </c>
      <c r="F826" s="1">
        <v>47214</v>
      </c>
      <c r="G826" t="s">
        <v>9128</v>
      </c>
      <c r="H826" t="s">
        <v>19</v>
      </c>
      <c r="I826" t="s">
        <v>9890</v>
      </c>
    </row>
    <row r="827" spans="1:9" x14ac:dyDescent="0.3">
      <c r="A827" t="s">
        <v>1826</v>
      </c>
      <c r="B827" t="s">
        <v>9143</v>
      </c>
      <c r="C827">
        <v>498261</v>
      </c>
      <c r="D827">
        <v>338.76</v>
      </c>
      <c r="E827" s="1">
        <v>43952</v>
      </c>
      <c r="F827" s="1">
        <v>47333</v>
      </c>
      <c r="G827" t="s">
        <v>9135</v>
      </c>
      <c r="H827" t="s">
        <v>9129</v>
      </c>
      <c r="I827" t="s">
        <v>9891</v>
      </c>
    </row>
    <row r="828" spans="1:9" x14ac:dyDescent="0.3">
      <c r="A828" t="s">
        <v>1827</v>
      </c>
      <c r="B828" t="s">
        <v>9143</v>
      </c>
      <c r="C828">
        <v>393154</v>
      </c>
      <c r="D828">
        <v>573.45000000000005</v>
      </c>
      <c r="E828" s="1">
        <v>44993</v>
      </c>
      <c r="F828" s="1">
        <v>47620</v>
      </c>
      <c r="G828" t="s">
        <v>9128</v>
      </c>
      <c r="H828" t="s">
        <v>19</v>
      </c>
      <c r="I828" t="s">
        <v>9522</v>
      </c>
    </row>
    <row r="829" spans="1:9" x14ac:dyDescent="0.3">
      <c r="A829" t="s">
        <v>1828</v>
      </c>
      <c r="B829" t="s">
        <v>9143</v>
      </c>
      <c r="C829">
        <v>332217</v>
      </c>
      <c r="D829">
        <v>186.72</v>
      </c>
      <c r="E829" s="1">
        <v>43101</v>
      </c>
      <c r="F829" s="1">
        <v>46152</v>
      </c>
      <c r="G829" t="s">
        <v>9128</v>
      </c>
      <c r="H829" t="s">
        <v>9129</v>
      </c>
      <c r="I829" t="s">
        <v>9892</v>
      </c>
    </row>
    <row r="830" spans="1:9" x14ac:dyDescent="0.3">
      <c r="A830" t="s">
        <v>1829</v>
      </c>
      <c r="B830" t="s">
        <v>9131</v>
      </c>
      <c r="C830">
        <v>128629</v>
      </c>
      <c r="D830">
        <v>450.63</v>
      </c>
      <c r="E830" s="1">
        <v>43904</v>
      </c>
      <c r="F830" s="1">
        <v>45186</v>
      </c>
      <c r="G830" t="s">
        <v>9135</v>
      </c>
      <c r="H830" t="s">
        <v>9129</v>
      </c>
      <c r="I830" t="s">
        <v>9893</v>
      </c>
    </row>
    <row r="831" spans="1:9" x14ac:dyDescent="0.3">
      <c r="A831" t="s">
        <v>1830</v>
      </c>
      <c r="B831" t="s">
        <v>9143</v>
      </c>
      <c r="C831">
        <v>130868</v>
      </c>
      <c r="D831">
        <v>1950.07</v>
      </c>
      <c r="E831" s="1">
        <v>44912</v>
      </c>
      <c r="F831" s="1">
        <v>48272</v>
      </c>
      <c r="G831" t="s">
        <v>9128</v>
      </c>
      <c r="H831" t="s">
        <v>9132</v>
      </c>
      <c r="I831" t="s">
        <v>9894</v>
      </c>
    </row>
    <row r="832" spans="1:9" x14ac:dyDescent="0.3">
      <c r="A832" t="s">
        <v>1831</v>
      </c>
      <c r="B832" t="s">
        <v>9143</v>
      </c>
      <c r="C832">
        <v>140278</v>
      </c>
      <c r="D832">
        <v>1649.87</v>
      </c>
      <c r="E832" s="1">
        <v>43198</v>
      </c>
      <c r="F832" s="1">
        <v>44385</v>
      </c>
      <c r="G832" t="s">
        <v>9128</v>
      </c>
      <c r="H832" t="s">
        <v>9129</v>
      </c>
      <c r="I832" t="s">
        <v>9895</v>
      </c>
    </row>
    <row r="833" spans="1:9" x14ac:dyDescent="0.3">
      <c r="A833" t="s">
        <v>1832</v>
      </c>
      <c r="B833" t="s">
        <v>9137</v>
      </c>
      <c r="C833">
        <v>151308</v>
      </c>
      <c r="D833">
        <v>401.61</v>
      </c>
      <c r="E833" s="1">
        <v>43372</v>
      </c>
      <c r="F833" s="1">
        <v>45944</v>
      </c>
      <c r="G833" t="s">
        <v>9135</v>
      </c>
      <c r="H833" t="s">
        <v>9129</v>
      </c>
      <c r="I833" t="s">
        <v>9809</v>
      </c>
    </row>
    <row r="834" spans="1:9" x14ac:dyDescent="0.3">
      <c r="A834" t="s">
        <v>1833</v>
      </c>
      <c r="B834" t="s">
        <v>9143</v>
      </c>
      <c r="C834">
        <v>203897</v>
      </c>
      <c r="D834">
        <v>1837.48</v>
      </c>
      <c r="E834" s="1">
        <v>42009</v>
      </c>
      <c r="F834" s="1">
        <v>45550</v>
      </c>
      <c r="G834" t="s">
        <v>9135</v>
      </c>
      <c r="H834" t="s">
        <v>19</v>
      </c>
      <c r="I834" t="s">
        <v>9284</v>
      </c>
    </row>
    <row r="835" spans="1:9" x14ac:dyDescent="0.3">
      <c r="A835" t="s">
        <v>1834</v>
      </c>
      <c r="B835" t="s">
        <v>9143</v>
      </c>
      <c r="C835">
        <v>189118</v>
      </c>
      <c r="D835">
        <v>1060.31</v>
      </c>
      <c r="E835" s="1">
        <v>43949</v>
      </c>
      <c r="F835" s="1">
        <v>44736</v>
      </c>
      <c r="G835" t="s">
        <v>9147</v>
      </c>
      <c r="H835" t="s">
        <v>19</v>
      </c>
      <c r="I835" t="s">
        <v>9896</v>
      </c>
    </row>
    <row r="836" spans="1:9" x14ac:dyDescent="0.3">
      <c r="A836" t="s">
        <v>1835</v>
      </c>
      <c r="B836" t="s">
        <v>9143</v>
      </c>
      <c r="C836">
        <v>497084</v>
      </c>
      <c r="D836">
        <v>468.52</v>
      </c>
      <c r="E836" s="1">
        <v>42390</v>
      </c>
      <c r="F836" s="1">
        <v>45739</v>
      </c>
      <c r="G836" t="s">
        <v>9147</v>
      </c>
      <c r="H836" t="s">
        <v>9129</v>
      </c>
      <c r="I836" t="s">
        <v>9897</v>
      </c>
    </row>
    <row r="837" spans="1:9" x14ac:dyDescent="0.3">
      <c r="A837" t="s">
        <v>1836</v>
      </c>
      <c r="B837" t="s">
        <v>9131</v>
      </c>
      <c r="C837">
        <v>42119</v>
      </c>
      <c r="D837">
        <v>1177.78</v>
      </c>
      <c r="E837" s="1">
        <v>42370</v>
      </c>
      <c r="F837" s="1">
        <v>44597</v>
      </c>
      <c r="G837" t="s">
        <v>9128</v>
      </c>
      <c r="H837" t="s">
        <v>9132</v>
      </c>
      <c r="I837" t="s">
        <v>9898</v>
      </c>
    </row>
    <row r="838" spans="1:9" x14ac:dyDescent="0.3">
      <c r="A838" t="s">
        <v>1837</v>
      </c>
      <c r="B838" t="s">
        <v>9127</v>
      </c>
      <c r="C838">
        <v>180634</v>
      </c>
      <c r="D838">
        <v>1288.06</v>
      </c>
      <c r="E838" s="1">
        <v>43787</v>
      </c>
      <c r="F838" s="1">
        <v>44770</v>
      </c>
      <c r="G838" t="s">
        <v>9128</v>
      </c>
      <c r="H838" t="s">
        <v>9132</v>
      </c>
      <c r="I838" t="s">
        <v>9899</v>
      </c>
    </row>
    <row r="839" spans="1:9" x14ac:dyDescent="0.3">
      <c r="A839" t="s">
        <v>1838</v>
      </c>
      <c r="B839" t="s">
        <v>9137</v>
      </c>
      <c r="C839">
        <v>361724</v>
      </c>
      <c r="D839">
        <v>1819.82</v>
      </c>
      <c r="E839" s="1">
        <v>45032</v>
      </c>
      <c r="F839" s="1">
        <v>45725</v>
      </c>
      <c r="G839" t="s">
        <v>9147</v>
      </c>
      <c r="H839" t="s">
        <v>9129</v>
      </c>
      <c r="I839" t="s">
        <v>9179</v>
      </c>
    </row>
    <row r="840" spans="1:9" x14ac:dyDescent="0.3">
      <c r="A840" t="s">
        <v>1839</v>
      </c>
      <c r="B840" t="s">
        <v>9143</v>
      </c>
      <c r="C840">
        <v>153032</v>
      </c>
      <c r="D840">
        <v>462.86</v>
      </c>
      <c r="E840" s="1">
        <v>44330</v>
      </c>
      <c r="F840" s="1">
        <v>46323</v>
      </c>
      <c r="G840" t="s">
        <v>9135</v>
      </c>
      <c r="H840" t="s">
        <v>9132</v>
      </c>
      <c r="I840" t="s">
        <v>9900</v>
      </c>
    </row>
    <row r="841" spans="1:9" x14ac:dyDescent="0.3">
      <c r="A841" t="s">
        <v>1840</v>
      </c>
      <c r="B841" t="s">
        <v>9143</v>
      </c>
      <c r="C841">
        <v>240777</v>
      </c>
      <c r="D841">
        <v>1927.84</v>
      </c>
      <c r="E841" s="1">
        <v>44701</v>
      </c>
      <c r="F841" s="1">
        <v>47733</v>
      </c>
      <c r="G841" t="s">
        <v>9147</v>
      </c>
      <c r="H841" t="s">
        <v>19</v>
      </c>
      <c r="I841" t="s">
        <v>9901</v>
      </c>
    </row>
    <row r="842" spans="1:9" x14ac:dyDescent="0.3">
      <c r="A842" t="s">
        <v>1841</v>
      </c>
      <c r="B842" t="s">
        <v>9127</v>
      </c>
      <c r="C842">
        <v>440323</v>
      </c>
      <c r="D842">
        <v>473.85</v>
      </c>
      <c r="E842" s="1">
        <v>43258</v>
      </c>
      <c r="F842" s="1">
        <v>45339</v>
      </c>
      <c r="G842" t="s">
        <v>9128</v>
      </c>
      <c r="H842" t="s">
        <v>9129</v>
      </c>
      <c r="I842" t="s">
        <v>9694</v>
      </c>
    </row>
    <row r="843" spans="1:9" x14ac:dyDescent="0.3">
      <c r="A843" t="s">
        <v>1842</v>
      </c>
      <c r="B843" t="s">
        <v>9127</v>
      </c>
      <c r="C843">
        <v>219432</v>
      </c>
      <c r="D843">
        <v>1097.78</v>
      </c>
      <c r="E843" s="1">
        <v>45608</v>
      </c>
      <c r="F843" s="1">
        <v>49067</v>
      </c>
      <c r="G843" t="s">
        <v>9135</v>
      </c>
      <c r="H843" t="s">
        <v>19</v>
      </c>
      <c r="I843" t="s">
        <v>9902</v>
      </c>
    </row>
    <row r="844" spans="1:9" x14ac:dyDescent="0.3">
      <c r="A844" t="s">
        <v>1843</v>
      </c>
      <c r="B844" t="s">
        <v>9143</v>
      </c>
      <c r="C844">
        <v>99389</v>
      </c>
      <c r="D844">
        <v>1959.42</v>
      </c>
      <c r="E844" s="1">
        <v>44136</v>
      </c>
      <c r="F844" s="1">
        <v>46837</v>
      </c>
      <c r="G844" t="s">
        <v>9147</v>
      </c>
      <c r="H844" t="s">
        <v>9132</v>
      </c>
      <c r="I844" t="s">
        <v>9903</v>
      </c>
    </row>
    <row r="845" spans="1:9" x14ac:dyDescent="0.3">
      <c r="A845" t="s">
        <v>1844</v>
      </c>
      <c r="B845" t="s">
        <v>9143</v>
      </c>
      <c r="C845">
        <v>369920</v>
      </c>
      <c r="D845">
        <v>235.7</v>
      </c>
      <c r="E845" s="1">
        <v>43366</v>
      </c>
      <c r="F845" s="1">
        <v>46145</v>
      </c>
      <c r="G845" t="s">
        <v>9147</v>
      </c>
      <c r="H845" t="s">
        <v>19</v>
      </c>
      <c r="I845" t="s">
        <v>9904</v>
      </c>
    </row>
    <row r="846" spans="1:9" x14ac:dyDescent="0.3">
      <c r="A846" t="s">
        <v>1845</v>
      </c>
      <c r="B846" t="s">
        <v>9131</v>
      </c>
      <c r="C846">
        <v>81369</v>
      </c>
      <c r="D846">
        <v>475.45</v>
      </c>
      <c r="E846" s="1">
        <v>43964</v>
      </c>
      <c r="F846" s="1">
        <v>45988</v>
      </c>
      <c r="G846" t="s">
        <v>9128</v>
      </c>
      <c r="H846" t="s">
        <v>9132</v>
      </c>
      <c r="I846" t="s">
        <v>9905</v>
      </c>
    </row>
    <row r="847" spans="1:9" x14ac:dyDescent="0.3">
      <c r="A847" t="s">
        <v>1846</v>
      </c>
      <c r="B847" t="s">
        <v>9143</v>
      </c>
      <c r="C847">
        <v>64102</v>
      </c>
      <c r="D847">
        <v>1783.8</v>
      </c>
      <c r="E847" s="1">
        <v>45424</v>
      </c>
      <c r="F847" s="1">
        <v>47607</v>
      </c>
      <c r="G847" t="s">
        <v>9128</v>
      </c>
      <c r="H847" t="s">
        <v>9129</v>
      </c>
      <c r="I847" t="s">
        <v>9906</v>
      </c>
    </row>
    <row r="848" spans="1:9" x14ac:dyDescent="0.3">
      <c r="A848" t="s">
        <v>1847</v>
      </c>
      <c r="B848" t="s">
        <v>9143</v>
      </c>
      <c r="C848">
        <v>282653</v>
      </c>
      <c r="D848">
        <v>217.73</v>
      </c>
      <c r="E848" s="1">
        <v>45288</v>
      </c>
      <c r="F848" s="1">
        <v>46874</v>
      </c>
      <c r="G848" t="s">
        <v>9147</v>
      </c>
      <c r="H848" t="s">
        <v>9129</v>
      </c>
      <c r="I848" t="s">
        <v>9907</v>
      </c>
    </row>
    <row r="849" spans="1:9" x14ac:dyDescent="0.3">
      <c r="A849" t="s">
        <v>1848</v>
      </c>
      <c r="B849" t="s">
        <v>9131</v>
      </c>
      <c r="C849">
        <v>179052</v>
      </c>
      <c r="D849">
        <v>1297.96</v>
      </c>
      <c r="E849" s="1">
        <v>42653</v>
      </c>
      <c r="F849" s="1">
        <v>46224</v>
      </c>
      <c r="G849" t="s">
        <v>9128</v>
      </c>
      <c r="H849" t="s">
        <v>9132</v>
      </c>
      <c r="I849" t="s">
        <v>9908</v>
      </c>
    </row>
    <row r="850" spans="1:9" x14ac:dyDescent="0.3">
      <c r="A850" t="s">
        <v>1849</v>
      </c>
      <c r="B850" t="s">
        <v>9137</v>
      </c>
      <c r="C850">
        <v>92430</v>
      </c>
      <c r="D850">
        <v>1034.01</v>
      </c>
      <c r="E850" s="1">
        <v>43757</v>
      </c>
      <c r="F850" s="1">
        <v>45532</v>
      </c>
      <c r="G850" t="s">
        <v>9147</v>
      </c>
      <c r="H850" t="s">
        <v>9132</v>
      </c>
      <c r="I850" t="s">
        <v>9909</v>
      </c>
    </row>
    <row r="851" spans="1:9" x14ac:dyDescent="0.3">
      <c r="A851" t="s">
        <v>1850</v>
      </c>
      <c r="B851" t="s">
        <v>9127</v>
      </c>
      <c r="C851">
        <v>108505</v>
      </c>
      <c r="D851">
        <v>1588.99</v>
      </c>
      <c r="E851" s="1">
        <v>44523</v>
      </c>
      <c r="F851" s="1">
        <v>46170</v>
      </c>
      <c r="G851" t="s">
        <v>9147</v>
      </c>
      <c r="H851" t="s">
        <v>9132</v>
      </c>
      <c r="I851" t="s">
        <v>9910</v>
      </c>
    </row>
    <row r="852" spans="1:9" x14ac:dyDescent="0.3">
      <c r="A852" t="s">
        <v>1851</v>
      </c>
      <c r="B852" t="s">
        <v>9131</v>
      </c>
      <c r="C852">
        <v>189816</v>
      </c>
      <c r="D852">
        <v>697.35</v>
      </c>
      <c r="E852" s="1">
        <v>45394</v>
      </c>
      <c r="F852" s="1">
        <v>45760</v>
      </c>
      <c r="G852" t="s">
        <v>9147</v>
      </c>
      <c r="H852" t="s">
        <v>9129</v>
      </c>
      <c r="I852" t="s">
        <v>9911</v>
      </c>
    </row>
    <row r="853" spans="1:9" x14ac:dyDescent="0.3">
      <c r="A853" t="s">
        <v>1852</v>
      </c>
      <c r="B853" t="s">
        <v>9143</v>
      </c>
      <c r="C853">
        <v>275758</v>
      </c>
      <c r="D853">
        <v>1741.36</v>
      </c>
      <c r="E853" s="1">
        <v>44276</v>
      </c>
      <c r="F853" s="1">
        <v>45052</v>
      </c>
      <c r="G853" t="s">
        <v>9135</v>
      </c>
      <c r="H853" t="s">
        <v>9129</v>
      </c>
      <c r="I853" t="s">
        <v>9912</v>
      </c>
    </row>
    <row r="854" spans="1:9" x14ac:dyDescent="0.3">
      <c r="A854" t="s">
        <v>1853</v>
      </c>
      <c r="B854" t="s">
        <v>9137</v>
      </c>
      <c r="C854">
        <v>228370</v>
      </c>
      <c r="D854">
        <v>1037.69</v>
      </c>
      <c r="E854" s="1">
        <v>45276</v>
      </c>
      <c r="F854" s="1">
        <v>47322</v>
      </c>
      <c r="G854" t="s">
        <v>9147</v>
      </c>
      <c r="H854" t="s">
        <v>19</v>
      </c>
      <c r="I854" t="s">
        <v>9913</v>
      </c>
    </row>
    <row r="855" spans="1:9" x14ac:dyDescent="0.3">
      <c r="A855" t="s">
        <v>1854</v>
      </c>
      <c r="B855" t="s">
        <v>9131</v>
      </c>
      <c r="C855">
        <v>313577</v>
      </c>
      <c r="D855">
        <v>1623.87</v>
      </c>
      <c r="E855" s="1">
        <v>45387</v>
      </c>
      <c r="F855" s="1">
        <v>47697</v>
      </c>
      <c r="G855" t="s">
        <v>9147</v>
      </c>
      <c r="H855" t="s">
        <v>9129</v>
      </c>
      <c r="I855" t="s">
        <v>9914</v>
      </c>
    </row>
    <row r="856" spans="1:9" x14ac:dyDescent="0.3">
      <c r="A856" t="s">
        <v>1855</v>
      </c>
      <c r="B856" t="s">
        <v>9137</v>
      </c>
      <c r="C856">
        <v>462448</v>
      </c>
      <c r="D856">
        <v>751.07</v>
      </c>
      <c r="E856" s="1">
        <v>45611</v>
      </c>
      <c r="F856" s="1">
        <v>46529</v>
      </c>
      <c r="G856" t="s">
        <v>9128</v>
      </c>
      <c r="H856" t="s">
        <v>9132</v>
      </c>
      <c r="I856" t="s">
        <v>9415</v>
      </c>
    </row>
    <row r="857" spans="1:9" x14ac:dyDescent="0.3">
      <c r="A857" t="s">
        <v>1856</v>
      </c>
      <c r="B857" t="s">
        <v>9127</v>
      </c>
      <c r="C857">
        <v>203889</v>
      </c>
      <c r="D857">
        <v>1846.57</v>
      </c>
      <c r="E857" s="1">
        <v>44902</v>
      </c>
      <c r="F857" s="1">
        <v>47485</v>
      </c>
      <c r="G857" t="s">
        <v>9135</v>
      </c>
      <c r="H857" t="s">
        <v>19</v>
      </c>
      <c r="I857" t="s">
        <v>9915</v>
      </c>
    </row>
    <row r="858" spans="1:9" x14ac:dyDescent="0.3">
      <c r="A858" t="s">
        <v>1857</v>
      </c>
      <c r="B858" t="s">
        <v>9143</v>
      </c>
      <c r="C858">
        <v>166167</v>
      </c>
      <c r="D858">
        <v>271.22000000000003</v>
      </c>
      <c r="E858" s="1">
        <v>44575</v>
      </c>
      <c r="F858" s="1">
        <v>44949</v>
      </c>
      <c r="G858" t="s">
        <v>9135</v>
      </c>
      <c r="H858" t="s">
        <v>9129</v>
      </c>
      <c r="I858" t="s">
        <v>9228</v>
      </c>
    </row>
    <row r="859" spans="1:9" x14ac:dyDescent="0.3">
      <c r="A859" t="s">
        <v>1858</v>
      </c>
      <c r="B859" t="s">
        <v>9127</v>
      </c>
      <c r="C859">
        <v>296888</v>
      </c>
      <c r="D859">
        <v>1534.61</v>
      </c>
      <c r="E859" s="1">
        <v>43248</v>
      </c>
      <c r="F859" s="1">
        <v>44454</v>
      </c>
      <c r="G859" t="s">
        <v>9147</v>
      </c>
      <c r="H859" t="s">
        <v>9129</v>
      </c>
      <c r="I859" t="s">
        <v>9916</v>
      </c>
    </row>
    <row r="860" spans="1:9" x14ac:dyDescent="0.3">
      <c r="A860" t="s">
        <v>1859</v>
      </c>
      <c r="B860" t="s">
        <v>9131</v>
      </c>
      <c r="C860">
        <v>481196</v>
      </c>
      <c r="D860">
        <v>433.34</v>
      </c>
      <c r="E860" s="1">
        <v>45548</v>
      </c>
      <c r="F860" s="1">
        <v>47135</v>
      </c>
      <c r="G860" t="s">
        <v>9135</v>
      </c>
      <c r="H860" t="s">
        <v>9129</v>
      </c>
      <c r="I860" t="s">
        <v>9431</v>
      </c>
    </row>
    <row r="861" spans="1:9" x14ac:dyDescent="0.3">
      <c r="A861" t="s">
        <v>1860</v>
      </c>
      <c r="B861" t="s">
        <v>9131</v>
      </c>
      <c r="C861">
        <v>164236</v>
      </c>
      <c r="D861">
        <v>100.24</v>
      </c>
      <c r="E861" s="1">
        <v>44017</v>
      </c>
      <c r="F861" s="1">
        <v>45717</v>
      </c>
      <c r="G861" t="s">
        <v>9128</v>
      </c>
      <c r="H861" t="s">
        <v>19</v>
      </c>
      <c r="I861" t="s">
        <v>9917</v>
      </c>
    </row>
    <row r="862" spans="1:9" x14ac:dyDescent="0.3">
      <c r="A862" t="s">
        <v>1861</v>
      </c>
      <c r="B862" t="s">
        <v>9137</v>
      </c>
      <c r="C862">
        <v>87164</v>
      </c>
      <c r="D862">
        <v>440.91</v>
      </c>
      <c r="E862" s="1">
        <v>45362</v>
      </c>
      <c r="F862" s="1">
        <v>47664</v>
      </c>
      <c r="G862" t="s">
        <v>9147</v>
      </c>
      <c r="H862" t="s">
        <v>9132</v>
      </c>
      <c r="I862" t="s">
        <v>9768</v>
      </c>
    </row>
    <row r="863" spans="1:9" x14ac:dyDescent="0.3">
      <c r="A863" t="s">
        <v>1862</v>
      </c>
      <c r="B863" t="s">
        <v>9143</v>
      </c>
      <c r="C863">
        <v>199335</v>
      </c>
      <c r="D863">
        <v>609.41</v>
      </c>
      <c r="E863" s="1">
        <v>43749</v>
      </c>
      <c r="F863" s="1">
        <v>47286</v>
      </c>
      <c r="G863" t="s">
        <v>9128</v>
      </c>
      <c r="H863" t="s">
        <v>9129</v>
      </c>
      <c r="I863" t="s">
        <v>9918</v>
      </c>
    </row>
    <row r="864" spans="1:9" x14ac:dyDescent="0.3">
      <c r="A864" t="s">
        <v>1863</v>
      </c>
      <c r="B864" t="s">
        <v>9127</v>
      </c>
      <c r="C864">
        <v>230257</v>
      </c>
      <c r="D864">
        <v>1616.03</v>
      </c>
      <c r="E864" s="1">
        <v>45309</v>
      </c>
      <c r="F864" s="1">
        <v>46479</v>
      </c>
      <c r="G864" t="s">
        <v>9147</v>
      </c>
      <c r="H864" t="s">
        <v>9129</v>
      </c>
      <c r="I864" t="s">
        <v>9919</v>
      </c>
    </row>
    <row r="865" spans="1:9" x14ac:dyDescent="0.3">
      <c r="A865" t="s">
        <v>1864</v>
      </c>
      <c r="B865" t="s">
        <v>9137</v>
      </c>
      <c r="C865">
        <v>352047</v>
      </c>
      <c r="D865">
        <v>1370.75</v>
      </c>
      <c r="E865" s="1">
        <v>43132</v>
      </c>
      <c r="F865" s="1">
        <v>43654</v>
      </c>
      <c r="G865" t="s">
        <v>9147</v>
      </c>
      <c r="H865" t="s">
        <v>9129</v>
      </c>
      <c r="I865" t="s">
        <v>9920</v>
      </c>
    </row>
    <row r="866" spans="1:9" x14ac:dyDescent="0.3">
      <c r="A866" t="s">
        <v>1865</v>
      </c>
      <c r="B866" t="s">
        <v>9127</v>
      </c>
      <c r="C866">
        <v>68135</v>
      </c>
      <c r="D866">
        <v>435.62</v>
      </c>
      <c r="E866" s="1">
        <v>42667</v>
      </c>
      <c r="F866" s="1">
        <v>45289</v>
      </c>
      <c r="G866" t="s">
        <v>9135</v>
      </c>
      <c r="H866" t="s">
        <v>9129</v>
      </c>
      <c r="I866" t="s">
        <v>9921</v>
      </c>
    </row>
    <row r="867" spans="1:9" x14ac:dyDescent="0.3">
      <c r="A867" t="s">
        <v>1866</v>
      </c>
      <c r="B867" t="s">
        <v>9131</v>
      </c>
      <c r="C867">
        <v>333599</v>
      </c>
      <c r="D867">
        <v>383.09</v>
      </c>
      <c r="E867" s="1">
        <v>42945</v>
      </c>
      <c r="F867" s="1">
        <v>43922</v>
      </c>
      <c r="G867" t="s">
        <v>9147</v>
      </c>
      <c r="H867" t="s">
        <v>9132</v>
      </c>
      <c r="I867" t="s">
        <v>9922</v>
      </c>
    </row>
    <row r="868" spans="1:9" x14ac:dyDescent="0.3">
      <c r="A868" t="s">
        <v>1867</v>
      </c>
      <c r="B868" t="s">
        <v>9137</v>
      </c>
      <c r="C868">
        <v>484329</v>
      </c>
      <c r="D868">
        <v>564.74</v>
      </c>
      <c r="E868" s="1">
        <v>43640</v>
      </c>
      <c r="F868" s="1">
        <v>45517</v>
      </c>
      <c r="G868" t="s">
        <v>9135</v>
      </c>
      <c r="H868" t="s">
        <v>9129</v>
      </c>
      <c r="I868" t="s">
        <v>9338</v>
      </c>
    </row>
    <row r="869" spans="1:9" x14ac:dyDescent="0.3">
      <c r="A869" t="s">
        <v>1868</v>
      </c>
      <c r="B869" t="s">
        <v>9143</v>
      </c>
      <c r="C869">
        <v>192302</v>
      </c>
      <c r="D869">
        <v>402.18</v>
      </c>
      <c r="E869" s="1">
        <v>42470</v>
      </c>
      <c r="F869" s="1">
        <v>43378</v>
      </c>
      <c r="G869" t="s">
        <v>9135</v>
      </c>
      <c r="H869" t="s">
        <v>9129</v>
      </c>
      <c r="I869" t="s">
        <v>9923</v>
      </c>
    </row>
    <row r="870" spans="1:9" x14ac:dyDescent="0.3">
      <c r="A870" t="s">
        <v>1869</v>
      </c>
      <c r="B870" t="s">
        <v>9137</v>
      </c>
      <c r="C870">
        <v>454720</v>
      </c>
      <c r="D870">
        <v>1167.99</v>
      </c>
      <c r="E870" s="1">
        <v>43167</v>
      </c>
      <c r="F870" s="1">
        <v>45846</v>
      </c>
      <c r="G870" t="s">
        <v>9147</v>
      </c>
      <c r="H870" t="s">
        <v>19</v>
      </c>
      <c r="I870" t="s">
        <v>9924</v>
      </c>
    </row>
    <row r="871" spans="1:9" x14ac:dyDescent="0.3">
      <c r="A871" t="s">
        <v>1870</v>
      </c>
      <c r="B871" t="s">
        <v>9143</v>
      </c>
      <c r="C871">
        <v>232078</v>
      </c>
      <c r="D871">
        <v>1837.43</v>
      </c>
      <c r="E871" s="1">
        <v>44156</v>
      </c>
      <c r="F871" s="1">
        <v>44756</v>
      </c>
      <c r="G871" t="s">
        <v>9135</v>
      </c>
      <c r="H871" t="s">
        <v>9132</v>
      </c>
      <c r="I871" t="s">
        <v>9925</v>
      </c>
    </row>
    <row r="872" spans="1:9" x14ac:dyDescent="0.3">
      <c r="A872" t="s">
        <v>1871</v>
      </c>
      <c r="B872" t="s">
        <v>9137</v>
      </c>
      <c r="C872">
        <v>261769</v>
      </c>
      <c r="D872">
        <v>1336.48</v>
      </c>
      <c r="E872" s="1">
        <v>45195</v>
      </c>
      <c r="F872" s="1">
        <v>45941</v>
      </c>
      <c r="G872" t="s">
        <v>9147</v>
      </c>
      <c r="H872" t="s">
        <v>9132</v>
      </c>
      <c r="I872" t="s">
        <v>9926</v>
      </c>
    </row>
    <row r="873" spans="1:9" x14ac:dyDescent="0.3">
      <c r="A873" t="s">
        <v>1872</v>
      </c>
      <c r="B873" t="s">
        <v>9143</v>
      </c>
      <c r="C873">
        <v>219027</v>
      </c>
      <c r="D873">
        <v>1445.02</v>
      </c>
      <c r="E873" s="1">
        <v>43852</v>
      </c>
      <c r="F873" s="1">
        <v>47031</v>
      </c>
      <c r="G873" t="s">
        <v>9128</v>
      </c>
      <c r="H873" t="s">
        <v>19</v>
      </c>
      <c r="I873" t="s">
        <v>9927</v>
      </c>
    </row>
    <row r="874" spans="1:9" x14ac:dyDescent="0.3">
      <c r="A874" t="s">
        <v>1873</v>
      </c>
      <c r="B874" t="s">
        <v>9137</v>
      </c>
      <c r="C874">
        <v>437457</v>
      </c>
      <c r="D874">
        <v>541.98</v>
      </c>
      <c r="E874" s="1">
        <v>44868</v>
      </c>
      <c r="F874" s="1">
        <v>48437</v>
      </c>
      <c r="G874" t="s">
        <v>9147</v>
      </c>
      <c r="H874" t="s">
        <v>9132</v>
      </c>
      <c r="I874" t="s">
        <v>9928</v>
      </c>
    </row>
    <row r="875" spans="1:9" x14ac:dyDescent="0.3">
      <c r="A875" t="s">
        <v>1874</v>
      </c>
      <c r="B875" t="s">
        <v>9143</v>
      </c>
      <c r="C875">
        <v>161343</v>
      </c>
      <c r="D875">
        <v>1437.82</v>
      </c>
      <c r="E875" s="1">
        <v>44038</v>
      </c>
      <c r="F875" s="1">
        <v>45151</v>
      </c>
      <c r="G875" t="s">
        <v>9128</v>
      </c>
      <c r="H875" t="s">
        <v>9129</v>
      </c>
      <c r="I875" t="s">
        <v>9929</v>
      </c>
    </row>
    <row r="876" spans="1:9" x14ac:dyDescent="0.3">
      <c r="A876" t="s">
        <v>1875</v>
      </c>
      <c r="B876" t="s">
        <v>9137</v>
      </c>
      <c r="C876">
        <v>303941</v>
      </c>
      <c r="D876">
        <v>1669.34</v>
      </c>
      <c r="E876" s="1">
        <v>43691</v>
      </c>
      <c r="F876" s="1">
        <v>47038</v>
      </c>
      <c r="G876" t="s">
        <v>9135</v>
      </c>
      <c r="H876" t="s">
        <v>19</v>
      </c>
      <c r="I876" t="s">
        <v>9930</v>
      </c>
    </row>
    <row r="877" spans="1:9" x14ac:dyDescent="0.3">
      <c r="A877" t="s">
        <v>1876</v>
      </c>
      <c r="B877" t="s">
        <v>9127</v>
      </c>
      <c r="C877">
        <v>47191</v>
      </c>
      <c r="D877">
        <v>1644.7</v>
      </c>
      <c r="E877" s="1">
        <v>43040</v>
      </c>
      <c r="F877" s="1">
        <v>44867</v>
      </c>
      <c r="G877" t="s">
        <v>9147</v>
      </c>
      <c r="H877" t="s">
        <v>9132</v>
      </c>
      <c r="I877" t="s">
        <v>9931</v>
      </c>
    </row>
    <row r="878" spans="1:9" x14ac:dyDescent="0.3">
      <c r="A878" t="s">
        <v>1877</v>
      </c>
      <c r="B878" t="s">
        <v>9131</v>
      </c>
      <c r="C878">
        <v>288179</v>
      </c>
      <c r="D878">
        <v>647.01</v>
      </c>
      <c r="E878" s="1">
        <v>44517</v>
      </c>
      <c r="F878" s="1">
        <v>47336</v>
      </c>
      <c r="G878" t="s">
        <v>9147</v>
      </c>
      <c r="H878" t="s">
        <v>9129</v>
      </c>
      <c r="I878" t="s">
        <v>9932</v>
      </c>
    </row>
    <row r="879" spans="1:9" x14ac:dyDescent="0.3">
      <c r="A879" t="s">
        <v>1878</v>
      </c>
      <c r="B879" t="s">
        <v>9131</v>
      </c>
      <c r="C879">
        <v>274855</v>
      </c>
      <c r="D879">
        <v>1663.13</v>
      </c>
      <c r="E879" s="1">
        <v>42316</v>
      </c>
      <c r="F879" s="1">
        <v>43085</v>
      </c>
      <c r="G879" t="s">
        <v>9135</v>
      </c>
      <c r="H879" t="s">
        <v>19</v>
      </c>
      <c r="I879" t="s">
        <v>9933</v>
      </c>
    </row>
    <row r="880" spans="1:9" x14ac:dyDescent="0.3">
      <c r="A880" t="s">
        <v>1879</v>
      </c>
      <c r="B880" t="s">
        <v>9127</v>
      </c>
      <c r="C880">
        <v>216368</v>
      </c>
      <c r="D880">
        <v>1775.04</v>
      </c>
      <c r="E880" s="1">
        <v>45329</v>
      </c>
      <c r="F880" s="1">
        <v>48076</v>
      </c>
      <c r="G880" t="s">
        <v>9135</v>
      </c>
      <c r="H880" t="s">
        <v>9129</v>
      </c>
      <c r="I880" t="s">
        <v>9934</v>
      </c>
    </row>
    <row r="881" spans="1:9" x14ac:dyDescent="0.3">
      <c r="A881" t="s">
        <v>1880</v>
      </c>
      <c r="B881" t="s">
        <v>9143</v>
      </c>
      <c r="C881">
        <v>38149</v>
      </c>
      <c r="D881">
        <v>574.58000000000004</v>
      </c>
      <c r="E881" s="1">
        <v>44731</v>
      </c>
      <c r="F881" s="1">
        <v>45335</v>
      </c>
      <c r="G881" t="s">
        <v>9128</v>
      </c>
      <c r="H881" t="s">
        <v>19</v>
      </c>
      <c r="I881" t="s">
        <v>9935</v>
      </c>
    </row>
    <row r="882" spans="1:9" x14ac:dyDescent="0.3">
      <c r="A882" t="s">
        <v>1881</v>
      </c>
      <c r="B882" t="s">
        <v>9137</v>
      </c>
      <c r="C882">
        <v>262222</v>
      </c>
      <c r="D882">
        <v>1361.35</v>
      </c>
      <c r="E882" s="1">
        <v>42814</v>
      </c>
      <c r="F882" s="1">
        <v>45216</v>
      </c>
      <c r="G882" t="s">
        <v>9147</v>
      </c>
      <c r="H882" t="s">
        <v>19</v>
      </c>
      <c r="I882" t="s">
        <v>9936</v>
      </c>
    </row>
    <row r="883" spans="1:9" x14ac:dyDescent="0.3">
      <c r="A883" t="s">
        <v>1882</v>
      </c>
      <c r="B883" t="s">
        <v>9137</v>
      </c>
      <c r="C883">
        <v>265695</v>
      </c>
      <c r="D883">
        <v>777.85</v>
      </c>
      <c r="E883" s="1">
        <v>43300</v>
      </c>
      <c r="F883" s="1">
        <v>45011</v>
      </c>
      <c r="G883" t="s">
        <v>9128</v>
      </c>
      <c r="H883" t="s">
        <v>9129</v>
      </c>
      <c r="I883" t="s">
        <v>9937</v>
      </c>
    </row>
    <row r="884" spans="1:9" x14ac:dyDescent="0.3">
      <c r="A884" t="s">
        <v>1883</v>
      </c>
      <c r="B884" t="s">
        <v>9127</v>
      </c>
      <c r="C884">
        <v>70878</v>
      </c>
      <c r="D884">
        <v>1246.26</v>
      </c>
      <c r="E884" s="1">
        <v>43168</v>
      </c>
      <c r="F884" s="1">
        <v>44508</v>
      </c>
      <c r="G884" t="s">
        <v>9128</v>
      </c>
      <c r="H884" t="s">
        <v>19</v>
      </c>
      <c r="I884" t="s">
        <v>9938</v>
      </c>
    </row>
    <row r="885" spans="1:9" x14ac:dyDescent="0.3">
      <c r="A885" t="s">
        <v>1884</v>
      </c>
      <c r="B885" t="s">
        <v>9143</v>
      </c>
      <c r="C885">
        <v>416969</v>
      </c>
      <c r="D885">
        <v>953.92</v>
      </c>
      <c r="E885" s="1">
        <v>43960</v>
      </c>
      <c r="F885" s="1">
        <v>45712</v>
      </c>
      <c r="G885" t="s">
        <v>9135</v>
      </c>
      <c r="H885" t="s">
        <v>19</v>
      </c>
      <c r="I885" t="s">
        <v>9939</v>
      </c>
    </row>
    <row r="886" spans="1:9" x14ac:dyDescent="0.3">
      <c r="A886" t="s">
        <v>1885</v>
      </c>
      <c r="B886" t="s">
        <v>9127</v>
      </c>
      <c r="C886">
        <v>152565</v>
      </c>
      <c r="D886">
        <v>373.54</v>
      </c>
      <c r="E886" s="1">
        <v>44049</v>
      </c>
      <c r="F886" s="1">
        <v>46667</v>
      </c>
      <c r="G886" t="s">
        <v>9135</v>
      </c>
      <c r="H886" t="s">
        <v>9129</v>
      </c>
      <c r="I886" t="s">
        <v>9940</v>
      </c>
    </row>
    <row r="887" spans="1:9" x14ac:dyDescent="0.3">
      <c r="A887" t="s">
        <v>1886</v>
      </c>
      <c r="B887" t="s">
        <v>9127</v>
      </c>
      <c r="C887">
        <v>322237</v>
      </c>
      <c r="D887">
        <v>731.98</v>
      </c>
      <c r="E887" s="1">
        <v>43229</v>
      </c>
      <c r="F887" s="1">
        <v>46185</v>
      </c>
      <c r="G887" t="s">
        <v>9135</v>
      </c>
      <c r="H887" t="s">
        <v>9132</v>
      </c>
      <c r="I887" t="s">
        <v>9941</v>
      </c>
    </row>
    <row r="888" spans="1:9" x14ac:dyDescent="0.3">
      <c r="A888" t="s">
        <v>1887</v>
      </c>
      <c r="B888" t="s">
        <v>9127</v>
      </c>
      <c r="C888">
        <v>225316</v>
      </c>
      <c r="D888">
        <v>1048.5999999999999</v>
      </c>
      <c r="E888" s="1">
        <v>45551</v>
      </c>
      <c r="F888" s="1">
        <v>48042</v>
      </c>
      <c r="G888" t="s">
        <v>9135</v>
      </c>
      <c r="H888" t="s">
        <v>9132</v>
      </c>
      <c r="I888" t="s">
        <v>9942</v>
      </c>
    </row>
    <row r="889" spans="1:9" x14ac:dyDescent="0.3">
      <c r="A889" t="s">
        <v>1888</v>
      </c>
      <c r="B889" t="s">
        <v>9131</v>
      </c>
      <c r="C889">
        <v>361035</v>
      </c>
      <c r="D889">
        <v>131.07</v>
      </c>
      <c r="E889" s="1">
        <v>44914</v>
      </c>
      <c r="F889" s="1">
        <v>47706</v>
      </c>
      <c r="G889" t="s">
        <v>9147</v>
      </c>
      <c r="H889" t="s">
        <v>19</v>
      </c>
      <c r="I889" t="s">
        <v>9943</v>
      </c>
    </row>
    <row r="890" spans="1:9" x14ac:dyDescent="0.3">
      <c r="A890" t="s">
        <v>1889</v>
      </c>
      <c r="B890" t="s">
        <v>9127</v>
      </c>
      <c r="C890">
        <v>206627</v>
      </c>
      <c r="D890">
        <v>492.76</v>
      </c>
      <c r="E890" s="1">
        <v>42048</v>
      </c>
      <c r="F890" s="1">
        <v>43032</v>
      </c>
      <c r="G890" t="s">
        <v>9135</v>
      </c>
      <c r="H890" t="s">
        <v>19</v>
      </c>
      <c r="I890" t="s">
        <v>9944</v>
      </c>
    </row>
    <row r="891" spans="1:9" x14ac:dyDescent="0.3">
      <c r="A891" t="s">
        <v>1890</v>
      </c>
      <c r="B891" t="s">
        <v>9143</v>
      </c>
      <c r="C891">
        <v>353061</v>
      </c>
      <c r="D891">
        <v>758.9</v>
      </c>
      <c r="E891" s="1">
        <v>44051</v>
      </c>
      <c r="F891" s="1">
        <v>46779</v>
      </c>
      <c r="G891" t="s">
        <v>9128</v>
      </c>
      <c r="H891" t="s">
        <v>9129</v>
      </c>
      <c r="I891" t="s">
        <v>9945</v>
      </c>
    </row>
    <row r="892" spans="1:9" x14ac:dyDescent="0.3">
      <c r="A892" t="s">
        <v>1891</v>
      </c>
      <c r="B892" t="s">
        <v>9127</v>
      </c>
      <c r="C892">
        <v>234941</v>
      </c>
      <c r="D892">
        <v>1057.6600000000001</v>
      </c>
      <c r="E892" s="1">
        <v>44524</v>
      </c>
      <c r="F892" s="1">
        <v>47661</v>
      </c>
      <c r="G892" t="s">
        <v>9147</v>
      </c>
      <c r="H892" t="s">
        <v>9129</v>
      </c>
      <c r="I892" t="s">
        <v>9946</v>
      </c>
    </row>
    <row r="893" spans="1:9" x14ac:dyDescent="0.3">
      <c r="A893" t="s">
        <v>1892</v>
      </c>
      <c r="B893" t="s">
        <v>9137</v>
      </c>
      <c r="C893">
        <v>64961</v>
      </c>
      <c r="D893">
        <v>1494.86</v>
      </c>
      <c r="E893" s="1">
        <v>44816</v>
      </c>
      <c r="F893" s="1">
        <v>45910</v>
      </c>
      <c r="G893" t="s">
        <v>9135</v>
      </c>
      <c r="H893" t="s">
        <v>9129</v>
      </c>
      <c r="I893" t="s">
        <v>9947</v>
      </c>
    </row>
    <row r="894" spans="1:9" x14ac:dyDescent="0.3">
      <c r="A894" t="s">
        <v>1893</v>
      </c>
      <c r="B894" t="s">
        <v>9137</v>
      </c>
      <c r="C894">
        <v>71260</v>
      </c>
      <c r="D894">
        <v>184.61</v>
      </c>
      <c r="E894" s="1">
        <v>44902</v>
      </c>
      <c r="F894" s="1">
        <v>46690</v>
      </c>
      <c r="G894" t="s">
        <v>9135</v>
      </c>
      <c r="H894" t="s">
        <v>19</v>
      </c>
      <c r="I894" t="s">
        <v>9948</v>
      </c>
    </row>
    <row r="895" spans="1:9" x14ac:dyDescent="0.3">
      <c r="A895" t="s">
        <v>1894</v>
      </c>
      <c r="B895" t="s">
        <v>9131</v>
      </c>
      <c r="C895">
        <v>68339</v>
      </c>
      <c r="D895">
        <v>1457.91</v>
      </c>
      <c r="E895" s="1">
        <v>42779</v>
      </c>
      <c r="F895" s="1">
        <v>44075</v>
      </c>
      <c r="G895" t="s">
        <v>9135</v>
      </c>
      <c r="H895" t="s">
        <v>19</v>
      </c>
      <c r="I895" t="s">
        <v>9949</v>
      </c>
    </row>
    <row r="896" spans="1:9" x14ac:dyDescent="0.3">
      <c r="A896" t="s">
        <v>1895</v>
      </c>
      <c r="B896" t="s">
        <v>9131</v>
      </c>
      <c r="C896">
        <v>360837</v>
      </c>
      <c r="D896">
        <v>1184.18</v>
      </c>
      <c r="E896" s="1">
        <v>44459</v>
      </c>
      <c r="F896" s="1">
        <v>47439</v>
      </c>
      <c r="G896" t="s">
        <v>9147</v>
      </c>
      <c r="H896" t="s">
        <v>9132</v>
      </c>
      <c r="I896" t="s">
        <v>9950</v>
      </c>
    </row>
    <row r="897" spans="1:9" x14ac:dyDescent="0.3">
      <c r="A897" t="s">
        <v>1896</v>
      </c>
      <c r="B897" t="s">
        <v>9127</v>
      </c>
      <c r="C897">
        <v>460639</v>
      </c>
      <c r="D897">
        <v>583.52</v>
      </c>
      <c r="E897" s="1">
        <v>43188</v>
      </c>
      <c r="F897" s="1">
        <v>44802</v>
      </c>
      <c r="G897" t="s">
        <v>9128</v>
      </c>
      <c r="H897" t="s">
        <v>19</v>
      </c>
      <c r="I897" t="s">
        <v>9951</v>
      </c>
    </row>
    <row r="898" spans="1:9" x14ac:dyDescent="0.3">
      <c r="A898" t="s">
        <v>1897</v>
      </c>
      <c r="B898" t="s">
        <v>9137</v>
      </c>
      <c r="C898">
        <v>169143</v>
      </c>
      <c r="D898">
        <v>1283.76</v>
      </c>
      <c r="E898" s="1">
        <v>42912</v>
      </c>
      <c r="F898" s="1">
        <v>45070</v>
      </c>
      <c r="G898" t="s">
        <v>9135</v>
      </c>
      <c r="H898" t="s">
        <v>9132</v>
      </c>
      <c r="I898" t="s">
        <v>9730</v>
      </c>
    </row>
    <row r="899" spans="1:9" x14ac:dyDescent="0.3">
      <c r="A899" t="s">
        <v>1898</v>
      </c>
      <c r="B899" t="s">
        <v>9137</v>
      </c>
      <c r="C899">
        <v>397665</v>
      </c>
      <c r="D899">
        <v>1921.55</v>
      </c>
      <c r="E899" s="1">
        <v>43955</v>
      </c>
      <c r="F899" s="1">
        <v>45003</v>
      </c>
      <c r="G899" t="s">
        <v>9147</v>
      </c>
      <c r="H899" t="s">
        <v>19</v>
      </c>
      <c r="I899" t="s">
        <v>9952</v>
      </c>
    </row>
    <row r="900" spans="1:9" x14ac:dyDescent="0.3">
      <c r="A900" t="s">
        <v>1899</v>
      </c>
      <c r="B900" t="s">
        <v>9127</v>
      </c>
      <c r="C900">
        <v>350932</v>
      </c>
      <c r="D900">
        <v>1515.97</v>
      </c>
      <c r="E900" s="1">
        <v>43998</v>
      </c>
      <c r="F900" s="1">
        <v>46736</v>
      </c>
      <c r="G900" t="s">
        <v>9147</v>
      </c>
      <c r="H900" t="s">
        <v>9129</v>
      </c>
      <c r="I900" t="s">
        <v>9953</v>
      </c>
    </row>
    <row r="901" spans="1:9" x14ac:dyDescent="0.3">
      <c r="A901" t="s">
        <v>1900</v>
      </c>
      <c r="B901" t="s">
        <v>9127</v>
      </c>
      <c r="C901">
        <v>121261</v>
      </c>
      <c r="D901">
        <v>1874.3</v>
      </c>
      <c r="E901" s="1">
        <v>44539</v>
      </c>
      <c r="F901" s="1">
        <v>47779</v>
      </c>
      <c r="G901" t="s">
        <v>9147</v>
      </c>
      <c r="H901" t="s">
        <v>9129</v>
      </c>
      <c r="I901" t="s">
        <v>9954</v>
      </c>
    </row>
    <row r="902" spans="1:9" x14ac:dyDescent="0.3">
      <c r="A902" t="s">
        <v>1901</v>
      </c>
      <c r="B902" t="s">
        <v>9143</v>
      </c>
      <c r="C902">
        <v>301806</v>
      </c>
      <c r="D902">
        <v>570.1</v>
      </c>
      <c r="E902" s="1">
        <v>43947</v>
      </c>
      <c r="F902" s="1">
        <v>44564</v>
      </c>
      <c r="G902" t="s">
        <v>9135</v>
      </c>
      <c r="H902" t="s">
        <v>9129</v>
      </c>
      <c r="I902" t="s">
        <v>9174</v>
      </c>
    </row>
    <row r="903" spans="1:9" x14ac:dyDescent="0.3">
      <c r="A903" t="s">
        <v>1902</v>
      </c>
      <c r="B903" t="s">
        <v>9137</v>
      </c>
      <c r="C903">
        <v>42840</v>
      </c>
      <c r="D903">
        <v>733.61</v>
      </c>
      <c r="E903" s="1">
        <v>45509</v>
      </c>
      <c r="F903" s="1">
        <v>48353</v>
      </c>
      <c r="G903" t="s">
        <v>9128</v>
      </c>
      <c r="H903" t="s">
        <v>19</v>
      </c>
      <c r="I903" t="s">
        <v>9400</v>
      </c>
    </row>
    <row r="904" spans="1:9" x14ac:dyDescent="0.3">
      <c r="A904" t="s">
        <v>1903</v>
      </c>
      <c r="B904" t="s">
        <v>9143</v>
      </c>
      <c r="C904">
        <v>37620</v>
      </c>
      <c r="D904">
        <v>866.61</v>
      </c>
      <c r="E904" s="1">
        <v>44214</v>
      </c>
      <c r="F904" s="1">
        <v>47240</v>
      </c>
      <c r="G904" t="s">
        <v>9147</v>
      </c>
      <c r="H904" t="s">
        <v>9129</v>
      </c>
      <c r="I904" t="s">
        <v>9955</v>
      </c>
    </row>
    <row r="905" spans="1:9" x14ac:dyDescent="0.3">
      <c r="A905" t="s">
        <v>1904</v>
      </c>
      <c r="B905" t="s">
        <v>9131</v>
      </c>
      <c r="C905">
        <v>382820</v>
      </c>
      <c r="D905">
        <v>1637.43</v>
      </c>
      <c r="E905" s="1">
        <v>44724</v>
      </c>
      <c r="F905" s="1">
        <v>46752</v>
      </c>
      <c r="G905" t="s">
        <v>9128</v>
      </c>
      <c r="H905" t="s">
        <v>9129</v>
      </c>
      <c r="I905" t="s">
        <v>9956</v>
      </c>
    </row>
    <row r="906" spans="1:9" x14ac:dyDescent="0.3">
      <c r="A906" t="s">
        <v>1905</v>
      </c>
      <c r="B906" t="s">
        <v>9127</v>
      </c>
      <c r="C906">
        <v>127021</v>
      </c>
      <c r="D906">
        <v>1490.18</v>
      </c>
      <c r="E906" s="1">
        <v>44216</v>
      </c>
      <c r="F906" s="1">
        <v>44785</v>
      </c>
      <c r="G906" t="s">
        <v>9128</v>
      </c>
      <c r="H906" t="s">
        <v>9129</v>
      </c>
      <c r="I906" t="s">
        <v>9957</v>
      </c>
    </row>
    <row r="907" spans="1:9" x14ac:dyDescent="0.3">
      <c r="A907" t="s">
        <v>1906</v>
      </c>
      <c r="B907" t="s">
        <v>9131</v>
      </c>
      <c r="C907">
        <v>333408</v>
      </c>
      <c r="D907">
        <v>1926.37</v>
      </c>
      <c r="E907" s="1">
        <v>43544</v>
      </c>
      <c r="F907" s="1">
        <v>44782</v>
      </c>
      <c r="G907" t="s">
        <v>9135</v>
      </c>
      <c r="H907" t="s">
        <v>9129</v>
      </c>
      <c r="I907" t="s">
        <v>9958</v>
      </c>
    </row>
    <row r="908" spans="1:9" x14ac:dyDescent="0.3">
      <c r="A908" t="s">
        <v>1907</v>
      </c>
      <c r="B908" t="s">
        <v>9137</v>
      </c>
      <c r="C908">
        <v>475662</v>
      </c>
      <c r="D908">
        <v>1072.78</v>
      </c>
      <c r="E908" s="1">
        <v>42635</v>
      </c>
      <c r="F908" s="1">
        <v>45532</v>
      </c>
      <c r="G908" t="s">
        <v>9135</v>
      </c>
      <c r="H908" t="s">
        <v>19</v>
      </c>
      <c r="I908" t="s">
        <v>9959</v>
      </c>
    </row>
    <row r="909" spans="1:9" x14ac:dyDescent="0.3">
      <c r="A909" t="s">
        <v>1908</v>
      </c>
      <c r="B909" t="s">
        <v>9143</v>
      </c>
      <c r="C909">
        <v>419799</v>
      </c>
      <c r="D909">
        <v>1918.44</v>
      </c>
      <c r="E909" s="1">
        <v>42551</v>
      </c>
      <c r="F909" s="1">
        <v>44531</v>
      </c>
      <c r="G909" t="s">
        <v>9135</v>
      </c>
      <c r="H909" t="s">
        <v>9129</v>
      </c>
      <c r="I909" t="s">
        <v>9416</v>
      </c>
    </row>
    <row r="910" spans="1:9" x14ac:dyDescent="0.3">
      <c r="A910" t="s">
        <v>1909</v>
      </c>
      <c r="B910" t="s">
        <v>9143</v>
      </c>
      <c r="C910">
        <v>17722</v>
      </c>
      <c r="D910">
        <v>187.65</v>
      </c>
      <c r="E910" s="1">
        <v>43394</v>
      </c>
      <c r="F910" s="1">
        <v>46036</v>
      </c>
      <c r="G910" t="s">
        <v>9128</v>
      </c>
      <c r="H910" t="s">
        <v>9132</v>
      </c>
      <c r="I910" t="s">
        <v>9960</v>
      </c>
    </row>
    <row r="911" spans="1:9" x14ac:dyDescent="0.3">
      <c r="A911" t="s">
        <v>1910</v>
      </c>
      <c r="B911" t="s">
        <v>9143</v>
      </c>
      <c r="C911">
        <v>79338</v>
      </c>
      <c r="D911">
        <v>1889.84</v>
      </c>
      <c r="E911" s="1">
        <v>44852</v>
      </c>
      <c r="F911" s="1">
        <v>45453</v>
      </c>
      <c r="G911" t="s">
        <v>9135</v>
      </c>
      <c r="H911" t="s">
        <v>9132</v>
      </c>
      <c r="I911" t="s">
        <v>9961</v>
      </c>
    </row>
    <row r="912" spans="1:9" x14ac:dyDescent="0.3">
      <c r="A912" t="s">
        <v>1911</v>
      </c>
      <c r="B912" t="s">
        <v>9143</v>
      </c>
      <c r="C912">
        <v>295798</v>
      </c>
      <c r="D912">
        <v>1200.92</v>
      </c>
      <c r="E912" s="1">
        <v>44734</v>
      </c>
      <c r="F912" s="1">
        <v>45498</v>
      </c>
      <c r="G912" t="s">
        <v>9135</v>
      </c>
      <c r="H912" t="s">
        <v>9129</v>
      </c>
      <c r="I912" t="s">
        <v>9962</v>
      </c>
    </row>
    <row r="913" spans="1:9" x14ac:dyDescent="0.3">
      <c r="A913" t="s">
        <v>1912</v>
      </c>
      <c r="B913" t="s">
        <v>9127</v>
      </c>
      <c r="C913">
        <v>414315</v>
      </c>
      <c r="D913">
        <v>554.04999999999995</v>
      </c>
      <c r="E913" s="1">
        <v>45303</v>
      </c>
      <c r="F913" s="1">
        <v>47257</v>
      </c>
      <c r="G913" t="s">
        <v>9135</v>
      </c>
      <c r="H913" t="s">
        <v>19</v>
      </c>
      <c r="I913" t="s">
        <v>9963</v>
      </c>
    </row>
    <row r="914" spans="1:9" x14ac:dyDescent="0.3">
      <c r="A914" t="s">
        <v>1913</v>
      </c>
      <c r="B914" t="s">
        <v>9137</v>
      </c>
      <c r="C914">
        <v>359569</v>
      </c>
      <c r="D914">
        <v>866.92</v>
      </c>
      <c r="E914" s="1">
        <v>43809</v>
      </c>
      <c r="F914" s="1">
        <v>46755</v>
      </c>
      <c r="G914" t="s">
        <v>9135</v>
      </c>
      <c r="H914" t="s">
        <v>9129</v>
      </c>
      <c r="I914" t="s">
        <v>9964</v>
      </c>
    </row>
    <row r="915" spans="1:9" x14ac:dyDescent="0.3">
      <c r="A915" t="s">
        <v>1914</v>
      </c>
      <c r="B915" t="s">
        <v>9137</v>
      </c>
      <c r="C915">
        <v>455419</v>
      </c>
      <c r="D915">
        <v>904.12</v>
      </c>
      <c r="E915" s="1">
        <v>44176</v>
      </c>
      <c r="F915" s="1">
        <v>46938</v>
      </c>
      <c r="G915" t="s">
        <v>9135</v>
      </c>
      <c r="H915" t="s">
        <v>9129</v>
      </c>
      <c r="I915" t="s">
        <v>9965</v>
      </c>
    </row>
    <row r="916" spans="1:9" x14ac:dyDescent="0.3">
      <c r="A916" t="s">
        <v>1915</v>
      </c>
      <c r="B916" t="s">
        <v>9131</v>
      </c>
      <c r="C916">
        <v>482085</v>
      </c>
      <c r="D916">
        <v>395.95</v>
      </c>
      <c r="E916" s="1">
        <v>43441</v>
      </c>
      <c r="F916" s="1">
        <v>45564</v>
      </c>
      <c r="G916" t="s">
        <v>9135</v>
      </c>
      <c r="H916" t="s">
        <v>9132</v>
      </c>
      <c r="I916" t="s">
        <v>9966</v>
      </c>
    </row>
    <row r="917" spans="1:9" x14ac:dyDescent="0.3">
      <c r="A917" t="s">
        <v>1916</v>
      </c>
      <c r="B917" t="s">
        <v>9143</v>
      </c>
      <c r="C917">
        <v>228739</v>
      </c>
      <c r="D917">
        <v>1128.92</v>
      </c>
      <c r="E917" s="1">
        <v>43735</v>
      </c>
      <c r="F917" s="1">
        <v>46225</v>
      </c>
      <c r="G917" t="s">
        <v>9128</v>
      </c>
      <c r="H917" t="s">
        <v>9129</v>
      </c>
      <c r="I917" t="s">
        <v>9967</v>
      </c>
    </row>
    <row r="918" spans="1:9" x14ac:dyDescent="0.3">
      <c r="A918" t="s">
        <v>1917</v>
      </c>
      <c r="B918" t="s">
        <v>9127</v>
      </c>
      <c r="C918">
        <v>339608</v>
      </c>
      <c r="D918">
        <v>969.51</v>
      </c>
      <c r="E918" s="1">
        <v>43369</v>
      </c>
      <c r="F918" s="1">
        <v>46590</v>
      </c>
      <c r="G918" t="s">
        <v>9135</v>
      </c>
      <c r="H918" t="s">
        <v>19</v>
      </c>
      <c r="I918" t="s">
        <v>9968</v>
      </c>
    </row>
    <row r="919" spans="1:9" x14ac:dyDescent="0.3">
      <c r="A919" t="s">
        <v>1918</v>
      </c>
      <c r="B919" t="s">
        <v>9143</v>
      </c>
      <c r="C919">
        <v>443958</v>
      </c>
      <c r="D919">
        <v>1481.74</v>
      </c>
      <c r="E919" s="1">
        <v>43661</v>
      </c>
      <c r="F919" s="1">
        <v>47029</v>
      </c>
      <c r="G919" t="s">
        <v>9147</v>
      </c>
      <c r="H919" t="s">
        <v>9129</v>
      </c>
      <c r="I919" t="s">
        <v>9653</v>
      </c>
    </row>
    <row r="920" spans="1:9" x14ac:dyDescent="0.3">
      <c r="A920" t="s">
        <v>1919</v>
      </c>
      <c r="B920" t="s">
        <v>9131</v>
      </c>
      <c r="C920">
        <v>225776</v>
      </c>
      <c r="D920">
        <v>1547.96</v>
      </c>
      <c r="E920" s="1">
        <v>42349</v>
      </c>
      <c r="F920" s="1">
        <v>44344</v>
      </c>
      <c r="G920" t="s">
        <v>9135</v>
      </c>
      <c r="H920" t="s">
        <v>9129</v>
      </c>
      <c r="I920" t="s">
        <v>9969</v>
      </c>
    </row>
    <row r="921" spans="1:9" x14ac:dyDescent="0.3">
      <c r="A921" t="s">
        <v>1920</v>
      </c>
      <c r="B921" t="s">
        <v>9137</v>
      </c>
      <c r="C921">
        <v>298732</v>
      </c>
      <c r="D921">
        <v>1578.44</v>
      </c>
      <c r="E921" s="1">
        <v>43314</v>
      </c>
      <c r="F921" s="1">
        <v>46963</v>
      </c>
      <c r="G921" t="s">
        <v>9135</v>
      </c>
      <c r="H921" t="s">
        <v>19</v>
      </c>
      <c r="I921" t="s">
        <v>9280</v>
      </c>
    </row>
    <row r="922" spans="1:9" x14ac:dyDescent="0.3">
      <c r="A922" t="s">
        <v>1921</v>
      </c>
      <c r="B922" t="s">
        <v>9127</v>
      </c>
      <c r="C922">
        <v>493897</v>
      </c>
      <c r="D922">
        <v>328.6</v>
      </c>
      <c r="E922" s="1">
        <v>44754</v>
      </c>
      <c r="F922" s="1">
        <v>46417</v>
      </c>
      <c r="G922" t="s">
        <v>9128</v>
      </c>
      <c r="H922" t="s">
        <v>9132</v>
      </c>
      <c r="I922" t="s">
        <v>9970</v>
      </c>
    </row>
    <row r="923" spans="1:9" x14ac:dyDescent="0.3">
      <c r="A923" t="s">
        <v>1922</v>
      </c>
      <c r="B923" t="s">
        <v>9143</v>
      </c>
      <c r="C923">
        <v>210660</v>
      </c>
      <c r="D923">
        <v>1950.62</v>
      </c>
      <c r="E923" s="1">
        <v>44624</v>
      </c>
      <c r="F923" s="1">
        <v>47453</v>
      </c>
      <c r="G923" t="s">
        <v>9147</v>
      </c>
      <c r="H923" t="s">
        <v>9129</v>
      </c>
      <c r="I923" t="s">
        <v>9240</v>
      </c>
    </row>
    <row r="924" spans="1:9" x14ac:dyDescent="0.3">
      <c r="A924" t="s">
        <v>1923</v>
      </c>
      <c r="B924" t="s">
        <v>9127</v>
      </c>
      <c r="C924">
        <v>192027</v>
      </c>
      <c r="D924">
        <v>1309.83</v>
      </c>
      <c r="E924" s="1">
        <v>43810</v>
      </c>
      <c r="F924" s="1">
        <v>46452</v>
      </c>
      <c r="G924" t="s">
        <v>9147</v>
      </c>
      <c r="H924" t="s">
        <v>9132</v>
      </c>
      <c r="I924" t="s">
        <v>9971</v>
      </c>
    </row>
    <row r="925" spans="1:9" x14ac:dyDescent="0.3">
      <c r="A925" t="s">
        <v>1924</v>
      </c>
      <c r="B925" t="s">
        <v>9131</v>
      </c>
      <c r="C925">
        <v>106074</v>
      </c>
      <c r="D925">
        <v>1902.18</v>
      </c>
      <c r="E925" s="1">
        <v>43807</v>
      </c>
      <c r="F925" s="1">
        <v>45176</v>
      </c>
      <c r="G925" t="s">
        <v>9135</v>
      </c>
      <c r="H925" t="s">
        <v>9129</v>
      </c>
      <c r="I925" t="s">
        <v>9972</v>
      </c>
    </row>
    <row r="926" spans="1:9" x14ac:dyDescent="0.3">
      <c r="A926" t="s">
        <v>1925</v>
      </c>
      <c r="B926" t="s">
        <v>9137</v>
      </c>
      <c r="C926">
        <v>115527</v>
      </c>
      <c r="D926">
        <v>168.62</v>
      </c>
      <c r="E926" s="1">
        <v>43147</v>
      </c>
      <c r="F926" s="1">
        <v>45665</v>
      </c>
      <c r="G926" t="s">
        <v>9135</v>
      </c>
      <c r="H926" t="s">
        <v>19</v>
      </c>
      <c r="I926" t="s">
        <v>9973</v>
      </c>
    </row>
    <row r="927" spans="1:9" x14ac:dyDescent="0.3">
      <c r="A927" t="s">
        <v>1926</v>
      </c>
      <c r="B927" t="s">
        <v>9127</v>
      </c>
      <c r="C927">
        <v>221413</v>
      </c>
      <c r="D927">
        <v>602.91999999999996</v>
      </c>
      <c r="E927" s="1">
        <v>42616</v>
      </c>
      <c r="F927" s="1">
        <v>43029</v>
      </c>
      <c r="G927" t="s">
        <v>9135</v>
      </c>
      <c r="H927" t="s">
        <v>19</v>
      </c>
      <c r="I927" t="s">
        <v>9974</v>
      </c>
    </row>
    <row r="928" spans="1:9" x14ac:dyDescent="0.3">
      <c r="A928" t="s">
        <v>1927</v>
      </c>
      <c r="B928" t="s">
        <v>9143</v>
      </c>
      <c r="C928">
        <v>168941</v>
      </c>
      <c r="D928">
        <v>170.75</v>
      </c>
      <c r="E928" s="1">
        <v>45419</v>
      </c>
      <c r="F928" s="1">
        <v>46269</v>
      </c>
      <c r="G928" t="s">
        <v>9135</v>
      </c>
      <c r="H928" t="s">
        <v>19</v>
      </c>
      <c r="I928" t="s">
        <v>9975</v>
      </c>
    </row>
    <row r="929" spans="1:9" x14ac:dyDescent="0.3">
      <c r="A929" t="s">
        <v>1928</v>
      </c>
      <c r="B929" t="s">
        <v>9143</v>
      </c>
      <c r="C929">
        <v>319831</v>
      </c>
      <c r="D929">
        <v>541.76</v>
      </c>
      <c r="E929" s="1">
        <v>45279</v>
      </c>
      <c r="F929" s="1">
        <v>47679</v>
      </c>
      <c r="G929" t="s">
        <v>9128</v>
      </c>
      <c r="H929" t="s">
        <v>19</v>
      </c>
      <c r="I929" t="s">
        <v>9976</v>
      </c>
    </row>
    <row r="930" spans="1:9" x14ac:dyDescent="0.3">
      <c r="A930" t="s">
        <v>1929</v>
      </c>
      <c r="B930" t="s">
        <v>9143</v>
      </c>
      <c r="C930">
        <v>480019</v>
      </c>
      <c r="D930">
        <v>486.06</v>
      </c>
      <c r="E930" s="1">
        <v>42471</v>
      </c>
      <c r="F930" s="1">
        <v>45824</v>
      </c>
      <c r="G930" t="s">
        <v>9128</v>
      </c>
      <c r="H930" t="s">
        <v>9129</v>
      </c>
      <c r="I930" t="s">
        <v>9977</v>
      </c>
    </row>
    <row r="931" spans="1:9" x14ac:dyDescent="0.3">
      <c r="A931" t="s">
        <v>1930</v>
      </c>
      <c r="B931" t="s">
        <v>9137</v>
      </c>
      <c r="C931">
        <v>114872</v>
      </c>
      <c r="D931">
        <v>1452.93</v>
      </c>
      <c r="E931" s="1">
        <v>43054</v>
      </c>
      <c r="F931" s="1">
        <v>46082</v>
      </c>
      <c r="G931" t="s">
        <v>9147</v>
      </c>
      <c r="H931" t="s">
        <v>9129</v>
      </c>
      <c r="I931" t="s">
        <v>9978</v>
      </c>
    </row>
    <row r="932" spans="1:9" x14ac:dyDescent="0.3">
      <c r="A932" t="s">
        <v>1931</v>
      </c>
      <c r="B932" t="s">
        <v>9137</v>
      </c>
      <c r="C932">
        <v>264237</v>
      </c>
      <c r="D932">
        <v>1077.1099999999999</v>
      </c>
      <c r="E932" s="1">
        <v>42858</v>
      </c>
      <c r="F932" s="1">
        <v>43984</v>
      </c>
      <c r="G932" t="s">
        <v>9147</v>
      </c>
      <c r="H932" t="s">
        <v>19</v>
      </c>
      <c r="I932" t="s">
        <v>9979</v>
      </c>
    </row>
    <row r="933" spans="1:9" x14ac:dyDescent="0.3">
      <c r="A933" t="s">
        <v>1932</v>
      </c>
      <c r="B933" t="s">
        <v>9137</v>
      </c>
      <c r="C933">
        <v>343452</v>
      </c>
      <c r="D933">
        <v>1606.39</v>
      </c>
      <c r="E933" s="1">
        <v>42462</v>
      </c>
      <c r="F933" s="1">
        <v>43333</v>
      </c>
      <c r="G933" t="s">
        <v>9128</v>
      </c>
      <c r="H933" t="s">
        <v>9132</v>
      </c>
      <c r="I933" t="s">
        <v>9980</v>
      </c>
    </row>
    <row r="934" spans="1:9" x14ac:dyDescent="0.3">
      <c r="A934" t="s">
        <v>1933</v>
      </c>
      <c r="B934" t="s">
        <v>9137</v>
      </c>
      <c r="C934">
        <v>226834</v>
      </c>
      <c r="D934">
        <v>866.94</v>
      </c>
      <c r="E934" s="1">
        <v>42936</v>
      </c>
      <c r="F934" s="1">
        <v>46261</v>
      </c>
      <c r="G934" t="s">
        <v>9135</v>
      </c>
      <c r="H934" t="s">
        <v>19</v>
      </c>
      <c r="I934" t="s">
        <v>9981</v>
      </c>
    </row>
    <row r="935" spans="1:9" x14ac:dyDescent="0.3">
      <c r="A935" t="s">
        <v>1934</v>
      </c>
      <c r="B935" t="s">
        <v>9131</v>
      </c>
      <c r="C935">
        <v>470174</v>
      </c>
      <c r="D935">
        <v>758.76</v>
      </c>
      <c r="E935" s="1">
        <v>44333</v>
      </c>
      <c r="F935" s="1">
        <v>47950</v>
      </c>
      <c r="G935" t="s">
        <v>9128</v>
      </c>
      <c r="H935" t="s">
        <v>9132</v>
      </c>
      <c r="I935" t="s">
        <v>9982</v>
      </c>
    </row>
    <row r="936" spans="1:9" x14ac:dyDescent="0.3">
      <c r="A936" t="s">
        <v>1935</v>
      </c>
      <c r="B936" t="s">
        <v>9127</v>
      </c>
      <c r="C936">
        <v>173304</v>
      </c>
      <c r="D936">
        <v>1295.21</v>
      </c>
      <c r="E936" s="1">
        <v>42760</v>
      </c>
      <c r="F936" s="1">
        <v>44144</v>
      </c>
      <c r="G936" t="s">
        <v>9135</v>
      </c>
      <c r="H936" t="s">
        <v>9129</v>
      </c>
      <c r="I936" t="s">
        <v>9983</v>
      </c>
    </row>
    <row r="937" spans="1:9" x14ac:dyDescent="0.3">
      <c r="A937" t="s">
        <v>1936</v>
      </c>
      <c r="B937" t="s">
        <v>9137</v>
      </c>
      <c r="C937">
        <v>115608</v>
      </c>
      <c r="D937">
        <v>918.91</v>
      </c>
      <c r="E937" s="1">
        <v>43779</v>
      </c>
      <c r="F937" s="1">
        <v>45014</v>
      </c>
      <c r="G937" t="s">
        <v>9135</v>
      </c>
      <c r="H937" t="s">
        <v>19</v>
      </c>
      <c r="I937" t="s">
        <v>9984</v>
      </c>
    </row>
    <row r="938" spans="1:9" x14ac:dyDescent="0.3">
      <c r="A938" t="s">
        <v>1937</v>
      </c>
      <c r="B938" t="s">
        <v>9127</v>
      </c>
      <c r="C938">
        <v>392057</v>
      </c>
      <c r="D938">
        <v>1392.18</v>
      </c>
      <c r="E938" s="1">
        <v>44393</v>
      </c>
      <c r="F938" s="1">
        <v>47116</v>
      </c>
      <c r="G938" t="s">
        <v>9135</v>
      </c>
      <c r="H938" t="s">
        <v>9129</v>
      </c>
      <c r="I938" t="s">
        <v>9985</v>
      </c>
    </row>
    <row r="939" spans="1:9" x14ac:dyDescent="0.3">
      <c r="A939" t="s">
        <v>1938</v>
      </c>
      <c r="B939" t="s">
        <v>9127</v>
      </c>
      <c r="C939">
        <v>329123</v>
      </c>
      <c r="D939">
        <v>780.52</v>
      </c>
      <c r="E939" s="1">
        <v>44158</v>
      </c>
      <c r="F939" s="1">
        <v>47800</v>
      </c>
      <c r="G939" t="s">
        <v>9147</v>
      </c>
      <c r="H939" t="s">
        <v>9132</v>
      </c>
      <c r="I939" t="s">
        <v>9986</v>
      </c>
    </row>
    <row r="940" spans="1:9" x14ac:dyDescent="0.3">
      <c r="A940" t="s">
        <v>1939</v>
      </c>
      <c r="B940" t="s">
        <v>9131</v>
      </c>
      <c r="C940">
        <v>93227</v>
      </c>
      <c r="D940">
        <v>1937.64</v>
      </c>
      <c r="E940" s="1">
        <v>42849</v>
      </c>
      <c r="F940" s="1">
        <v>44016</v>
      </c>
      <c r="G940" t="s">
        <v>9128</v>
      </c>
      <c r="H940" t="s">
        <v>9129</v>
      </c>
      <c r="I940" t="s">
        <v>9987</v>
      </c>
    </row>
    <row r="941" spans="1:9" x14ac:dyDescent="0.3">
      <c r="A941" t="s">
        <v>1940</v>
      </c>
      <c r="B941" t="s">
        <v>9127</v>
      </c>
      <c r="C941">
        <v>310200</v>
      </c>
      <c r="D941">
        <v>1091.08</v>
      </c>
      <c r="E941" s="1">
        <v>43058</v>
      </c>
      <c r="F941" s="1">
        <v>43467</v>
      </c>
      <c r="G941" t="s">
        <v>9135</v>
      </c>
      <c r="H941" t="s">
        <v>9132</v>
      </c>
      <c r="I941" t="s">
        <v>9988</v>
      </c>
    </row>
    <row r="942" spans="1:9" x14ac:dyDescent="0.3">
      <c r="A942" t="s">
        <v>1941</v>
      </c>
      <c r="B942" t="s">
        <v>9127</v>
      </c>
      <c r="C942">
        <v>459656</v>
      </c>
      <c r="D942">
        <v>237.95</v>
      </c>
      <c r="E942" s="1">
        <v>45235</v>
      </c>
      <c r="F942" s="1">
        <v>47409</v>
      </c>
      <c r="G942" t="s">
        <v>9128</v>
      </c>
      <c r="H942" t="s">
        <v>19</v>
      </c>
      <c r="I942" t="s">
        <v>9989</v>
      </c>
    </row>
    <row r="943" spans="1:9" x14ac:dyDescent="0.3">
      <c r="A943" t="s">
        <v>1942</v>
      </c>
      <c r="B943" t="s">
        <v>9137</v>
      </c>
      <c r="C943">
        <v>204294</v>
      </c>
      <c r="D943">
        <v>1211.31</v>
      </c>
      <c r="E943" s="1">
        <v>42462</v>
      </c>
      <c r="F943" s="1">
        <v>44889</v>
      </c>
      <c r="G943" t="s">
        <v>9135</v>
      </c>
      <c r="H943" t="s">
        <v>9129</v>
      </c>
      <c r="I943" t="s">
        <v>9990</v>
      </c>
    </row>
    <row r="944" spans="1:9" x14ac:dyDescent="0.3">
      <c r="A944" t="s">
        <v>1943</v>
      </c>
      <c r="B944" t="s">
        <v>9131</v>
      </c>
      <c r="C944">
        <v>464057</v>
      </c>
      <c r="D944">
        <v>1818.92</v>
      </c>
      <c r="E944" s="1">
        <v>43647</v>
      </c>
      <c r="F944" s="1">
        <v>47059</v>
      </c>
      <c r="G944" t="s">
        <v>9128</v>
      </c>
      <c r="H944" t="s">
        <v>9132</v>
      </c>
      <c r="I944" t="s">
        <v>9991</v>
      </c>
    </row>
    <row r="945" spans="1:9" x14ac:dyDescent="0.3">
      <c r="A945" t="s">
        <v>1944</v>
      </c>
      <c r="B945" t="s">
        <v>9137</v>
      </c>
      <c r="C945">
        <v>458975</v>
      </c>
      <c r="D945">
        <v>577.20000000000005</v>
      </c>
      <c r="E945" s="1">
        <v>44352</v>
      </c>
      <c r="F945" s="1">
        <v>47044</v>
      </c>
      <c r="G945" t="s">
        <v>9128</v>
      </c>
      <c r="H945" t="s">
        <v>9129</v>
      </c>
      <c r="I945" t="s">
        <v>9992</v>
      </c>
    </row>
    <row r="946" spans="1:9" x14ac:dyDescent="0.3">
      <c r="A946" t="s">
        <v>1945</v>
      </c>
      <c r="B946" t="s">
        <v>9127</v>
      </c>
      <c r="C946">
        <v>397996</v>
      </c>
      <c r="D946">
        <v>1115.8599999999999</v>
      </c>
      <c r="E946" s="1">
        <v>43201</v>
      </c>
      <c r="F946" s="1">
        <v>43654</v>
      </c>
      <c r="G946" t="s">
        <v>9147</v>
      </c>
      <c r="H946" t="s">
        <v>19</v>
      </c>
      <c r="I946" t="s">
        <v>9993</v>
      </c>
    </row>
    <row r="947" spans="1:9" x14ac:dyDescent="0.3">
      <c r="A947" t="s">
        <v>1946</v>
      </c>
      <c r="B947" t="s">
        <v>9127</v>
      </c>
      <c r="C947">
        <v>136467</v>
      </c>
      <c r="D947">
        <v>989.53</v>
      </c>
      <c r="E947" s="1">
        <v>43457</v>
      </c>
      <c r="F947" s="1">
        <v>46671</v>
      </c>
      <c r="G947" t="s">
        <v>9128</v>
      </c>
      <c r="H947" t="s">
        <v>19</v>
      </c>
      <c r="I947" t="s">
        <v>9325</v>
      </c>
    </row>
    <row r="948" spans="1:9" x14ac:dyDescent="0.3">
      <c r="A948" t="s">
        <v>1947</v>
      </c>
      <c r="B948" t="s">
        <v>9143</v>
      </c>
      <c r="C948">
        <v>196771</v>
      </c>
      <c r="D948">
        <v>979.09</v>
      </c>
      <c r="E948" s="1">
        <v>44198</v>
      </c>
      <c r="F948" s="1">
        <v>46397</v>
      </c>
      <c r="G948" t="s">
        <v>9128</v>
      </c>
      <c r="H948" t="s">
        <v>19</v>
      </c>
      <c r="I948" t="s">
        <v>9994</v>
      </c>
    </row>
    <row r="949" spans="1:9" x14ac:dyDescent="0.3">
      <c r="A949" t="s">
        <v>1948</v>
      </c>
      <c r="B949" t="s">
        <v>9137</v>
      </c>
      <c r="C949">
        <v>215042</v>
      </c>
      <c r="D949">
        <v>129.57</v>
      </c>
      <c r="E949" s="1">
        <v>43459</v>
      </c>
      <c r="F949" s="1">
        <v>45207</v>
      </c>
      <c r="G949" t="s">
        <v>9147</v>
      </c>
      <c r="H949" t="s">
        <v>9129</v>
      </c>
      <c r="I949" t="s">
        <v>9995</v>
      </c>
    </row>
    <row r="950" spans="1:9" x14ac:dyDescent="0.3">
      <c r="A950" t="s">
        <v>1949</v>
      </c>
      <c r="B950" t="s">
        <v>9137</v>
      </c>
      <c r="C950">
        <v>432217</v>
      </c>
      <c r="D950">
        <v>146.21</v>
      </c>
      <c r="E950" s="1">
        <v>44003</v>
      </c>
      <c r="F950" s="1">
        <v>44993</v>
      </c>
      <c r="G950" t="s">
        <v>9147</v>
      </c>
      <c r="H950" t="s">
        <v>9132</v>
      </c>
      <c r="I950" t="s">
        <v>9996</v>
      </c>
    </row>
    <row r="951" spans="1:9" x14ac:dyDescent="0.3">
      <c r="A951" t="s">
        <v>1950</v>
      </c>
      <c r="B951" t="s">
        <v>9143</v>
      </c>
      <c r="C951">
        <v>392041</v>
      </c>
      <c r="D951">
        <v>1956.26</v>
      </c>
      <c r="E951" s="1">
        <v>43929</v>
      </c>
      <c r="F951" s="1">
        <v>44900</v>
      </c>
      <c r="G951" t="s">
        <v>9135</v>
      </c>
      <c r="H951" t="s">
        <v>9129</v>
      </c>
      <c r="I951" t="s">
        <v>9997</v>
      </c>
    </row>
    <row r="952" spans="1:9" x14ac:dyDescent="0.3">
      <c r="A952" t="s">
        <v>1951</v>
      </c>
      <c r="B952" t="s">
        <v>9127</v>
      </c>
      <c r="C952">
        <v>365154</v>
      </c>
      <c r="D952">
        <v>1524.48</v>
      </c>
      <c r="E952" s="1">
        <v>43667</v>
      </c>
      <c r="F952" s="1">
        <v>46329</v>
      </c>
      <c r="G952" t="s">
        <v>9135</v>
      </c>
      <c r="H952" t="s">
        <v>19</v>
      </c>
      <c r="I952" t="s">
        <v>9998</v>
      </c>
    </row>
    <row r="953" spans="1:9" x14ac:dyDescent="0.3">
      <c r="A953" t="s">
        <v>1952</v>
      </c>
      <c r="B953" t="s">
        <v>9131</v>
      </c>
      <c r="C953">
        <v>91872</v>
      </c>
      <c r="D953">
        <v>666.42</v>
      </c>
      <c r="E953" s="1">
        <v>42221</v>
      </c>
      <c r="F953" s="1">
        <v>44362</v>
      </c>
      <c r="G953" t="s">
        <v>9135</v>
      </c>
      <c r="H953" t="s">
        <v>19</v>
      </c>
      <c r="I953" t="s">
        <v>9999</v>
      </c>
    </row>
    <row r="954" spans="1:9" x14ac:dyDescent="0.3">
      <c r="A954" t="s">
        <v>1953</v>
      </c>
      <c r="B954" t="s">
        <v>9143</v>
      </c>
      <c r="C954">
        <v>375199</v>
      </c>
      <c r="D954">
        <v>1588.75</v>
      </c>
      <c r="E954" s="1">
        <v>44640</v>
      </c>
      <c r="F954" s="1">
        <v>47255</v>
      </c>
      <c r="G954" t="s">
        <v>9147</v>
      </c>
      <c r="H954" t="s">
        <v>9132</v>
      </c>
      <c r="I954" t="s">
        <v>9304</v>
      </c>
    </row>
    <row r="955" spans="1:9" x14ac:dyDescent="0.3">
      <c r="A955" t="s">
        <v>1954</v>
      </c>
      <c r="B955" t="s">
        <v>9137</v>
      </c>
      <c r="C955">
        <v>453190</v>
      </c>
      <c r="D955">
        <v>438.78</v>
      </c>
      <c r="E955" s="1">
        <v>44090</v>
      </c>
      <c r="F955" s="1">
        <v>44732</v>
      </c>
      <c r="G955" t="s">
        <v>9128</v>
      </c>
      <c r="H955" t="s">
        <v>9132</v>
      </c>
      <c r="I955" t="s">
        <v>10000</v>
      </c>
    </row>
    <row r="956" spans="1:9" x14ac:dyDescent="0.3">
      <c r="A956" t="s">
        <v>1955</v>
      </c>
      <c r="B956" t="s">
        <v>9127</v>
      </c>
      <c r="C956">
        <v>253023</v>
      </c>
      <c r="D956">
        <v>1335.62</v>
      </c>
      <c r="E956" s="1">
        <v>43101</v>
      </c>
      <c r="F956" s="1">
        <v>45466</v>
      </c>
      <c r="G956" t="s">
        <v>9128</v>
      </c>
      <c r="H956" t="s">
        <v>19</v>
      </c>
      <c r="I956" t="s">
        <v>10001</v>
      </c>
    </row>
    <row r="957" spans="1:9" x14ac:dyDescent="0.3">
      <c r="A957" t="s">
        <v>1956</v>
      </c>
      <c r="B957" t="s">
        <v>9137</v>
      </c>
      <c r="C957">
        <v>24850</v>
      </c>
      <c r="D957">
        <v>1543.02</v>
      </c>
      <c r="E957" s="1">
        <v>43899</v>
      </c>
      <c r="F957" s="1">
        <v>44510</v>
      </c>
      <c r="G957" t="s">
        <v>9128</v>
      </c>
      <c r="H957" t="s">
        <v>9132</v>
      </c>
      <c r="I957" t="s">
        <v>10002</v>
      </c>
    </row>
    <row r="958" spans="1:9" x14ac:dyDescent="0.3">
      <c r="A958" t="s">
        <v>1957</v>
      </c>
      <c r="B958" t="s">
        <v>9137</v>
      </c>
      <c r="C958">
        <v>271787</v>
      </c>
      <c r="D958">
        <v>999.41</v>
      </c>
      <c r="E958" s="1">
        <v>43026</v>
      </c>
      <c r="F958" s="1">
        <v>46260</v>
      </c>
      <c r="G958" t="s">
        <v>9128</v>
      </c>
      <c r="H958" t="s">
        <v>9132</v>
      </c>
      <c r="I958" t="s">
        <v>10003</v>
      </c>
    </row>
    <row r="959" spans="1:9" x14ac:dyDescent="0.3">
      <c r="A959" t="s">
        <v>1958</v>
      </c>
      <c r="B959" t="s">
        <v>9137</v>
      </c>
      <c r="C959">
        <v>433764</v>
      </c>
      <c r="D959">
        <v>453.51</v>
      </c>
      <c r="E959" s="1">
        <v>43652</v>
      </c>
      <c r="F959" s="1">
        <v>46102</v>
      </c>
      <c r="G959" t="s">
        <v>9147</v>
      </c>
      <c r="H959" t="s">
        <v>9132</v>
      </c>
      <c r="I959" t="s">
        <v>10004</v>
      </c>
    </row>
    <row r="960" spans="1:9" x14ac:dyDescent="0.3">
      <c r="A960" t="s">
        <v>1959</v>
      </c>
      <c r="B960" t="s">
        <v>9131</v>
      </c>
      <c r="C960">
        <v>249903</v>
      </c>
      <c r="D960">
        <v>1976.49</v>
      </c>
      <c r="E960" s="1">
        <v>44868</v>
      </c>
      <c r="F960" s="1">
        <v>46014</v>
      </c>
      <c r="G960" t="s">
        <v>9147</v>
      </c>
      <c r="H960" t="s">
        <v>19</v>
      </c>
      <c r="I960" t="s">
        <v>10005</v>
      </c>
    </row>
    <row r="961" spans="1:9" x14ac:dyDescent="0.3">
      <c r="A961" t="s">
        <v>1960</v>
      </c>
      <c r="B961" t="s">
        <v>9131</v>
      </c>
      <c r="C961">
        <v>290712</v>
      </c>
      <c r="D961">
        <v>397.42</v>
      </c>
      <c r="E961" s="1">
        <v>43211</v>
      </c>
      <c r="F961" s="1">
        <v>44532</v>
      </c>
      <c r="G961" t="s">
        <v>9135</v>
      </c>
      <c r="H961" t="s">
        <v>19</v>
      </c>
      <c r="I961" t="s">
        <v>10006</v>
      </c>
    </row>
    <row r="962" spans="1:9" x14ac:dyDescent="0.3">
      <c r="A962" t="s">
        <v>1961</v>
      </c>
      <c r="B962" t="s">
        <v>9137</v>
      </c>
      <c r="C962">
        <v>163264</v>
      </c>
      <c r="D962">
        <v>1791.02</v>
      </c>
      <c r="E962" s="1">
        <v>44350</v>
      </c>
      <c r="F962" s="1">
        <v>45250</v>
      </c>
      <c r="G962" t="s">
        <v>9147</v>
      </c>
      <c r="H962" t="s">
        <v>9129</v>
      </c>
      <c r="I962" t="s">
        <v>9349</v>
      </c>
    </row>
    <row r="963" spans="1:9" x14ac:dyDescent="0.3">
      <c r="A963" t="s">
        <v>1962</v>
      </c>
      <c r="B963" t="s">
        <v>9143</v>
      </c>
      <c r="C963">
        <v>92641</v>
      </c>
      <c r="D963">
        <v>893.25</v>
      </c>
      <c r="E963" s="1">
        <v>45075</v>
      </c>
      <c r="F963" s="1">
        <v>47115</v>
      </c>
      <c r="G963" t="s">
        <v>9128</v>
      </c>
      <c r="H963" t="s">
        <v>9132</v>
      </c>
      <c r="I963" t="s">
        <v>10007</v>
      </c>
    </row>
    <row r="964" spans="1:9" x14ac:dyDescent="0.3">
      <c r="A964" t="s">
        <v>1963</v>
      </c>
      <c r="B964" t="s">
        <v>9137</v>
      </c>
      <c r="C964">
        <v>180686</v>
      </c>
      <c r="D964">
        <v>539.64</v>
      </c>
      <c r="E964" s="1">
        <v>42028</v>
      </c>
      <c r="F964" s="1">
        <v>42620</v>
      </c>
      <c r="G964" t="s">
        <v>9128</v>
      </c>
      <c r="H964" t="s">
        <v>9132</v>
      </c>
      <c r="I964" t="s">
        <v>9434</v>
      </c>
    </row>
    <row r="965" spans="1:9" x14ac:dyDescent="0.3">
      <c r="A965" t="s">
        <v>1964</v>
      </c>
      <c r="B965" t="s">
        <v>9143</v>
      </c>
      <c r="C965">
        <v>25303</v>
      </c>
      <c r="D965">
        <v>411.7</v>
      </c>
      <c r="E965" s="1">
        <v>42285</v>
      </c>
      <c r="F965" s="1">
        <v>45141</v>
      </c>
      <c r="G965" t="s">
        <v>9128</v>
      </c>
      <c r="H965" t="s">
        <v>19</v>
      </c>
      <c r="I965" t="s">
        <v>10008</v>
      </c>
    </row>
    <row r="966" spans="1:9" x14ac:dyDescent="0.3">
      <c r="A966" t="s">
        <v>1965</v>
      </c>
      <c r="B966" t="s">
        <v>9143</v>
      </c>
      <c r="C966">
        <v>145836</v>
      </c>
      <c r="D966">
        <v>881.74</v>
      </c>
      <c r="E966" s="1">
        <v>43723</v>
      </c>
      <c r="F966" s="1">
        <v>45675</v>
      </c>
      <c r="G966" t="s">
        <v>9135</v>
      </c>
      <c r="H966" t="s">
        <v>9129</v>
      </c>
      <c r="I966" t="s">
        <v>9781</v>
      </c>
    </row>
    <row r="967" spans="1:9" x14ac:dyDescent="0.3">
      <c r="A967" t="s">
        <v>1966</v>
      </c>
      <c r="B967" t="s">
        <v>9137</v>
      </c>
      <c r="C967">
        <v>218757</v>
      </c>
      <c r="D967">
        <v>903.39</v>
      </c>
      <c r="E967" s="1">
        <v>45536</v>
      </c>
      <c r="F967" s="1">
        <v>49171</v>
      </c>
      <c r="G967" t="s">
        <v>9147</v>
      </c>
      <c r="H967" t="s">
        <v>9129</v>
      </c>
      <c r="I967" t="s">
        <v>10009</v>
      </c>
    </row>
    <row r="968" spans="1:9" x14ac:dyDescent="0.3">
      <c r="A968" t="s">
        <v>1967</v>
      </c>
      <c r="B968" t="s">
        <v>9131</v>
      </c>
      <c r="C968">
        <v>473653</v>
      </c>
      <c r="D968">
        <v>1860.87</v>
      </c>
      <c r="E968" s="1">
        <v>43958</v>
      </c>
      <c r="F968" s="1">
        <v>47317</v>
      </c>
      <c r="G968" t="s">
        <v>9128</v>
      </c>
      <c r="H968" t="s">
        <v>19</v>
      </c>
      <c r="I968" t="s">
        <v>9812</v>
      </c>
    </row>
    <row r="969" spans="1:9" x14ac:dyDescent="0.3">
      <c r="A969" t="s">
        <v>1968</v>
      </c>
      <c r="B969" t="s">
        <v>9137</v>
      </c>
      <c r="C969">
        <v>453237</v>
      </c>
      <c r="D969">
        <v>619.24</v>
      </c>
      <c r="E969" s="1">
        <v>42163</v>
      </c>
      <c r="F969" s="1">
        <v>42810</v>
      </c>
      <c r="G969" t="s">
        <v>9135</v>
      </c>
      <c r="H969" t="s">
        <v>9129</v>
      </c>
      <c r="I969" t="s">
        <v>10010</v>
      </c>
    </row>
    <row r="970" spans="1:9" x14ac:dyDescent="0.3">
      <c r="A970" t="s">
        <v>1969</v>
      </c>
      <c r="B970" t="s">
        <v>9137</v>
      </c>
      <c r="C970">
        <v>75481</v>
      </c>
      <c r="D970">
        <v>518.88</v>
      </c>
      <c r="E970" s="1">
        <v>45373</v>
      </c>
      <c r="F970" s="1">
        <v>48655</v>
      </c>
      <c r="G970" t="s">
        <v>9135</v>
      </c>
      <c r="H970" t="s">
        <v>19</v>
      </c>
      <c r="I970" t="s">
        <v>10011</v>
      </c>
    </row>
    <row r="971" spans="1:9" x14ac:dyDescent="0.3">
      <c r="A971" t="s">
        <v>1970</v>
      </c>
      <c r="B971" t="s">
        <v>9127</v>
      </c>
      <c r="C971">
        <v>126137</v>
      </c>
      <c r="D971">
        <v>186.67</v>
      </c>
      <c r="E971" s="1">
        <v>44846</v>
      </c>
      <c r="F971" s="1">
        <v>47018</v>
      </c>
      <c r="G971" t="s">
        <v>9135</v>
      </c>
      <c r="H971" t="s">
        <v>9132</v>
      </c>
      <c r="I971" t="s">
        <v>9990</v>
      </c>
    </row>
    <row r="972" spans="1:9" x14ac:dyDescent="0.3">
      <c r="A972" t="s">
        <v>1971</v>
      </c>
      <c r="B972" t="s">
        <v>9137</v>
      </c>
      <c r="C972">
        <v>331539</v>
      </c>
      <c r="D972">
        <v>230.44</v>
      </c>
      <c r="E972" s="1">
        <v>45385</v>
      </c>
      <c r="F972" s="1">
        <v>47195</v>
      </c>
      <c r="G972" t="s">
        <v>9135</v>
      </c>
      <c r="H972" t="s">
        <v>9132</v>
      </c>
      <c r="I972" t="s">
        <v>10012</v>
      </c>
    </row>
    <row r="973" spans="1:9" x14ac:dyDescent="0.3">
      <c r="A973" t="s">
        <v>1972</v>
      </c>
      <c r="B973" t="s">
        <v>9143</v>
      </c>
      <c r="C973">
        <v>32230</v>
      </c>
      <c r="D973">
        <v>124.24</v>
      </c>
      <c r="E973" s="1">
        <v>44962</v>
      </c>
      <c r="F973" s="1">
        <v>47534</v>
      </c>
      <c r="G973" t="s">
        <v>9147</v>
      </c>
      <c r="H973" t="s">
        <v>19</v>
      </c>
      <c r="I973" t="s">
        <v>10013</v>
      </c>
    </row>
    <row r="974" spans="1:9" x14ac:dyDescent="0.3">
      <c r="A974" t="s">
        <v>1973</v>
      </c>
      <c r="B974" t="s">
        <v>9143</v>
      </c>
      <c r="C974">
        <v>73825</v>
      </c>
      <c r="D974">
        <v>792.37</v>
      </c>
      <c r="E974" s="1">
        <v>43842</v>
      </c>
      <c r="F974" s="1">
        <v>44334</v>
      </c>
      <c r="G974" t="s">
        <v>9147</v>
      </c>
      <c r="H974" t="s">
        <v>9132</v>
      </c>
      <c r="I974" t="s">
        <v>10014</v>
      </c>
    </row>
    <row r="975" spans="1:9" x14ac:dyDescent="0.3">
      <c r="A975" t="s">
        <v>1974</v>
      </c>
      <c r="B975" t="s">
        <v>9137</v>
      </c>
      <c r="C975">
        <v>100857</v>
      </c>
      <c r="D975">
        <v>955.45</v>
      </c>
      <c r="E975" s="1">
        <v>45349</v>
      </c>
      <c r="F975" s="1">
        <v>48929</v>
      </c>
      <c r="G975" t="s">
        <v>9147</v>
      </c>
      <c r="H975" t="s">
        <v>9132</v>
      </c>
      <c r="I975" t="s">
        <v>10015</v>
      </c>
    </row>
    <row r="976" spans="1:9" x14ac:dyDescent="0.3">
      <c r="A976" t="s">
        <v>1975</v>
      </c>
      <c r="B976" t="s">
        <v>9143</v>
      </c>
      <c r="C976">
        <v>335090</v>
      </c>
      <c r="D976">
        <v>1509.97</v>
      </c>
      <c r="E976" s="1">
        <v>44790</v>
      </c>
      <c r="F976" s="1">
        <v>45995</v>
      </c>
      <c r="G976" t="s">
        <v>9147</v>
      </c>
      <c r="H976" t="s">
        <v>9132</v>
      </c>
      <c r="I976" t="s">
        <v>10016</v>
      </c>
    </row>
    <row r="977" spans="1:9" x14ac:dyDescent="0.3">
      <c r="A977" t="s">
        <v>1976</v>
      </c>
      <c r="B977" t="s">
        <v>9131</v>
      </c>
      <c r="C977">
        <v>137366</v>
      </c>
      <c r="D977">
        <v>1454.35</v>
      </c>
      <c r="E977" s="1">
        <v>43789</v>
      </c>
      <c r="F977" s="1">
        <v>44816</v>
      </c>
      <c r="G977" t="s">
        <v>9147</v>
      </c>
      <c r="H977" t="s">
        <v>9129</v>
      </c>
      <c r="I977" t="s">
        <v>10017</v>
      </c>
    </row>
    <row r="978" spans="1:9" x14ac:dyDescent="0.3">
      <c r="A978" t="s">
        <v>1977</v>
      </c>
      <c r="B978" t="s">
        <v>9127</v>
      </c>
      <c r="C978">
        <v>60581</v>
      </c>
      <c r="D978">
        <v>1246.99</v>
      </c>
      <c r="E978" s="1">
        <v>44852</v>
      </c>
      <c r="F978" s="1">
        <v>46822</v>
      </c>
      <c r="G978" t="s">
        <v>9147</v>
      </c>
      <c r="H978" t="s">
        <v>9129</v>
      </c>
      <c r="I978" t="s">
        <v>10018</v>
      </c>
    </row>
    <row r="979" spans="1:9" x14ac:dyDescent="0.3">
      <c r="A979" t="s">
        <v>1978</v>
      </c>
      <c r="B979" t="s">
        <v>9127</v>
      </c>
      <c r="C979">
        <v>216807</v>
      </c>
      <c r="D979">
        <v>1703.88</v>
      </c>
      <c r="E979" s="1">
        <v>43497</v>
      </c>
      <c r="F979" s="1">
        <v>47096</v>
      </c>
      <c r="G979" t="s">
        <v>9147</v>
      </c>
      <c r="H979" t="s">
        <v>9132</v>
      </c>
      <c r="I979" t="s">
        <v>10019</v>
      </c>
    </row>
    <row r="980" spans="1:9" x14ac:dyDescent="0.3">
      <c r="A980" t="s">
        <v>1979</v>
      </c>
      <c r="B980" t="s">
        <v>9127</v>
      </c>
      <c r="C980">
        <v>141379</v>
      </c>
      <c r="D980">
        <v>1288.24</v>
      </c>
      <c r="E980" s="1">
        <v>42808</v>
      </c>
      <c r="F980" s="1">
        <v>46429</v>
      </c>
      <c r="G980" t="s">
        <v>9128</v>
      </c>
      <c r="H980" t="s">
        <v>9129</v>
      </c>
      <c r="I980" t="s">
        <v>10020</v>
      </c>
    </row>
    <row r="981" spans="1:9" x14ac:dyDescent="0.3">
      <c r="A981" t="s">
        <v>1980</v>
      </c>
      <c r="B981" t="s">
        <v>9143</v>
      </c>
      <c r="C981">
        <v>197430</v>
      </c>
      <c r="D981">
        <v>520.16</v>
      </c>
      <c r="E981" s="1">
        <v>45354</v>
      </c>
      <c r="F981" s="1">
        <v>47603</v>
      </c>
      <c r="G981" t="s">
        <v>9135</v>
      </c>
      <c r="H981" t="s">
        <v>19</v>
      </c>
      <c r="I981" t="s">
        <v>10021</v>
      </c>
    </row>
    <row r="982" spans="1:9" x14ac:dyDescent="0.3">
      <c r="A982" t="s">
        <v>1981</v>
      </c>
      <c r="B982" t="s">
        <v>9143</v>
      </c>
      <c r="C982">
        <v>273532</v>
      </c>
      <c r="D982">
        <v>1787.06</v>
      </c>
      <c r="E982" s="1">
        <v>45191</v>
      </c>
      <c r="F982" s="1">
        <v>47418</v>
      </c>
      <c r="G982" t="s">
        <v>9147</v>
      </c>
      <c r="H982" t="s">
        <v>19</v>
      </c>
      <c r="I982" t="s">
        <v>9349</v>
      </c>
    </row>
    <row r="983" spans="1:9" x14ac:dyDescent="0.3">
      <c r="A983" t="s">
        <v>1982</v>
      </c>
      <c r="B983" t="s">
        <v>9137</v>
      </c>
      <c r="C983">
        <v>171965</v>
      </c>
      <c r="D983">
        <v>919.26</v>
      </c>
      <c r="E983" s="1">
        <v>44584</v>
      </c>
      <c r="F983" s="1">
        <v>45008</v>
      </c>
      <c r="G983" t="s">
        <v>9128</v>
      </c>
      <c r="H983" t="s">
        <v>9132</v>
      </c>
      <c r="I983" t="s">
        <v>10022</v>
      </c>
    </row>
    <row r="984" spans="1:9" x14ac:dyDescent="0.3">
      <c r="A984" t="s">
        <v>1983</v>
      </c>
      <c r="B984" t="s">
        <v>9137</v>
      </c>
      <c r="C984">
        <v>240438</v>
      </c>
      <c r="D984">
        <v>1549.93</v>
      </c>
      <c r="E984" s="1">
        <v>44960</v>
      </c>
      <c r="F984" s="1">
        <v>45702</v>
      </c>
      <c r="G984" t="s">
        <v>9128</v>
      </c>
      <c r="H984" t="s">
        <v>9132</v>
      </c>
      <c r="I984" t="s">
        <v>10023</v>
      </c>
    </row>
    <row r="985" spans="1:9" x14ac:dyDescent="0.3">
      <c r="A985" t="s">
        <v>1984</v>
      </c>
      <c r="B985" t="s">
        <v>9137</v>
      </c>
      <c r="C985">
        <v>461777</v>
      </c>
      <c r="D985">
        <v>1880.56</v>
      </c>
      <c r="E985" s="1">
        <v>43327</v>
      </c>
      <c r="F985" s="1">
        <v>45229</v>
      </c>
      <c r="G985" t="s">
        <v>9147</v>
      </c>
      <c r="H985" t="s">
        <v>9132</v>
      </c>
      <c r="I985" t="s">
        <v>10024</v>
      </c>
    </row>
    <row r="986" spans="1:9" x14ac:dyDescent="0.3">
      <c r="A986" t="s">
        <v>1985</v>
      </c>
      <c r="B986" t="s">
        <v>9137</v>
      </c>
      <c r="C986">
        <v>247626</v>
      </c>
      <c r="D986">
        <v>829.14</v>
      </c>
      <c r="E986" s="1">
        <v>44424</v>
      </c>
      <c r="F986" s="1">
        <v>46596</v>
      </c>
      <c r="G986" t="s">
        <v>9128</v>
      </c>
      <c r="H986" t="s">
        <v>19</v>
      </c>
      <c r="I986" t="s">
        <v>10025</v>
      </c>
    </row>
    <row r="987" spans="1:9" x14ac:dyDescent="0.3">
      <c r="A987" t="s">
        <v>1986</v>
      </c>
      <c r="B987" t="s">
        <v>9143</v>
      </c>
      <c r="C987">
        <v>65489</v>
      </c>
      <c r="D987">
        <v>269.74</v>
      </c>
      <c r="E987" s="1">
        <v>42755</v>
      </c>
      <c r="F987" s="1">
        <v>44827</v>
      </c>
      <c r="G987" t="s">
        <v>9128</v>
      </c>
      <c r="H987" t="s">
        <v>9132</v>
      </c>
      <c r="I987" t="s">
        <v>10026</v>
      </c>
    </row>
    <row r="988" spans="1:9" x14ac:dyDescent="0.3">
      <c r="A988" t="s">
        <v>1987</v>
      </c>
      <c r="B988" t="s">
        <v>9143</v>
      </c>
      <c r="C988">
        <v>351671</v>
      </c>
      <c r="D988">
        <v>143.03</v>
      </c>
      <c r="E988" s="1">
        <v>44069</v>
      </c>
      <c r="F988" s="1">
        <v>47227</v>
      </c>
      <c r="G988" t="s">
        <v>9147</v>
      </c>
      <c r="H988" t="s">
        <v>9129</v>
      </c>
      <c r="I988" t="s">
        <v>9452</v>
      </c>
    </row>
    <row r="989" spans="1:9" x14ac:dyDescent="0.3">
      <c r="A989" t="s">
        <v>1988</v>
      </c>
      <c r="B989" t="s">
        <v>9127</v>
      </c>
      <c r="C989">
        <v>147663</v>
      </c>
      <c r="D989">
        <v>268.76</v>
      </c>
      <c r="E989" s="1">
        <v>44137</v>
      </c>
      <c r="F989" s="1">
        <v>44586</v>
      </c>
      <c r="G989" t="s">
        <v>9128</v>
      </c>
      <c r="H989" t="s">
        <v>9132</v>
      </c>
      <c r="I989" t="s">
        <v>10027</v>
      </c>
    </row>
    <row r="990" spans="1:9" x14ac:dyDescent="0.3">
      <c r="A990" t="s">
        <v>1989</v>
      </c>
      <c r="B990" t="s">
        <v>9137</v>
      </c>
      <c r="C990">
        <v>223867</v>
      </c>
      <c r="D990">
        <v>388.12</v>
      </c>
      <c r="E990" s="1">
        <v>44951</v>
      </c>
      <c r="F990" s="1">
        <v>47475</v>
      </c>
      <c r="G990" t="s">
        <v>9128</v>
      </c>
      <c r="H990" t="s">
        <v>19</v>
      </c>
      <c r="I990" t="s">
        <v>10028</v>
      </c>
    </row>
    <row r="991" spans="1:9" x14ac:dyDescent="0.3">
      <c r="A991" t="s">
        <v>1990</v>
      </c>
      <c r="B991" t="s">
        <v>9131</v>
      </c>
      <c r="C991">
        <v>46416</v>
      </c>
      <c r="D991">
        <v>1550.34</v>
      </c>
      <c r="E991" s="1">
        <v>44403</v>
      </c>
      <c r="F991" s="1">
        <v>45944</v>
      </c>
      <c r="G991" t="s">
        <v>9147</v>
      </c>
      <c r="H991" t="s">
        <v>9132</v>
      </c>
      <c r="I991" t="s">
        <v>10029</v>
      </c>
    </row>
    <row r="992" spans="1:9" x14ac:dyDescent="0.3">
      <c r="A992" t="s">
        <v>1991</v>
      </c>
      <c r="B992" t="s">
        <v>9137</v>
      </c>
      <c r="C992">
        <v>79373</v>
      </c>
      <c r="D992">
        <v>860.66</v>
      </c>
      <c r="E992" s="1">
        <v>44305</v>
      </c>
      <c r="F992" s="1">
        <v>44960</v>
      </c>
      <c r="G992" t="s">
        <v>9147</v>
      </c>
      <c r="H992" t="s">
        <v>19</v>
      </c>
      <c r="I992" t="s">
        <v>10030</v>
      </c>
    </row>
    <row r="993" spans="1:9" x14ac:dyDescent="0.3">
      <c r="A993" t="s">
        <v>1992</v>
      </c>
      <c r="B993" t="s">
        <v>9131</v>
      </c>
      <c r="C993">
        <v>476819</v>
      </c>
      <c r="D993">
        <v>1978.09</v>
      </c>
      <c r="E993" s="1">
        <v>43827</v>
      </c>
      <c r="F993" s="1">
        <v>47410</v>
      </c>
      <c r="G993" t="s">
        <v>9147</v>
      </c>
      <c r="H993" t="s">
        <v>19</v>
      </c>
      <c r="I993" t="s">
        <v>10031</v>
      </c>
    </row>
    <row r="994" spans="1:9" x14ac:dyDescent="0.3">
      <c r="A994" t="s">
        <v>1993</v>
      </c>
      <c r="B994" t="s">
        <v>9143</v>
      </c>
      <c r="C994">
        <v>90182</v>
      </c>
      <c r="D994">
        <v>1191.56</v>
      </c>
      <c r="E994" s="1">
        <v>43779</v>
      </c>
      <c r="F994" s="1">
        <v>46589</v>
      </c>
      <c r="G994" t="s">
        <v>9128</v>
      </c>
      <c r="H994" t="s">
        <v>9132</v>
      </c>
      <c r="I994" t="s">
        <v>10032</v>
      </c>
    </row>
    <row r="995" spans="1:9" x14ac:dyDescent="0.3">
      <c r="A995" t="s">
        <v>1994</v>
      </c>
      <c r="B995" t="s">
        <v>9137</v>
      </c>
      <c r="C995">
        <v>11946</v>
      </c>
      <c r="D995">
        <v>1586.35</v>
      </c>
      <c r="E995" s="1">
        <v>42842</v>
      </c>
      <c r="F995" s="1">
        <v>45817</v>
      </c>
      <c r="G995" t="s">
        <v>9128</v>
      </c>
      <c r="H995" t="s">
        <v>9132</v>
      </c>
      <c r="I995" t="s">
        <v>10033</v>
      </c>
    </row>
    <row r="996" spans="1:9" x14ac:dyDescent="0.3">
      <c r="A996" t="s">
        <v>1995</v>
      </c>
      <c r="B996" t="s">
        <v>9143</v>
      </c>
      <c r="C996">
        <v>225155</v>
      </c>
      <c r="D996">
        <v>451.73</v>
      </c>
      <c r="E996" s="1">
        <v>43823</v>
      </c>
      <c r="F996" s="1">
        <v>46516</v>
      </c>
      <c r="G996" t="s">
        <v>9147</v>
      </c>
      <c r="H996" t="s">
        <v>9129</v>
      </c>
      <c r="I996" t="s">
        <v>9864</v>
      </c>
    </row>
    <row r="997" spans="1:9" x14ac:dyDescent="0.3">
      <c r="A997" t="s">
        <v>1996</v>
      </c>
      <c r="B997" t="s">
        <v>9127</v>
      </c>
      <c r="C997">
        <v>117410</v>
      </c>
      <c r="D997">
        <v>1249.07</v>
      </c>
      <c r="E997" s="1">
        <v>42843</v>
      </c>
      <c r="F997" s="1">
        <v>46191</v>
      </c>
      <c r="G997" t="s">
        <v>9128</v>
      </c>
      <c r="H997" t="s">
        <v>9129</v>
      </c>
      <c r="I997" t="s">
        <v>10034</v>
      </c>
    </row>
    <row r="998" spans="1:9" x14ac:dyDescent="0.3">
      <c r="A998" t="s">
        <v>1997</v>
      </c>
      <c r="B998" t="s">
        <v>9137</v>
      </c>
      <c r="C998">
        <v>165025</v>
      </c>
      <c r="D998">
        <v>1557.45</v>
      </c>
      <c r="E998" s="1">
        <v>43138</v>
      </c>
      <c r="F998" s="1">
        <v>46026</v>
      </c>
      <c r="G998" t="s">
        <v>9147</v>
      </c>
      <c r="H998" t="s">
        <v>9129</v>
      </c>
      <c r="I998" t="s">
        <v>10035</v>
      </c>
    </row>
    <row r="999" spans="1:9" x14ac:dyDescent="0.3">
      <c r="A999" t="s">
        <v>1998</v>
      </c>
      <c r="B999" t="s">
        <v>9143</v>
      </c>
      <c r="C999">
        <v>41252</v>
      </c>
      <c r="D999">
        <v>1246.83</v>
      </c>
      <c r="E999" s="1">
        <v>43636</v>
      </c>
      <c r="F999" s="1">
        <v>45409</v>
      </c>
      <c r="G999" t="s">
        <v>9147</v>
      </c>
      <c r="H999" t="s">
        <v>9129</v>
      </c>
      <c r="I999" t="s">
        <v>10036</v>
      </c>
    </row>
    <row r="1000" spans="1:9" x14ac:dyDescent="0.3">
      <c r="A1000" t="s">
        <v>1999</v>
      </c>
      <c r="B1000" t="s">
        <v>9131</v>
      </c>
      <c r="C1000">
        <v>380387</v>
      </c>
      <c r="D1000">
        <v>1487.79</v>
      </c>
      <c r="E1000" s="1">
        <v>43338</v>
      </c>
      <c r="F1000" s="1">
        <v>44247</v>
      </c>
      <c r="G1000" t="s">
        <v>9147</v>
      </c>
      <c r="H1000" t="s">
        <v>9129</v>
      </c>
      <c r="I1000" t="s">
        <v>10037</v>
      </c>
    </row>
    <row r="1001" spans="1:9" x14ac:dyDescent="0.3">
      <c r="A1001" t="s">
        <v>2000</v>
      </c>
      <c r="B1001" t="s">
        <v>9143</v>
      </c>
      <c r="C1001">
        <v>306883</v>
      </c>
      <c r="D1001">
        <v>558.99</v>
      </c>
      <c r="E1001" s="1">
        <v>42085</v>
      </c>
      <c r="F1001" s="1">
        <v>45252</v>
      </c>
      <c r="G1001" t="s">
        <v>9147</v>
      </c>
      <c r="H1001" t="s">
        <v>9132</v>
      </c>
      <c r="I1001" t="s">
        <v>9248</v>
      </c>
    </row>
    <row r="1002" spans="1:9" x14ac:dyDescent="0.3">
      <c r="A1002" t="s">
        <v>2001</v>
      </c>
      <c r="B1002" t="s">
        <v>9137</v>
      </c>
      <c r="C1002">
        <v>434183</v>
      </c>
      <c r="D1002">
        <v>1781.37</v>
      </c>
      <c r="E1002" s="1">
        <v>43994</v>
      </c>
      <c r="F1002" s="1">
        <v>46590</v>
      </c>
      <c r="G1002" t="s">
        <v>9135</v>
      </c>
      <c r="H1002" t="s">
        <v>9132</v>
      </c>
      <c r="I1002" t="s">
        <v>10038</v>
      </c>
    </row>
    <row r="1003" spans="1:9" x14ac:dyDescent="0.3">
      <c r="A1003" t="s">
        <v>2002</v>
      </c>
      <c r="B1003" t="s">
        <v>9137</v>
      </c>
      <c r="C1003">
        <v>237668</v>
      </c>
      <c r="D1003">
        <v>1919.99</v>
      </c>
      <c r="E1003" s="1">
        <v>44981</v>
      </c>
      <c r="F1003" s="1">
        <v>47721</v>
      </c>
      <c r="G1003" t="s">
        <v>9135</v>
      </c>
      <c r="H1003" t="s">
        <v>19</v>
      </c>
      <c r="I1003" t="s">
        <v>10039</v>
      </c>
    </row>
    <row r="1004" spans="1:9" x14ac:dyDescent="0.3">
      <c r="A1004" t="s">
        <v>2003</v>
      </c>
      <c r="B1004" t="s">
        <v>9137</v>
      </c>
      <c r="C1004">
        <v>199531</v>
      </c>
      <c r="D1004">
        <v>1002.6</v>
      </c>
      <c r="E1004" s="1">
        <v>42507</v>
      </c>
      <c r="F1004" s="1">
        <v>44380</v>
      </c>
      <c r="G1004" t="s">
        <v>9147</v>
      </c>
      <c r="H1004" t="s">
        <v>19</v>
      </c>
      <c r="I1004" t="s">
        <v>10040</v>
      </c>
    </row>
    <row r="1005" spans="1:9" x14ac:dyDescent="0.3">
      <c r="A1005" t="s">
        <v>2004</v>
      </c>
      <c r="B1005" t="s">
        <v>9137</v>
      </c>
      <c r="C1005">
        <v>307255</v>
      </c>
      <c r="D1005">
        <v>320.95999999999998</v>
      </c>
      <c r="E1005" s="1">
        <v>45390</v>
      </c>
      <c r="F1005" s="1">
        <v>46997</v>
      </c>
      <c r="G1005" t="s">
        <v>9135</v>
      </c>
      <c r="H1005" t="s">
        <v>19</v>
      </c>
      <c r="I1005" t="s">
        <v>9291</v>
      </c>
    </row>
    <row r="1006" spans="1:9" x14ac:dyDescent="0.3">
      <c r="A1006" t="s">
        <v>2005</v>
      </c>
      <c r="B1006" t="s">
        <v>9131</v>
      </c>
      <c r="C1006">
        <v>473362</v>
      </c>
      <c r="D1006">
        <v>748.59</v>
      </c>
      <c r="E1006" s="1">
        <v>42357</v>
      </c>
      <c r="F1006" s="1">
        <v>45958</v>
      </c>
      <c r="G1006" t="s">
        <v>9135</v>
      </c>
      <c r="H1006" t="s">
        <v>19</v>
      </c>
      <c r="I1006" t="s">
        <v>9927</v>
      </c>
    </row>
    <row r="1007" spans="1:9" x14ac:dyDescent="0.3">
      <c r="A1007" t="s">
        <v>2006</v>
      </c>
      <c r="B1007" t="s">
        <v>9143</v>
      </c>
      <c r="C1007">
        <v>439132</v>
      </c>
      <c r="D1007">
        <v>825.18</v>
      </c>
      <c r="E1007" s="1">
        <v>45217</v>
      </c>
      <c r="F1007" s="1">
        <v>48657</v>
      </c>
      <c r="G1007" t="s">
        <v>9128</v>
      </c>
      <c r="H1007" t="s">
        <v>9129</v>
      </c>
      <c r="I1007" t="s">
        <v>10041</v>
      </c>
    </row>
    <row r="1008" spans="1:9" x14ac:dyDescent="0.3">
      <c r="A1008" t="s">
        <v>2007</v>
      </c>
      <c r="B1008" t="s">
        <v>9127</v>
      </c>
      <c r="C1008">
        <v>322423</v>
      </c>
      <c r="D1008">
        <v>502.98</v>
      </c>
      <c r="E1008" s="1">
        <v>45155</v>
      </c>
      <c r="F1008" s="1">
        <v>47197</v>
      </c>
      <c r="G1008" t="s">
        <v>9147</v>
      </c>
      <c r="H1008" t="s">
        <v>9129</v>
      </c>
      <c r="I1008" t="s">
        <v>10042</v>
      </c>
    </row>
    <row r="1009" spans="1:9" x14ac:dyDescent="0.3">
      <c r="A1009" t="s">
        <v>2008</v>
      </c>
      <c r="B1009" t="s">
        <v>9143</v>
      </c>
      <c r="C1009">
        <v>271971</v>
      </c>
      <c r="D1009">
        <v>158.27000000000001</v>
      </c>
      <c r="E1009" s="1">
        <v>43053</v>
      </c>
      <c r="F1009" s="1">
        <v>46606</v>
      </c>
      <c r="G1009" t="s">
        <v>9135</v>
      </c>
      <c r="H1009" t="s">
        <v>19</v>
      </c>
      <c r="I1009" t="s">
        <v>10043</v>
      </c>
    </row>
    <row r="1010" spans="1:9" x14ac:dyDescent="0.3">
      <c r="A1010" t="s">
        <v>2009</v>
      </c>
      <c r="B1010" t="s">
        <v>9143</v>
      </c>
      <c r="C1010">
        <v>120233</v>
      </c>
      <c r="D1010">
        <v>538.62</v>
      </c>
      <c r="E1010" s="1">
        <v>43636</v>
      </c>
      <c r="F1010" s="1">
        <v>45939</v>
      </c>
      <c r="G1010" t="s">
        <v>9135</v>
      </c>
      <c r="H1010" t="s">
        <v>9129</v>
      </c>
      <c r="I1010" t="s">
        <v>9618</v>
      </c>
    </row>
    <row r="1011" spans="1:9" x14ac:dyDescent="0.3">
      <c r="A1011" t="s">
        <v>2010</v>
      </c>
      <c r="B1011" t="s">
        <v>9127</v>
      </c>
      <c r="C1011">
        <v>349926</v>
      </c>
      <c r="D1011">
        <v>1988.96</v>
      </c>
      <c r="E1011" s="1">
        <v>44337</v>
      </c>
      <c r="F1011" s="1">
        <v>47511</v>
      </c>
      <c r="G1011" t="s">
        <v>9128</v>
      </c>
      <c r="H1011" t="s">
        <v>9132</v>
      </c>
      <c r="I1011" t="s">
        <v>10044</v>
      </c>
    </row>
    <row r="1012" spans="1:9" x14ac:dyDescent="0.3">
      <c r="A1012" t="s">
        <v>2011</v>
      </c>
      <c r="B1012" t="s">
        <v>9127</v>
      </c>
      <c r="C1012">
        <v>229327</v>
      </c>
      <c r="D1012">
        <v>1200.6300000000001</v>
      </c>
      <c r="E1012" s="1">
        <v>42412</v>
      </c>
      <c r="F1012" s="1">
        <v>45241</v>
      </c>
      <c r="G1012" t="s">
        <v>9135</v>
      </c>
      <c r="H1012" t="s">
        <v>9129</v>
      </c>
      <c r="I1012" t="s">
        <v>10045</v>
      </c>
    </row>
    <row r="1013" spans="1:9" x14ac:dyDescent="0.3">
      <c r="A1013" t="s">
        <v>2012</v>
      </c>
      <c r="B1013" t="s">
        <v>9127</v>
      </c>
      <c r="C1013">
        <v>435880</v>
      </c>
      <c r="D1013">
        <v>491.39</v>
      </c>
      <c r="E1013" s="1">
        <v>43952</v>
      </c>
      <c r="F1013" s="1">
        <v>45291</v>
      </c>
      <c r="G1013" t="s">
        <v>9135</v>
      </c>
      <c r="H1013" t="s">
        <v>19</v>
      </c>
      <c r="I1013" t="s">
        <v>9651</v>
      </c>
    </row>
    <row r="1014" spans="1:9" x14ac:dyDescent="0.3">
      <c r="A1014" t="s">
        <v>2013</v>
      </c>
      <c r="B1014" t="s">
        <v>9143</v>
      </c>
      <c r="C1014">
        <v>32092</v>
      </c>
      <c r="D1014">
        <v>651.5</v>
      </c>
      <c r="E1014" s="1">
        <v>42271</v>
      </c>
      <c r="F1014" s="1">
        <v>42776</v>
      </c>
      <c r="G1014" t="s">
        <v>9128</v>
      </c>
      <c r="H1014" t="s">
        <v>19</v>
      </c>
      <c r="I1014" t="s">
        <v>10046</v>
      </c>
    </row>
    <row r="1015" spans="1:9" x14ac:dyDescent="0.3">
      <c r="A1015" t="s">
        <v>2014</v>
      </c>
      <c r="B1015" t="s">
        <v>9137</v>
      </c>
      <c r="C1015">
        <v>477474</v>
      </c>
      <c r="D1015">
        <v>931.7</v>
      </c>
      <c r="E1015" s="1">
        <v>44514</v>
      </c>
      <c r="F1015" s="1">
        <v>47941</v>
      </c>
      <c r="G1015" t="s">
        <v>9128</v>
      </c>
      <c r="H1015" t="s">
        <v>19</v>
      </c>
      <c r="I1015" t="s">
        <v>10047</v>
      </c>
    </row>
    <row r="1016" spans="1:9" x14ac:dyDescent="0.3">
      <c r="A1016" t="s">
        <v>2015</v>
      </c>
      <c r="B1016" t="s">
        <v>9143</v>
      </c>
      <c r="C1016">
        <v>489052</v>
      </c>
      <c r="D1016">
        <v>756.9</v>
      </c>
      <c r="E1016" s="1">
        <v>45153</v>
      </c>
      <c r="F1016" s="1">
        <v>47694</v>
      </c>
      <c r="G1016" t="s">
        <v>9128</v>
      </c>
      <c r="H1016" t="s">
        <v>19</v>
      </c>
      <c r="I1016" t="s">
        <v>9441</v>
      </c>
    </row>
    <row r="1017" spans="1:9" x14ac:dyDescent="0.3">
      <c r="A1017" t="s">
        <v>2016</v>
      </c>
      <c r="B1017" t="s">
        <v>9127</v>
      </c>
      <c r="C1017">
        <v>136519</v>
      </c>
      <c r="D1017">
        <v>554.36</v>
      </c>
      <c r="E1017" s="1">
        <v>42225</v>
      </c>
      <c r="F1017" s="1">
        <v>43348</v>
      </c>
      <c r="G1017" t="s">
        <v>9135</v>
      </c>
      <c r="H1017" t="s">
        <v>9132</v>
      </c>
      <c r="I1017" t="s">
        <v>10048</v>
      </c>
    </row>
    <row r="1018" spans="1:9" x14ac:dyDescent="0.3">
      <c r="A1018" t="s">
        <v>2017</v>
      </c>
      <c r="B1018" t="s">
        <v>9127</v>
      </c>
      <c r="C1018">
        <v>491553</v>
      </c>
      <c r="D1018">
        <v>974.78</v>
      </c>
      <c r="E1018" s="1">
        <v>45333</v>
      </c>
      <c r="F1018" s="1">
        <v>46726</v>
      </c>
      <c r="G1018" t="s">
        <v>9135</v>
      </c>
      <c r="H1018" t="s">
        <v>19</v>
      </c>
      <c r="I1018" t="s">
        <v>10049</v>
      </c>
    </row>
    <row r="1019" spans="1:9" x14ac:dyDescent="0.3">
      <c r="A1019" t="s">
        <v>2018</v>
      </c>
      <c r="B1019" t="s">
        <v>9131</v>
      </c>
      <c r="C1019">
        <v>205903</v>
      </c>
      <c r="D1019">
        <v>1326.6</v>
      </c>
      <c r="E1019" s="1">
        <v>45465</v>
      </c>
      <c r="F1019" s="1">
        <v>46839</v>
      </c>
      <c r="G1019" t="s">
        <v>9135</v>
      </c>
      <c r="H1019" t="s">
        <v>9129</v>
      </c>
      <c r="I1019" t="s">
        <v>10050</v>
      </c>
    </row>
    <row r="1020" spans="1:9" x14ac:dyDescent="0.3">
      <c r="A1020" t="s">
        <v>2019</v>
      </c>
      <c r="B1020" t="s">
        <v>9143</v>
      </c>
      <c r="C1020">
        <v>96126</v>
      </c>
      <c r="D1020">
        <v>1371.34</v>
      </c>
      <c r="E1020" s="1">
        <v>42004</v>
      </c>
      <c r="F1020" s="1">
        <v>44510</v>
      </c>
      <c r="G1020" t="s">
        <v>9128</v>
      </c>
      <c r="H1020" t="s">
        <v>9132</v>
      </c>
      <c r="I1020" t="s">
        <v>10051</v>
      </c>
    </row>
    <row r="1021" spans="1:9" x14ac:dyDescent="0.3">
      <c r="A1021" t="s">
        <v>2020</v>
      </c>
      <c r="B1021" t="s">
        <v>9137</v>
      </c>
      <c r="C1021">
        <v>344772</v>
      </c>
      <c r="D1021">
        <v>1954.64</v>
      </c>
      <c r="E1021" s="1">
        <v>42315</v>
      </c>
      <c r="F1021" s="1">
        <v>45834</v>
      </c>
      <c r="G1021" t="s">
        <v>9135</v>
      </c>
      <c r="H1021" t="s">
        <v>19</v>
      </c>
      <c r="I1021" t="s">
        <v>10052</v>
      </c>
    </row>
    <row r="1022" spans="1:9" x14ac:dyDescent="0.3">
      <c r="A1022" t="s">
        <v>2021</v>
      </c>
      <c r="B1022" t="s">
        <v>9137</v>
      </c>
      <c r="C1022">
        <v>265293</v>
      </c>
      <c r="D1022">
        <v>1621.16</v>
      </c>
      <c r="E1022" s="1">
        <v>42019</v>
      </c>
      <c r="F1022" s="1">
        <v>43364</v>
      </c>
      <c r="G1022" t="s">
        <v>9147</v>
      </c>
      <c r="H1022" t="s">
        <v>19</v>
      </c>
      <c r="I1022" t="s">
        <v>10053</v>
      </c>
    </row>
    <row r="1023" spans="1:9" x14ac:dyDescent="0.3">
      <c r="A1023" t="s">
        <v>2022</v>
      </c>
      <c r="B1023" t="s">
        <v>9131</v>
      </c>
      <c r="C1023">
        <v>488924</v>
      </c>
      <c r="D1023">
        <v>1236.6300000000001</v>
      </c>
      <c r="E1023" s="1">
        <v>45072</v>
      </c>
      <c r="F1023" s="1">
        <v>46538</v>
      </c>
      <c r="G1023" t="s">
        <v>9135</v>
      </c>
      <c r="H1023" t="s">
        <v>9132</v>
      </c>
      <c r="I1023" t="s">
        <v>10054</v>
      </c>
    </row>
    <row r="1024" spans="1:9" x14ac:dyDescent="0.3">
      <c r="A1024" t="s">
        <v>2023</v>
      </c>
      <c r="B1024" t="s">
        <v>9131</v>
      </c>
      <c r="C1024">
        <v>405434</v>
      </c>
      <c r="D1024">
        <v>436.33</v>
      </c>
      <c r="E1024" s="1">
        <v>45178</v>
      </c>
      <c r="F1024" s="1">
        <v>48234</v>
      </c>
      <c r="G1024" t="s">
        <v>9128</v>
      </c>
      <c r="H1024" t="s">
        <v>9129</v>
      </c>
      <c r="I1024" t="s">
        <v>10055</v>
      </c>
    </row>
    <row r="1025" spans="1:9" x14ac:dyDescent="0.3">
      <c r="A1025" t="s">
        <v>2024</v>
      </c>
      <c r="B1025" t="s">
        <v>9143</v>
      </c>
      <c r="C1025">
        <v>286441</v>
      </c>
      <c r="D1025">
        <v>1864.15</v>
      </c>
      <c r="E1025" s="1">
        <v>44410</v>
      </c>
      <c r="F1025" s="1">
        <v>47265</v>
      </c>
      <c r="G1025" t="s">
        <v>9135</v>
      </c>
      <c r="H1025" t="s">
        <v>9129</v>
      </c>
      <c r="I1025" t="s">
        <v>10056</v>
      </c>
    </row>
    <row r="1026" spans="1:9" x14ac:dyDescent="0.3">
      <c r="A1026" t="s">
        <v>2025</v>
      </c>
      <c r="B1026" t="s">
        <v>9137</v>
      </c>
      <c r="C1026">
        <v>296905</v>
      </c>
      <c r="D1026">
        <v>148.16</v>
      </c>
      <c r="E1026" s="1">
        <v>44102</v>
      </c>
      <c r="F1026" s="1">
        <v>46259</v>
      </c>
      <c r="G1026" t="s">
        <v>9128</v>
      </c>
      <c r="H1026" t="s">
        <v>9132</v>
      </c>
      <c r="I1026" t="s">
        <v>10057</v>
      </c>
    </row>
    <row r="1027" spans="1:9" x14ac:dyDescent="0.3">
      <c r="A1027" t="s">
        <v>2026</v>
      </c>
      <c r="B1027" t="s">
        <v>9127</v>
      </c>
      <c r="C1027">
        <v>67018</v>
      </c>
      <c r="D1027">
        <v>842.07</v>
      </c>
      <c r="E1027" s="1">
        <v>44742</v>
      </c>
      <c r="F1027" s="1">
        <v>45953</v>
      </c>
      <c r="G1027" t="s">
        <v>9135</v>
      </c>
      <c r="H1027" t="s">
        <v>19</v>
      </c>
      <c r="I1027" t="s">
        <v>9800</v>
      </c>
    </row>
    <row r="1028" spans="1:9" x14ac:dyDescent="0.3">
      <c r="A1028" t="s">
        <v>2027</v>
      </c>
      <c r="B1028" t="s">
        <v>9143</v>
      </c>
      <c r="C1028">
        <v>216473</v>
      </c>
      <c r="D1028">
        <v>1817.14</v>
      </c>
      <c r="E1028" s="1">
        <v>42896</v>
      </c>
      <c r="F1028" s="1">
        <v>44099</v>
      </c>
      <c r="G1028" t="s">
        <v>9147</v>
      </c>
      <c r="H1028" t="s">
        <v>9129</v>
      </c>
      <c r="I1028" t="s">
        <v>10058</v>
      </c>
    </row>
    <row r="1029" spans="1:9" x14ac:dyDescent="0.3">
      <c r="A1029" t="s">
        <v>2028</v>
      </c>
      <c r="B1029" t="s">
        <v>9131</v>
      </c>
      <c r="C1029">
        <v>168075</v>
      </c>
      <c r="D1029">
        <v>1402.47</v>
      </c>
      <c r="E1029" s="1">
        <v>43988</v>
      </c>
      <c r="F1029" s="1">
        <v>45393</v>
      </c>
      <c r="G1029" t="s">
        <v>9135</v>
      </c>
      <c r="H1029" t="s">
        <v>9129</v>
      </c>
      <c r="I1029" t="s">
        <v>10059</v>
      </c>
    </row>
    <row r="1030" spans="1:9" x14ac:dyDescent="0.3">
      <c r="A1030" t="s">
        <v>2029</v>
      </c>
      <c r="B1030" t="s">
        <v>9127</v>
      </c>
      <c r="C1030">
        <v>97714</v>
      </c>
      <c r="D1030">
        <v>1498.58</v>
      </c>
      <c r="E1030" s="1">
        <v>43980</v>
      </c>
      <c r="F1030" s="1">
        <v>46576</v>
      </c>
      <c r="G1030" t="s">
        <v>9147</v>
      </c>
      <c r="H1030" t="s">
        <v>19</v>
      </c>
      <c r="I1030" t="s">
        <v>10060</v>
      </c>
    </row>
    <row r="1031" spans="1:9" x14ac:dyDescent="0.3">
      <c r="A1031" t="s">
        <v>2030</v>
      </c>
      <c r="B1031" t="s">
        <v>9143</v>
      </c>
      <c r="C1031">
        <v>208073</v>
      </c>
      <c r="D1031">
        <v>253.07</v>
      </c>
      <c r="E1031" s="1">
        <v>45333</v>
      </c>
      <c r="F1031" s="1">
        <v>48198</v>
      </c>
      <c r="G1031" t="s">
        <v>9128</v>
      </c>
      <c r="H1031" t="s">
        <v>9132</v>
      </c>
      <c r="I1031" t="s">
        <v>10061</v>
      </c>
    </row>
    <row r="1032" spans="1:9" x14ac:dyDescent="0.3">
      <c r="A1032" t="s">
        <v>2031</v>
      </c>
      <c r="B1032" t="s">
        <v>9127</v>
      </c>
      <c r="C1032">
        <v>20808</v>
      </c>
      <c r="D1032">
        <v>1868.37</v>
      </c>
      <c r="E1032" s="1">
        <v>44023</v>
      </c>
      <c r="F1032" s="1">
        <v>44472</v>
      </c>
      <c r="G1032" t="s">
        <v>9128</v>
      </c>
      <c r="H1032" t="s">
        <v>19</v>
      </c>
      <c r="I1032" t="s">
        <v>10062</v>
      </c>
    </row>
    <row r="1033" spans="1:9" x14ac:dyDescent="0.3">
      <c r="A1033" t="s">
        <v>2032</v>
      </c>
      <c r="B1033" t="s">
        <v>9127</v>
      </c>
      <c r="C1033">
        <v>93069</v>
      </c>
      <c r="D1033">
        <v>1625.86</v>
      </c>
      <c r="E1033" s="1">
        <v>45320</v>
      </c>
      <c r="F1033" s="1">
        <v>46083</v>
      </c>
      <c r="G1033" t="s">
        <v>9147</v>
      </c>
      <c r="H1033" t="s">
        <v>19</v>
      </c>
      <c r="I1033" t="s">
        <v>10063</v>
      </c>
    </row>
    <row r="1034" spans="1:9" x14ac:dyDescent="0.3">
      <c r="A1034" t="s">
        <v>2033</v>
      </c>
      <c r="B1034" t="s">
        <v>9137</v>
      </c>
      <c r="C1034">
        <v>260765</v>
      </c>
      <c r="D1034">
        <v>1500.08</v>
      </c>
      <c r="E1034" s="1">
        <v>43188</v>
      </c>
      <c r="F1034" s="1">
        <v>45553</v>
      </c>
      <c r="G1034" t="s">
        <v>9135</v>
      </c>
      <c r="H1034" t="s">
        <v>9129</v>
      </c>
      <c r="I1034" t="s">
        <v>9314</v>
      </c>
    </row>
    <row r="1035" spans="1:9" x14ac:dyDescent="0.3">
      <c r="A1035" t="s">
        <v>2034</v>
      </c>
      <c r="B1035" t="s">
        <v>9127</v>
      </c>
      <c r="C1035">
        <v>224846</v>
      </c>
      <c r="D1035">
        <v>250.66</v>
      </c>
      <c r="E1035" s="1">
        <v>44950</v>
      </c>
      <c r="F1035" s="1">
        <v>45452</v>
      </c>
      <c r="G1035" t="s">
        <v>9128</v>
      </c>
      <c r="H1035" t="s">
        <v>19</v>
      </c>
      <c r="I1035" t="s">
        <v>10064</v>
      </c>
    </row>
    <row r="1036" spans="1:9" x14ac:dyDescent="0.3">
      <c r="A1036" t="s">
        <v>2035</v>
      </c>
      <c r="B1036" t="s">
        <v>9143</v>
      </c>
      <c r="C1036">
        <v>269049</v>
      </c>
      <c r="D1036">
        <v>1168.54</v>
      </c>
      <c r="E1036" s="1">
        <v>45449</v>
      </c>
      <c r="F1036" s="1">
        <v>46931</v>
      </c>
      <c r="G1036" t="s">
        <v>9147</v>
      </c>
      <c r="H1036" t="s">
        <v>9132</v>
      </c>
      <c r="I1036" t="s">
        <v>10065</v>
      </c>
    </row>
    <row r="1037" spans="1:9" x14ac:dyDescent="0.3">
      <c r="A1037" t="s">
        <v>2036</v>
      </c>
      <c r="B1037" t="s">
        <v>9143</v>
      </c>
      <c r="C1037">
        <v>113307</v>
      </c>
      <c r="D1037">
        <v>1798.29</v>
      </c>
      <c r="E1037" s="1">
        <v>43160</v>
      </c>
      <c r="F1037" s="1">
        <v>43849</v>
      </c>
      <c r="G1037" t="s">
        <v>9147</v>
      </c>
      <c r="H1037" t="s">
        <v>9129</v>
      </c>
      <c r="I1037" t="s">
        <v>10066</v>
      </c>
    </row>
    <row r="1038" spans="1:9" x14ac:dyDescent="0.3">
      <c r="A1038" t="s">
        <v>2037</v>
      </c>
      <c r="B1038" t="s">
        <v>9137</v>
      </c>
      <c r="C1038">
        <v>313895</v>
      </c>
      <c r="D1038">
        <v>1392.25</v>
      </c>
      <c r="E1038" s="1">
        <v>43369</v>
      </c>
      <c r="F1038" s="1">
        <v>44562</v>
      </c>
      <c r="G1038" t="s">
        <v>9128</v>
      </c>
      <c r="H1038" t="s">
        <v>9132</v>
      </c>
      <c r="I1038" t="s">
        <v>10067</v>
      </c>
    </row>
    <row r="1039" spans="1:9" x14ac:dyDescent="0.3">
      <c r="A1039" t="s">
        <v>2038</v>
      </c>
      <c r="B1039" t="s">
        <v>9127</v>
      </c>
      <c r="C1039">
        <v>153244</v>
      </c>
      <c r="D1039">
        <v>1464.06</v>
      </c>
      <c r="E1039" s="1">
        <v>42763</v>
      </c>
      <c r="F1039" s="1">
        <v>44243</v>
      </c>
      <c r="G1039" t="s">
        <v>9147</v>
      </c>
      <c r="H1039" t="s">
        <v>9129</v>
      </c>
      <c r="I1039" t="s">
        <v>10068</v>
      </c>
    </row>
    <row r="1040" spans="1:9" x14ac:dyDescent="0.3">
      <c r="A1040" t="s">
        <v>2039</v>
      </c>
      <c r="B1040" t="s">
        <v>9143</v>
      </c>
      <c r="C1040">
        <v>371737</v>
      </c>
      <c r="D1040">
        <v>1988.42</v>
      </c>
      <c r="E1040" s="1">
        <v>45218</v>
      </c>
      <c r="F1040" s="1">
        <v>45841</v>
      </c>
      <c r="G1040" t="s">
        <v>9147</v>
      </c>
      <c r="H1040" t="s">
        <v>9132</v>
      </c>
      <c r="I1040" t="s">
        <v>10069</v>
      </c>
    </row>
    <row r="1041" spans="1:9" x14ac:dyDescent="0.3">
      <c r="A1041" t="s">
        <v>2040</v>
      </c>
      <c r="B1041" t="s">
        <v>9131</v>
      </c>
      <c r="C1041">
        <v>13225</v>
      </c>
      <c r="D1041">
        <v>543.74</v>
      </c>
      <c r="E1041" s="1">
        <v>44346</v>
      </c>
      <c r="F1041" s="1">
        <v>44779</v>
      </c>
      <c r="G1041" t="s">
        <v>9128</v>
      </c>
      <c r="H1041" t="s">
        <v>9129</v>
      </c>
      <c r="I1041" t="s">
        <v>10070</v>
      </c>
    </row>
    <row r="1042" spans="1:9" x14ac:dyDescent="0.3">
      <c r="A1042" t="s">
        <v>2041</v>
      </c>
      <c r="B1042" t="s">
        <v>9143</v>
      </c>
      <c r="C1042">
        <v>144308</v>
      </c>
      <c r="D1042">
        <v>650.11</v>
      </c>
      <c r="E1042" s="1">
        <v>44515</v>
      </c>
      <c r="F1042" s="1">
        <v>45877</v>
      </c>
      <c r="G1042" t="s">
        <v>9128</v>
      </c>
      <c r="H1042" t="s">
        <v>19</v>
      </c>
      <c r="I1042" t="s">
        <v>9282</v>
      </c>
    </row>
    <row r="1043" spans="1:9" x14ac:dyDescent="0.3">
      <c r="A1043" t="s">
        <v>2042</v>
      </c>
      <c r="B1043" t="s">
        <v>9131</v>
      </c>
      <c r="C1043">
        <v>375145</v>
      </c>
      <c r="D1043">
        <v>1721.39</v>
      </c>
      <c r="E1043" s="1">
        <v>44044</v>
      </c>
      <c r="F1043" s="1">
        <v>46979</v>
      </c>
      <c r="G1043" t="s">
        <v>9147</v>
      </c>
      <c r="H1043" t="s">
        <v>9129</v>
      </c>
      <c r="I1043" t="s">
        <v>10071</v>
      </c>
    </row>
    <row r="1044" spans="1:9" x14ac:dyDescent="0.3">
      <c r="A1044" t="s">
        <v>2043</v>
      </c>
      <c r="B1044" t="s">
        <v>9137</v>
      </c>
      <c r="C1044">
        <v>366924</v>
      </c>
      <c r="D1044">
        <v>1084.4100000000001</v>
      </c>
      <c r="E1044" s="1">
        <v>43928</v>
      </c>
      <c r="F1044" s="1">
        <v>45284</v>
      </c>
      <c r="G1044" t="s">
        <v>9147</v>
      </c>
      <c r="H1044" t="s">
        <v>9132</v>
      </c>
      <c r="I1044" t="s">
        <v>10072</v>
      </c>
    </row>
    <row r="1045" spans="1:9" x14ac:dyDescent="0.3">
      <c r="A1045" t="s">
        <v>2044</v>
      </c>
      <c r="B1045" t="s">
        <v>9143</v>
      </c>
      <c r="C1045">
        <v>490902</v>
      </c>
      <c r="D1045">
        <v>339.66</v>
      </c>
      <c r="E1045" s="1">
        <v>42092</v>
      </c>
      <c r="F1045" s="1">
        <v>43965</v>
      </c>
      <c r="G1045" t="s">
        <v>9135</v>
      </c>
      <c r="H1045" t="s">
        <v>19</v>
      </c>
      <c r="I1045" t="s">
        <v>10073</v>
      </c>
    </row>
    <row r="1046" spans="1:9" x14ac:dyDescent="0.3">
      <c r="A1046" t="s">
        <v>2045</v>
      </c>
      <c r="B1046" t="s">
        <v>9127</v>
      </c>
      <c r="C1046">
        <v>395841</v>
      </c>
      <c r="D1046">
        <v>1006.99</v>
      </c>
      <c r="E1046" s="1">
        <v>45403</v>
      </c>
      <c r="F1046" s="1">
        <v>46216</v>
      </c>
      <c r="G1046" t="s">
        <v>9147</v>
      </c>
      <c r="H1046" t="s">
        <v>9129</v>
      </c>
      <c r="I1046" t="s">
        <v>10074</v>
      </c>
    </row>
    <row r="1047" spans="1:9" x14ac:dyDescent="0.3">
      <c r="A1047" t="s">
        <v>2046</v>
      </c>
      <c r="B1047" t="s">
        <v>9127</v>
      </c>
      <c r="C1047">
        <v>493491</v>
      </c>
      <c r="D1047">
        <v>1314.28</v>
      </c>
      <c r="E1047" s="1">
        <v>45320</v>
      </c>
      <c r="F1047" s="1">
        <v>48179</v>
      </c>
      <c r="G1047" t="s">
        <v>9147</v>
      </c>
      <c r="H1047" t="s">
        <v>9129</v>
      </c>
      <c r="I1047" t="s">
        <v>10075</v>
      </c>
    </row>
    <row r="1048" spans="1:9" x14ac:dyDescent="0.3">
      <c r="A1048" t="s">
        <v>2047</v>
      </c>
      <c r="B1048" t="s">
        <v>9131</v>
      </c>
      <c r="C1048">
        <v>448034</v>
      </c>
      <c r="D1048">
        <v>1152.97</v>
      </c>
      <c r="E1048" s="1">
        <v>42502</v>
      </c>
      <c r="F1048" s="1">
        <v>45944</v>
      </c>
      <c r="G1048" t="s">
        <v>9135</v>
      </c>
      <c r="H1048" t="s">
        <v>19</v>
      </c>
      <c r="I1048" t="s">
        <v>10076</v>
      </c>
    </row>
    <row r="1049" spans="1:9" x14ac:dyDescent="0.3">
      <c r="A1049" t="s">
        <v>2048</v>
      </c>
      <c r="B1049" t="s">
        <v>9131</v>
      </c>
      <c r="C1049">
        <v>450948</v>
      </c>
      <c r="D1049">
        <v>867.42</v>
      </c>
      <c r="E1049" s="1">
        <v>43007</v>
      </c>
      <c r="F1049" s="1">
        <v>43483</v>
      </c>
      <c r="G1049" t="s">
        <v>9128</v>
      </c>
      <c r="H1049" t="s">
        <v>9129</v>
      </c>
      <c r="I1049" t="s">
        <v>9167</v>
      </c>
    </row>
    <row r="1050" spans="1:9" x14ac:dyDescent="0.3">
      <c r="A1050" t="s">
        <v>2049</v>
      </c>
      <c r="B1050" t="s">
        <v>9131</v>
      </c>
      <c r="C1050">
        <v>204208</v>
      </c>
      <c r="D1050">
        <v>332.35</v>
      </c>
      <c r="E1050" s="1">
        <v>42386</v>
      </c>
      <c r="F1050" s="1">
        <v>45354</v>
      </c>
      <c r="G1050" t="s">
        <v>9147</v>
      </c>
      <c r="H1050" t="s">
        <v>9132</v>
      </c>
      <c r="I1050" t="s">
        <v>9571</v>
      </c>
    </row>
    <row r="1051" spans="1:9" x14ac:dyDescent="0.3">
      <c r="A1051" t="s">
        <v>2050</v>
      </c>
      <c r="B1051" t="s">
        <v>9143</v>
      </c>
      <c r="C1051">
        <v>280509</v>
      </c>
      <c r="D1051">
        <v>1631.01</v>
      </c>
      <c r="E1051" s="1">
        <v>42025</v>
      </c>
      <c r="F1051" s="1">
        <v>45176</v>
      </c>
      <c r="G1051" t="s">
        <v>9128</v>
      </c>
      <c r="H1051" t="s">
        <v>9132</v>
      </c>
      <c r="I1051" t="s">
        <v>10077</v>
      </c>
    </row>
    <row r="1052" spans="1:9" x14ac:dyDescent="0.3">
      <c r="A1052" t="s">
        <v>2051</v>
      </c>
      <c r="B1052" t="s">
        <v>9127</v>
      </c>
      <c r="C1052">
        <v>248557</v>
      </c>
      <c r="D1052">
        <v>671.71</v>
      </c>
      <c r="E1052" s="1">
        <v>45004</v>
      </c>
      <c r="F1052" s="1">
        <v>48359</v>
      </c>
      <c r="G1052" t="s">
        <v>9147</v>
      </c>
      <c r="H1052" t="s">
        <v>9129</v>
      </c>
      <c r="I1052" t="s">
        <v>9262</v>
      </c>
    </row>
    <row r="1053" spans="1:9" x14ac:dyDescent="0.3">
      <c r="A1053" t="s">
        <v>2052</v>
      </c>
      <c r="B1053" t="s">
        <v>9127</v>
      </c>
      <c r="C1053">
        <v>363692</v>
      </c>
      <c r="D1053">
        <v>694.06</v>
      </c>
      <c r="E1053" s="1">
        <v>42417</v>
      </c>
      <c r="F1053" s="1">
        <v>43145</v>
      </c>
      <c r="G1053" t="s">
        <v>9147</v>
      </c>
      <c r="H1053" t="s">
        <v>19</v>
      </c>
      <c r="I1053" t="s">
        <v>10078</v>
      </c>
    </row>
    <row r="1054" spans="1:9" x14ac:dyDescent="0.3">
      <c r="A1054" t="s">
        <v>2053</v>
      </c>
      <c r="B1054" t="s">
        <v>9131</v>
      </c>
      <c r="C1054">
        <v>462742</v>
      </c>
      <c r="D1054">
        <v>680.96</v>
      </c>
      <c r="E1054" s="1">
        <v>44205</v>
      </c>
      <c r="F1054" s="1">
        <v>46102</v>
      </c>
      <c r="G1054" t="s">
        <v>9147</v>
      </c>
      <c r="H1054" t="s">
        <v>19</v>
      </c>
      <c r="I1054" t="s">
        <v>10043</v>
      </c>
    </row>
    <row r="1055" spans="1:9" x14ac:dyDescent="0.3">
      <c r="A1055" t="s">
        <v>2054</v>
      </c>
      <c r="B1055" t="s">
        <v>9127</v>
      </c>
      <c r="C1055">
        <v>335837</v>
      </c>
      <c r="D1055">
        <v>296.79000000000002</v>
      </c>
      <c r="E1055" s="1">
        <v>42563</v>
      </c>
      <c r="F1055" s="1">
        <v>43947</v>
      </c>
      <c r="G1055" t="s">
        <v>9128</v>
      </c>
      <c r="H1055" t="s">
        <v>9132</v>
      </c>
      <c r="I1055" t="s">
        <v>10079</v>
      </c>
    </row>
    <row r="1056" spans="1:9" x14ac:dyDescent="0.3">
      <c r="A1056" t="s">
        <v>2055</v>
      </c>
      <c r="B1056" t="s">
        <v>9137</v>
      </c>
      <c r="C1056">
        <v>161941</v>
      </c>
      <c r="D1056">
        <v>1071.32</v>
      </c>
      <c r="E1056" s="1">
        <v>42461</v>
      </c>
      <c r="F1056" s="1">
        <v>45440</v>
      </c>
      <c r="G1056" t="s">
        <v>9135</v>
      </c>
      <c r="H1056" t="s">
        <v>19</v>
      </c>
      <c r="I1056" t="s">
        <v>9255</v>
      </c>
    </row>
    <row r="1057" spans="1:9" x14ac:dyDescent="0.3">
      <c r="A1057" t="s">
        <v>2056</v>
      </c>
      <c r="B1057" t="s">
        <v>9137</v>
      </c>
      <c r="C1057">
        <v>48451</v>
      </c>
      <c r="D1057">
        <v>735.8</v>
      </c>
      <c r="E1057" s="1">
        <v>44770</v>
      </c>
      <c r="F1057" s="1">
        <v>45292</v>
      </c>
      <c r="G1057" t="s">
        <v>9128</v>
      </c>
      <c r="H1057" t="s">
        <v>9129</v>
      </c>
      <c r="I1057" t="s">
        <v>10080</v>
      </c>
    </row>
    <row r="1058" spans="1:9" x14ac:dyDescent="0.3">
      <c r="A1058" t="s">
        <v>2057</v>
      </c>
      <c r="B1058" t="s">
        <v>9143</v>
      </c>
      <c r="C1058">
        <v>236415</v>
      </c>
      <c r="D1058">
        <v>1017.54</v>
      </c>
      <c r="E1058" s="1">
        <v>44567</v>
      </c>
      <c r="F1058" s="1">
        <v>45925</v>
      </c>
      <c r="G1058" t="s">
        <v>9135</v>
      </c>
      <c r="H1058" t="s">
        <v>9132</v>
      </c>
      <c r="I1058" t="s">
        <v>9283</v>
      </c>
    </row>
    <row r="1059" spans="1:9" x14ac:dyDescent="0.3">
      <c r="A1059" t="s">
        <v>2058</v>
      </c>
      <c r="B1059" t="s">
        <v>9137</v>
      </c>
      <c r="C1059">
        <v>156546</v>
      </c>
      <c r="D1059">
        <v>1733.75</v>
      </c>
      <c r="E1059" s="1">
        <v>42226</v>
      </c>
      <c r="F1059" s="1">
        <v>42679</v>
      </c>
      <c r="G1059" t="s">
        <v>9147</v>
      </c>
      <c r="H1059" t="s">
        <v>9132</v>
      </c>
      <c r="I1059" t="s">
        <v>10081</v>
      </c>
    </row>
    <row r="1060" spans="1:9" x14ac:dyDescent="0.3">
      <c r="A1060" t="s">
        <v>2059</v>
      </c>
      <c r="B1060" t="s">
        <v>9131</v>
      </c>
      <c r="C1060">
        <v>107495</v>
      </c>
      <c r="D1060">
        <v>492.66</v>
      </c>
      <c r="E1060" s="1">
        <v>42536</v>
      </c>
      <c r="F1060" s="1">
        <v>44700</v>
      </c>
      <c r="G1060" t="s">
        <v>9128</v>
      </c>
      <c r="H1060" t="s">
        <v>9129</v>
      </c>
      <c r="I1060" t="s">
        <v>10082</v>
      </c>
    </row>
    <row r="1061" spans="1:9" x14ac:dyDescent="0.3">
      <c r="A1061" t="s">
        <v>2060</v>
      </c>
      <c r="B1061" t="s">
        <v>9131</v>
      </c>
      <c r="C1061">
        <v>186877</v>
      </c>
      <c r="D1061">
        <v>1149.75</v>
      </c>
      <c r="E1061" s="1">
        <v>45603</v>
      </c>
      <c r="F1061" s="1">
        <v>46536</v>
      </c>
      <c r="G1061" t="s">
        <v>9128</v>
      </c>
      <c r="H1061" t="s">
        <v>9129</v>
      </c>
      <c r="I1061" t="s">
        <v>10083</v>
      </c>
    </row>
    <row r="1062" spans="1:9" x14ac:dyDescent="0.3">
      <c r="A1062" t="s">
        <v>2061</v>
      </c>
      <c r="B1062" t="s">
        <v>9131</v>
      </c>
      <c r="C1062">
        <v>334963</v>
      </c>
      <c r="D1062">
        <v>107.72</v>
      </c>
      <c r="E1062" s="1">
        <v>45486</v>
      </c>
      <c r="F1062" s="1">
        <v>47591</v>
      </c>
      <c r="G1062" t="s">
        <v>9135</v>
      </c>
      <c r="H1062" t="s">
        <v>9132</v>
      </c>
      <c r="I1062" t="s">
        <v>10084</v>
      </c>
    </row>
    <row r="1063" spans="1:9" x14ac:dyDescent="0.3">
      <c r="A1063" t="s">
        <v>2062</v>
      </c>
      <c r="B1063" t="s">
        <v>9131</v>
      </c>
      <c r="C1063">
        <v>95747</v>
      </c>
      <c r="D1063">
        <v>1278.81</v>
      </c>
      <c r="E1063" s="1">
        <v>44311</v>
      </c>
      <c r="F1063" s="1">
        <v>44731</v>
      </c>
      <c r="G1063" t="s">
        <v>9128</v>
      </c>
      <c r="H1063" t="s">
        <v>9132</v>
      </c>
      <c r="I1063" t="s">
        <v>10085</v>
      </c>
    </row>
    <row r="1064" spans="1:9" x14ac:dyDescent="0.3">
      <c r="A1064" t="s">
        <v>2063</v>
      </c>
      <c r="B1064" t="s">
        <v>9137</v>
      </c>
      <c r="C1064">
        <v>321786</v>
      </c>
      <c r="D1064">
        <v>1764.6</v>
      </c>
      <c r="E1064" s="1">
        <v>44621</v>
      </c>
      <c r="F1064" s="1">
        <v>46975</v>
      </c>
      <c r="G1064" t="s">
        <v>9147</v>
      </c>
      <c r="H1064" t="s">
        <v>9129</v>
      </c>
      <c r="I1064" t="s">
        <v>9973</v>
      </c>
    </row>
    <row r="1065" spans="1:9" x14ac:dyDescent="0.3">
      <c r="A1065" t="s">
        <v>2064</v>
      </c>
      <c r="B1065" t="s">
        <v>9143</v>
      </c>
      <c r="C1065">
        <v>139393</v>
      </c>
      <c r="D1065">
        <v>764.97</v>
      </c>
      <c r="E1065" s="1">
        <v>44882</v>
      </c>
      <c r="F1065" s="1">
        <v>47727</v>
      </c>
      <c r="G1065" t="s">
        <v>9135</v>
      </c>
      <c r="H1065" t="s">
        <v>9132</v>
      </c>
      <c r="I1065" t="s">
        <v>10086</v>
      </c>
    </row>
    <row r="1066" spans="1:9" x14ac:dyDescent="0.3">
      <c r="A1066" t="s">
        <v>2065</v>
      </c>
      <c r="B1066" t="s">
        <v>9127</v>
      </c>
      <c r="C1066">
        <v>361914</v>
      </c>
      <c r="D1066">
        <v>370.55</v>
      </c>
      <c r="E1066" s="1">
        <v>44808</v>
      </c>
      <c r="F1066" s="1">
        <v>46434</v>
      </c>
      <c r="G1066" t="s">
        <v>9128</v>
      </c>
      <c r="H1066" t="s">
        <v>9132</v>
      </c>
      <c r="I1066" t="s">
        <v>10087</v>
      </c>
    </row>
    <row r="1067" spans="1:9" x14ac:dyDescent="0.3">
      <c r="A1067" t="s">
        <v>2066</v>
      </c>
      <c r="B1067" t="s">
        <v>9137</v>
      </c>
      <c r="C1067">
        <v>140541</v>
      </c>
      <c r="D1067">
        <v>947.85</v>
      </c>
      <c r="E1067" s="1">
        <v>43853</v>
      </c>
      <c r="F1067" s="1">
        <v>44883</v>
      </c>
      <c r="G1067" t="s">
        <v>9128</v>
      </c>
      <c r="H1067" t="s">
        <v>9132</v>
      </c>
      <c r="I1067" t="s">
        <v>10088</v>
      </c>
    </row>
    <row r="1068" spans="1:9" x14ac:dyDescent="0.3">
      <c r="A1068" t="s">
        <v>2067</v>
      </c>
      <c r="B1068" t="s">
        <v>9127</v>
      </c>
      <c r="C1068">
        <v>297933</v>
      </c>
      <c r="D1068">
        <v>1337.97</v>
      </c>
      <c r="E1068" s="1">
        <v>45631</v>
      </c>
      <c r="F1068" s="1">
        <v>48838</v>
      </c>
      <c r="G1068" t="s">
        <v>9128</v>
      </c>
      <c r="H1068" t="s">
        <v>9129</v>
      </c>
      <c r="I1068" t="s">
        <v>9790</v>
      </c>
    </row>
    <row r="1069" spans="1:9" x14ac:dyDescent="0.3">
      <c r="A1069" t="s">
        <v>2068</v>
      </c>
      <c r="B1069" t="s">
        <v>9137</v>
      </c>
      <c r="C1069">
        <v>68544</v>
      </c>
      <c r="D1069">
        <v>928.47</v>
      </c>
      <c r="E1069" s="1">
        <v>42736</v>
      </c>
      <c r="F1069" s="1">
        <v>44299</v>
      </c>
      <c r="G1069" t="s">
        <v>9128</v>
      </c>
      <c r="H1069" t="s">
        <v>9129</v>
      </c>
      <c r="I1069" t="s">
        <v>10089</v>
      </c>
    </row>
    <row r="1070" spans="1:9" x14ac:dyDescent="0.3">
      <c r="A1070" t="s">
        <v>2069</v>
      </c>
      <c r="B1070" t="s">
        <v>9143</v>
      </c>
      <c r="C1070">
        <v>480975</v>
      </c>
      <c r="D1070">
        <v>1420.86</v>
      </c>
      <c r="E1070" s="1">
        <v>44649</v>
      </c>
      <c r="F1070" s="1">
        <v>45433</v>
      </c>
      <c r="G1070" t="s">
        <v>9147</v>
      </c>
      <c r="H1070" t="s">
        <v>9129</v>
      </c>
      <c r="I1070" t="s">
        <v>10090</v>
      </c>
    </row>
    <row r="1071" spans="1:9" x14ac:dyDescent="0.3">
      <c r="A1071" t="s">
        <v>2070</v>
      </c>
      <c r="B1071" t="s">
        <v>9137</v>
      </c>
      <c r="C1071">
        <v>312790</v>
      </c>
      <c r="D1071">
        <v>1264.0899999999999</v>
      </c>
      <c r="E1071" s="1">
        <v>42811</v>
      </c>
      <c r="F1071" s="1">
        <v>43424</v>
      </c>
      <c r="G1071" t="s">
        <v>9135</v>
      </c>
      <c r="H1071" t="s">
        <v>9132</v>
      </c>
      <c r="I1071" t="s">
        <v>10091</v>
      </c>
    </row>
    <row r="1072" spans="1:9" x14ac:dyDescent="0.3">
      <c r="A1072" t="s">
        <v>2071</v>
      </c>
      <c r="B1072" t="s">
        <v>9131</v>
      </c>
      <c r="C1072">
        <v>426180</v>
      </c>
      <c r="D1072">
        <v>194.82</v>
      </c>
      <c r="E1072" s="1">
        <v>44038</v>
      </c>
      <c r="F1072" s="1">
        <v>47513</v>
      </c>
      <c r="G1072" t="s">
        <v>9147</v>
      </c>
      <c r="H1072" t="s">
        <v>9132</v>
      </c>
      <c r="I1072" t="s">
        <v>10092</v>
      </c>
    </row>
    <row r="1073" spans="1:9" x14ac:dyDescent="0.3">
      <c r="A1073" t="s">
        <v>2072</v>
      </c>
      <c r="B1073" t="s">
        <v>9137</v>
      </c>
      <c r="C1073">
        <v>302746</v>
      </c>
      <c r="D1073">
        <v>1603.86</v>
      </c>
      <c r="E1073" s="1">
        <v>42021</v>
      </c>
      <c r="F1073" s="1">
        <v>45133</v>
      </c>
      <c r="G1073" t="s">
        <v>9135</v>
      </c>
      <c r="H1073" t="s">
        <v>9129</v>
      </c>
      <c r="I1073" t="s">
        <v>10093</v>
      </c>
    </row>
    <row r="1074" spans="1:9" x14ac:dyDescent="0.3">
      <c r="A1074" t="s">
        <v>2073</v>
      </c>
      <c r="B1074" t="s">
        <v>9131</v>
      </c>
      <c r="C1074">
        <v>432298</v>
      </c>
      <c r="D1074">
        <v>1160.47</v>
      </c>
      <c r="E1074" s="1">
        <v>44189</v>
      </c>
      <c r="F1074" s="1">
        <v>45993</v>
      </c>
      <c r="G1074" t="s">
        <v>9147</v>
      </c>
      <c r="H1074" t="s">
        <v>9132</v>
      </c>
      <c r="I1074" t="s">
        <v>10094</v>
      </c>
    </row>
    <row r="1075" spans="1:9" x14ac:dyDescent="0.3">
      <c r="A1075" t="s">
        <v>2074</v>
      </c>
      <c r="B1075" t="s">
        <v>9137</v>
      </c>
      <c r="C1075">
        <v>55029</v>
      </c>
      <c r="D1075">
        <v>783.51</v>
      </c>
      <c r="E1075" s="1">
        <v>44826</v>
      </c>
      <c r="F1075" s="1">
        <v>47642</v>
      </c>
      <c r="G1075" t="s">
        <v>9135</v>
      </c>
      <c r="H1075" t="s">
        <v>9132</v>
      </c>
      <c r="I1075" t="s">
        <v>10095</v>
      </c>
    </row>
    <row r="1076" spans="1:9" x14ac:dyDescent="0.3">
      <c r="A1076" t="s">
        <v>2075</v>
      </c>
      <c r="B1076" t="s">
        <v>9127</v>
      </c>
      <c r="C1076">
        <v>107683</v>
      </c>
      <c r="D1076">
        <v>1902.2</v>
      </c>
      <c r="E1076" s="1">
        <v>42597</v>
      </c>
      <c r="F1076" s="1">
        <v>44256</v>
      </c>
      <c r="G1076" t="s">
        <v>9147</v>
      </c>
      <c r="H1076" t="s">
        <v>9132</v>
      </c>
      <c r="I1076" t="s">
        <v>10096</v>
      </c>
    </row>
    <row r="1077" spans="1:9" x14ac:dyDescent="0.3">
      <c r="A1077" t="s">
        <v>2076</v>
      </c>
      <c r="B1077" t="s">
        <v>9137</v>
      </c>
      <c r="C1077">
        <v>61633</v>
      </c>
      <c r="D1077">
        <v>510.71</v>
      </c>
      <c r="E1077" s="1">
        <v>42459</v>
      </c>
      <c r="F1077" s="1">
        <v>42837</v>
      </c>
      <c r="G1077" t="s">
        <v>9128</v>
      </c>
      <c r="H1077" t="s">
        <v>9132</v>
      </c>
      <c r="I1077" t="s">
        <v>9738</v>
      </c>
    </row>
    <row r="1078" spans="1:9" x14ac:dyDescent="0.3">
      <c r="A1078" t="s">
        <v>2077</v>
      </c>
      <c r="B1078" t="s">
        <v>9127</v>
      </c>
      <c r="C1078">
        <v>189308</v>
      </c>
      <c r="D1078">
        <v>1045.02</v>
      </c>
      <c r="E1078" s="1">
        <v>44553</v>
      </c>
      <c r="F1078" s="1">
        <v>45972</v>
      </c>
      <c r="G1078" t="s">
        <v>9135</v>
      </c>
      <c r="H1078" t="s">
        <v>9129</v>
      </c>
      <c r="I1078" t="s">
        <v>10097</v>
      </c>
    </row>
    <row r="1079" spans="1:9" x14ac:dyDescent="0.3">
      <c r="A1079" t="s">
        <v>2078</v>
      </c>
      <c r="B1079" t="s">
        <v>9137</v>
      </c>
      <c r="C1079">
        <v>434716</v>
      </c>
      <c r="D1079">
        <v>1585.5</v>
      </c>
      <c r="E1079" s="1">
        <v>45488</v>
      </c>
      <c r="F1079" s="1">
        <v>46297</v>
      </c>
      <c r="G1079" t="s">
        <v>9135</v>
      </c>
      <c r="H1079" t="s">
        <v>19</v>
      </c>
      <c r="I1079" t="s">
        <v>10098</v>
      </c>
    </row>
    <row r="1080" spans="1:9" x14ac:dyDescent="0.3">
      <c r="A1080" t="s">
        <v>2079</v>
      </c>
      <c r="B1080" t="s">
        <v>9127</v>
      </c>
      <c r="C1080">
        <v>31096</v>
      </c>
      <c r="D1080">
        <v>714.11</v>
      </c>
      <c r="E1080" s="1">
        <v>42478</v>
      </c>
      <c r="F1080" s="1">
        <v>44903</v>
      </c>
      <c r="G1080" t="s">
        <v>9135</v>
      </c>
      <c r="H1080" t="s">
        <v>9132</v>
      </c>
      <c r="I1080" t="s">
        <v>10099</v>
      </c>
    </row>
    <row r="1081" spans="1:9" x14ac:dyDescent="0.3">
      <c r="A1081" t="s">
        <v>2080</v>
      </c>
      <c r="B1081" t="s">
        <v>9137</v>
      </c>
      <c r="C1081">
        <v>101574</v>
      </c>
      <c r="D1081">
        <v>1119.6199999999999</v>
      </c>
      <c r="E1081" s="1">
        <v>43418</v>
      </c>
      <c r="F1081" s="1">
        <v>46651</v>
      </c>
      <c r="G1081" t="s">
        <v>9128</v>
      </c>
      <c r="H1081" t="s">
        <v>19</v>
      </c>
      <c r="I1081" t="s">
        <v>10100</v>
      </c>
    </row>
    <row r="1082" spans="1:9" x14ac:dyDescent="0.3">
      <c r="A1082" t="s">
        <v>2081</v>
      </c>
      <c r="B1082" t="s">
        <v>9131</v>
      </c>
      <c r="C1082">
        <v>359550</v>
      </c>
      <c r="D1082">
        <v>1746.43</v>
      </c>
      <c r="E1082" s="1">
        <v>42253</v>
      </c>
      <c r="F1082" s="1">
        <v>45210</v>
      </c>
      <c r="G1082" t="s">
        <v>9128</v>
      </c>
      <c r="H1082" t="s">
        <v>9132</v>
      </c>
      <c r="I1082" t="s">
        <v>10101</v>
      </c>
    </row>
    <row r="1083" spans="1:9" x14ac:dyDescent="0.3">
      <c r="A1083" t="s">
        <v>2082</v>
      </c>
      <c r="B1083" t="s">
        <v>9127</v>
      </c>
      <c r="C1083">
        <v>450228</v>
      </c>
      <c r="D1083">
        <v>731.4</v>
      </c>
      <c r="E1083" s="1">
        <v>44170</v>
      </c>
      <c r="F1083" s="1">
        <v>44701</v>
      </c>
      <c r="G1083" t="s">
        <v>9147</v>
      </c>
      <c r="H1083" t="s">
        <v>9129</v>
      </c>
      <c r="I1083" t="s">
        <v>10102</v>
      </c>
    </row>
    <row r="1084" spans="1:9" x14ac:dyDescent="0.3">
      <c r="A1084" t="s">
        <v>2083</v>
      </c>
      <c r="B1084" t="s">
        <v>9137</v>
      </c>
      <c r="C1084">
        <v>93577</v>
      </c>
      <c r="D1084">
        <v>837.41</v>
      </c>
      <c r="E1084" s="1">
        <v>43824</v>
      </c>
      <c r="F1084" s="1">
        <v>45151</v>
      </c>
      <c r="G1084" t="s">
        <v>9135</v>
      </c>
      <c r="H1084" t="s">
        <v>9129</v>
      </c>
      <c r="I1084" t="s">
        <v>10103</v>
      </c>
    </row>
    <row r="1085" spans="1:9" x14ac:dyDescent="0.3">
      <c r="A1085" t="s">
        <v>2084</v>
      </c>
      <c r="B1085" t="s">
        <v>9127</v>
      </c>
      <c r="C1085">
        <v>73768</v>
      </c>
      <c r="D1085">
        <v>1066.78</v>
      </c>
      <c r="E1085" s="1">
        <v>44222</v>
      </c>
      <c r="F1085" s="1">
        <v>46406</v>
      </c>
      <c r="G1085" t="s">
        <v>9135</v>
      </c>
      <c r="H1085" t="s">
        <v>9132</v>
      </c>
      <c r="I1085" t="s">
        <v>10104</v>
      </c>
    </row>
    <row r="1086" spans="1:9" x14ac:dyDescent="0.3">
      <c r="A1086" t="s">
        <v>2085</v>
      </c>
      <c r="B1086" t="s">
        <v>9143</v>
      </c>
      <c r="C1086">
        <v>383334</v>
      </c>
      <c r="D1086">
        <v>1430.49</v>
      </c>
      <c r="E1086" s="1">
        <v>44459</v>
      </c>
      <c r="F1086" s="1">
        <v>47832</v>
      </c>
      <c r="G1086" t="s">
        <v>9135</v>
      </c>
      <c r="H1086" t="s">
        <v>9129</v>
      </c>
      <c r="I1086" t="s">
        <v>10105</v>
      </c>
    </row>
    <row r="1087" spans="1:9" x14ac:dyDescent="0.3">
      <c r="A1087" t="s">
        <v>2086</v>
      </c>
      <c r="B1087" t="s">
        <v>9143</v>
      </c>
      <c r="C1087">
        <v>274265</v>
      </c>
      <c r="D1087">
        <v>946.81</v>
      </c>
      <c r="E1087" s="1">
        <v>43120</v>
      </c>
      <c r="F1087" s="1">
        <v>43941</v>
      </c>
      <c r="G1087" t="s">
        <v>9147</v>
      </c>
      <c r="H1087" t="s">
        <v>9132</v>
      </c>
      <c r="I1087" t="s">
        <v>10106</v>
      </c>
    </row>
    <row r="1088" spans="1:9" x14ac:dyDescent="0.3">
      <c r="A1088" t="s">
        <v>2087</v>
      </c>
      <c r="B1088" t="s">
        <v>9127</v>
      </c>
      <c r="C1088">
        <v>116065</v>
      </c>
      <c r="D1088">
        <v>1436.17</v>
      </c>
      <c r="E1088" s="1">
        <v>44463</v>
      </c>
      <c r="F1088" s="1">
        <v>47849</v>
      </c>
      <c r="G1088" t="s">
        <v>9135</v>
      </c>
      <c r="H1088" t="s">
        <v>19</v>
      </c>
      <c r="I1088" t="s">
        <v>10107</v>
      </c>
    </row>
    <row r="1089" spans="1:9" x14ac:dyDescent="0.3">
      <c r="A1089" t="s">
        <v>2088</v>
      </c>
      <c r="B1089" t="s">
        <v>9143</v>
      </c>
      <c r="C1089">
        <v>104234</v>
      </c>
      <c r="D1089">
        <v>671.59</v>
      </c>
      <c r="E1089" s="1">
        <v>42518</v>
      </c>
      <c r="F1089" s="1">
        <v>44241</v>
      </c>
      <c r="G1089" t="s">
        <v>9147</v>
      </c>
      <c r="H1089" t="s">
        <v>19</v>
      </c>
      <c r="I1089" t="s">
        <v>9665</v>
      </c>
    </row>
    <row r="1090" spans="1:9" x14ac:dyDescent="0.3">
      <c r="A1090" t="s">
        <v>2089</v>
      </c>
      <c r="B1090" t="s">
        <v>9137</v>
      </c>
      <c r="C1090">
        <v>83369</v>
      </c>
      <c r="D1090">
        <v>459.52</v>
      </c>
      <c r="E1090" s="1">
        <v>43260</v>
      </c>
      <c r="F1090" s="1">
        <v>46032</v>
      </c>
      <c r="G1090" t="s">
        <v>9135</v>
      </c>
      <c r="H1090" t="s">
        <v>19</v>
      </c>
      <c r="I1090" t="s">
        <v>10108</v>
      </c>
    </row>
    <row r="1091" spans="1:9" x14ac:dyDescent="0.3">
      <c r="A1091" t="s">
        <v>2090</v>
      </c>
      <c r="B1091" t="s">
        <v>9131</v>
      </c>
      <c r="C1091">
        <v>291591</v>
      </c>
      <c r="D1091">
        <v>895.12</v>
      </c>
      <c r="E1091" s="1">
        <v>42061</v>
      </c>
      <c r="F1091" s="1">
        <v>44978</v>
      </c>
      <c r="G1091" t="s">
        <v>9135</v>
      </c>
      <c r="H1091" t="s">
        <v>9129</v>
      </c>
      <c r="I1091" t="s">
        <v>10109</v>
      </c>
    </row>
    <row r="1092" spans="1:9" x14ac:dyDescent="0.3">
      <c r="A1092" t="s">
        <v>2091</v>
      </c>
      <c r="B1092" t="s">
        <v>9131</v>
      </c>
      <c r="C1092">
        <v>254120</v>
      </c>
      <c r="D1092">
        <v>488.55</v>
      </c>
      <c r="E1092" s="1">
        <v>42474</v>
      </c>
      <c r="F1092" s="1">
        <v>44111</v>
      </c>
      <c r="G1092" t="s">
        <v>9147</v>
      </c>
      <c r="H1092" t="s">
        <v>9129</v>
      </c>
      <c r="I1092" t="s">
        <v>10098</v>
      </c>
    </row>
    <row r="1093" spans="1:9" x14ac:dyDescent="0.3">
      <c r="A1093" t="s">
        <v>2092</v>
      </c>
      <c r="B1093" t="s">
        <v>9137</v>
      </c>
      <c r="C1093">
        <v>117077</v>
      </c>
      <c r="D1093">
        <v>120.49</v>
      </c>
      <c r="E1093" s="1">
        <v>44809</v>
      </c>
      <c r="F1093" s="1">
        <v>45218</v>
      </c>
      <c r="G1093" t="s">
        <v>9135</v>
      </c>
      <c r="H1093" t="s">
        <v>9129</v>
      </c>
      <c r="I1093" t="s">
        <v>9430</v>
      </c>
    </row>
    <row r="1094" spans="1:9" x14ac:dyDescent="0.3">
      <c r="A1094" t="s">
        <v>2093</v>
      </c>
      <c r="B1094" t="s">
        <v>9137</v>
      </c>
      <c r="C1094">
        <v>467805</v>
      </c>
      <c r="D1094">
        <v>548.62</v>
      </c>
      <c r="E1094" s="1">
        <v>43609</v>
      </c>
      <c r="F1094" s="1">
        <v>44917</v>
      </c>
      <c r="G1094" t="s">
        <v>9128</v>
      </c>
      <c r="H1094" t="s">
        <v>9132</v>
      </c>
      <c r="I1094" t="s">
        <v>10110</v>
      </c>
    </row>
    <row r="1095" spans="1:9" x14ac:dyDescent="0.3">
      <c r="A1095" t="s">
        <v>2094</v>
      </c>
      <c r="B1095" t="s">
        <v>9131</v>
      </c>
      <c r="C1095">
        <v>235909</v>
      </c>
      <c r="D1095">
        <v>1203.02</v>
      </c>
      <c r="E1095" s="1">
        <v>42594</v>
      </c>
      <c r="F1095" s="1">
        <v>45709</v>
      </c>
      <c r="G1095" t="s">
        <v>9128</v>
      </c>
      <c r="H1095" t="s">
        <v>19</v>
      </c>
      <c r="I1095" t="s">
        <v>10111</v>
      </c>
    </row>
    <row r="1096" spans="1:9" x14ac:dyDescent="0.3">
      <c r="A1096" t="s">
        <v>2095</v>
      </c>
      <c r="B1096" t="s">
        <v>9131</v>
      </c>
      <c r="C1096">
        <v>72381</v>
      </c>
      <c r="D1096">
        <v>901.33</v>
      </c>
      <c r="E1096" s="1">
        <v>45318</v>
      </c>
      <c r="F1096" s="1">
        <v>47257</v>
      </c>
      <c r="G1096" t="s">
        <v>9147</v>
      </c>
      <c r="H1096" t="s">
        <v>9129</v>
      </c>
      <c r="I1096" t="s">
        <v>10112</v>
      </c>
    </row>
    <row r="1097" spans="1:9" x14ac:dyDescent="0.3">
      <c r="A1097" t="s">
        <v>2096</v>
      </c>
      <c r="B1097" t="s">
        <v>9127</v>
      </c>
      <c r="C1097">
        <v>234912</v>
      </c>
      <c r="D1097">
        <v>419.12</v>
      </c>
      <c r="E1097" s="1">
        <v>43874</v>
      </c>
      <c r="F1097" s="1">
        <v>46097</v>
      </c>
      <c r="G1097" t="s">
        <v>9135</v>
      </c>
      <c r="H1097" t="s">
        <v>19</v>
      </c>
      <c r="I1097" t="s">
        <v>10113</v>
      </c>
    </row>
    <row r="1098" spans="1:9" x14ac:dyDescent="0.3">
      <c r="A1098" t="s">
        <v>2097</v>
      </c>
      <c r="B1098" t="s">
        <v>9143</v>
      </c>
      <c r="C1098">
        <v>246388</v>
      </c>
      <c r="D1098">
        <v>1184.6199999999999</v>
      </c>
      <c r="E1098" s="1">
        <v>42217</v>
      </c>
      <c r="F1098" s="1">
        <v>45460</v>
      </c>
      <c r="G1098" t="s">
        <v>9147</v>
      </c>
      <c r="H1098" t="s">
        <v>19</v>
      </c>
      <c r="I1098" t="s">
        <v>9454</v>
      </c>
    </row>
    <row r="1099" spans="1:9" x14ac:dyDescent="0.3">
      <c r="A1099" t="s">
        <v>2098</v>
      </c>
      <c r="B1099" t="s">
        <v>9127</v>
      </c>
      <c r="C1099">
        <v>358858</v>
      </c>
      <c r="D1099">
        <v>1386.24</v>
      </c>
      <c r="E1099" s="1">
        <v>43730</v>
      </c>
      <c r="F1099" s="1">
        <v>46114</v>
      </c>
      <c r="G1099" t="s">
        <v>9147</v>
      </c>
      <c r="H1099" t="s">
        <v>9129</v>
      </c>
      <c r="I1099" t="s">
        <v>9828</v>
      </c>
    </row>
    <row r="1100" spans="1:9" x14ac:dyDescent="0.3">
      <c r="A1100" t="s">
        <v>2099</v>
      </c>
      <c r="B1100" t="s">
        <v>9137</v>
      </c>
      <c r="C1100">
        <v>144521</v>
      </c>
      <c r="D1100">
        <v>366.72</v>
      </c>
      <c r="E1100" s="1">
        <v>45031</v>
      </c>
      <c r="F1100" s="1">
        <v>46922</v>
      </c>
      <c r="G1100" t="s">
        <v>9128</v>
      </c>
      <c r="H1100" t="s">
        <v>9129</v>
      </c>
      <c r="I1100" t="s">
        <v>9354</v>
      </c>
    </row>
    <row r="1101" spans="1:9" x14ac:dyDescent="0.3">
      <c r="A1101" t="s">
        <v>2100</v>
      </c>
      <c r="B1101" t="s">
        <v>9137</v>
      </c>
      <c r="C1101">
        <v>30699</v>
      </c>
      <c r="D1101">
        <v>1340.93</v>
      </c>
      <c r="E1101" s="1">
        <v>44204</v>
      </c>
      <c r="F1101" s="1">
        <v>47600</v>
      </c>
      <c r="G1101" t="s">
        <v>9135</v>
      </c>
      <c r="H1101" t="s">
        <v>19</v>
      </c>
      <c r="I1101" t="s">
        <v>10114</v>
      </c>
    </row>
    <row r="1102" spans="1:9" x14ac:dyDescent="0.3">
      <c r="A1102" t="s">
        <v>2101</v>
      </c>
      <c r="B1102" t="s">
        <v>9127</v>
      </c>
      <c r="C1102">
        <v>81558</v>
      </c>
      <c r="D1102">
        <v>378.2</v>
      </c>
      <c r="E1102" s="1">
        <v>42023</v>
      </c>
      <c r="F1102" s="1">
        <v>45530</v>
      </c>
      <c r="G1102" t="s">
        <v>9135</v>
      </c>
      <c r="H1102" t="s">
        <v>19</v>
      </c>
      <c r="I1102" t="s">
        <v>10115</v>
      </c>
    </row>
    <row r="1103" spans="1:9" x14ac:dyDescent="0.3">
      <c r="A1103" t="s">
        <v>2102</v>
      </c>
      <c r="B1103" t="s">
        <v>9137</v>
      </c>
      <c r="C1103">
        <v>161000</v>
      </c>
      <c r="D1103">
        <v>836.7</v>
      </c>
      <c r="E1103" s="1">
        <v>43951</v>
      </c>
      <c r="F1103" s="1">
        <v>44532</v>
      </c>
      <c r="G1103" t="s">
        <v>9135</v>
      </c>
      <c r="H1103" t="s">
        <v>9129</v>
      </c>
      <c r="I1103" t="s">
        <v>10116</v>
      </c>
    </row>
    <row r="1104" spans="1:9" x14ac:dyDescent="0.3">
      <c r="A1104" t="s">
        <v>2103</v>
      </c>
      <c r="B1104" t="s">
        <v>9131</v>
      </c>
      <c r="C1104">
        <v>194304</v>
      </c>
      <c r="D1104">
        <v>513.39</v>
      </c>
      <c r="E1104" s="1">
        <v>43172</v>
      </c>
      <c r="F1104" s="1">
        <v>45464</v>
      </c>
      <c r="G1104" t="s">
        <v>9135</v>
      </c>
      <c r="H1104" t="s">
        <v>9132</v>
      </c>
      <c r="I1104" t="s">
        <v>10117</v>
      </c>
    </row>
    <row r="1105" spans="1:9" x14ac:dyDescent="0.3">
      <c r="A1105" t="s">
        <v>2104</v>
      </c>
      <c r="B1105" t="s">
        <v>9137</v>
      </c>
      <c r="C1105">
        <v>168473</v>
      </c>
      <c r="D1105">
        <v>895.71</v>
      </c>
      <c r="E1105" s="1">
        <v>43416</v>
      </c>
      <c r="F1105" s="1">
        <v>44463</v>
      </c>
      <c r="G1105" t="s">
        <v>9147</v>
      </c>
      <c r="H1105" t="s">
        <v>19</v>
      </c>
      <c r="I1105" t="s">
        <v>10118</v>
      </c>
    </row>
    <row r="1106" spans="1:9" x14ac:dyDescent="0.3">
      <c r="A1106" t="s">
        <v>2105</v>
      </c>
      <c r="B1106" t="s">
        <v>9143</v>
      </c>
      <c r="C1106">
        <v>411684</v>
      </c>
      <c r="D1106">
        <v>1325.34</v>
      </c>
      <c r="E1106" s="1">
        <v>43745</v>
      </c>
      <c r="F1106" s="1">
        <v>45368</v>
      </c>
      <c r="G1106" t="s">
        <v>9147</v>
      </c>
      <c r="H1106" t="s">
        <v>9132</v>
      </c>
      <c r="I1106" t="s">
        <v>10119</v>
      </c>
    </row>
    <row r="1107" spans="1:9" x14ac:dyDescent="0.3">
      <c r="A1107" t="s">
        <v>2106</v>
      </c>
      <c r="B1107" t="s">
        <v>9137</v>
      </c>
      <c r="C1107">
        <v>484704</v>
      </c>
      <c r="D1107">
        <v>1655.96</v>
      </c>
      <c r="E1107" s="1">
        <v>43434</v>
      </c>
      <c r="F1107" s="1">
        <v>45680</v>
      </c>
      <c r="G1107" t="s">
        <v>9135</v>
      </c>
      <c r="H1107" t="s">
        <v>9132</v>
      </c>
      <c r="I1107" t="s">
        <v>10120</v>
      </c>
    </row>
    <row r="1108" spans="1:9" x14ac:dyDescent="0.3">
      <c r="A1108" t="s">
        <v>2107</v>
      </c>
      <c r="B1108" t="s">
        <v>9137</v>
      </c>
      <c r="C1108">
        <v>145493</v>
      </c>
      <c r="D1108">
        <v>1168.95</v>
      </c>
      <c r="E1108" s="1">
        <v>43281</v>
      </c>
      <c r="F1108" s="1">
        <v>44260</v>
      </c>
      <c r="G1108" t="s">
        <v>9128</v>
      </c>
      <c r="H1108" t="s">
        <v>9129</v>
      </c>
      <c r="I1108" t="s">
        <v>10121</v>
      </c>
    </row>
    <row r="1109" spans="1:9" x14ac:dyDescent="0.3">
      <c r="A1109" t="s">
        <v>2108</v>
      </c>
      <c r="B1109" t="s">
        <v>9137</v>
      </c>
      <c r="C1109">
        <v>441115</v>
      </c>
      <c r="D1109">
        <v>777.48</v>
      </c>
      <c r="E1109" s="1">
        <v>45150</v>
      </c>
      <c r="F1109" s="1">
        <v>47637</v>
      </c>
      <c r="G1109" t="s">
        <v>9135</v>
      </c>
      <c r="H1109" t="s">
        <v>19</v>
      </c>
      <c r="I1109" t="s">
        <v>10122</v>
      </c>
    </row>
    <row r="1110" spans="1:9" x14ac:dyDescent="0.3">
      <c r="A1110" t="s">
        <v>2109</v>
      </c>
      <c r="B1110" t="s">
        <v>9137</v>
      </c>
      <c r="C1110">
        <v>498724</v>
      </c>
      <c r="D1110">
        <v>1093.48</v>
      </c>
      <c r="E1110" s="1">
        <v>44071</v>
      </c>
      <c r="F1110" s="1">
        <v>47665</v>
      </c>
      <c r="G1110" t="s">
        <v>9147</v>
      </c>
      <c r="H1110" t="s">
        <v>9132</v>
      </c>
      <c r="I1110" t="s">
        <v>10123</v>
      </c>
    </row>
    <row r="1111" spans="1:9" x14ac:dyDescent="0.3">
      <c r="A1111" t="s">
        <v>2110</v>
      </c>
      <c r="B1111" t="s">
        <v>9127</v>
      </c>
      <c r="C1111">
        <v>161428</v>
      </c>
      <c r="D1111">
        <v>1020.5</v>
      </c>
      <c r="E1111" s="1">
        <v>44083</v>
      </c>
      <c r="F1111" s="1">
        <v>46990</v>
      </c>
      <c r="G1111" t="s">
        <v>9147</v>
      </c>
      <c r="H1111" t="s">
        <v>9132</v>
      </c>
      <c r="I1111" t="s">
        <v>10124</v>
      </c>
    </row>
    <row r="1112" spans="1:9" x14ac:dyDescent="0.3">
      <c r="A1112" t="s">
        <v>2111</v>
      </c>
      <c r="B1112" t="s">
        <v>9137</v>
      </c>
      <c r="C1112">
        <v>183840</v>
      </c>
      <c r="D1112">
        <v>204.94</v>
      </c>
      <c r="E1112" s="1">
        <v>43157</v>
      </c>
      <c r="F1112" s="1">
        <v>45510</v>
      </c>
      <c r="G1112" t="s">
        <v>9147</v>
      </c>
      <c r="H1112" t="s">
        <v>9129</v>
      </c>
      <c r="I1112" t="s">
        <v>10125</v>
      </c>
    </row>
    <row r="1113" spans="1:9" x14ac:dyDescent="0.3">
      <c r="A1113" t="s">
        <v>2112</v>
      </c>
      <c r="B1113" t="s">
        <v>9127</v>
      </c>
      <c r="C1113">
        <v>266905</v>
      </c>
      <c r="D1113">
        <v>1611.98</v>
      </c>
      <c r="E1113" s="1">
        <v>45466</v>
      </c>
      <c r="F1113" s="1">
        <v>46070</v>
      </c>
      <c r="G1113" t="s">
        <v>9147</v>
      </c>
      <c r="H1113" t="s">
        <v>19</v>
      </c>
      <c r="I1113" t="s">
        <v>10126</v>
      </c>
    </row>
    <row r="1114" spans="1:9" x14ac:dyDescent="0.3">
      <c r="A1114" t="s">
        <v>2113</v>
      </c>
      <c r="B1114" t="s">
        <v>9143</v>
      </c>
      <c r="C1114">
        <v>398870</v>
      </c>
      <c r="D1114">
        <v>1916.87</v>
      </c>
      <c r="E1114" s="1">
        <v>42067</v>
      </c>
      <c r="F1114" s="1">
        <v>45543</v>
      </c>
      <c r="G1114" t="s">
        <v>9147</v>
      </c>
      <c r="H1114" t="s">
        <v>9132</v>
      </c>
      <c r="I1114" t="s">
        <v>10127</v>
      </c>
    </row>
    <row r="1115" spans="1:9" x14ac:dyDescent="0.3">
      <c r="A1115" t="s">
        <v>2114</v>
      </c>
      <c r="B1115" t="s">
        <v>9127</v>
      </c>
      <c r="C1115">
        <v>160201</v>
      </c>
      <c r="D1115">
        <v>1663.23</v>
      </c>
      <c r="E1115" s="1">
        <v>44570</v>
      </c>
      <c r="F1115" s="1">
        <v>47824</v>
      </c>
      <c r="G1115" t="s">
        <v>9128</v>
      </c>
      <c r="H1115" t="s">
        <v>9129</v>
      </c>
      <c r="I1115" t="s">
        <v>9411</v>
      </c>
    </row>
    <row r="1116" spans="1:9" x14ac:dyDescent="0.3">
      <c r="A1116" t="s">
        <v>2115</v>
      </c>
      <c r="B1116" t="s">
        <v>9127</v>
      </c>
      <c r="C1116">
        <v>40778</v>
      </c>
      <c r="D1116">
        <v>632.66</v>
      </c>
      <c r="E1116" s="1">
        <v>42102</v>
      </c>
      <c r="F1116" s="1">
        <v>44579</v>
      </c>
      <c r="G1116" t="s">
        <v>9128</v>
      </c>
      <c r="H1116" t="s">
        <v>9129</v>
      </c>
      <c r="I1116" t="s">
        <v>10128</v>
      </c>
    </row>
    <row r="1117" spans="1:9" x14ac:dyDescent="0.3">
      <c r="A1117" t="s">
        <v>2116</v>
      </c>
      <c r="B1117" t="s">
        <v>9131</v>
      </c>
      <c r="C1117">
        <v>253355</v>
      </c>
      <c r="D1117">
        <v>339.04</v>
      </c>
      <c r="E1117" s="1">
        <v>45429</v>
      </c>
      <c r="F1117" s="1">
        <v>47659</v>
      </c>
      <c r="G1117" t="s">
        <v>9147</v>
      </c>
      <c r="H1117" t="s">
        <v>9129</v>
      </c>
      <c r="I1117" t="s">
        <v>10129</v>
      </c>
    </row>
    <row r="1118" spans="1:9" x14ac:dyDescent="0.3">
      <c r="A1118" t="s">
        <v>2117</v>
      </c>
      <c r="B1118" t="s">
        <v>9137</v>
      </c>
      <c r="C1118">
        <v>46016</v>
      </c>
      <c r="D1118">
        <v>763.91</v>
      </c>
      <c r="E1118" s="1">
        <v>44756</v>
      </c>
      <c r="F1118" s="1">
        <v>45694</v>
      </c>
      <c r="G1118" t="s">
        <v>9147</v>
      </c>
      <c r="H1118" t="s">
        <v>9129</v>
      </c>
      <c r="I1118" t="s">
        <v>10130</v>
      </c>
    </row>
    <row r="1119" spans="1:9" x14ac:dyDescent="0.3">
      <c r="A1119" t="s">
        <v>2118</v>
      </c>
      <c r="B1119" t="s">
        <v>9127</v>
      </c>
      <c r="C1119">
        <v>307716</v>
      </c>
      <c r="D1119">
        <v>1194.32</v>
      </c>
      <c r="E1119" s="1">
        <v>42423</v>
      </c>
      <c r="F1119" s="1">
        <v>44594</v>
      </c>
      <c r="G1119" t="s">
        <v>9128</v>
      </c>
      <c r="H1119" t="s">
        <v>19</v>
      </c>
      <c r="I1119" t="s">
        <v>9853</v>
      </c>
    </row>
    <row r="1120" spans="1:9" x14ac:dyDescent="0.3">
      <c r="A1120" t="s">
        <v>2119</v>
      </c>
      <c r="B1120" t="s">
        <v>9137</v>
      </c>
      <c r="C1120">
        <v>151673</v>
      </c>
      <c r="D1120">
        <v>271.10000000000002</v>
      </c>
      <c r="E1120" s="1">
        <v>42077</v>
      </c>
      <c r="F1120" s="1">
        <v>43097</v>
      </c>
      <c r="G1120" t="s">
        <v>9147</v>
      </c>
      <c r="H1120" t="s">
        <v>9129</v>
      </c>
      <c r="I1120" t="s">
        <v>10131</v>
      </c>
    </row>
    <row r="1121" spans="1:9" x14ac:dyDescent="0.3">
      <c r="A1121" t="s">
        <v>2120</v>
      </c>
      <c r="B1121" t="s">
        <v>9137</v>
      </c>
      <c r="C1121">
        <v>466446</v>
      </c>
      <c r="D1121">
        <v>756.95</v>
      </c>
      <c r="E1121" s="1">
        <v>42641</v>
      </c>
      <c r="F1121" s="1">
        <v>43959</v>
      </c>
      <c r="G1121" t="s">
        <v>9147</v>
      </c>
      <c r="H1121" t="s">
        <v>9132</v>
      </c>
      <c r="I1121" t="s">
        <v>10132</v>
      </c>
    </row>
    <row r="1122" spans="1:9" x14ac:dyDescent="0.3">
      <c r="A1122" t="s">
        <v>2121</v>
      </c>
      <c r="B1122" t="s">
        <v>9127</v>
      </c>
      <c r="C1122">
        <v>493718</v>
      </c>
      <c r="D1122">
        <v>353.45</v>
      </c>
      <c r="E1122" s="1">
        <v>42404</v>
      </c>
      <c r="F1122" s="1">
        <v>44794</v>
      </c>
      <c r="G1122" t="s">
        <v>9135</v>
      </c>
      <c r="H1122" t="s">
        <v>19</v>
      </c>
      <c r="I1122" t="s">
        <v>10133</v>
      </c>
    </row>
    <row r="1123" spans="1:9" x14ac:dyDescent="0.3">
      <c r="A1123" t="s">
        <v>2122</v>
      </c>
      <c r="B1123" t="s">
        <v>9127</v>
      </c>
      <c r="C1123">
        <v>497733</v>
      </c>
      <c r="D1123">
        <v>337.76</v>
      </c>
      <c r="E1123" s="1">
        <v>43842</v>
      </c>
      <c r="F1123" s="1">
        <v>45202</v>
      </c>
      <c r="G1123" t="s">
        <v>9147</v>
      </c>
      <c r="H1123" t="s">
        <v>19</v>
      </c>
      <c r="I1123" t="s">
        <v>10134</v>
      </c>
    </row>
    <row r="1124" spans="1:9" x14ac:dyDescent="0.3">
      <c r="A1124" t="s">
        <v>2123</v>
      </c>
      <c r="B1124" t="s">
        <v>9143</v>
      </c>
      <c r="C1124">
        <v>454022</v>
      </c>
      <c r="D1124">
        <v>481.46</v>
      </c>
      <c r="E1124" s="1">
        <v>43101</v>
      </c>
      <c r="F1124" s="1">
        <v>44379</v>
      </c>
      <c r="G1124" t="s">
        <v>9128</v>
      </c>
      <c r="H1124" t="s">
        <v>9129</v>
      </c>
      <c r="I1124" t="s">
        <v>10135</v>
      </c>
    </row>
    <row r="1125" spans="1:9" x14ac:dyDescent="0.3">
      <c r="A1125" t="s">
        <v>2124</v>
      </c>
      <c r="B1125" t="s">
        <v>9137</v>
      </c>
      <c r="C1125">
        <v>434369</v>
      </c>
      <c r="D1125">
        <v>1558.81</v>
      </c>
      <c r="E1125" s="1">
        <v>42324</v>
      </c>
      <c r="F1125" s="1">
        <v>42767</v>
      </c>
      <c r="G1125" t="s">
        <v>9135</v>
      </c>
      <c r="H1125" t="s">
        <v>19</v>
      </c>
      <c r="I1125" t="s">
        <v>10136</v>
      </c>
    </row>
    <row r="1126" spans="1:9" x14ac:dyDescent="0.3">
      <c r="A1126" t="s">
        <v>2125</v>
      </c>
      <c r="B1126" t="s">
        <v>9143</v>
      </c>
      <c r="C1126">
        <v>362940</v>
      </c>
      <c r="D1126">
        <v>1806.14</v>
      </c>
      <c r="E1126" s="1">
        <v>45079</v>
      </c>
      <c r="F1126" s="1">
        <v>45835</v>
      </c>
      <c r="G1126" t="s">
        <v>9128</v>
      </c>
      <c r="H1126" t="s">
        <v>9132</v>
      </c>
      <c r="I1126" t="s">
        <v>10137</v>
      </c>
    </row>
    <row r="1127" spans="1:9" x14ac:dyDescent="0.3">
      <c r="A1127" t="s">
        <v>2126</v>
      </c>
      <c r="B1127" t="s">
        <v>9143</v>
      </c>
      <c r="C1127">
        <v>87993</v>
      </c>
      <c r="D1127">
        <v>1828.8</v>
      </c>
      <c r="E1127" s="1">
        <v>45647</v>
      </c>
      <c r="F1127" s="1">
        <v>46048</v>
      </c>
      <c r="G1127" t="s">
        <v>9135</v>
      </c>
      <c r="H1127" t="s">
        <v>9132</v>
      </c>
      <c r="I1127" t="s">
        <v>9638</v>
      </c>
    </row>
    <row r="1128" spans="1:9" x14ac:dyDescent="0.3">
      <c r="A1128" t="s">
        <v>2127</v>
      </c>
      <c r="B1128" t="s">
        <v>9131</v>
      </c>
      <c r="C1128">
        <v>486008</v>
      </c>
      <c r="D1128">
        <v>1272.05</v>
      </c>
      <c r="E1128" s="1">
        <v>42877</v>
      </c>
      <c r="F1128" s="1">
        <v>44153</v>
      </c>
      <c r="G1128" t="s">
        <v>9147</v>
      </c>
      <c r="H1128" t="s">
        <v>19</v>
      </c>
      <c r="I1128" t="s">
        <v>10138</v>
      </c>
    </row>
    <row r="1129" spans="1:9" x14ac:dyDescent="0.3">
      <c r="A1129" t="s">
        <v>2128</v>
      </c>
      <c r="B1129" t="s">
        <v>9137</v>
      </c>
      <c r="C1129">
        <v>220209</v>
      </c>
      <c r="D1129">
        <v>1065.5</v>
      </c>
      <c r="E1129" s="1">
        <v>42130</v>
      </c>
      <c r="F1129" s="1">
        <v>43219</v>
      </c>
      <c r="G1129" t="s">
        <v>9128</v>
      </c>
      <c r="H1129" t="s">
        <v>9132</v>
      </c>
      <c r="I1129" t="s">
        <v>10139</v>
      </c>
    </row>
    <row r="1130" spans="1:9" x14ac:dyDescent="0.3">
      <c r="A1130" t="s">
        <v>2129</v>
      </c>
      <c r="B1130" t="s">
        <v>9143</v>
      </c>
      <c r="C1130">
        <v>368150</v>
      </c>
      <c r="D1130">
        <v>904.34</v>
      </c>
      <c r="E1130" s="1">
        <v>45605</v>
      </c>
      <c r="F1130" s="1">
        <v>48383</v>
      </c>
      <c r="G1130" t="s">
        <v>9147</v>
      </c>
      <c r="H1130" t="s">
        <v>9132</v>
      </c>
      <c r="I1130" t="s">
        <v>10140</v>
      </c>
    </row>
    <row r="1131" spans="1:9" x14ac:dyDescent="0.3">
      <c r="A1131" t="s">
        <v>2130</v>
      </c>
      <c r="B1131" t="s">
        <v>9143</v>
      </c>
      <c r="C1131">
        <v>328811</v>
      </c>
      <c r="D1131">
        <v>1390.71</v>
      </c>
      <c r="E1131" s="1">
        <v>44234</v>
      </c>
      <c r="F1131" s="1">
        <v>45041</v>
      </c>
      <c r="G1131" t="s">
        <v>9135</v>
      </c>
      <c r="H1131" t="s">
        <v>9129</v>
      </c>
      <c r="I1131" t="s">
        <v>10141</v>
      </c>
    </row>
    <row r="1132" spans="1:9" x14ac:dyDescent="0.3">
      <c r="A1132" t="s">
        <v>2131</v>
      </c>
      <c r="B1132" t="s">
        <v>9131</v>
      </c>
      <c r="C1132">
        <v>268963</v>
      </c>
      <c r="D1132">
        <v>1015.9</v>
      </c>
      <c r="E1132" s="1">
        <v>43342</v>
      </c>
      <c r="F1132" s="1">
        <v>45979</v>
      </c>
      <c r="G1132" t="s">
        <v>9147</v>
      </c>
      <c r="H1132" t="s">
        <v>9132</v>
      </c>
      <c r="I1132" t="s">
        <v>10142</v>
      </c>
    </row>
    <row r="1133" spans="1:9" x14ac:dyDescent="0.3">
      <c r="A1133" t="s">
        <v>2132</v>
      </c>
      <c r="B1133" t="s">
        <v>9137</v>
      </c>
      <c r="C1133">
        <v>477924</v>
      </c>
      <c r="D1133">
        <v>169.97</v>
      </c>
      <c r="E1133" s="1">
        <v>42873</v>
      </c>
      <c r="F1133" s="1">
        <v>44033</v>
      </c>
      <c r="G1133" t="s">
        <v>9135</v>
      </c>
      <c r="H1133" t="s">
        <v>9132</v>
      </c>
      <c r="I1133" t="s">
        <v>10143</v>
      </c>
    </row>
    <row r="1134" spans="1:9" x14ac:dyDescent="0.3">
      <c r="A1134" t="s">
        <v>2133</v>
      </c>
      <c r="B1134" t="s">
        <v>9137</v>
      </c>
      <c r="C1134">
        <v>276531</v>
      </c>
      <c r="D1134">
        <v>1825.41</v>
      </c>
      <c r="E1134" s="1">
        <v>43470</v>
      </c>
      <c r="F1134" s="1">
        <v>44675</v>
      </c>
      <c r="G1134" t="s">
        <v>9128</v>
      </c>
      <c r="H1134" t="s">
        <v>9132</v>
      </c>
      <c r="I1134" t="s">
        <v>10144</v>
      </c>
    </row>
    <row r="1135" spans="1:9" x14ac:dyDescent="0.3">
      <c r="A1135" t="s">
        <v>2134</v>
      </c>
      <c r="B1135" t="s">
        <v>9143</v>
      </c>
      <c r="C1135">
        <v>307898</v>
      </c>
      <c r="D1135">
        <v>1588.34</v>
      </c>
      <c r="E1135" s="1">
        <v>44566</v>
      </c>
      <c r="F1135" s="1">
        <v>45340</v>
      </c>
      <c r="G1135" t="s">
        <v>9147</v>
      </c>
      <c r="H1135" t="s">
        <v>9129</v>
      </c>
      <c r="I1135" t="s">
        <v>10145</v>
      </c>
    </row>
    <row r="1136" spans="1:9" x14ac:dyDescent="0.3">
      <c r="A1136" t="s">
        <v>2135</v>
      </c>
      <c r="B1136" t="s">
        <v>9131</v>
      </c>
      <c r="C1136">
        <v>471997</v>
      </c>
      <c r="D1136">
        <v>510.63</v>
      </c>
      <c r="E1136" s="1">
        <v>43993</v>
      </c>
      <c r="F1136" s="1">
        <v>45356</v>
      </c>
      <c r="G1136" t="s">
        <v>9135</v>
      </c>
      <c r="H1136" t="s">
        <v>9129</v>
      </c>
      <c r="I1136" t="s">
        <v>10146</v>
      </c>
    </row>
    <row r="1137" spans="1:9" x14ac:dyDescent="0.3">
      <c r="A1137" t="s">
        <v>2136</v>
      </c>
      <c r="B1137" t="s">
        <v>9143</v>
      </c>
      <c r="C1137">
        <v>448004</v>
      </c>
      <c r="D1137">
        <v>485.18</v>
      </c>
      <c r="E1137" s="1">
        <v>43426</v>
      </c>
      <c r="F1137" s="1">
        <v>46501</v>
      </c>
      <c r="G1137" t="s">
        <v>9128</v>
      </c>
      <c r="H1137" t="s">
        <v>19</v>
      </c>
      <c r="I1137" t="s">
        <v>10147</v>
      </c>
    </row>
    <row r="1138" spans="1:9" x14ac:dyDescent="0.3">
      <c r="A1138" t="s">
        <v>2137</v>
      </c>
      <c r="B1138" t="s">
        <v>9127</v>
      </c>
      <c r="C1138">
        <v>192800</v>
      </c>
      <c r="D1138">
        <v>1301.26</v>
      </c>
      <c r="E1138" s="1">
        <v>45608</v>
      </c>
      <c r="F1138" s="1">
        <v>47263</v>
      </c>
      <c r="G1138" t="s">
        <v>9128</v>
      </c>
      <c r="H1138" t="s">
        <v>9129</v>
      </c>
      <c r="I1138" t="s">
        <v>10148</v>
      </c>
    </row>
    <row r="1139" spans="1:9" x14ac:dyDescent="0.3">
      <c r="A1139" t="s">
        <v>2138</v>
      </c>
      <c r="B1139" t="s">
        <v>9143</v>
      </c>
      <c r="C1139">
        <v>174145</v>
      </c>
      <c r="D1139">
        <v>548.78</v>
      </c>
      <c r="E1139" s="1">
        <v>45146</v>
      </c>
      <c r="F1139" s="1">
        <v>47952</v>
      </c>
      <c r="G1139" t="s">
        <v>9128</v>
      </c>
      <c r="H1139" t="s">
        <v>9132</v>
      </c>
      <c r="I1139" t="s">
        <v>10149</v>
      </c>
    </row>
    <row r="1140" spans="1:9" x14ac:dyDescent="0.3">
      <c r="A1140" t="s">
        <v>2139</v>
      </c>
      <c r="B1140" t="s">
        <v>9143</v>
      </c>
      <c r="C1140">
        <v>242690</v>
      </c>
      <c r="D1140">
        <v>822.38</v>
      </c>
      <c r="E1140" s="1">
        <v>44266</v>
      </c>
      <c r="F1140" s="1">
        <v>46009</v>
      </c>
      <c r="G1140" t="s">
        <v>9147</v>
      </c>
      <c r="H1140" t="s">
        <v>9132</v>
      </c>
      <c r="I1140" t="s">
        <v>10150</v>
      </c>
    </row>
    <row r="1141" spans="1:9" x14ac:dyDescent="0.3">
      <c r="A1141" t="s">
        <v>2140</v>
      </c>
      <c r="B1141" t="s">
        <v>9131</v>
      </c>
      <c r="C1141">
        <v>327990</v>
      </c>
      <c r="D1141">
        <v>1280.77</v>
      </c>
      <c r="E1141" s="1">
        <v>44815</v>
      </c>
      <c r="F1141" s="1">
        <v>47606</v>
      </c>
      <c r="G1141" t="s">
        <v>9135</v>
      </c>
      <c r="H1141" t="s">
        <v>9132</v>
      </c>
      <c r="I1141" t="s">
        <v>10151</v>
      </c>
    </row>
    <row r="1142" spans="1:9" x14ac:dyDescent="0.3">
      <c r="A1142" t="s">
        <v>2141</v>
      </c>
      <c r="B1142" t="s">
        <v>9137</v>
      </c>
      <c r="C1142">
        <v>195984</v>
      </c>
      <c r="D1142">
        <v>731.64</v>
      </c>
      <c r="E1142" s="1">
        <v>45194</v>
      </c>
      <c r="F1142" s="1">
        <v>48006</v>
      </c>
      <c r="G1142" t="s">
        <v>9147</v>
      </c>
      <c r="H1142" t="s">
        <v>19</v>
      </c>
      <c r="I1142" t="s">
        <v>10152</v>
      </c>
    </row>
    <row r="1143" spans="1:9" x14ac:dyDescent="0.3">
      <c r="A1143" t="s">
        <v>2142</v>
      </c>
      <c r="B1143" t="s">
        <v>9137</v>
      </c>
      <c r="C1143">
        <v>346000</v>
      </c>
      <c r="D1143">
        <v>893.52</v>
      </c>
      <c r="E1143" s="1">
        <v>45617</v>
      </c>
      <c r="F1143" s="1">
        <v>48409</v>
      </c>
      <c r="G1143" t="s">
        <v>9128</v>
      </c>
      <c r="H1143" t="s">
        <v>19</v>
      </c>
      <c r="I1143" t="s">
        <v>10153</v>
      </c>
    </row>
    <row r="1144" spans="1:9" x14ac:dyDescent="0.3">
      <c r="A1144" t="s">
        <v>2143</v>
      </c>
      <c r="B1144" t="s">
        <v>9127</v>
      </c>
      <c r="C1144">
        <v>254456</v>
      </c>
      <c r="D1144">
        <v>902.41</v>
      </c>
      <c r="E1144" s="1">
        <v>44446</v>
      </c>
      <c r="F1144" s="1">
        <v>46424</v>
      </c>
      <c r="G1144" t="s">
        <v>9128</v>
      </c>
      <c r="H1144" t="s">
        <v>9129</v>
      </c>
      <c r="I1144" t="s">
        <v>10154</v>
      </c>
    </row>
    <row r="1145" spans="1:9" x14ac:dyDescent="0.3">
      <c r="A1145" t="s">
        <v>2144</v>
      </c>
      <c r="B1145" t="s">
        <v>9143</v>
      </c>
      <c r="C1145">
        <v>103721</v>
      </c>
      <c r="D1145">
        <v>1440.72</v>
      </c>
      <c r="E1145" s="1">
        <v>42496</v>
      </c>
      <c r="F1145" s="1">
        <v>42945</v>
      </c>
      <c r="G1145" t="s">
        <v>9128</v>
      </c>
      <c r="H1145" t="s">
        <v>9132</v>
      </c>
      <c r="I1145" t="s">
        <v>10155</v>
      </c>
    </row>
    <row r="1146" spans="1:9" x14ac:dyDescent="0.3">
      <c r="A1146" t="s">
        <v>2145</v>
      </c>
      <c r="B1146" t="s">
        <v>9131</v>
      </c>
      <c r="C1146">
        <v>115126</v>
      </c>
      <c r="D1146">
        <v>1448.83</v>
      </c>
      <c r="E1146" s="1">
        <v>43265</v>
      </c>
      <c r="F1146" s="1">
        <v>45724</v>
      </c>
      <c r="G1146" t="s">
        <v>9128</v>
      </c>
      <c r="H1146" t="s">
        <v>9132</v>
      </c>
      <c r="I1146" t="s">
        <v>10156</v>
      </c>
    </row>
    <row r="1147" spans="1:9" x14ac:dyDescent="0.3">
      <c r="A1147" t="s">
        <v>2146</v>
      </c>
      <c r="B1147" t="s">
        <v>9143</v>
      </c>
      <c r="C1147">
        <v>442362</v>
      </c>
      <c r="D1147">
        <v>943.43</v>
      </c>
      <c r="E1147" s="1">
        <v>42897</v>
      </c>
      <c r="F1147" s="1">
        <v>45102</v>
      </c>
      <c r="G1147" t="s">
        <v>9128</v>
      </c>
      <c r="H1147" t="s">
        <v>9132</v>
      </c>
      <c r="I1147" t="s">
        <v>10157</v>
      </c>
    </row>
    <row r="1148" spans="1:9" x14ac:dyDescent="0.3">
      <c r="A1148" t="s">
        <v>2147</v>
      </c>
      <c r="B1148" t="s">
        <v>9143</v>
      </c>
      <c r="C1148">
        <v>209598</v>
      </c>
      <c r="D1148">
        <v>211.07</v>
      </c>
      <c r="E1148" s="1">
        <v>44435</v>
      </c>
      <c r="F1148" s="1">
        <v>47286</v>
      </c>
      <c r="G1148" t="s">
        <v>9128</v>
      </c>
      <c r="H1148" t="s">
        <v>9129</v>
      </c>
      <c r="I1148" t="s">
        <v>9155</v>
      </c>
    </row>
    <row r="1149" spans="1:9" x14ac:dyDescent="0.3">
      <c r="A1149" t="s">
        <v>2148</v>
      </c>
      <c r="B1149" t="s">
        <v>9143</v>
      </c>
      <c r="C1149">
        <v>100661</v>
      </c>
      <c r="D1149">
        <v>720.89</v>
      </c>
      <c r="E1149" s="1">
        <v>45506</v>
      </c>
      <c r="F1149" s="1">
        <v>46775</v>
      </c>
      <c r="G1149" t="s">
        <v>9135</v>
      </c>
      <c r="H1149" t="s">
        <v>9129</v>
      </c>
      <c r="I1149" t="s">
        <v>10158</v>
      </c>
    </row>
    <row r="1150" spans="1:9" x14ac:dyDescent="0.3">
      <c r="A1150" t="s">
        <v>2149</v>
      </c>
      <c r="B1150" t="s">
        <v>9143</v>
      </c>
      <c r="C1150">
        <v>94147</v>
      </c>
      <c r="D1150">
        <v>1391.12</v>
      </c>
      <c r="E1150" s="1">
        <v>44575</v>
      </c>
      <c r="F1150" s="1">
        <v>47350</v>
      </c>
      <c r="G1150" t="s">
        <v>9147</v>
      </c>
      <c r="H1150" t="s">
        <v>9129</v>
      </c>
      <c r="I1150" t="s">
        <v>10159</v>
      </c>
    </row>
    <row r="1151" spans="1:9" x14ac:dyDescent="0.3">
      <c r="A1151" t="s">
        <v>2150</v>
      </c>
      <c r="B1151" t="s">
        <v>9137</v>
      </c>
      <c r="C1151">
        <v>239349</v>
      </c>
      <c r="D1151">
        <v>1641.5</v>
      </c>
      <c r="E1151" s="1">
        <v>42520</v>
      </c>
      <c r="F1151" s="1">
        <v>45665</v>
      </c>
      <c r="G1151" t="s">
        <v>9147</v>
      </c>
      <c r="H1151" t="s">
        <v>9132</v>
      </c>
      <c r="I1151" t="s">
        <v>10160</v>
      </c>
    </row>
    <row r="1152" spans="1:9" x14ac:dyDescent="0.3">
      <c r="A1152" t="s">
        <v>2151</v>
      </c>
      <c r="B1152" t="s">
        <v>9137</v>
      </c>
      <c r="C1152">
        <v>496885</v>
      </c>
      <c r="D1152">
        <v>1439.67</v>
      </c>
      <c r="E1152" s="1">
        <v>45136</v>
      </c>
      <c r="F1152" s="1">
        <v>48218</v>
      </c>
      <c r="G1152" t="s">
        <v>9135</v>
      </c>
      <c r="H1152" t="s">
        <v>9129</v>
      </c>
      <c r="I1152" t="s">
        <v>10161</v>
      </c>
    </row>
    <row r="1153" spans="1:9" x14ac:dyDescent="0.3">
      <c r="A1153" t="s">
        <v>2152</v>
      </c>
      <c r="B1153" t="s">
        <v>9127</v>
      </c>
      <c r="C1153">
        <v>17967</v>
      </c>
      <c r="D1153">
        <v>1047.0899999999999</v>
      </c>
      <c r="E1153" s="1">
        <v>44183</v>
      </c>
      <c r="F1153" s="1">
        <v>47820</v>
      </c>
      <c r="G1153" t="s">
        <v>9128</v>
      </c>
      <c r="H1153" t="s">
        <v>9132</v>
      </c>
      <c r="I1153" t="s">
        <v>10162</v>
      </c>
    </row>
    <row r="1154" spans="1:9" x14ac:dyDescent="0.3">
      <c r="A1154" t="s">
        <v>2153</v>
      </c>
      <c r="B1154" t="s">
        <v>9137</v>
      </c>
      <c r="C1154">
        <v>453625</v>
      </c>
      <c r="D1154">
        <v>1353.21</v>
      </c>
      <c r="E1154" s="1">
        <v>42928</v>
      </c>
      <c r="F1154" s="1">
        <v>45349</v>
      </c>
      <c r="G1154" t="s">
        <v>9128</v>
      </c>
      <c r="H1154" t="s">
        <v>19</v>
      </c>
      <c r="I1154" t="s">
        <v>10163</v>
      </c>
    </row>
    <row r="1155" spans="1:9" x14ac:dyDescent="0.3">
      <c r="A1155" t="s">
        <v>2154</v>
      </c>
      <c r="B1155" t="s">
        <v>9131</v>
      </c>
      <c r="C1155">
        <v>60697</v>
      </c>
      <c r="D1155">
        <v>1965.83</v>
      </c>
      <c r="E1155" s="1">
        <v>43063</v>
      </c>
      <c r="F1155" s="1">
        <v>43686</v>
      </c>
      <c r="G1155" t="s">
        <v>9135</v>
      </c>
      <c r="H1155" t="s">
        <v>9132</v>
      </c>
      <c r="I1155" t="s">
        <v>10164</v>
      </c>
    </row>
    <row r="1156" spans="1:9" x14ac:dyDescent="0.3">
      <c r="A1156" t="s">
        <v>2155</v>
      </c>
      <c r="B1156" t="s">
        <v>9127</v>
      </c>
      <c r="C1156">
        <v>267228</v>
      </c>
      <c r="D1156">
        <v>1126.6400000000001</v>
      </c>
      <c r="E1156" s="1">
        <v>43702</v>
      </c>
      <c r="F1156" s="1">
        <v>45363</v>
      </c>
      <c r="G1156" t="s">
        <v>9135</v>
      </c>
      <c r="H1156" t="s">
        <v>19</v>
      </c>
      <c r="I1156" t="s">
        <v>10165</v>
      </c>
    </row>
    <row r="1157" spans="1:9" x14ac:dyDescent="0.3">
      <c r="A1157" t="s">
        <v>2156</v>
      </c>
      <c r="B1157" t="s">
        <v>9137</v>
      </c>
      <c r="C1157">
        <v>450658</v>
      </c>
      <c r="D1157">
        <v>516.14</v>
      </c>
      <c r="E1157" s="1">
        <v>43882</v>
      </c>
      <c r="F1157" s="1">
        <v>45385</v>
      </c>
      <c r="G1157" t="s">
        <v>9135</v>
      </c>
      <c r="H1157" t="s">
        <v>19</v>
      </c>
      <c r="I1157" t="s">
        <v>10166</v>
      </c>
    </row>
    <row r="1158" spans="1:9" x14ac:dyDescent="0.3">
      <c r="A1158" t="s">
        <v>2157</v>
      </c>
      <c r="B1158" t="s">
        <v>9143</v>
      </c>
      <c r="C1158">
        <v>262348</v>
      </c>
      <c r="D1158">
        <v>468.55</v>
      </c>
      <c r="E1158" s="1">
        <v>42707</v>
      </c>
      <c r="F1158" s="1">
        <v>46148</v>
      </c>
      <c r="G1158" t="s">
        <v>9147</v>
      </c>
      <c r="H1158" t="s">
        <v>19</v>
      </c>
      <c r="I1158" t="s">
        <v>10167</v>
      </c>
    </row>
    <row r="1159" spans="1:9" x14ac:dyDescent="0.3">
      <c r="A1159" t="s">
        <v>2158</v>
      </c>
      <c r="B1159" t="s">
        <v>9127</v>
      </c>
      <c r="C1159">
        <v>71376</v>
      </c>
      <c r="D1159">
        <v>1654.53</v>
      </c>
      <c r="E1159" s="1">
        <v>45429</v>
      </c>
      <c r="F1159" s="1">
        <v>46312</v>
      </c>
      <c r="G1159" t="s">
        <v>9147</v>
      </c>
      <c r="H1159" t="s">
        <v>9132</v>
      </c>
      <c r="I1159" t="s">
        <v>10168</v>
      </c>
    </row>
    <row r="1160" spans="1:9" x14ac:dyDescent="0.3">
      <c r="A1160" t="s">
        <v>2159</v>
      </c>
      <c r="B1160" t="s">
        <v>9127</v>
      </c>
      <c r="C1160">
        <v>240942</v>
      </c>
      <c r="D1160">
        <v>1354.38</v>
      </c>
      <c r="E1160" s="1">
        <v>43917</v>
      </c>
      <c r="F1160" s="1">
        <v>45485</v>
      </c>
      <c r="G1160" t="s">
        <v>9135</v>
      </c>
      <c r="H1160" t="s">
        <v>9129</v>
      </c>
      <c r="I1160" t="s">
        <v>10169</v>
      </c>
    </row>
    <row r="1161" spans="1:9" x14ac:dyDescent="0.3">
      <c r="A1161" t="s">
        <v>2160</v>
      </c>
      <c r="B1161" t="s">
        <v>9143</v>
      </c>
      <c r="C1161">
        <v>468873</v>
      </c>
      <c r="D1161">
        <v>1911.52</v>
      </c>
      <c r="E1161" s="1">
        <v>42770</v>
      </c>
      <c r="F1161" s="1">
        <v>44368</v>
      </c>
      <c r="G1161" t="s">
        <v>9128</v>
      </c>
      <c r="H1161" t="s">
        <v>19</v>
      </c>
      <c r="I1161" t="s">
        <v>10170</v>
      </c>
    </row>
    <row r="1162" spans="1:9" x14ac:dyDescent="0.3">
      <c r="A1162" t="s">
        <v>2161</v>
      </c>
      <c r="B1162" t="s">
        <v>9137</v>
      </c>
      <c r="C1162">
        <v>379631</v>
      </c>
      <c r="D1162">
        <v>1084.19</v>
      </c>
      <c r="E1162" s="1">
        <v>43959</v>
      </c>
      <c r="F1162" s="1">
        <v>45623</v>
      </c>
      <c r="G1162" t="s">
        <v>9128</v>
      </c>
      <c r="H1162" t="s">
        <v>19</v>
      </c>
      <c r="I1162" t="s">
        <v>9950</v>
      </c>
    </row>
    <row r="1163" spans="1:9" x14ac:dyDescent="0.3">
      <c r="A1163" t="s">
        <v>2162</v>
      </c>
      <c r="B1163" t="s">
        <v>9137</v>
      </c>
      <c r="C1163">
        <v>216868</v>
      </c>
      <c r="D1163">
        <v>1340.78</v>
      </c>
      <c r="E1163" s="1">
        <v>44600</v>
      </c>
      <c r="F1163" s="1">
        <v>45371</v>
      </c>
      <c r="G1163" t="s">
        <v>9135</v>
      </c>
      <c r="H1163" t="s">
        <v>9129</v>
      </c>
      <c r="I1163" t="s">
        <v>10171</v>
      </c>
    </row>
    <row r="1164" spans="1:9" x14ac:dyDescent="0.3">
      <c r="A1164" t="s">
        <v>2163</v>
      </c>
      <c r="B1164" t="s">
        <v>9137</v>
      </c>
      <c r="C1164">
        <v>342812</v>
      </c>
      <c r="D1164">
        <v>1486.96</v>
      </c>
      <c r="E1164" s="1">
        <v>45217</v>
      </c>
      <c r="F1164" s="1">
        <v>46639</v>
      </c>
      <c r="G1164" t="s">
        <v>9147</v>
      </c>
      <c r="H1164" t="s">
        <v>9132</v>
      </c>
      <c r="I1164" t="s">
        <v>10172</v>
      </c>
    </row>
    <row r="1165" spans="1:9" x14ac:dyDescent="0.3">
      <c r="A1165" t="s">
        <v>2164</v>
      </c>
      <c r="B1165" t="s">
        <v>9137</v>
      </c>
      <c r="C1165">
        <v>67164</v>
      </c>
      <c r="D1165">
        <v>832.84</v>
      </c>
      <c r="E1165" s="1">
        <v>43050</v>
      </c>
      <c r="F1165" s="1">
        <v>46485</v>
      </c>
      <c r="G1165" t="s">
        <v>9128</v>
      </c>
      <c r="H1165" t="s">
        <v>9132</v>
      </c>
      <c r="I1165" t="s">
        <v>10173</v>
      </c>
    </row>
    <row r="1166" spans="1:9" x14ac:dyDescent="0.3">
      <c r="A1166" t="s">
        <v>2165</v>
      </c>
      <c r="B1166" t="s">
        <v>9143</v>
      </c>
      <c r="C1166">
        <v>389380</v>
      </c>
      <c r="D1166">
        <v>377.89</v>
      </c>
      <c r="E1166" s="1">
        <v>43898</v>
      </c>
      <c r="F1166" s="1">
        <v>46740</v>
      </c>
      <c r="G1166" t="s">
        <v>9128</v>
      </c>
      <c r="H1166" t="s">
        <v>19</v>
      </c>
      <c r="I1166" t="s">
        <v>9908</v>
      </c>
    </row>
    <row r="1167" spans="1:9" x14ac:dyDescent="0.3">
      <c r="A1167" t="s">
        <v>2166</v>
      </c>
      <c r="B1167" t="s">
        <v>9143</v>
      </c>
      <c r="C1167">
        <v>380097</v>
      </c>
      <c r="D1167">
        <v>1389.76</v>
      </c>
      <c r="E1167" s="1">
        <v>45379</v>
      </c>
      <c r="F1167" s="1">
        <v>47052</v>
      </c>
      <c r="G1167" t="s">
        <v>9128</v>
      </c>
      <c r="H1167" t="s">
        <v>19</v>
      </c>
      <c r="I1167" t="s">
        <v>10174</v>
      </c>
    </row>
    <row r="1168" spans="1:9" x14ac:dyDescent="0.3">
      <c r="A1168" t="s">
        <v>2167</v>
      </c>
      <c r="B1168" t="s">
        <v>9143</v>
      </c>
      <c r="C1168">
        <v>125380</v>
      </c>
      <c r="D1168">
        <v>1863.52</v>
      </c>
      <c r="E1168" s="1">
        <v>44835</v>
      </c>
      <c r="F1168" s="1">
        <v>46415</v>
      </c>
      <c r="G1168" t="s">
        <v>9135</v>
      </c>
      <c r="H1168" t="s">
        <v>9129</v>
      </c>
      <c r="I1168" t="s">
        <v>10175</v>
      </c>
    </row>
    <row r="1169" spans="1:9" x14ac:dyDescent="0.3">
      <c r="A1169" t="s">
        <v>2168</v>
      </c>
      <c r="B1169" t="s">
        <v>9131</v>
      </c>
      <c r="C1169">
        <v>464079</v>
      </c>
      <c r="D1169">
        <v>1437.05</v>
      </c>
      <c r="E1169" s="1">
        <v>44508</v>
      </c>
      <c r="F1169" s="1">
        <v>46754</v>
      </c>
      <c r="G1169" t="s">
        <v>9135</v>
      </c>
      <c r="H1169" t="s">
        <v>9129</v>
      </c>
      <c r="I1169" t="s">
        <v>10176</v>
      </c>
    </row>
    <row r="1170" spans="1:9" x14ac:dyDescent="0.3">
      <c r="A1170" t="s">
        <v>2169</v>
      </c>
      <c r="B1170" t="s">
        <v>9137</v>
      </c>
      <c r="C1170">
        <v>244082</v>
      </c>
      <c r="D1170">
        <v>1967.32</v>
      </c>
      <c r="E1170" s="1">
        <v>45439</v>
      </c>
      <c r="F1170" s="1">
        <v>47313</v>
      </c>
      <c r="G1170" t="s">
        <v>9128</v>
      </c>
      <c r="H1170" t="s">
        <v>9132</v>
      </c>
      <c r="I1170" t="s">
        <v>9956</v>
      </c>
    </row>
    <row r="1171" spans="1:9" x14ac:dyDescent="0.3">
      <c r="A1171" t="s">
        <v>2170</v>
      </c>
      <c r="B1171" t="s">
        <v>9131</v>
      </c>
      <c r="C1171">
        <v>87650</v>
      </c>
      <c r="D1171">
        <v>818.61</v>
      </c>
      <c r="E1171" s="1">
        <v>42682</v>
      </c>
      <c r="F1171" s="1">
        <v>45695</v>
      </c>
      <c r="G1171" t="s">
        <v>9135</v>
      </c>
      <c r="H1171" t="s">
        <v>19</v>
      </c>
      <c r="I1171" t="s">
        <v>10177</v>
      </c>
    </row>
    <row r="1172" spans="1:9" x14ac:dyDescent="0.3">
      <c r="A1172" t="s">
        <v>2171</v>
      </c>
      <c r="B1172" t="s">
        <v>9131</v>
      </c>
      <c r="C1172">
        <v>392536</v>
      </c>
      <c r="D1172">
        <v>161.62</v>
      </c>
      <c r="E1172" s="1">
        <v>42616</v>
      </c>
      <c r="F1172" s="1">
        <v>45690</v>
      </c>
      <c r="G1172" t="s">
        <v>9128</v>
      </c>
      <c r="H1172" t="s">
        <v>9129</v>
      </c>
      <c r="I1172" t="s">
        <v>10178</v>
      </c>
    </row>
    <row r="1173" spans="1:9" x14ac:dyDescent="0.3">
      <c r="A1173" t="s">
        <v>2172</v>
      </c>
      <c r="B1173" t="s">
        <v>9137</v>
      </c>
      <c r="C1173">
        <v>211516</v>
      </c>
      <c r="D1173">
        <v>983.76</v>
      </c>
      <c r="E1173" s="1">
        <v>44938</v>
      </c>
      <c r="F1173" s="1">
        <v>45759</v>
      </c>
      <c r="G1173" t="s">
        <v>9147</v>
      </c>
      <c r="H1173" t="s">
        <v>9129</v>
      </c>
      <c r="I1173" t="s">
        <v>10179</v>
      </c>
    </row>
    <row r="1174" spans="1:9" x14ac:dyDescent="0.3">
      <c r="A1174" t="s">
        <v>2173</v>
      </c>
      <c r="B1174" t="s">
        <v>9131</v>
      </c>
      <c r="C1174">
        <v>19563</v>
      </c>
      <c r="D1174">
        <v>657.99</v>
      </c>
      <c r="E1174" s="1">
        <v>42318</v>
      </c>
      <c r="F1174" s="1">
        <v>45883</v>
      </c>
      <c r="G1174" t="s">
        <v>9128</v>
      </c>
      <c r="H1174" t="s">
        <v>9132</v>
      </c>
      <c r="I1174" t="s">
        <v>10180</v>
      </c>
    </row>
    <row r="1175" spans="1:9" x14ac:dyDescent="0.3">
      <c r="A1175" t="s">
        <v>2174</v>
      </c>
      <c r="B1175" t="s">
        <v>9131</v>
      </c>
      <c r="C1175">
        <v>189775</v>
      </c>
      <c r="D1175">
        <v>1209.52</v>
      </c>
      <c r="E1175" s="1">
        <v>42081</v>
      </c>
      <c r="F1175" s="1">
        <v>45076</v>
      </c>
      <c r="G1175" t="s">
        <v>9147</v>
      </c>
      <c r="H1175" t="s">
        <v>19</v>
      </c>
      <c r="I1175" t="s">
        <v>10014</v>
      </c>
    </row>
    <row r="1176" spans="1:9" x14ac:dyDescent="0.3">
      <c r="A1176" t="s">
        <v>2175</v>
      </c>
      <c r="B1176" t="s">
        <v>9143</v>
      </c>
      <c r="C1176">
        <v>453210</v>
      </c>
      <c r="D1176">
        <v>911.55</v>
      </c>
      <c r="E1176" s="1">
        <v>43333</v>
      </c>
      <c r="F1176" s="1">
        <v>46463</v>
      </c>
      <c r="G1176" t="s">
        <v>9128</v>
      </c>
      <c r="H1176" t="s">
        <v>19</v>
      </c>
      <c r="I1176" t="s">
        <v>10181</v>
      </c>
    </row>
    <row r="1177" spans="1:9" x14ac:dyDescent="0.3">
      <c r="A1177" t="s">
        <v>2176</v>
      </c>
      <c r="B1177" t="s">
        <v>9143</v>
      </c>
      <c r="C1177">
        <v>411286</v>
      </c>
      <c r="D1177">
        <v>984.42</v>
      </c>
      <c r="E1177" s="1">
        <v>45274</v>
      </c>
      <c r="F1177" s="1">
        <v>48651</v>
      </c>
      <c r="G1177" t="s">
        <v>9147</v>
      </c>
      <c r="H1177" t="s">
        <v>19</v>
      </c>
      <c r="I1177" t="s">
        <v>10182</v>
      </c>
    </row>
    <row r="1178" spans="1:9" x14ac:dyDescent="0.3">
      <c r="A1178" t="s">
        <v>2177</v>
      </c>
      <c r="B1178" t="s">
        <v>9143</v>
      </c>
      <c r="C1178">
        <v>40135</v>
      </c>
      <c r="D1178">
        <v>1025.69</v>
      </c>
      <c r="E1178" s="1">
        <v>43673</v>
      </c>
      <c r="F1178" s="1">
        <v>46654</v>
      </c>
      <c r="G1178" t="s">
        <v>9128</v>
      </c>
      <c r="H1178" t="s">
        <v>19</v>
      </c>
      <c r="I1178" t="s">
        <v>10183</v>
      </c>
    </row>
    <row r="1179" spans="1:9" x14ac:dyDescent="0.3">
      <c r="A1179" t="s">
        <v>2178</v>
      </c>
      <c r="B1179" t="s">
        <v>9131</v>
      </c>
      <c r="C1179">
        <v>16716</v>
      </c>
      <c r="D1179">
        <v>1755.54</v>
      </c>
      <c r="E1179" s="1">
        <v>44099</v>
      </c>
      <c r="F1179" s="1">
        <v>47656</v>
      </c>
      <c r="G1179" t="s">
        <v>9135</v>
      </c>
      <c r="H1179" t="s">
        <v>19</v>
      </c>
      <c r="I1179" t="s">
        <v>10184</v>
      </c>
    </row>
    <row r="1180" spans="1:9" x14ac:dyDescent="0.3">
      <c r="A1180" t="s">
        <v>2179</v>
      </c>
      <c r="B1180" t="s">
        <v>9137</v>
      </c>
      <c r="C1180">
        <v>262737</v>
      </c>
      <c r="D1180">
        <v>1620.91</v>
      </c>
      <c r="E1180" s="1">
        <v>43774</v>
      </c>
      <c r="F1180" s="1">
        <v>44389</v>
      </c>
      <c r="G1180" t="s">
        <v>9128</v>
      </c>
      <c r="H1180" t="s">
        <v>9129</v>
      </c>
      <c r="I1180" t="s">
        <v>10185</v>
      </c>
    </row>
    <row r="1181" spans="1:9" x14ac:dyDescent="0.3">
      <c r="A1181" t="s">
        <v>2180</v>
      </c>
      <c r="B1181" t="s">
        <v>9143</v>
      </c>
      <c r="C1181">
        <v>79369</v>
      </c>
      <c r="D1181">
        <v>1298.05</v>
      </c>
      <c r="E1181" s="1">
        <v>44562</v>
      </c>
      <c r="F1181" s="1">
        <v>47339</v>
      </c>
      <c r="G1181" t="s">
        <v>9135</v>
      </c>
      <c r="H1181" t="s">
        <v>9129</v>
      </c>
      <c r="I1181" t="s">
        <v>10186</v>
      </c>
    </row>
    <row r="1182" spans="1:9" x14ac:dyDescent="0.3">
      <c r="A1182" t="s">
        <v>2181</v>
      </c>
      <c r="B1182" t="s">
        <v>9127</v>
      </c>
      <c r="C1182">
        <v>228164</v>
      </c>
      <c r="D1182">
        <v>1938.96</v>
      </c>
      <c r="E1182" s="1">
        <v>44301</v>
      </c>
      <c r="F1182" s="1">
        <v>47478</v>
      </c>
      <c r="G1182" t="s">
        <v>9147</v>
      </c>
      <c r="H1182" t="s">
        <v>19</v>
      </c>
      <c r="I1182" t="s">
        <v>10187</v>
      </c>
    </row>
    <row r="1183" spans="1:9" x14ac:dyDescent="0.3">
      <c r="A1183" t="s">
        <v>2182</v>
      </c>
      <c r="B1183" t="s">
        <v>9143</v>
      </c>
      <c r="C1183">
        <v>430068</v>
      </c>
      <c r="D1183">
        <v>1774.39</v>
      </c>
      <c r="E1183" s="1">
        <v>44442</v>
      </c>
      <c r="F1183" s="1">
        <v>46159</v>
      </c>
      <c r="G1183" t="s">
        <v>9147</v>
      </c>
      <c r="H1183" t="s">
        <v>19</v>
      </c>
      <c r="I1183" t="s">
        <v>9497</v>
      </c>
    </row>
    <row r="1184" spans="1:9" x14ac:dyDescent="0.3">
      <c r="A1184" t="s">
        <v>2183</v>
      </c>
      <c r="B1184" t="s">
        <v>9143</v>
      </c>
      <c r="C1184">
        <v>467484</v>
      </c>
      <c r="D1184">
        <v>1056.68</v>
      </c>
      <c r="E1184" s="1">
        <v>44255</v>
      </c>
      <c r="F1184" s="1">
        <v>45133</v>
      </c>
      <c r="G1184" t="s">
        <v>9128</v>
      </c>
      <c r="H1184" t="s">
        <v>19</v>
      </c>
      <c r="I1184" t="s">
        <v>9448</v>
      </c>
    </row>
    <row r="1185" spans="1:9" x14ac:dyDescent="0.3">
      <c r="A1185" t="s">
        <v>2184</v>
      </c>
      <c r="B1185" t="s">
        <v>9143</v>
      </c>
      <c r="C1185">
        <v>336564</v>
      </c>
      <c r="D1185">
        <v>1259.22</v>
      </c>
      <c r="E1185" s="1">
        <v>42549</v>
      </c>
      <c r="F1185" s="1">
        <v>43311</v>
      </c>
      <c r="G1185" t="s">
        <v>9147</v>
      </c>
      <c r="H1185" t="s">
        <v>9129</v>
      </c>
      <c r="I1185" t="s">
        <v>10188</v>
      </c>
    </row>
    <row r="1186" spans="1:9" x14ac:dyDescent="0.3">
      <c r="A1186" t="s">
        <v>2185</v>
      </c>
      <c r="B1186" t="s">
        <v>9143</v>
      </c>
      <c r="C1186">
        <v>268170</v>
      </c>
      <c r="D1186">
        <v>1183.17</v>
      </c>
      <c r="E1186" s="1">
        <v>43367</v>
      </c>
      <c r="F1186" s="1">
        <v>46343</v>
      </c>
      <c r="G1186" t="s">
        <v>9147</v>
      </c>
      <c r="H1186" t="s">
        <v>9132</v>
      </c>
      <c r="I1186" t="s">
        <v>10130</v>
      </c>
    </row>
    <row r="1187" spans="1:9" x14ac:dyDescent="0.3">
      <c r="A1187" t="s">
        <v>2186</v>
      </c>
      <c r="B1187" t="s">
        <v>9127</v>
      </c>
      <c r="C1187">
        <v>75575</v>
      </c>
      <c r="D1187">
        <v>1621.23</v>
      </c>
      <c r="E1187" s="1">
        <v>44444</v>
      </c>
      <c r="F1187" s="1">
        <v>45415</v>
      </c>
      <c r="G1187" t="s">
        <v>9128</v>
      </c>
      <c r="H1187" t="s">
        <v>9129</v>
      </c>
      <c r="I1187" t="s">
        <v>10189</v>
      </c>
    </row>
    <row r="1188" spans="1:9" x14ac:dyDescent="0.3">
      <c r="A1188" t="s">
        <v>2187</v>
      </c>
      <c r="B1188" t="s">
        <v>9127</v>
      </c>
      <c r="C1188">
        <v>114014</v>
      </c>
      <c r="D1188">
        <v>554.59</v>
      </c>
      <c r="E1188" s="1">
        <v>45237</v>
      </c>
      <c r="F1188" s="1">
        <v>47135</v>
      </c>
      <c r="G1188" t="s">
        <v>9135</v>
      </c>
      <c r="H1188" t="s">
        <v>9132</v>
      </c>
      <c r="I1188" t="s">
        <v>10190</v>
      </c>
    </row>
    <row r="1189" spans="1:9" x14ac:dyDescent="0.3">
      <c r="A1189" t="s">
        <v>2188</v>
      </c>
      <c r="B1189" t="s">
        <v>9143</v>
      </c>
      <c r="C1189">
        <v>141239</v>
      </c>
      <c r="D1189">
        <v>1548.06</v>
      </c>
      <c r="E1189" s="1">
        <v>43492</v>
      </c>
      <c r="F1189" s="1">
        <v>44705</v>
      </c>
      <c r="G1189" t="s">
        <v>9128</v>
      </c>
      <c r="H1189" t="s">
        <v>9129</v>
      </c>
      <c r="I1189" t="s">
        <v>10191</v>
      </c>
    </row>
    <row r="1190" spans="1:9" x14ac:dyDescent="0.3">
      <c r="A1190" t="s">
        <v>2189</v>
      </c>
      <c r="B1190" t="s">
        <v>9131</v>
      </c>
      <c r="C1190">
        <v>212579</v>
      </c>
      <c r="D1190">
        <v>1024.6199999999999</v>
      </c>
      <c r="E1190" s="1">
        <v>44959</v>
      </c>
      <c r="F1190" s="1">
        <v>45976</v>
      </c>
      <c r="G1190" t="s">
        <v>9135</v>
      </c>
      <c r="H1190" t="s">
        <v>19</v>
      </c>
      <c r="I1190" t="s">
        <v>10192</v>
      </c>
    </row>
    <row r="1191" spans="1:9" x14ac:dyDescent="0.3">
      <c r="A1191" t="s">
        <v>2190</v>
      </c>
      <c r="B1191" t="s">
        <v>9131</v>
      </c>
      <c r="C1191">
        <v>216391</v>
      </c>
      <c r="D1191">
        <v>331.1</v>
      </c>
      <c r="E1191" s="1">
        <v>44636</v>
      </c>
      <c r="F1191" s="1">
        <v>45438</v>
      </c>
      <c r="G1191" t="s">
        <v>9135</v>
      </c>
      <c r="H1191" t="s">
        <v>9132</v>
      </c>
      <c r="I1191" t="s">
        <v>10193</v>
      </c>
    </row>
    <row r="1192" spans="1:9" x14ac:dyDescent="0.3">
      <c r="A1192" t="s">
        <v>2191</v>
      </c>
      <c r="B1192" t="s">
        <v>9127</v>
      </c>
      <c r="C1192">
        <v>81339</v>
      </c>
      <c r="D1192">
        <v>1794.3</v>
      </c>
      <c r="E1192" s="1">
        <v>43309</v>
      </c>
      <c r="F1192" s="1">
        <v>46614</v>
      </c>
      <c r="G1192" t="s">
        <v>9147</v>
      </c>
      <c r="H1192" t="s">
        <v>9132</v>
      </c>
      <c r="I1192" t="s">
        <v>10194</v>
      </c>
    </row>
    <row r="1193" spans="1:9" x14ac:dyDescent="0.3">
      <c r="A1193" t="s">
        <v>2192</v>
      </c>
      <c r="B1193" t="s">
        <v>9143</v>
      </c>
      <c r="C1193">
        <v>56311</v>
      </c>
      <c r="D1193">
        <v>1410.65</v>
      </c>
      <c r="E1193" s="1">
        <v>43412</v>
      </c>
      <c r="F1193" s="1">
        <v>45190</v>
      </c>
      <c r="G1193" t="s">
        <v>9135</v>
      </c>
      <c r="H1193" t="s">
        <v>9129</v>
      </c>
      <c r="I1193" t="s">
        <v>10195</v>
      </c>
    </row>
    <row r="1194" spans="1:9" x14ac:dyDescent="0.3">
      <c r="A1194" t="s">
        <v>2193</v>
      </c>
      <c r="B1194" t="s">
        <v>9137</v>
      </c>
      <c r="C1194">
        <v>173741</v>
      </c>
      <c r="D1194">
        <v>1762.32</v>
      </c>
      <c r="E1194" s="1">
        <v>44016</v>
      </c>
      <c r="F1194" s="1">
        <v>44543</v>
      </c>
      <c r="G1194" t="s">
        <v>9135</v>
      </c>
      <c r="H1194" t="s">
        <v>9132</v>
      </c>
      <c r="I1194" t="s">
        <v>10196</v>
      </c>
    </row>
    <row r="1195" spans="1:9" x14ac:dyDescent="0.3">
      <c r="A1195" t="s">
        <v>2194</v>
      </c>
      <c r="B1195" t="s">
        <v>9127</v>
      </c>
      <c r="C1195">
        <v>267104</v>
      </c>
      <c r="D1195">
        <v>787.09</v>
      </c>
      <c r="E1195" s="1">
        <v>45017</v>
      </c>
      <c r="F1195" s="1">
        <v>45882</v>
      </c>
      <c r="G1195" t="s">
        <v>9147</v>
      </c>
      <c r="H1195" t="s">
        <v>19</v>
      </c>
      <c r="I1195" t="s">
        <v>9441</v>
      </c>
    </row>
    <row r="1196" spans="1:9" x14ac:dyDescent="0.3">
      <c r="A1196" t="s">
        <v>2195</v>
      </c>
      <c r="B1196" t="s">
        <v>9143</v>
      </c>
      <c r="C1196">
        <v>267386</v>
      </c>
      <c r="D1196">
        <v>1176.46</v>
      </c>
      <c r="E1196" s="1">
        <v>42866</v>
      </c>
      <c r="F1196" s="1">
        <v>43915</v>
      </c>
      <c r="G1196" t="s">
        <v>9135</v>
      </c>
      <c r="H1196" t="s">
        <v>9132</v>
      </c>
      <c r="I1196" t="s">
        <v>10197</v>
      </c>
    </row>
    <row r="1197" spans="1:9" x14ac:dyDescent="0.3">
      <c r="A1197" t="s">
        <v>2196</v>
      </c>
      <c r="B1197" t="s">
        <v>9127</v>
      </c>
      <c r="C1197">
        <v>390406</v>
      </c>
      <c r="D1197">
        <v>117.42</v>
      </c>
      <c r="E1197" s="1">
        <v>45326</v>
      </c>
      <c r="F1197" s="1">
        <v>47487</v>
      </c>
      <c r="G1197" t="s">
        <v>9147</v>
      </c>
      <c r="H1197" t="s">
        <v>9132</v>
      </c>
      <c r="I1197" t="s">
        <v>10198</v>
      </c>
    </row>
    <row r="1198" spans="1:9" x14ac:dyDescent="0.3">
      <c r="A1198" t="s">
        <v>2197</v>
      </c>
      <c r="B1198" t="s">
        <v>9131</v>
      </c>
      <c r="C1198">
        <v>37420</v>
      </c>
      <c r="D1198">
        <v>281.68</v>
      </c>
      <c r="E1198" s="1">
        <v>43823</v>
      </c>
      <c r="F1198" s="1">
        <v>45382</v>
      </c>
      <c r="G1198" t="s">
        <v>9128</v>
      </c>
      <c r="H1198" t="s">
        <v>9132</v>
      </c>
      <c r="I1198" t="s">
        <v>10199</v>
      </c>
    </row>
    <row r="1199" spans="1:9" x14ac:dyDescent="0.3">
      <c r="A1199" t="s">
        <v>2198</v>
      </c>
      <c r="B1199" t="s">
        <v>9143</v>
      </c>
      <c r="C1199">
        <v>376568</v>
      </c>
      <c r="D1199">
        <v>1569.66</v>
      </c>
      <c r="E1199" s="1">
        <v>44521</v>
      </c>
      <c r="F1199" s="1">
        <v>47128</v>
      </c>
      <c r="G1199" t="s">
        <v>9128</v>
      </c>
      <c r="H1199" t="s">
        <v>9132</v>
      </c>
      <c r="I1199" t="s">
        <v>10200</v>
      </c>
    </row>
    <row r="1200" spans="1:9" x14ac:dyDescent="0.3">
      <c r="A1200" t="s">
        <v>2199</v>
      </c>
      <c r="B1200" t="s">
        <v>9143</v>
      </c>
      <c r="C1200">
        <v>398667</v>
      </c>
      <c r="D1200">
        <v>584.30999999999995</v>
      </c>
      <c r="E1200" s="1">
        <v>45288</v>
      </c>
      <c r="F1200" s="1">
        <v>48276</v>
      </c>
      <c r="G1200" t="s">
        <v>9135</v>
      </c>
      <c r="H1200" t="s">
        <v>9132</v>
      </c>
      <c r="I1200" t="s">
        <v>10201</v>
      </c>
    </row>
    <row r="1201" spans="1:9" x14ac:dyDescent="0.3">
      <c r="A1201" t="s">
        <v>2200</v>
      </c>
      <c r="B1201" t="s">
        <v>9143</v>
      </c>
      <c r="C1201">
        <v>419360</v>
      </c>
      <c r="D1201">
        <v>479.85</v>
      </c>
      <c r="E1201" s="1">
        <v>42173</v>
      </c>
      <c r="F1201" s="1">
        <v>43072</v>
      </c>
      <c r="G1201" t="s">
        <v>9128</v>
      </c>
      <c r="H1201" t="s">
        <v>19</v>
      </c>
      <c r="I1201" t="s">
        <v>10202</v>
      </c>
    </row>
    <row r="1202" spans="1:9" x14ac:dyDescent="0.3">
      <c r="A1202" t="s">
        <v>2201</v>
      </c>
      <c r="B1202" t="s">
        <v>9127</v>
      </c>
      <c r="C1202">
        <v>146573</v>
      </c>
      <c r="D1202">
        <v>566.02</v>
      </c>
      <c r="E1202" s="1">
        <v>45420</v>
      </c>
      <c r="F1202" s="1">
        <v>46985</v>
      </c>
      <c r="G1202" t="s">
        <v>9128</v>
      </c>
      <c r="H1202" t="s">
        <v>9129</v>
      </c>
      <c r="I1202" t="s">
        <v>9623</v>
      </c>
    </row>
    <row r="1203" spans="1:9" x14ac:dyDescent="0.3">
      <c r="A1203" t="s">
        <v>2202</v>
      </c>
      <c r="B1203" t="s">
        <v>9131</v>
      </c>
      <c r="C1203">
        <v>466991</v>
      </c>
      <c r="D1203">
        <v>1132.0899999999999</v>
      </c>
      <c r="E1203" s="1">
        <v>43674</v>
      </c>
      <c r="F1203" s="1">
        <v>45147</v>
      </c>
      <c r="G1203" t="s">
        <v>9147</v>
      </c>
      <c r="H1203" t="s">
        <v>9129</v>
      </c>
      <c r="I1203" t="s">
        <v>10203</v>
      </c>
    </row>
    <row r="1204" spans="1:9" x14ac:dyDescent="0.3">
      <c r="A1204" t="s">
        <v>2203</v>
      </c>
      <c r="B1204" t="s">
        <v>9137</v>
      </c>
      <c r="C1204">
        <v>418693</v>
      </c>
      <c r="D1204">
        <v>1605.26</v>
      </c>
      <c r="E1204" s="1">
        <v>43369</v>
      </c>
      <c r="F1204" s="1">
        <v>44764</v>
      </c>
      <c r="G1204" t="s">
        <v>9128</v>
      </c>
      <c r="H1204" t="s">
        <v>19</v>
      </c>
      <c r="I1204" t="s">
        <v>10204</v>
      </c>
    </row>
    <row r="1205" spans="1:9" x14ac:dyDescent="0.3">
      <c r="A1205" t="s">
        <v>2204</v>
      </c>
      <c r="B1205" t="s">
        <v>9137</v>
      </c>
      <c r="C1205">
        <v>341091</v>
      </c>
      <c r="D1205">
        <v>1939.58</v>
      </c>
      <c r="E1205" s="1">
        <v>44898</v>
      </c>
      <c r="F1205" s="1">
        <v>46138</v>
      </c>
      <c r="G1205" t="s">
        <v>9128</v>
      </c>
      <c r="H1205" t="s">
        <v>19</v>
      </c>
      <c r="I1205" t="s">
        <v>10205</v>
      </c>
    </row>
    <row r="1206" spans="1:9" x14ac:dyDescent="0.3">
      <c r="A1206" t="s">
        <v>2205</v>
      </c>
      <c r="B1206" t="s">
        <v>9137</v>
      </c>
      <c r="C1206">
        <v>171331</v>
      </c>
      <c r="D1206">
        <v>1282.32</v>
      </c>
      <c r="E1206" s="1">
        <v>42457</v>
      </c>
      <c r="F1206" s="1">
        <v>42942</v>
      </c>
      <c r="G1206" t="s">
        <v>9128</v>
      </c>
      <c r="H1206" t="s">
        <v>19</v>
      </c>
      <c r="I1206" t="s">
        <v>10206</v>
      </c>
    </row>
    <row r="1207" spans="1:9" x14ac:dyDescent="0.3">
      <c r="A1207" t="s">
        <v>2206</v>
      </c>
      <c r="B1207" t="s">
        <v>9131</v>
      </c>
      <c r="C1207">
        <v>77017</v>
      </c>
      <c r="D1207">
        <v>961.9</v>
      </c>
      <c r="E1207" s="1">
        <v>45225</v>
      </c>
      <c r="F1207" s="1">
        <v>48221</v>
      </c>
      <c r="G1207" t="s">
        <v>9135</v>
      </c>
      <c r="H1207" t="s">
        <v>19</v>
      </c>
      <c r="I1207" t="s">
        <v>10207</v>
      </c>
    </row>
    <row r="1208" spans="1:9" x14ac:dyDescent="0.3">
      <c r="A1208" t="s">
        <v>2207</v>
      </c>
      <c r="B1208" t="s">
        <v>9143</v>
      </c>
      <c r="C1208">
        <v>60433</v>
      </c>
      <c r="D1208">
        <v>528.51</v>
      </c>
      <c r="E1208" s="1">
        <v>43639</v>
      </c>
      <c r="F1208" s="1">
        <v>44060</v>
      </c>
      <c r="G1208" t="s">
        <v>9128</v>
      </c>
      <c r="H1208" t="s">
        <v>9132</v>
      </c>
      <c r="I1208" t="s">
        <v>10208</v>
      </c>
    </row>
    <row r="1209" spans="1:9" x14ac:dyDescent="0.3">
      <c r="A1209" t="s">
        <v>2208</v>
      </c>
      <c r="B1209" t="s">
        <v>9137</v>
      </c>
      <c r="C1209">
        <v>378283</v>
      </c>
      <c r="D1209">
        <v>996.79</v>
      </c>
      <c r="E1209" s="1">
        <v>44700</v>
      </c>
      <c r="F1209" s="1">
        <v>47736</v>
      </c>
      <c r="G1209" t="s">
        <v>9135</v>
      </c>
      <c r="H1209" t="s">
        <v>9132</v>
      </c>
      <c r="I1209" t="s">
        <v>10209</v>
      </c>
    </row>
    <row r="1210" spans="1:9" x14ac:dyDescent="0.3">
      <c r="A1210" t="s">
        <v>2209</v>
      </c>
      <c r="B1210" t="s">
        <v>9143</v>
      </c>
      <c r="C1210">
        <v>459005</v>
      </c>
      <c r="D1210">
        <v>1376.44</v>
      </c>
      <c r="E1210" s="1">
        <v>42788</v>
      </c>
      <c r="F1210" s="1">
        <v>46343</v>
      </c>
      <c r="G1210" t="s">
        <v>9128</v>
      </c>
      <c r="H1210" t="s">
        <v>19</v>
      </c>
      <c r="I1210" t="s">
        <v>9683</v>
      </c>
    </row>
    <row r="1211" spans="1:9" x14ac:dyDescent="0.3">
      <c r="A1211" t="s">
        <v>2210</v>
      </c>
      <c r="B1211" t="s">
        <v>9127</v>
      </c>
      <c r="C1211">
        <v>57340</v>
      </c>
      <c r="D1211">
        <v>1050.78</v>
      </c>
      <c r="E1211" s="1">
        <v>42412</v>
      </c>
      <c r="F1211" s="1">
        <v>45545</v>
      </c>
      <c r="G1211" t="s">
        <v>9128</v>
      </c>
      <c r="H1211" t="s">
        <v>19</v>
      </c>
      <c r="I1211" t="s">
        <v>10210</v>
      </c>
    </row>
    <row r="1212" spans="1:9" x14ac:dyDescent="0.3">
      <c r="A1212" t="s">
        <v>2211</v>
      </c>
      <c r="B1212" t="s">
        <v>9143</v>
      </c>
      <c r="C1212">
        <v>320034</v>
      </c>
      <c r="D1212">
        <v>1164.54</v>
      </c>
      <c r="E1212" s="1">
        <v>43407</v>
      </c>
      <c r="F1212" s="1">
        <v>45070</v>
      </c>
      <c r="G1212" t="s">
        <v>9135</v>
      </c>
      <c r="H1212" t="s">
        <v>19</v>
      </c>
      <c r="I1212" t="s">
        <v>9755</v>
      </c>
    </row>
    <row r="1213" spans="1:9" x14ac:dyDescent="0.3">
      <c r="A1213" t="s">
        <v>2212</v>
      </c>
      <c r="B1213" t="s">
        <v>9137</v>
      </c>
      <c r="C1213">
        <v>109395</v>
      </c>
      <c r="D1213">
        <v>1289.56</v>
      </c>
      <c r="E1213" s="1">
        <v>44815</v>
      </c>
      <c r="F1213" s="1">
        <v>45889</v>
      </c>
      <c r="G1213" t="s">
        <v>9135</v>
      </c>
      <c r="H1213" t="s">
        <v>9132</v>
      </c>
      <c r="I1213" t="s">
        <v>10211</v>
      </c>
    </row>
    <row r="1214" spans="1:9" x14ac:dyDescent="0.3">
      <c r="A1214" t="s">
        <v>2213</v>
      </c>
      <c r="B1214" t="s">
        <v>9131</v>
      </c>
      <c r="C1214">
        <v>23380</v>
      </c>
      <c r="D1214">
        <v>344.97</v>
      </c>
      <c r="E1214" s="1">
        <v>44116</v>
      </c>
      <c r="F1214" s="1">
        <v>46388</v>
      </c>
      <c r="G1214" t="s">
        <v>9147</v>
      </c>
      <c r="H1214" t="s">
        <v>9132</v>
      </c>
      <c r="I1214" t="s">
        <v>10212</v>
      </c>
    </row>
    <row r="1215" spans="1:9" x14ac:dyDescent="0.3">
      <c r="A1215" t="s">
        <v>2214</v>
      </c>
      <c r="B1215" t="s">
        <v>9127</v>
      </c>
      <c r="C1215">
        <v>432369</v>
      </c>
      <c r="D1215">
        <v>482.11</v>
      </c>
      <c r="E1215" s="1">
        <v>43793</v>
      </c>
      <c r="F1215" s="1">
        <v>45685</v>
      </c>
      <c r="G1215" t="s">
        <v>9128</v>
      </c>
      <c r="H1215" t="s">
        <v>9129</v>
      </c>
      <c r="I1215" t="s">
        <v>10213</v>
      </c>
    </row>
    <row r="1216" spans="1:9" x14ac:dyDescent="0.3">
      <c r="A1216" t="s">
        <v>2215</v>
      </c>
      <c r="B1216" t="s">
        <v>9137</v>
      </c>
      <c r="C1216">
        <v>180734</v>
      </c>
      <c r="D1216">
        <v>528.51</v>
      </c>
      <c r="E1216" s="1">
        <v>42200</v>
      </c>
      <c r="F1216" s="1">
        <v>43701</v>
      </c>
      <c r="G1216" t="s">
        <v>9135</v>
      </c>
      <c r="H1216" t="s">
        <v>19</v>
      </c>
      <c r="I1216" t="s">
        <v>10214</v>
      </c>
    </row>
    <row r="1217" spans="1:9" x14ac:dyDescent="0.3">
      <c r="A1217" t="s">
        <v>2216</v>
      </c>
      <c r="B1217" t="s">
        <v>9143</v>
      </c>
      <c r="C1217">
        <v>141323</v>
      </c>
      <c r="D1217">
        <v>1202.55</v>
      </c>
      <c r="E1217" s="1">
        <v>45516</v>
      </c>
      <c r="F1217" s="1">
        <v>47357</v>
      </c>
      <c r="G1217" t="s">
        <v>9135</v>
      </c>
      <c r="H1217" t="s">
        <v>19</v>
      </c>
      <c r="I1217" t="s">
        <v>10215</v>
      </c>
    </row>
    <row r="1218" spans="1:9" x14ac:dyDescent="0.3">
      <c r="A1218" t="s">
        <v>2217</v>
      </c>
      <c r="B1218" t="s">
        <v>9143</v>
      </c>
      <c r="C1218">
        <v>131457</v>
      </c>
      <c r="D1218">
        <v>1160.06</v>
      </c>
      <c r="E1218" s="1">
        <v>44524</v>
      </c>
      <c r="F1218" s="1">
        <v>47273</v>
      </c>
      <c r="G1218" t="s">
        <v>9135</v>
      </c>
      <c r="H1218" t="s">
        <v>9132</v>
      </c>
      <c r="I1218" t="s">
        <v>10216</v>
      </c>
    </row>
    <row r="1219" spans="1:9" x14ac:dyDescent="0.3">
      <c r="A1219" t="s">
        <v>2218</v>
      </c>
      <c r="B1219" t="s">
        <v>9143</v>
      </c>
      <c r="C1219">
        <v>277611</v>
      </c>
      <c r="D1219">
        <v>219.31</v>
      </c>
      <c r="E1219" s="1">
        <v>43545</v>
      </c>
      <c r="F1219" s="1">
        <v>46718</v>
      </c>
      <c r="G1219" t="s">
        <v>9128</v>
      </c>
      <c r="H1219" t="s">
        <v>19</v>
      </c>
      <c r="I1219" t="s">
        <v>9159</v>
      </c>
    </row>
    <row r="1220" spans="1:9" x14ac:dyDescent="0.3">
      <c r="A1220" t="s">
        <v>2219</v>
      </c>
      <c r="B1220" t="s">
        <v>9127</v>
      </c>
      <c r="C1220">
        <v>419020</v>
      </c>
      <c r="D1220">
        <v>638.74</v>
      </c>
      <c r="E1220" s="1">
        <v>42878</v>
      </c>
      <c r="F1220" s="1">
        <v>44821</v>
      </c>
      <c r="G1220" t="s">
        <v>9128</v>
      </c>
      <c r="H1220" t="s">
        <v>9129</v>
      </c>
      <c r="I1220" t="s">
        <v>10039</v>
      </c>
    </row>
    <row r="1221" spans="1:9" x14ac:dyDescent="0.3">
      <c r="A1221" t="s">
        <v>2220</v>
      </c>
      <c r="B1221" t="s">
        <v>9143</v>
      </c>
      <c r="C1221">
        <v>269885</v>
      </c>
      <c r="D1221">
        <v>804.12</v>
      </c>
      <c r="E1221" s="1">
        <v>42278</v>
      </c>
      <c r="F1221" s="1">
        <v>45411</v>
      </c>
      <c r="G1221" t="s">
        <v>9147</v>
      </c>
      <c r="H1221" t="s">
        <v>19</v>
      </c>
      <c r="I1221" t="s">
        <v>10217</v>
      </c>
    </row>
    <row r="1222" spans="1:9" x14ac:dyDescent="0.3">
      <c r="A1222" t="s">
        <v>2221</v>
      </c>
      <c r="B1222" t="s">
        <v>9137</v>
      </c>
      <c r="C1222">
        <v>88333</v>
      </c>
      <c r="D1222">
        <v>908.36</v>
      </c>
      <c r="E1222" s="1">
        <v>45436</v>
      </c>
      <c r="F1222" s="1">
        <v>49080</v>
      </c>
      <c r="G1222" t="s">
        <v>9147</v>
      </c>
      <c r="H1222" t="s">
        <v>19</v>
      </c>
      <c r="I1222" t="s">
        <v>10028</v>
      </c>
    </row>
    <row r="1223" spans="1:9" x14ac:dyDescent="0.3">
      <c r="A1223" t="s">
        <v>2222</v>
      </c>
      <c r="B1223" t="s">
        <v>9143</v>
      </c>
      <c r="C1223">
        <v>13984</v>
      </c>
      <c r="D1223">
        <v>1975.26</v>
      </c>
      <c r="E1223" s="1">
        <v>43541</v>
      </c>
      <c r="F1223" s="1">
        <v>46525</v>
      </c>
      <c r="G1223" t="s">
        <v>9147</v>
      </c>
      <c r="H1223" t="s">
        <v>19</v>
      </c>
      <c r="I1223" t="s">
        <v>9471</v>
      </c>
    </row>
    <row r="1224" spans="1:9" x14ac:dyDescent="0.3">
      <c r="A1224" t="s">
        <v>2223</v>
      </c>
      <c r="B1224" t="s">
        <v>9131</v>
      </c>
      <c r="C1224">
        <v>426110</v>
      </c>
      <c r="D1224">
        <v>1544.72</v>
      </c>
      <c r="E1224" s="1">
        <v>43783</v>
      </c>
      <c r="F1224" s="1">
        <v>46279</v>
      </c>
      <c r="G1224" t="s">
        <v>9135</v>
      </c>
      <c r="H1224" t="s">
        <v>9129</v>
      </c>
      <c r="I1224" t="s">
        <v>10218</v>
      </c>
    </row>
    <row r="1225" spans="1:9" x14ac:dyDescent="0.3">
      <c r="A1225" t="s">
        <v>2224</v>
      </c>
      <c r="B1225" t="s">
        <v>9131</v>
      </c>
      <c r="C1225">
        <v>89721</v>
      </c>
      <c r="D1225">
        <v>1347.13</v>
      </c>
      <c r="E1225" s="1">
        <v>45401</v>
      </c>
      <c r="F1225" s="1">
        <v>47518</v>
      </c>
      <c r="G1225" t="s">
        <v>9128</v>
      </c>
      <c r="H1225" t="s">
        <v>19</v>
      </c>
      <c r="I1225" t="s">
        <v>10219</v>
      </c>
    </row>
    <row r="1226" spans="1:9" x14ac:dyDescent="0.3">
      <c r="A1226" t="s">
        <v>2225</v>
      </c>
      <c r="B1226" t="s">
        <v>9143</v>
      </c>
      <c r="C1226">
        <v>190126</v>
      </c>
      <c r="D1226">
        <v>1083.6099999999999</v>
      </c>
      <c r="E1226" s="1">
        <v>42168</v>
      </c>
      <c r="F1226" s="1">
        <v>44048</v>
      </c>
      <c r="G1226" t="s">
        <v>9135</v>
      </c>
      <c r="H1226" t="s">
        <v>19</v>
      </c>
      <c r="I1226" t="s">
        <v>10220</v>
      </c>
    </row>
    <row r="1227" spans="1:9" x14ac:dyDescent="0.3">
      <c r="A1227" t="s">
        <v>2226</v>
      </c>
      <c r="B1227" t="s">
        <v>9143</v>
      </c>
      <c r="C1227">
        <v>35644</v>
      </c>
      <c r="D1227">
        <v>553.33000000000004</v>
      </c>
      <c r="E1227" s="1">
        <v>45538</v>
      </c>
      <c r="F1227" s="1">
        <v>48755</v>
      </c>
      <c r="G1227" t="s">
        <v>9147</v>
      </c>
      <c r="H1227" t="s">
        <v>9129</v>
      </c>
      <c r="I1227" t="s">
        <v>10221</v>
      </c>
    </row>
    <row r="1228" spans="1:9" x14ac:dyDescent="0.3">
      <c r="A1228" t="s">
        <v>2227</v>
      </c>
      <c r="B1228" t="s">
        <v>9143</v>
      </c>
      <c r="C1228">
        <v>380268</v>
      </c>
      <c r="D1228">
        <v>269.61</v>
      </c>
      <c r="E1228" s="1">
        <v>43323</v>
      </c>
      <c r="F1228" s="1">
        <v>46349</v>
      </c>
      <c r="G1228" t="s">
        <v>9147</v>
      </c>
      <c r="H1228" t="s">
        <v>19</v>
      </c>
      <c r="I1228" t="s">
        <v>10222</v>
      </c>
    </row>
    <row r="1229" spans="1:9" x14ac:dyDescent="0.3">
      <c r="A1229" t="s">
        <v>2228</v>
      </c>
      <c r="B1229" t="s">
        <v>9137</v>
      </c>
      <c r="C1229">
        <v>73094</v>
      </c>
      <c r="D1229">
        <v>799.32</v>
      </c>
      <c r="E1229" s="1">
        <v>44434</v>
      </c>
      <c r="F1229" s="1">
        <v>44933</v>
      </c>
      <c r="G1229" t="s">
        <v>9128</v>
      </c>
      <c r="H1229" t="s">
        <v>19</v>
      </c>
      <c r="I1229" t="s">
        <v>10223</v>
      </c>
    </row>
    <row r="1230" spans="1:9" x14ac:dyDescent="0.3">
      <c r="A1230" t="s">
        <v>2229</v>
      </c>
      <c r="B1230" t="s">
        <v>9131</v>
      </c>
      <c r="C1230">
        <v>89599</v>
      </c>
      <c r="D1230">
        <v>1087.29</v>
      </c>
      <c r="E1230" s="1">
        <v>43659</v>
      </c>
      <c r="F1230" s="1">
        <v>46435</v>
      </c>
      <c r="G1230" t="s">
        <v>9128</v>
      </c>
      <c r="H1230" t="s">
        <v>9129</v>
      </c>
      <c r="I1230" t="s">
        <v>10224</v>
      </c>
    </row>
    <row r="1231" spans="1:9" x14ac:dyDescent="0.3">
      <c r="A1231" t="s">
        <v>2230</v>
      </c>
      <c r="B1231" t="s">
        <v>9143</v>
      </c>
      <c r="C1231">
        <v>29427</v>
      </c>
      <c r="D1231">
        <v>736.76</v>
      </c>
      <c r="E1231" s="1">
        <v>44349</v>
      </c>
      <c r="F1231" s="1">
        <v>45179</v>
      </c>
      <c r="G1231" t="s">
        <v>9147</v>
      </c>
      <c r="H1231" t="s">
        <v>19</v>
      </c>
      <c r="I1231" t="s">
        <v>10225</v>
      </c>
    </row>
    <row r="1232" spans="1:9" x14ac:dyDescent="0.3">
      <c r="A1232" t="s">
        <v>2231</v>
      </c>
      <c r="B1232" t="s">
        <v>9131</v>
      </c>
      <c r="C1232">
        <v>152197</v>
      </c>
      <c r="D1232">
        <v>652.85</v>
      </c>
      <c r="E1232" s="1">
        <v>43796</v>
      </c>
      <c r="F1232" s="1">
        <v>45853</v>
      </c>
      <c r="G1232" t="s">
        <v>9135</v>
      </c>
      <c r="H1232" t="s">
        <v>9132</v>
      </c>
      <c r="I1232" t="s">
        <v>9889</v>
      </c>
    </row>
    <row r="1233" spans="1:9" x14ac:dyDescent="0.3">
      <c r="A1233" t="s">
        <v>2232</v>
      </c>
      <c r="B1233" t="s">
        <v>9131</v>
      </c>
      <c r="C1233">
        <v>118760</v>
      </c>
      <c r="D1233">
        <v>363.05</v>
      </c>
      <c r="E1233" s="1">
        <v>45248</v>
      </c>
      <c r="F1233" s="1">
        <v>48488</v>
      </c>
      <c r="G1233" t="s">
        <v>9135</v>
      </c>
      <c r="H1233" t="s">
        <v>9132</v>
      </c>
      <c r="I1233" t="s">
        <v>10226</v>
      </c>
    </row>
    <row r="1234" spans="1:9" x14ac:dyDescent="0.3">
      <c r="A1234" t="s">
        <v>2233</v>
      </c>
      <c r="B1234" t="s">
        <v>9127</v>
      </c>
      <c r="C1234">
        <v>325249</v>
      </c>
      <c r="D1234">
        <v>988.68</v>
      </c>
      <c r="E1234" s="1">
        <v>42384</v>
      </c>
      <c r="F1234" s="1">
        <v>44908</v>
      </c>
      <c r="G1234" t="s">
        <v>9128</v>
      </c>
      <c r="H1234" t="s">
        <v>9129</v>
      </c>
      <c r="I1234" t="s">
        <v>10227</v>
      </c>
    </row>
    <row r="1235" spans="1:9" x14ac:dyDescent="0.3">
      <c r="A1235" t="s">
        <v>2234</v>
      </c>
      <c r="B1235" t="s">
        <v>9137</v>
      </c>
      <c r="C1235">
        <v>393698</v>
      </c>
      <c r="D1235">
        <v>1908.4</v>
      </c>
      <c r="E1235" s="1">
        <v>42374</v>
      </c>
      <c r="F1235" s="1">
        <v>42885</v>
      </c>
      <c r="G1235" t="s">
        <v>9147</v>
      </c>
      <c r="H1235" t="s">
        <v>19</v>
      </c>
      <c r="I1235" t="s">
        <v>9972</v>
      </c>
    </row>
    <row r="1236" spans="1:9" x14ac:dyDescent="0.3">
      <c r="A1236" t="s">
        <v>2235</v>
      </c>
      <c r="B1236" t="s">
        <v>9143</v>
      </c>
      <c r="C1236">
        <v>122628</v>
      </c>
      <c r="D1236">
        <v>529.24</v>
      </c>
      <c r="E1236" s="1">
        <v>44168</v>
      </c>
      <c r="F1236" s="1">
        <v>46714</v>
      </c>
      <c r="G1236" t="s">
        <v>9135</v>
      </c>
      <c r="H1236" t="s">
        <v>9132</v>
      </c>
      <c r="I1236" t="s">
        <v>10228</v>
      </c>
    </row>
    <row r="1237" spans="1:9" x14ac:dyDescent="0.3">
      <c r="A1237" t="s">
        <v>2236</v>
      </c>
      <c r="B1237" t="s">
        <v>9127</v>
      </c>
      <c r="C1237">
        <v>427653</v>
      </c>
      <c r="D1237">
        <v>1166.26</v>
      </c>
      <c r="E1237" s="1">
        <v>44652</v>
      </c>
      <c r="F1237" s="1">
        <v>45358</v>
      </c>
      <c r="G1237" t="s">
        <v>9147</v>
      </c>
      <c r="H1237" t="s">
        <v>9132</v>
      </c>
      <c r="I1237" t="s">
        <v>10229</v>
      </c>
    </row>
    <row r="1238" spans="1:9" x14ac:dyDescent="0.3">
      <c r="A1238" t="s">
        <v>2237</v>
      </c>
      <c r="B1238" t="s">
        <v>9143</v>
      </c>
      <c r="C1238">
        <v>261126</v>
      </c>
      <c r="D1238">
        <v>529.37</v>
      </c>
      <c r="E1238" s="1">
        <v>45353</v>
      </c>
      <c r="F1238" s="1">
        <v>49001</v>
      </c>
      <c r="G1238" t="s">
        <v>9147</v>
      </c>
      <c r="H1238" t="s">
        <v>9129</v>
      </c>
      <c r="I1238" t="s">
        <v>10230</v>
      </c>
    </row>
    <row r="1239" spans="1:9" x14ac:dyDescent="0.3">
      <c r="A1239" t="s">
        <v>2238</v>
      </c>
      <c r="B1239" t="s">
        <v>9143</v>
      </c>
      <c r="C1239">
        <v>315606</v>
      </c>
      <c r="D1239">
        <v>1157.92</v>
      </c>
      <c r="E1239" s="1">
        <v>43093</v>
      </c>
      <c r="F1239" s="1">
        <v>46385</v>
      </c>
      <c r="G1239" t="s">
        <v>9128</v>
      </c>
      <c r="H1239" t="s">
        <v>9132</v>
      </c>
      <c r="I1239" t="s">
        <v>9583</v>
      </c>
    </row>
    <row r="1240" spans="1:9" x14ac:dyDescent="0.3">
      <c r="A1240" t="s">
        <v>2239</v>
      </c>
      <c r="B1240" t="s">
        <v>9143</v>
      </c>
      <c r="C1240">
        <v>259025</v>
      </c>
      <c r="D1240">
        <v>1710.53</v>
      </c>
      <c r="E1240" s="1">
        <v>44097</v>
      </c>
      <c r="F1240" s="1">
        <v>46581</v>
      </c>
      <c r="G1240" t="s">
        <v>9147</v>
      </c>
      <c r="H1240" t="s">
        <v>9129</v>
      </c>
      <c r="I1240" t="s">
        <v>10231</v>
      </c>
    </row>
    <row r="1241" spans="1:9" x14ac:dyDescent="0.3">
      <c r="A1241" t="s">
        <v>2240</v>
      </c>
      <c r="B1241" t="s">
        <v>9131</v>
      </c>
      <c r="C1241">
        <v>91096</v>
      </c>
      <c r="D1241">
        <v>986.85</v>
      </c>
      <c r="E1241" s="1">
        <v>42495</v>
      </c>
      <c r="F1241" s="1">
        <v>44116</v>
      </c>
      <c r="G1241" t="s">
        <v>9147</v>
      </c>
      <c r="H1241" t="s">
        <v>9132</v>
      </c>
      <c r="I1241" t="s">
        <v>10116</v>
      </c>
    </row>
    <row r="1242" spans="1:9" x14ac:dyDescent="0.3">
      <c r="A1242" t="s">
        <v>2241</v>
      </c>
      <c r="B1242" t="s">
        <v>9131</v>
      </c>
      <c r="C1242">
        <v>352111</v>
      </c>
      <c r="D1242">
        <v>200.98</v>
      </c>
      <c r="E1242" s="1">
        <v>42868</v>
      </c>
      <c r="F1242" s="1">
        <v>44885</v>
      </c>
      <c r="G1242" t="s">
        <v>9135</v>
      </c>
      <c r="H1242" t="s">
        <v>9132</v>
      </c>
      <c r="I1242" t="s">
        <v>9908</v>
      </c>
    </row>
    <row r="1243" spans="1:9" x14ac:dyDescent="0.3">
      <c r="A1243" t="s">
        <v>2242</v>
      </c>
      <c r="B1243" t="s">
        <v>9127</v>
      </c>
      <c r="C1243">
        <v>292256</v>
      </c>
      <c r="D1243">
        <v>643.86</v>
      </c>
      <c r="E1243" s="1">
        <v>44990</v>
      </c>
      <c r="F1243" s="1">
        <v>45596</v>
      </c>
      <c r="G1243" t="s">
        <v>9128</v>
      </c>
      <c r="H1243" t="s">
        <v>9129</v>
      </c>
      <c r="I1243" t="s">
        <v>10232</v>
      </c>
    </row>
    <row r="1244" spans="1:9" x14ac:dyDescent="0.3">
      <c r="A1244" t="s">
        <v>2243</v>
      </c>
      <c r="B1244" t="s">
        <v>9127</v>
      </c>
      <c r="C1244">
        <v>325093</v>
      </c>
      <c r="D1244">
        <v>1891.26</v>
      </c>
      <c r="E1244" s="1">
        <v>44598</v>
      </c>
      <c r="F1244" s="1">
        <v>46827</v>
      </c>
      <c r="G1244" t="s">
        <v>9147</v>
      </c>
      <c r="H1244" t="s">
        <v>9132</v>
      </c>
      <c r="I1244" t="s">
        <v>10233</v>
      </c>
    </row>
    <row r="1245" spans="1:9" x14ac:dyDescent="0.3">
      <c r="A1245" t="s">
        <v>2244</v>
      </c>
      <c r="B1245" t="s">
        <v>9143</v>
      </c>
      <c r="C1245">
        <v>479808</v>
      </c>
      <c r="D1245">
        <v>1934.92</v>
      </c>
      <c r="E1245" s="1">
        <v>42791</v>
      </c>
      <c r="F1245" s="1">
        <v>43544</v>
      </c>
      <c r="G1245" t="s">
        <v>9147</v>
      </c>
      <c r="H1245" t="s">
        <v>9132</v>
      </c>
      <c r="I1245" t="s">
        <v>10234</v>
      </c>
    </row>
    <row r="1246" spans="1:9" x14ac:dyDescent="0.3">
      <c r="A1246" t="s">
        <v>2245</v>
      </c>
      <c r="B1246" t="s">
        <v>9131</v>
      </c>
      <c r="C1246">
        <v>466394</v>
      </c>
      <c r="D1246">
        <v>1510.95</v>
      </c>
      <c r="E1246" s="1">
        <v>42696</v>
      </c>
      <c r="F1246" s="1">
        <v>44386</v>
      </c>
      <c r="G1246" t="s">
        <v>9135</v>
      </c>
      <c r="H1246" t="s">
        <v>9132</v>
      </c>
      <c r="I1246" t="s">
        <v>9812</v>
      </c>
    </row>
    <row r="1247" spans="1:9" x14ac:dyDescent="0.3">
      <c r="A1247" t="s">
        <v>2246</v>
      </c>
      <c r="B1247" t="s">
        <v>9143</v>
      </c>
      <c r="C1247">
        <v>96438</v>
      </c>
      <c r="D1247">
        <v>608.66</v>
      </c>
      <c r="E1247" s="1">
        <v>44020</v>
      </c>
      <c r="F1247" s="1">
        <v>47134</v>
      </c>
      <c r="G1247" t="s">
        <v>9135</v>
      </c>
      <c r="H1247" t="s">
        <v>9132</v>
      </c>
      <c r="I1247" t="s">
        <v>10235</v>
      </c>
    </row>
    <row r="1248" spans="1:9" x14ac:dyDescent="0.3">
      <c r="A1248" t="s">
        <v>2247</v>
      </c>
      <c r="B1248" t="s">
        <v>9127</v>
      </c>
      <c r="C1248">
        <v>217869</v>
      </c>
      <c r="D1248">
        <v>1188.03</v>
      </c>
      <c r="E1248" s="1">
        <v>43938</v>
      </c>
      <c r="F1248" s="1">
        <v>45488</v>
      </c>
      <c r="G1248" t="s">
        <v>9128</v>
      </c>
      <c r="H1248" t="s">
        <v>19</v>
      </c>
      <c r="I1248" t="s">
        <v>9751</v>
      </c>
    </row>
    <row r="1249" spans="1:9" x14ac:dyDescent="0.3">
      <c r="A1249" t="s">
        <v>2248</v>
      </c>
      <c r="B1249" t="s">
        <v>9143</v>
      </c>
      <c r="C1249">
        <v>431160</v>
      </c>
      <c r="D1249">
        <v>1198.45</v>
      </c>
      <c r="E1249" s="1">
        <v>44711</v>
      </c>
      <c r="F1249" s="1">
        <v>46844</v>
      </c>
      <c r="G1249" t="s">
        <v>9135</v>
      </c>
      <c r="H1249" t="s">
        <v>19</v>
      </c>
      <c r="I1249" t="s">
        <v>10236</v>
      </c>
    </row>
    <row r="1250" spans="1:9" x14ac:dyDescent="0.3">
      <c r="A1250" t="s">
        <v>2249</v>
      </c>
      <c r="B1250" t="s">
        <v>9127</v>
      </c>
      <c r="C1250">
        <v>420337</v>
      </c>
      <c r="D1250">
        <v>934.13</v>
      </c>
      <c r="E1250" s="1">
        <v>44606</v>
      </c>
      <c r="F1250" s="1">
        <v>46961</v>
      </c>
      <c r="G1250" t="s">
        <v>9135</v>
      </c>
      <c r="H1250" t="s">
        <v>9129</v>
      </c>
      <c r="I1250" t="s">
        <v>10237</v>
      </c>
    </row>
    <row r="1251" spans="1:9" x14ac:dyDescent="0.3">
      <c r="A1251" t="s">
        <v>2250</v>
      </c>
      <c r="B1251" t="s">
        <v>9131</v>
      </c>
      <c r="C1251">
        <v>155538</v>
      </c>
      <c r="D1251">
        <v>1504.41</v>
      </c>
      <c r="E1251" s="1">
        <v>44710</v>
      </c>
      <c r="F1251" s="1">
        <v>48236</v>
      </c>
      <c r="G1251" t="s">
        <v>9135</v>
      </c>
      <c r="H1251" t="s">
        <v>9132</v>
      </c>
      <c r="I1251" t="s">
        <v>10238</v>
      </c>
    </row>
    <row r="1252" spans="1:9" x14ac:dyDescent="0.3">
      <c r="A1252" t="s">
        <v>2251</v>
      </c>
      <c r="B1252" t="s">
        <v>9143</v>
      </c>
      <c r="C1252">
        <v>416185</v>
      </c>
      <c r="D1252">
        <v>1032.3499999999999</v>
      </c>
      <c r="E1252" s="1">
        <v>45103</v>
      </c>
      <c r="F1252" s="1">
        <v>46360</v>
      </c>
      <c r="G1252" t="s">
        <v>9128</v>
      </c>
      <c r="H1252" t="s">
        <v>9132</v>
      </c>
      <c r="I1252" t="s">
        <v>10239</v>
      </c>
    </row>
    <row r="1253" spans="1:9" x14ac:dyDescent="0.3">
      <c r="A1253" t="s">
        <v>2252</v>
      </c>
      <c r="B1253" t="s">
        <v>9127</v>
      </c>
      <c r="C1253">
        <v>144518</v>
      </c>
      <c r="D1253">
        <v>1229.45</v>
      </c>
      <c r="E1253" s="1">
        <v>45497</v>
      </c>
      <c r="F1253" s="1">
        <v>47978</v>
      </c>
      <c r="G1253" t="s">
        <v>9128</v>
      </c>
      <c r="H1253" t="s">
        <v>19</v>
      </c>
      <c r="I1253" t="s">
        <v>10240</v>
      </c>
    </row>
    <row r="1254" spans="1:9" x14ac:dyDescent="0.3">
      <c r="A1254" t="s">
        <v>2253</v>
      </c>
      <c r="B1254" t="s">
        <v>9131</v>
      </c>
      <c r="C1254">
        <v>417121</v>
      </c>
      <c r="D1254">
        <v>1067.6099999999999</v>
      </c>
      <c r="E1254" s="1">
        <v>43468</v>
      </c>
      <c r="F1254" s="1">
        <v>46257</v>
      </c>
      <c r="G1254" t="s">
        <v>9128</v>
      </c>
      <c r="H1254" t="s">
        <v>19</v>
      </c>
      <c r="I1254" t="s">
        <v>10241</v>
      </c>
    </row>
    <row r="1255" spans="1:9" x14ac:dyDescent="0.3">
      <c r="A1255" t="s">
        <v>2254</v>
      </c>
      <c r="B1255" t="s">
        <v>9131</v>
      </c>
      <c r="C1255">
        <v>489091</v>
      </c>
      <c r="D1255">
        <v>1081.1600000000001</v>
      </c>
      <c r="E1255" s="1">
        <v>43206</v>
      </c>
      <c r="F1255" s="1">
        <v>44990</v>
      </c>
      <c r="G1255" t="s">
        <v>9147</v>
      </c>
      <c r="H1255" t="s">
        <v>19</v>
      </c>
      <c r="I1255" t="s">
        <v>10242</v>
      </c>
    </row>
    <row r="1256" spans="1:9" x14ac:dyDescent="0.3">
      <c r="A1256" t="s">
        <v>2255</v>
      </c>
      <c r="B1256" t="s">
        <v>9143</v>
      </c>
      <c r="C1256">
        <v>350797</v>
      </c>
      <c r="D1256">
        <v>404.7</v>
      </c>
      <c r="E1256" s="1">
        <v>45313</v>
      </c>
      <c r="F1256" s="1">
        <v>45884</v>
      </c>
      <c r="G1256" t="s">
        <v>9135</v>
      </c>
      <c r="H1256" t="s">
        <v>9132</v>
      </c>
      <c r="I1256" t="s">
        <v>10243</v>
      </c>
    </row>
    <row r="1257" spans="1:9" x14ac:dyDescent="0.3">
      <c r="A1257" t="s">
        <v>2256</v>
      </c>
      <c r="B1257" t="s">
        <v>9137</v>
      </c>
      <c r="C1257">
        <v>262187</v>
      </c>
      <c r="D1257">
        <v>636.29999999999995</v>
      </c>
      <c r="E1257" s="1">
        <v>42126</v>
      </c>
      <c r="F1257" s="1">
        <v>43002</v>
      </c>
      <c r="G1257" t="s">
        <v>9147</v>
      </c>
      <c r="H1257" t="s">
        <v>9132</v>
      </c>
      <c r="I1257" t="s">
        <v>10244</v>
      </c>
    </row>
    <row r="1258" spans="1:9" x14ac:dyDescent="0.3">
      <c r="A1258" t="s">
        <v>2257</v>
      </c>
      <c r="B1258" t="s">
        <v>9127</v>
      </c>
      <c r="C1258">
        <v>163972</v>
      </c>
      <c r="D1258">
        <v>452.84</v>
      </c>
      <c r="E1258" s="1">
        <v>43943</v>
      </c>
      <c r="F1258" s="1">
        <v>44784</v>
      </c>
      <c r="G1258" t="s">
        <v>9147</v>
      </c>
      <c r="H1258" t="s">
        <v>19</v>
      </c>
      <c r="I1258" t="s">
        <v>10245</v>
      </c>
    </row>
    <row r="1259" spans="1:9" x14ac:dyDescent="0.3">
      <c r="A1259" t="s">
        <v>2258</v>
      </c>
      <c r="B1259" t="s">
        <v>9137</v>
      </c>
      <c r="C1259">
        <v>156023</v>
      </c>
      <c r="D1259">
        <v>481.4</v>
      </c>
      <c r="E1259" s="1">
        <v>43405</v>
      </c>
      <c r="F1259" s="1">
        <v>45967</v>
      </c>
      <c r="G1259" t="s">
        <v>9147</v>
      </c>
      <c r="H1259" t="s">
        <v>19</v>
      </c>
      <c r="I1259" t="s">
        <v>10246</v>
      </c>
    </row>
    <row r="1260" spans="1:9" x14ac:dyDescent="0.3">
      <c r="A1260" t="s">
        <v>2259</v>
      </c>
      <c r="B1260" t="s">
        <v>9127</v>
      </c>
      <c r="C1260">
        <v>260790</v>
      </c>
      <c r="D1260">
        <v>1674.77</v>
      </c>
      <c r="E1260" s="1">
        <v>45389</v>
      </c>
      <c r="F1260" s="1">
        <v>47389</v>
      </c>
      <c r="G1260" t="s">
        <v>9128</v>
      </c>
      <c r="H1260" t="s">
        <v>9132</v>
      </c>
      <c r="I1260" t="s">
        <v>10247</v>
      </c>
    </row>
    <row r="1261" spans="1:9" x14ac:dyDescent="0.3">
      <c r="A1261" t="s">
        <v>2260</v>
      </c>
      <c r="B1261" t="s">
        <v>9137</v>
      </c>
      <c r="C1261">
        <v>297873</v>
      </c>
      <c r="D1261">
        <v>729.55</v>
      </c>
      <c r="E1261" s="1">
        <v>45295</v>
      </c>
      <c r="F1261" s="1">
        <v>47407</v>
      </c>
      <c r="G1261" t="s">
        <v>9128</v>
      </c>
      <c r="H1261" t="s">
        <v>9132</v>
      </c>
      <c r="I1261" t="s">
        <v>10248</v>
      </c>
    </row>
    <row r="1262" spans="1:9" x14ac:dyDescent="0.3">
      <c r="A1262" t="s">
        <v>2261</v>
      </c>
      <c r="B1262" t="s">
        <v>9131</v>
      </c>
      <c r="C1262">
        <v>335074</v>
      </c>
      <c r="D1262">
        <v>431.49</v>
      </c>
      <c r="E1262" s="1">
        <v>42007</v>
      </c>
      <c r="F1262" s="1">
        <v>44257</v>
      </c>
      <c r="G1262" t="s">
        <v>9128</v>
      </c>
      <c r="H1262" t="s">
        <v>19</v>
      </c>
      <c r="I1262" t="s">
        <v>10249</v>
      </c>
    </row>
    <row r="1263" spans="1:9" x14ac:dyDescent="0.3">
      <c r="A1263" t="s">
        <v>2262</v>
      </c>
      <c r="B1263" t="s">
        <v>9137</v>
      </c>
      <c r="C1263">
        <v>19258</v>
      </c>
      <c r="D1263">
        <v>538.84</v>
      </c>
      <c r="E1263" s="1">
        <v>43887</v>
      </c>
      <c r="F1263" s="1">
        <v>44383</v>
      </c>
      <c r="G1263" t="s">
        <v>9147</v>
      </c>
      <c r="H1263" t="s">
        <v>19</v>
      </c>
      <c r="I1263" t="s">
        <v>9786</v>
      </c>
    </row>
    <row r="1264" spans="1:9" x14ac:dyDescent="0.3">
      <c r="A1264" t="s">
        <v>2263</v>
      </c>
      <c r="B1264" t="s">
        <v>9127</v>
      </c>
      <c r="C1264">
        <v>149936</v>
      </c>
      <c r="D1264">
        <v>986.38</v>
      </c>
      <c r="E1264" s="1">
        <v>43202</v>
      </c>
      <c r="F1264" s="1">
        <v>45735</v>
      </c>
      <c r="G1264" t="s">
        <v>9128</v>
      </c>
      <c r="H1264" t="s">
        <v>19</v>
      </c>
      <c r="I1264" t="s">
        <v>9503</v>
      </c>
    </row>
    <row r="1265" spans="1:9" x14ac:dyDescent="0.3">
      <c r="A1265" t="s">
        <v>2264</v>
      </c>
      <c r="B1265" t="s">
        <v>9143</v>
      </c>
      <c r="C1265">
        <v>81325</v>
      </c>
      <c r="D1265">
        <v>1601.13</v>
      </c>
      <c r="E1265" s="1">
        <v>44950</v>
      </c>
      <c r="F1265" s="1">
        <v>46535</v>
      </c>
      <c r="G1265" t="s">
        <v>9135</v>
      </c>
      <c r="H1265" t="s">
        <v>9132</v>
      </c>
      <c r="I1265" t="s">
        <v>10250</v>
      </c>
    </row>
    <row r="1266" spans="1:9" x14ac:dyDescent="0.3">
      <c r="A1266" t="s">
        <v>2265</v>
      </c>
      <c r="B1266" t="s">
        <v>9131</v>
      </c>
      <c r="C1266">
        <v>428511</v>
      </c>
      <c r="D1266">
        <v>1242.6400000000001</v>
      </c>
      <c r="E1266" s="1">
        <v>44747</v>
      </c>
      <c r="F1266" s="1">
        <v>46688</v>
      </c>
      <c r="G1266" t="s">
        <v>9147</v>
      </c>
      <c r="H1266" t="s">
        <v>9129</v>
      </c>
      <c r="I1266" t="s">
        <v>10251</v>
      </c>
    </row>
    <row r="1267" spans="1:9" x14ac:dyDescent="0.3">
      <c r="A1267" t="s">
        <v>2266</v>
      </c>
      <c r="B1267" t="s">
        <v>9137</v>
      </c>
      <c r="C1267">
        <v>41065</v>
      </c>
      <c r="D1267">
        <v>306.33</v>
      </c>
      <c r="E1267" s="1">
        <v>44333</v>
      </c>
      <c r="F1267" s="1">
        <v>45179</v>
      </c>
      <c r="G1267" t="s">
        <v>9147</v>
      </c>
      <c r="H1267" t="s">
        <v>9132</v>
      </c>
      <c r="I1267" t="s">
        <v>10252</v>
      </c>
    </row>
    <row r="1268" spans="1:9" x14ac:dyDescent="0.3">
      <c r="A1268" t="s">
        <v>2267</v>
      </c>
      <c r="B1268" t="s">
        <v>9143</v>
      </c>
      <c r="C1268">
        <v>298383</v>
      </c>
      <c r="D1268">
        <v>528.57000000000005</v>
      </c>
      <c r="E1268" s="1">
        <v>44373</v>
      </c>
      <c r="F1268" s="1">
        <v>46695</v>
      </c>
      <c r="G1268" t="s">
        <v>9135</v>
      </c>
      <c r="H1268" t="s">
        <v>9129</v>
      </c>
      <c r="I1268" t="s">
        <v>10253</v>
      </c>
    </row>
    <row r="1269" spans="1:9" x14ac:dyDescent="0.3">
      <c r="A1269" t="s">
        <v>2268</v>
      </c>
      <c r="B1269" t="s">
        <v>9137</v>
      </c>
      <c r="C1269">
        <v>75893</v>
      </c>
      <c r="D1269">
        <v>641.20000000000005</v>
      </c>
      <c r="E1269" s="1">
        <v>43304</v>
      </c>
      <c r="F1269" s="1">
        <v>45109</v>
      </c>
      <c r="G1269" t="s">
        <v>9128</v>
      </c>
      <c r="H1269" t="s">
        <v>9132</v>
      </c>
      <c r="I1269" t="s">
        <v>10254</v>
      </c>
    </row>
    <row r="1270" spans="1:9" x14ac:dyDescent="0.3">
      <c r="A1270" t="s">
        <v>2269</v>
      </c>
      <c r="B1270" t="s">
        <v>9131</v>
      </c>
      <c r="C1270">
        <v>179874</v>
      </c>
      <c r="D1270">
        <v>1623.37</v>
      </c>
      <c r="E1270" s="1">
        <v>45113</v>
      </c>
      <c r="F1270" s="1">
        <v>46870</v>
      </c>
      <c r="G1270" t="s">
        <v>9147</v>
      </c>
      <c r="H1270" t="s">
        <v>9129</v>
      </c>
      <c r="I1270" t="s">
        <v>10255</v>
      </c>
    </row>
    <row r="1271" spans="1:9" x14ac:dyDescent="0.3">
      <c r="A1271" t="s">
        <v>2270</v>
      </c>
      <c r="B1271" t="s">
        <v>9143</v>
      </c>
      <c r="C1271">
        <v>284813</v>
      </c>
      <c r="D1271">
        <v>1898.97</v>
      </c>
      <c r="E1271" s="1">
        <v>43632</v>
      </c>
      <c r="F1271" s="1">
        <v>46885</v>
      </c>
      <c r="G1271" t="s">
        <v>9128</v>
      </c>
      <c r="H1271" t="s">
        <v>9132</v>
      </c>
      <c r="I1271" t="s">
        <v>10256</v>
      </c>
    </row>
    <row r="1272" spans="1:9" x14ac:dyDescent="0.3">
      <c r="A1272" t="s">
        <v>2271</v>
      </c>
      <c r="B1272" t="s">
        <v>9127</v>
      </c>
      <c r="C1272">
        <v>22443</v>
      </c>
      <c r="D1272">
        <v>1666.07</v>
      </c>
      <c r="E1272" s="1">
        <v>43486</v>
      </c>
      <c r="F1272" s="1">
        <v>46816</v>
      </c>
      <c r="G1272" t="s">
        <v>9128</v>
      </c>
      <c r="H1272" t="s">
        <v>19</v>
      </c>
      <c r="I1272" t="s">
        <v>10257</v>
      </c>
    </row>
    <row r="1273" spans="1:9" x14ac:dyDescent="0.3">
      <c r="A1273" t="s">
        <v>2272</v>
      </c>
      <c r="B1273" t="s">
        <v>9127</v>
      </c>
      <c r="C1273">
        <v>305076</v>
      </c>
      <c r="D1273">
        <v>1186.43</v>
      </c>
      <c r="E1273" s="1">
        <v>42640</v>
      </c>
      <c r="F1273" s="1">
        <v>45959</v>
      </c>
      <c r="G1273" t="s">
        <v>9128</v>
      </c>
      <c r="H1273" t="s">
        <v>9132</v>
      </c>
      <c r="I1273" t="s">
        <v>10258</v>
      </c>
    </row>
    <row r="1274" spans="1:9" x14ac:dyDescent="0.3">
      <c r="A1274" t="s">
        <v>2273</v>
      </c>
      <c r="B1274" t="s">
        <v>9143</v>
      </c>
      <c r="C1274">
        <v>394958</v>
      </c>
      <c r="D1274">
        <v>1761.55</v>
      </c>
      <c r="E1274" s="1">
        <v>41999</v>
      </c>
      <c r="F1274" s="1">
        <v>43895</v>
      </c>
      <c r="G1274" t="s">
        <v>9147</v>
      </c>
      <c r="H1274" t="s">
        <v>9132</v>
      </c>
      <c r="I1274" t="s">
        <v>10259</v>
      </c>
    </row>
    <row r="1275" spans="1:9" x14ac:dyDescent="0.3">
      <c r="A1275" t="s">
        <v>2274</v>
      </c>
      <c r="B1275" t="s">
        <v>9143</v>
      </c>
      <c r="C1275">
        <v>369944</v>
      </c>
      <c r="D1275">
        <v>957.71</v>
      </c>
      <c r="E1275" s="1">
        <v>43755</v>
      </c>
      <c r="F1275" s="1">
        <v>46522</v>
      </c>
      <c r="G1275" t="s">
        <v>9135</v>
      </c>
      <c r="H1275" t="s">
        <v>9132</v>
      </c>
      <c r="I1275" t="s">
        <v>10260</v>
      </c>
    </row>
    <row r="1276" spans="1:9" x14ac:dyDescent="0.3">
      <c r="A1276" t="s">
        <v>2275</v>
      </c>
      <c r="B1276" t="s">
        <v>9143</v>
      </c>
      <c r="C1276">
        <v>465590</v>
      </c>
      <c r="D1276">
        <v>1205.32</v>
      </c>
      <c r="E1276" s="1">
        <v>42008</v>
      </c>
      <c r="F1276" s="1">
        <v>43039</v>
      </c>
      <c r="G1276" t="s">
        <v>9128</v>
      </c>
      <c r="H1276" t="s">
        <v>9132</v>
      </c>
      <c r="I1276" t="s">
        <v>10261</v>
      </c>
    </row>
    <row r="1277" spans="1:9" x14ac:dyDescent="0.3">
      <c r="A1277" t="s">
        <v>2276</v>
      </c>
      <c r="B1277" t="s">
        <v>9143</v>
      </c>
      <c r="C1277">
        <v>349302</v>
      </c>
      <c r="D1277">
        <v>720.5</v>
      </c>
      <c r="E1277" s="1">
        <v>43414</v>
      </c>
      <c r="F1277" s="1">
        <v>44177</v>
      </c>
      <c r="G1277" t="s">
        <v>9147</v>
      </c>
      <c r="H1277" t="s">
        <v>9129</v>
      </c>
      <c r="I1277" t="s">
        <v>10262</v>
      </c>
    </row>
    <row r="1278" spans="1:9" x14ac:dyDescent="0.3">
      <c r="A1278" t="s">
        <v>2277</v>
      </c>
      <c r="B1278" t="s">
        <v>9137</v>
      </c>
      <c r="C1278">
        <v>402009</v>
      </c>
      <c r="D1278">
        <v>809.51</v>
      </c>
      <c r="E1278" s="1">
        <v>42008</v>
      </c>
      <c r="F1278" s="1">
        <v>44811</v>
      </c>
      <c r="G1278" t="s">
        <v>9147</v>
      </c>
      <c r="H1278" t="s">
        <v>9129</v>
      </c>
      <c r="I1278" t="s">
        <v>10263</v>
      </c>
    </row>
    <row r="1279" spans="1:9" x14ac:dyDescent="0.3">
      <c r="A1279" t="s">
        <v>2278</v>
      </c>
      <c r="B1279" t="s">
        <v>9137</v>
      </c>
      <c r="C1279">
        <v>113307</v>
      </c>
      <c r="D1279">
        <v>298.25</v>
      </c>
      <c r="E1279" s="1">
        <v>43530</v>
      </c>
      <c r="F1279" s="1">
        <v>47002</v>
      </c>
      <c r="G1279" t="s">
        <v>9135</v>
      </c>
      <c r="H1279" t="s">
        <v>9132</v>
      </c>
      <c r="I1279" t="s">
        <v>10264</v>
      </c>
    </row>
    <row r="1280" spans="1:9" x14ac:dyDescent="0.3">
      <c r="A1280" t="s">
        <v>2279</v>
      </c>
      <c r="B1280" t="s">
        <v>9137</v>
      </c>
      <c r="C1280">
        <v>94945</v>
      </c>
      <c r="D1280">
        <v>906.57</v>
      </c>
      <c r="E1280" s="1">
        <v>45083</v>
      </c>
      <c r="F1280" s="1">
        <v>45861</v>
      </c>
      <c r="G1280" t="s">
        <v>9128</v>
      </c>
      <c r="H1280" t="s">
        <v>19</v>
      </c>
      <c r="I1280" t="s">
        <v>10145</v>
      </c>
    </row>
    <row r="1281" spans="1:9" x14ac:dyDescent="0.3">
      <c r="A1281" t="s">
        <v>2280</v>
      </c>
      <c r="B1281" t="s">
        <v>9127</v>
      </c>
      <c r="C1281">
        <v>354927</v>
      </c>
      <c r="D1281">
        <v>975.7</v>
      </c>
      <c r="E1281" s="1">
        <v>44500</v>
      </c>
      <c r="F1281" s="1">
        <v>46431</v>
      </c>
      <c r="G1281" t="s">
        <v>9135</v>
      </c>
      <c r="H1281" t="s">
        <v>9132</v>
      </c>
      <c r="I1281" t="s">
        <v>10265</v>
      </c>
    </row>
    <row r="1282" spans="1:9" x14ac:dyDescent="0.3">
      <c r="A1282" t="s">
        <v>2281</v>
      </c>
      <c r="B1282" t="s">
        <v>9143</v>
      </c>
      <c r="C1282">
        <v>456537</v>
      </c>
      <c r="D1282">
        <v>1392.11</v>
      </c>
      <c r="E1282" s="1">
        <v>44235</v>
      </c>
      <c r="F1282" s="1">
        <v>47825</v>
      </c>
      <c r="G1282" t="s">
        <v>9128</v>
      </c>
      <c r="H1282" t="s">
        <v>9132</v>
      </c>
      <c r="I1282" t="s">
        <v>10266</v>
      </c>
    </row>
    <row r="1283" spans="1:9" x14ac:dyDescent="0.3">
      <c r="A1283" t="s">
        <v>2282</v>
      </c>
      <c r="B1283" t="s">
        <v>9143</v>
      </c>
      <c r="C1283">
        <v>194258</v>
      </c>
      <c r="D1283">
        <v>223.47</v>
      </c>
      <c r="E1283" s="1">
        <v>45443</v>
      </c>
      <c r="F1283" s="1">
        <v>47185</v>
      </c>
      <c r="G1283" t="s">
        <v>9147</v>
      </c>
      <c r="H1283" t="s">
        <v>9129</v>
      </c>
      <c r="I1283" t="s">
        <v>10267</v>
      </c>
    </row>
    <row r="1284" spans="1:9" x14ac:dyDescent="0.3">
      <c r="A1284" t="s">
        <v>2283</v>
      </c>
      <c r="B1284" t="s">
        <v>9137</v>
      </c>
      <c r="C1284">
        <v>163198</v>
      </c>
      <c r="D1284">
        <v>774.66</v>
      </c>
      <c r="E1284" s="1">
        <v>44843</v>
      </c>
      <c r="F1284" s="1">
        <v>46559</v>
      </c>
      <c r="G1284" t="s">
        <v>9128</v>
      </c>
      <c r="H1284" t="s">
        <v>9132</v>
      </c>
      <c r="I1284" t="s">
        <v>10268</v>
      </c>
    </row>
    <row r="1285" spans="1:9" x14ac:dyDescent="0.3">
      <c r="A1285" t="s">
        <v>2284</v>
      </c>
      <c r="B1285" t="s">
        <v>9143</v>
      </c>
      <c r="C1285">
        <v>118570</v>
      </c>
      <c r="D1285">
        <v>1381.37</v>
      </c>
      <c r="E1285" s="1">
        <v>43828</v>
      </c>
      <c r="F1285" s="1">
        <v>45703</v>
      </c>
      <c r="G1285" t="s">
        <v>9147</v>
      </c>
      <c r="H1285" t="s">
        <v>9129</v>
      </c>
      <c r="I1285" t="s">
        <v>10269</v>
      </c>
    </row>
    <row r="1286" spans="1:9" x14ac:dyDescent="0.3">
      <c r="A1286" t="s">
        <v>2285</v>
      </c>
      <c r="B1286" t="s">
        <v>9137</v>
      </c>
      <c r="C1286">
        <v>197847</v>
      </c>
      <c r="D1286">
        <v>172.29</v>
      </c>
      <c r="E1286" s="1">
        <v>45295</v>
      </c>
      <c r="F1286" s="1">
        <v>45680</v>
      </c>
      <c r="G1286" t="s">
        <v>9135</v>
      </c>
      <c r="H1286" t="s">
        <v>9132</v>
      </c>
      <c r="I1286" t="s">
        <v>10270</v>
      </c>
    </row>
    <row r="1287" spans="1:9" x14ac:dyDescent="0.3">
      <c r="A1287" t="s">
        <v>2286</v>
      </c>
      <c r="B1287" t="s">
        <v>9137</v>
      </c>
      <c r="C1287">
        <v>113652</v>
      </c>
      <c r="D1287">
        <v>480.78</v>
      </c>
      <c r="E1287" s="1">
        <v>43752</v>
      </c>
      <c r="F1287" s="1">
        <v>46736</v>
      </c>
      <c r="G1287" t="s">
        <v>9135</v>
      </c>
      <c r="H1287" t="s">
        <v>9132</v>
      </c>
      <c r="I1287" t="s">
        <v>10271</v>
      </c>
    </row>
    <row r="1288" spans="1:9" x14ac:dyDescent="0.3">
      <c r="A1288" t="s">
        <v>2287</v>
      </c>
      <c r="B1288" t="s">
        <v>9131</v>
      </c>
      <c r="C1288">
        <v>216620</v>
      </c>
      <c r="D1288">
        <v>1913.11</v>
      </c>
      <c r="E1288" s="1">
        <v>42308</v>
      </c>
      <c r="F1288" s="1">
        <v>43209</v>
      </c>
      <c r="G1288" t="s">
        <v>9135</v>
      </c>
      <c r="H1288" t="s">
        <v>9129</v>
      </c>
      <c r="I1288" t="s">
        <v>9921</v>
      </c>
    </row>
    <row r="1289" spans="1:9" x14ac:dyDescent="0.3">
      <c r="A1289" t="s">
        <v>2288</v>
      </c>
      <c r="B1289" t="s">
        <v>9143</v>
      </c>
      <c r="C1289">
        <v>65078</v>
      </c>
      <c r="D1289">
        <v>1740.74</v>
      </c>
      <c r="E1289" s="1">
        <v>43480</v>
      </c>
      <c r="F1289" s="1">
        <v>44049</v>
      </c>
      <c r="G1289" t="s">
        <v>9135</v>
      </c>
      <c r="H1289" t="s">
        <v>19</v>
      </c>
      <c r="I1289" t="s">
        <v>10272</v>
      </c>
    </row>
    <row r="1290" spans="1:9" x14ac:dyDescent="0.3">
      <c r="A1290" t="s">
        <v>2289</v>
      </c>
      <c r="B1290" t="s">
        <v>9131</v>
      </c>
      <c r="C1290">
        <v>300530</v>
      </c>
      <c r="D1290">
        <v>263.76</v>
      </c>
      <c r="E1290" s="1">
        <v>44524</v>
      </c>
      <c r="F1290" s="1">
        <v>48162</v>
      </c>
      <c r="G1290" t="s">
        <v>9128</v>
      </c>
      <c r="H1290" t="s">
        <v>9132</v>
      </c>
      <c r="I1290" t="s">
        <v>10273</v>
      </c>
    </row>
    <row r="1291" spans="1:9" x14ac:dyDescent="0.3">
      <c r="A1291" t="s">
        <v>2290</v>
      </c>
      <c r="B1291" t="s">
        <v>9143</v>
      </c>
      <c r="C1291">
        <v>117229</v>
      </c>
      <c r="D1291">
        <v>257.87</v>
      </c>
      <c r="E1291" s="1">
        <v>42016</v>
      </c>
      <c r="F1291" s="1">
        <v>43589</v>
      </c>
      <c r="G1291" t="s">
        <v>9135</v>
      </c>
      <c r="H1291" t="s">
        <v>9129</v>
      </c>
      <c r="I1291" t="s">
        <v>10274</v>
      </c>
    </row>
    <row r="1292" spans="1:9" x14ac:dyDescent="0.3">
      <c r="A1292" t="s">
        <v>2291</v>
      </c>
      <c r="B1292" t="s">
        <v>9127</v>
      </c>
      <c r="C1292">
        <v>141375</v>
      </c>
      <c r="D1292">
        <v>1279.24</v>
      </c>
      <c r="E1292" s="1">
        <v>43646</v>
      </c>
      <c r="F1292" s="1">
        <v>46392</v>
      </c>
      <c r="G1292" t="s">
        <v>9128</v>
      </c>
      <c r="H1292" t="s">
        <v>9132</v>
      </c>
      <c r="I1292" t="s">
        <v>10155</v>
      </c>
    </row>
    <row r="1293" spans="1:9" x14ac:dyDescent="0.3">
      <c r="A1293" t="s">
        <v>2292</v>
      </c>
      <c r="B1293" t="s">
        <v>9131</v>
      </c>
      <c r="C1293">
        <v>381667</v>
      </c>
      <c r="D1293">
        <v>1386.88</v>
      </c>
      <c r="E1293" s="1">
        <v>42650</v>
      </c>
      <c r="F1293" s="1">
        <v>45241</v>
      </c>
      <c r="G1293" t="s">
        <v>9128</v>
      </c>
      <c r="H1293" t="s">
        <v>9132</v>
      </c>
      <c r="I1293" t="s">
        <v>10144</v>
      </c>
    </row>
    <row r="1294" spans="1:9" x14ac:dyDescent="0.3">
      <c r="A1294" t="s">
        <v>2293</v>
      </c>
      <c r="B1294" t="s">
        <v>9127</v>
      </c>
      <c r="C1294">
        <v>336366</v>
      </c>
      <c r="D1294">
        <v>898.5</v>
      </c>
      <c r="E1294" s="1">
        <v>43782</v>
      </c>
      <c r="F1294" s="1">
        <v>47183</v>
      </c>
      <c r="G1294" t="s">
        <v>9147</v>
      </c>
      <c r="H1294" t="s">
        <v>9129</v>
      </c>
      <c r="I1294" t="s">
        <v>10192</v>
      </c>
    </row>
    <row r="1295" spans="1:9" x14ac:dyDescent="0.3">
      <c r="A1295" t="s">
        <v>2294</v>
      </c>
      <c r="B1295" t="s">
        <v>9137</v>
      </c>
      <c r="C1295">
        <v>159366</v>
      </c>
      <c r="D1295">
        <v>657.9</v>
      </c>
      <c r="E1295" s="1">
        <v>43618</v>
      </c>
      <c r="F1295" s="1">
        <v>44855</v>
      </c>
      <c r="G1295" t="s">
        <v>9135</v>
      </c>
      <c r="H1295" t="s">
        <v>9132</v>
      </c>
      <c r="I1295" t="s">
        <v>10041</v>
      </c>
    </row>
    <row r="1296" spans="1:9" x14ac:dyDescent="0.3">
      <c r="A1296" t="s">
        <v>2295</v>
      </c>
      <c r="B1296" t="s">
        <v>9127</v>
      </c>
      <c r="C1296">
        <v>93984</v>
      </c>
      <c r="D1296">
        <v>1009.9</v>
      </c>
      <c r="E1296" s="1">
        <v>42374</v>
      </c>
      <c r="F1296" s="1">
        <v>45689</v>
      </c>
      <c r="G1296" t="s">
        <v>9147</v>
      </c>
      <c r="H1296" t="s">
        <v>9132</v>
      </c>
      <c r="I1296" t="s">
        <v>10275</v>
      </c>
    </row>
    <row r="1297" spans="1:9" x14ac:dyDescent="0.3">
      <c r="A1297" t="s">
        <v>2296</v>
      </c>
      <c r="B1297" t="s">
        <v>9143</v>
      </c>
      <c r="C1297">
        <v>264166</v>
      </c>
      <c r="D1297">
        <v>1060.97</v>
      </c>
      <c r="E1297" s="1">
        <v>45392</v>
      </c>
      <c r="F1297" s="1">
        <v>49011</v>
      </c>
      <c r="G1297" t="s">
        <v>9128</v>
      </c>
      <c r="H1297" t="s">
        <v>9129</v>
      </c>
      <c r="I1297" t="s">
        <v>10276</v>
      </c>
    </row>
    <row r="1298" spans="1:9" x14ac:dyDescent="0.3">
      <c r="A1298" t="s">
        <v>2297</v>
      </c>
      <c r="B1298" t="s">
        <v>9137</v>
      </c>
      <c r="C1298">
        <v>495879</v>
      </c>
      <c r="D1298">
        <v>243.47</v>
      </c>
      <c r="E1298" s="1">
        <v>45316</v>
      </c>
      <c r="F1298" s="1">
        <v>46570</v>
      </c>
      <c r="G1298" t="s">
        <v>9147</v>
      </c>
      <c r="H1298" t="s">
        <v>19</v>
      </c>
      <c r="I1298" t="s">
        <v>10277</v>
      </c>
    </row>
    <row r="1299" spans="1:9" x14ac:dyDescent="0.3">
      <c r="A1299" t="s">
        <v>2298</v>
      </c>
      <c r="B1299" t="s">
        <v>9137</v>
      </c>
      <c r="C1299">
        <v>94861</v>
      </c>
      <c r="D1299">
        <v>1692.73</v>
      </c>
      <c r="E1299" s="1">
        <v>44655</v>
      </c>
      <c r="F1299" s="1">
        <v>45771</v>
      </c>
      <c r="G1299" t="s">
        <v>9135</v>
      </c>
      <c r="H1299" t="s">
        <v>9129</v>
      </c>
      <c r="I1299" t="s">
        <v>10278</v>
      </c>
    </row>
    <row r="1300" spans="1:9" x14ac:dyDescent="0.3">
      <c r="A1300" t="s">
        <v>2299</v>
      </c>
      <c r="B1300" t="s">
        <v>9131</v>
      </c>
      <c r="C1300">
        <v>321202</v>
      </c>
      <c r="D1300">
        <v>1985.14</v>
      </c>
      <c r="E1300" s="1">
        <v>43217</v>
      </c>
      <c r="F1300" s="1">
        <v>46174</v>
      </c>
      <c r="G1300" t="s">
        <v>9135</v>
      </c>
      <c r="H1300" t="s">
        <v>19</v>
      </c>
      <c r="I1300" t="s">
        <v>10279</v>
      </c>
    </row>
    <row r="1301" spans="1:9" x14ac:dyDescent="0.3">
      <c r="A1301" t="s">
        <v>2300</v>
      </c>
      <c r="B1301" t="s">
        <v>9143</v>
      </c>
      <c r="C1301">
        <v>362500</v>
      </c>
      <c r="D1301">
        <v>1995.41</v>
      </c>
      <c r="E1301" s="1">
        <v>44875</v>
      </c>
      <c r="F1301" s="1">
        <v>47193</v>
      </c>
      <c r="G1301" t="s">
        <v>9135</v>
      </c>
      <c r="H1301" t="s">
        <v>19</v>
      </c>
      <c r="I1301" t="s">
        <v>10280</v>
      </c>
    </row>
    <row r="1302" spans="1:9" x14ac:dyDescent="0.3">
      <c r="A1302" t="s">
        <v>2301</v>
      </c>
      <c r="B1302" t="s">
        <v>9127</v>
      </c>
      <c r="C1302">
        <v>306142</v>
      </c>
      <c r="D1302">
        <v>183.25</v>
      </c>
      <c r="E1302" s="1">
        <v>44245</v>
      </c>
      <c r="F1302" s="1">
        <v>47839</v>
      </c>
      <c r="G1302" t="s">
        <v>9147</v>
      </c>
      <c r="H1302" t="s">
        <v>9132</v>
      </c>
      <c r="I1302" t="s">
        <v>10281</v>
      </c>
    </row>
    <row r="1303" spans="1:9" x14ac:dyDescent="0.3">
      <c r="A1303" t="s">
        <v>2302</v>
      </c>
      <c r="B1303" t="s">
        <v>9127</v>
      </c>
      <c r="C1303">
        <v>394010</v>
      </c>
      <c r="D1303">
        <v>1483.9</v>
      </c>
      <c r="E1303" s="1">
        <v>45428</v>
      </c>
      <c r="F1303" s="1">
        <v>47271</v>
      </c>
      <c r="G1303" t="s">
        <v>9135</v>
      </c>
      <c r="H1303" t="s">
        <v>9132</v>
      </c>
      <c r="I1303" t="s">
        <v>10282</v>
      </c>
    </row>
    <row r="1304" spans="1:9" x14ac:dyDescent="0.3">
      <c r="A1304" t="s">
        <v>2303</v>
      </c>
      <c r="B1304" t="s">
        <v>9137</v>
      </c>
      <c r="C1304">
        <v>289672</v>
      </c>
      <c r="D1304">
        <v>709.99</v>
      </c>
      <c r="E1304" s="1">
        <v>44395</v>
      </c>
      <c r="F1304" s="1">
        <v>45383</v>
      </c>
      <c r="G1304" t="s">
        <v>9128</v>
      </c>
      <c r="H1304" t="s">
        <v>9132</v>
      </c>
      <c r="I1304" t="s">
        <v>10283</v>
      </c>
    </row>
    <row r="1305" spans="1:9" x14ac:dyDescent="0.3">
      <c r="A1305" t="s">
        <v>2304</v>
      </c>
      <c r="B1305" t="s">
        <v>9143</v>
      </c>
      <c r="C1305">
        <v>381146</v>
      </c>
      <c r="D1305">
        <v>1123.3900000000001</v>
      </c>
      <c r="E1305" s="1">
        <v>44050</v>
      </c>
      <c r="F1305" s="1">
        <v>45814</v>
      </c>
      <c r="G1305" t="s">
        <v>9147</v>
      </c>
      <c r="H1305" t="s">
        <v>19</v>
      </c>
      <c r="I1305" t="s">
        <v>9387</v>
      </c>
    </row>
    <row r="1306" spans="1:9" x14ac:dyDescent="0.3">
      <c r="A1306" t="s">
        <v>2305</v>
      </c>
      <c r="B1306" t="s">
        <v>9127</v>
      </c>
      <c r="C1306">
        <v>431392</v>
      </c>
      <c r="D1306">
        <v>350.61</v>
      </c>
      <c r="E1306" s="1">
        <v>43020</v>
      </c>
      <c r="F1306" s="1">
        <v>45732</v>
      </c>
      <c r="G1306" t="s">
        <v>9135</v>
      </c>
      <c r="H1306" t="s">
        <v>19</v>
      </c>
      <c r="I1306" t="s">
        <v>10284</v>
      </c>
    </row>
    <row r="1307" spans="1:9" x14ac:dyDescent="0.3">
      <c r="A1307" t="s">
        <v>2306</v>
      </c>
      <c r="B1307" t="s">
        <v>9137</v>
      </c>
      <c r="C1307">
        <v>100340</v>
      </c>
      <c r="D1307">
        <v>1838.26</v>
      </c>
      <c r="E1307" s="1">
        <v>43610</v>
      </c>
      <c r="F1307" s="1">
        <v>44340</v>
      </c>
      <c r="G1307" t="s">
        <v>9135</v>
      </c>
      <c r="H1307" t="s">
        <v>9132</v>
      </c>
      <c r="I1307" t="s">
        <v>10285</v>
      </c>
    </row>
    <row r="1308" spans="1:9" x14ac:dyDescent="0.3">
      <c r="A1308" t="s">
        <v>2307</v>
      </c>
      <c r="B1308" t="s">
        <v>9143</v>
      </c>
      <c r="C1308">
        <v>241710</v>
      </c>
      <c r="D1308">
        <v>1107.3699999999999</v>
      </c>
      <c r="E1308" s="1">
        <v>42792</v>
      </c>
      <c r="F1308" s="1">
        <v>44907</v>
      </c>
      <c r="G1308" t="s">
        <v>9128</v>
      </c>
      <c r="H1308" t="s">
        <v>9132</v>
      </c>
      <c r="I1308" t="s">
        <v>9649</v>
      </c>
    </row>
    <row r="1309" spans="1:9" x14ac:dyDescent="0.3">
      <c r="A1309" t="s">
        <v>2308</v>
      </c>
      <c r="B1309" t="s">
        <v>9127</v>
      </c>
      <c r="C1309">
        <v>237049</v>
      </c>
      <c r="D1309">
        <v>1193.5999999999999</v>
      </c>
      <c r="E1309" s="1">
        <v>45002</v>
      </c>
      <c r="F1309" s="1">
        <v>47359</v>
      </c>
      <c r="G1309" t="s">
        <v>9128</v>
      </c>
      <c r="H1309" t="s">
        <v>9129</v>
      </c>
      <c r="I1309" t="s">
        <v>10286</v>
      </c>
    </row>
    <row r="1310" spans="1:9" x14ac:dyDescent="0.3">
      <c r="A1310" t="s">
        <v>2309</v>
      </c>
      <c r="B1310" t="s">
        <v>9143</v>
      </c>
      <c r="C1310">
        <v>162958</v>
      </c>
      <c r="D1310">
        <v>889.98</v>
      </c>
      <c r="E1310" s="1">
        <v>45145</v>
      </c>
      <c r="F1310" s="1">
        <v>47253</v>
      </c>
      <c r="G1310" t="s">
        <v>9128</v>
      </c>
      <c r="H1310" t="s">
        <v>19</v>
      </c>
      <c r="I1310" t="s">
        <v>10287</v>
      </c>
    </row>
    <row r="1311" spans="1:9" x14ac:dyDescent="0.3">
      <c r="A1311" t="s">
        <v>2310</v>
      </c>
      <c r="B1311" t="s">
        <v>9137</v>
      </c>
      <c r="C1311">
        <v>161336</v>
      </c>
      <c r="D1311">
        <v>1169.1600000000001</v>
      </c>
      <c r="E1311" s="1">
        <v>44310</v>
      </c>
      <c r="F1311" s="1">
        <v>44787</v>
      </c>
      <c r="G1311" t="s">
        <v>9147</v>
      </c>
      <c r="H1311" t="s">
        <v>9132</v>
      </c>
      <c r="I1311" t="s">
        <v>10288</v>
      </c>
    </row>
    <row r="1312" spans="1:9" x14ac:dyDescent="0.3">
      <c r="A1312" t="s">
        <v>2311</v>
      </c>
      <c r="B1312" t="s">
        <v>9143</v>
      </c>
      <c r="C1312">
        <v>96776</v>
      </c>
      <c r="D1312">
        <v>1349.11</v>
      </c>
      <c r="E1312" s="1">
        <v>42771</v>
      </c>
      <c r="F1312" s="1">
        <v>44311</v>
      </c>
      <c r="G1312" t="s">
        <v>9128</v>
      </c>
      <c r="H1312" t="s">
        <v>9129</v>
      </c>
      <c r="I1312" t="s">
        <v>9545</v>
      </c>
    </row>
    <row r="1313" spans="1:9" x14ac:dyDescent="0.3">
      <c r="A1313" t="s">
        <v>2312</v>
      </c>
      <c r="B1313" t="s">
        <v>9137</v>
      </c>
      <c r="C1313">
        <v>113438</v>
      </c>
      <c r="D1313">
        <v>530.65</v>
      </c>
      <c r="E1313" s="1">
        <v>42914</v>
      </c>
      <c r="F1313" s="1">
        <v>44165</v>
      </c>
      <c r="G1313" t="s">
        <v>9128</v>
      </c>
      <c r="H1313" t="s">
        <v>19</v>
      </c>
      <c r="I1313" t="s">
        <v>9197</v>
      </c>
    </row>
    <row r="1314" spans="1:9" x14ac:dyDescent="0.3">
      <c r="A1314" t="s">
        <v>2313</v>
      </c>
      <c r="B1314" t="s">
        <v>9137</v>
      </c>
      <c r="C1314">
        <v>368102</v>
      </c>
      <c r="D1314">
        <v>1023.57</v>
      </c>
      <c r="E1314" s="1">
        <v>43988</v>
      </c>
      <c r="F1314" s="1">
        <v>47611</v>
      </c>
      <c r="G1314" t="s">
        <v>9135</v>
      </c>
      <c r="H1314" t="s">
        <v>9129</v>
      </c>
      <c r="I1314" t="s">
        <v>10289</v>
      </c>
    </row>
    <row r="1315" spans="1:9" x14ac:dyDescent="0.3">
      <c r="A1315" t="s">
        <v>2314</v>
      </c>
      <c r="B1315" t="s">
        <v>9137</v>
      </c>
      <c r="C1315">
        <v>367238</v>
      </c>
      <c r="D1315">
        <v>1111.92</v>
      </c>
      <c r="E1315" s="1">
        <v>44283</v>
      </c>
      <c r="F1315" s="1">
        <v>46126</v>
      </c>
      <c r="G1315" t="s">
        <v>9147</v>
      </c>
      <c r="H1315" t="s">
        <v>9132</v>
      </c>
      <c r="I1315" t="s">
        <v>10290</v>
      </c>
    </row>
    <row r="1316" spans="1:9" x14ac:dyDescent="0.3">
      <c r="A1316" t="s">
        <v>2315</v>
      </c>
      <c r="B1316" t="s">
        <v>9127</v>
      </c>
      <c r="C1316">
        <v>92880</v>
      </c>
      <c r="D1316">
        <v>1402.94</v>
      </c>
      <c r="E1316" s="1">
        <v>45310</v>
      </c>
      <c r="F1316" s="1">
        <v>48590</v>
      </c>
      <c r="G1316" t="s">
        <v>9135</v>
      </c>
      <c r="H1316" t="s">
        <v>19</v>
      </c>
      <c r="I1316" t="s">
        <v>9195</v>
      </c>
    </row>
    <row r="1317" spans="1:9" x14ac:dyDescent="0.3">
      <c r="A1317" t="s">
        <v>2316</v>
      </c>
      <c r="B1317" t="s">
        <v>9127</v>
      </c>
      <c r="C1317">
        <v>384155</v>
      </c>
      <c r="D1317">
        <v>1552.27</v>
      </c>
      <c r="E1317" s="1">
        <v>43684</v>
      </c>
      <c r="F1317" s="1">
        <v>44590</v>
      </c>
      <c r="G1317" t="s">
        <v>9147</v>
      </c>
      <c r="H1317" t="s">
        <v>19</v>
      </c>
      <c r="I1317" t="s">
        <v>10291</v>
      </c>
    </row>
    <row r="1318" spans="1:9" x14ac:dyDescent="0.3">
      <c r="A1318" t="s">
        <v>2317</v>
      </c>
      <c r="B1318" t="s">
        <v>9143</v>
      </c>
      <c r="C1318">
        <v>36327</v>
      </c>
      <c r="D1318">
        <v>1264.8599999999999</v>
      </c>
      <c r="E1318" s="1">
        <v>43864</v>
      </c>
      <c r="F1318" s="1">
        <v>45221</v>
      </c>
      <c r="G1318" t="s">
        <v>9128</v>
      </c>
      <c r="H1318" t="s">
        <v>19</v>
      </c>
      <c r="I1318" t="s">
        <v>10292</v>
      </c>
    </row>
    <row r="1319" spans="1:9" x14ac:dyDescent="0.3">
      <c r="A1319" t="s">
        <v>2318</v>
      </c>
      <c r="B1319" t="s">
        <v>9131</v>
      </c>
      <c r="C1319">
        <v>160579</v>
      </c>
      <c r="D1319">
        <v>1775.87</v>
      </c>
      <c r="E1319" s="1">
        <v>44812</v>
      </c>
      <c r="F1319" s="1">
        <v>47802</v>
      </c>
      <c r="G1319" t="s">
        <v>9128</v>
      </c>
      <c r="H1319" t="s">
        <v>9132</v>
      </c>
      <c r="I1319" t="s">
        <v>10293</v>
      </c>
    </row>
    <row r="1320" spans="1:9" x14ac:dyDescent="0.3">
      <c r="A1320" t="s">
        <v>2319</v>
      </c>
      <c r="B1320" t="s">
        <v>9127</v>
      </c>
      <c r="C1320">
        <v>138870</v>
      </c>
      <c r="D1320">
        <v>712.25</v>
      </c>
      <c r="E1320" s="1">
        <v>45100</v>
      </c>
      <c r="F1320" s="1">
        <v>45692</v>
      </c>
      <c r="G1320" t="s">
        <v>9128</v>
      </c>
      <c r="H1320" t="s">
        <v>9132</v>
      </c>
      <c r="I1320" t="s">
        <v>10294</v>
      </c>
    </row>
    <row r="1321" spans="1:9" x14ac:dyDescent="0.3">
      <c r="A1321" t="s">
        <v>2320</v>
      </c>
      <c r="B1321" t="s">
        <v>9131</v>
      </c>
      <c r="C1321">
        <v>336485</v>
      </c>
      <c r="D1321">
        <v>801.58</v>
      </c>
      <c r="E1321" s="1">
        <v>44748</v>
      </c>
      <c r="F1321" s="1">
        <v>45341</v>
      </c>
      <c r="G1321" t="s">
        <v>9128</v>
      </c>
      <c r="H1321" t="s">
        <v>9129</v>
      </c>
      <c r="I1321" t="s">
        <v>10295</v>
      </c>
    </row>
    <row r="1322" spans="1:9" x14ac:dyDescent="0.3">
      <c r="A1322" t="s">
        <v>2321</v>
      </c>
      <c r="B1322" t="s">
        <v>9143</v>
      </c>
      <c r="C1322">
        <v>20865</v>
      </c>
      <c r="D1322">
        <v>256.89</v>
      </c>
      <c r="E1322" s="1">
        <v>45571</v>
      </c>
      <c r="F1322" s="1">
        <v>48950</v>
      </c>
      <c r="G1322" t="s">
        <v>9147</v>
      </c>
      <c r="H1322" t="s">
        <v>9132</v>
      </c>
      <c r="I1322" t="s">
        <v>10296</v>
      </c>
    </row>
    <row r="1323" spans="1:9" x14ac:dyDescent="0.3">
      <c r="A1323" t="s">
        <v>2322</v>
      </c>
      <c r="B1323" t="s">
        <v>9131</v>
      </c>
      <c r="C1323">
        <v>474218</v>
      </c>
      <c r="D1323">
        <v>1638.36</v>
      </c>
      <c r="E1323" s="1">
        <v>42351</v>
      </c>
      <c r="F1323" s="1">
        <v>43489</v>
      </c>
      <c r="G1323" t="s">
        <v>9128</v>
      </c>
      <c r="H1323" t="s">
        <v>9129</v>
      </c>
      <c r="I1323" t="s">
        <v>10297</v>
      </c>
    </row>
    <row r="1324" spans="1:9" x14ac:dyDescent="0.3">
      <c r="A1324" t="s">
        <v>2323</v>
      </c>
      <c r="B1324" t="s">
        <v>9143</v>
      </c>
      <c r="C1324">
        <v>271913</v>
      </c>
      <c r="D1324">
        <v>1209.3</v>
      </c>
      <c r="E1324" s="1">
        <v>44155</v>
      </c>
      <c r="F1324" s="1">
        <v>44936</v>
      </c>
      <c r="G1324" t="s">
        <v>9135</v>
      </c>
      <c r="H1324" t="s">
        <v>19</v>
      </c>
      <c r="I1324" t="s">
        <v>10298</v>
      </c>
    </row>
    <row r="1325" spans="1:9" x14ac:dyDescent="0.3">
      <c r="A1325" t="s">
        <v>2324</v>
      </c>
      <c r="B1325" t="s">
        <v>9137</v>
      </c>
      <c r="C1325">
        <v>252247</v>
      </c>
      <c r="D1325">
        <v>997.78</v>
      </c>
      <c r="E1325" s="1">
        <v>45245</v>
      </c>
      <c r="F1325" s="1">
        <v>47969</v>
      </c>
      <c r="G1325" t="s">
        <v>9135</v>
      </c>
      <c r="H1325" t="s">
        <v>9129</v>
      </c>
      <c r="I1325" t="s">
        <v>10269</v>
      </c>
    </row>
    <row r="1326" spans="1:9" x14ac:dyDescent="0.3">
      <c r="A1326" t="s">
        <v>2325</v>
      </c>
      <c r="B1326" t="s">
        <v>9137</v>
      </c>
      <c r="C1326">
        <v>458500</v>
      </c>
      <c r="D1326">
        <v>1130.3599999999999</v>
      </c>
      <c r="E1326" s="1">
        <v>44245</v>
      </c>
      <c r="F1326" s="1">
        <v>45373</v>
      </c>
      <c r="G1326" t="s">
        <v>9147</v>
      </c>
      <c r="H1326" t="s">
        <v>9129</v>
      </c>
      <c r="I1326" t="s">
        <v>10299</v>
      </c>
    </row>
    <row r="1327" spans="1:9" x14ac:dyDescent="0.3">
      <c r="A1327" t="s">
        <v>2326</v>
      </c>
      <c r="B1327" t="s">
        <v>9143</v>
      </c>
      <c r="C1327">
        <v>50059</v>
      </c>
      <c r="D1327">
        <v>1001.7</v>
      </c>
      <c r="E1327" s="1">
        <v>43407</v>
      </c>
      <c r="F1327" s="1">
        <v>45952</v>
      </c>
      <c r="G1327" t="s">
        <v>9135</v>
      </c>
      <c r="H1327" t="s">
        <v>9132</v>
      </c>
      <c r="I1327" t="s">
        <v>10300</v>
      </c>
    </row>
    <row r="1328" spans="1:9" x14ac:dyDescent="0.3">
      <c r="A1328" t="s">
        <v>2327</v>
      </c>
      <c r="B1328" t="s">
        <v>9127</v>
      </c>
      <c r="C1328">
        <v>182210</v>
      </c>
      <c r="D1328">
        <v>586.29999999999995</v>
      </c>
      <c r="E1328" s="1">
        <v>43526</v>
      </c>
      <c r="F1328" s="1">
        <v>44533</v>
      </c>
      <c r="G1328" t="s">
        <v>9147</v>
      </c>
      <c r="H1328" t="s">
        <v>9129</v>
      </c>
      <c r="I1328" t="s">
        <v>10301</v>
      </c>
    </row>
    <row r="1329" spans="1:9" x14ac:dyDescent="0.3">
      <c r="A1329" t="s">
        <v>2328</v>
      </c>
      <c r="B1329" t="s">
        <v>9137</v>
      </c>
      <c r="C1329">
        <v>133436</v>
      </c>
      <c r="D1329">
        <v>857.85</v>
      </c>
      <c r="E1329" s="1">
        <v>45042</v>
      </c>
      <c r="F1329" s="1">
        <v>46209</v>
      </c>
      <c r="G1329" t="s">
        <v>9147</v>
      </c>
      <c r="H1329" t="s">
        <v>9132</v>
      </c>
      <c r="I1329" t="s">
        <v>10302</v>
      </c>
    </row>
    <row r="1330" spans="1:9" x14ac:dyDescent="0.3">
      <c r="A1330" t="s">
        <v>2329</v>
      </c>
      <c r="B1330" t="s">
        <v>9127</v>
      </c>
      <c r="C1330">
        <v>298939</v>
      </c>
      <c r="D1330">
        <v>469.78</v>
      </c>
      <c r="E1330" s="1">
        <v>44057</v>
      </c>
      <c r="F1330" s="1">
        <v>46231</v>
      </c>
      <c r="G1330" t="s">
        <v>9135</v>
      </c>
      <c r="H1330" t="s">
        <v>19</v>
      </c>
      <c r="I1330" t="s">
        <v>9869</v>
      </c>
    </row>
    <row r="1331" spans="1:9" x14ac:dyDescent="0.3">
      <c r="A1331" t="s">
        <v>2330</v>
      </c>
      <c r="B1331" t="s">
        <v>9143</v>
      </c>
      <c r="C1331">
        <v>381226</v>
      </c>
      <c r="D1331">
        <v>1943.33</v>
      </c>
      <c r="E1331" s="1">
        <v>44807</v>
      </c>
      <c r="F1331" s="1">
        <v>46459</v>
      </c>
      <c r="G1331" t="s">
        <v>9135</v>
      </c>
      <c r="H1331" t="s">
        <v>19</v>
      </c>
      <c r="I1331" t="s">
        <v>10303</v>
      </c>
    </row>
    <row r="1332" spans="1:9" x14ac:dyDescent="0.3">
      <c r="A1332" t="s">
        <v>2331</v>
      </c>
      <c r="B1332" t="s">
        <v>9143</v>
      </c>
      <c r="C1332">
        <v>359198</v>
      </c>
      <c r="D1332">
        <v>1222.5899999999999</v>
      </c>
      <c r="E1332" s="1">
        <v>43980</v>
      </c>
      <c r="F1332" s="1">
        <v>45281</v>
      </c>
      <c r="G1332" t="s">
        <v>9128</v>
      </c>
      <c r="H1332" t="s">
        <v>19</v>
      </c>
      <c r="I1332" t="s">
        <v>10304</v>
      </c>
    </row>
    <row r="1333" spans="1:9" x14ac:dyDescent="0.3">
      <c r="A1333" t="s">
        <v>2332</v>
      </c>
      <c r="B1333" t="s">
        <v>9143</v>
      </c>
      <c r="C1333">
        <v>498306</v>
      </c>
      <c r="D1333">
        <v>1316.69</v>
      </c>
      <c r="E1333" s="1">
        <v>43389</v>
      </c>
      <c r="F1333" s="1">
        <v>46231</v>
      </c>
      <c r="G1333" t="s">
        <v>9135</v>
      </c>
      <c r="H1333" t="s">
        <v>9132</v>
      </c>
      <c r="I1333" t="s">
        <v>10305</v>
      </c>
    </row>
    <row r="1334" spans="1:9" x14ac:dyDescent="0.3">
      <c r="A1334" t="s">
        <v>2333</v>
      </c>
      <c r="B1334" t="s">
        <v>9137</v>
      </c>
      <c r="C1334">
        <v>209082</v>
      </c>
      <c r="D1334">
        <v>342.04</v>
      </c>
      <c r="E1334" s="1">
        <v>42524</v>
      </c>
      <c r="F1334" s="1">
        <v>44587</v>
      </c>
      <c r="G1334" t="s">
        <v>9135</v>
      </c>
      <c r="H1334" t="s">
        <v>9132</v>
      </c>
      <c r="I1334" t="s">
        <v>10306</v>
      </c>
    </row>
    <row r="1335" spans="1:9" x14ac:dyDescent="0.3">
      <c r="A1335" t="s">
        <v>2334</v>
      </c>
      <c r="B1335" t="s">
        <v>9143</v>
      </c>
      <c r="C1335">
        <v>207944</v>
      </c>
      <c r="D1335">
        <v>916.4</v>
      </c>
      <c r="E1335" s="1">
        <v>42136</v>
      </c>
      <c r="F1335" s="1">
        <v>44749</v>
      </c>
      <c r="G1335" t="s">
        <v>9135</v>
      </c>
      <c r="H1335" t="s">
        <v>9132</v>
      </c>
      <c r="I1335" t="s">
        <v>10307</v>
      </c>
    </row>
    <row r="1336" spans="1:9" x14ac:dyDescent="0.3">
      <c r="A1336" t="s">
        <v>2335</v>
      </c>
      <c r="B1336" t="s">
        <v>9143</v>
      </c>
      <c r="C1336">
        <v>453432</v>
      </c>
      <c r="D1336">
        <v>1761.43</v>
      </c>
      <c r="E1336" s="1">
        <v>44580</v>
      </c>
      <c r="F1336" s="1">
        <v>47219</v>
      </c>
      <c r="G1336" t="s">
        <v>9147</v>
      </c>
      <c r="H1336" t="s">
        <v>9132</v>
      </c>
      <c r="I1336" t="s">
        <v>10308</v>
      </c>
    </row>
    <row r="1337" spans="1:9" x14ac:dyDescent="0.3">
      <c r="A1337" t="s">
        <v>2336</v>
      </c>
      <c r="B1337" t="s">
        <v>9143</v>
      </c>
      <c r="C1337">
        <v>426016</v>
      </c>
      <c r="D1337">
        <v>1380.86</v>
      </c>
      <c r="E1337" s="1">
        <v>43113</v>
      </c>
      <c r="F1337" s="1">
        <v>44075</v>
      </c>
      <c r="G1337" t="s">
        <v>9147</v>
      </c>
      <c r="H1337" t="s">
        <v>19</v>
      </c>
      <c r="I1337" t="s">
        <v>9773</v>
      </c>
    </row>
    <row r="1338" spans="1:9" x14ac:dyDescent="0.3">
      <c r="A1338" t="s">
        <v>2337</v>
      </c>
      <c r="B1338" t="s">
        <v>9143</v>
      </c>
      <c r="C1338">
        <v>53690</v>
      </c>
      <c r="D1338">
        <v>810.86</v>
      </c>
      <c r="E1338" s="1">
        <v>44571</v>
      </c>
      <c r="F1338" s="1">
        <v>45865</v>
      </c>
      <c r="G1338" t="s">
        <v>9128</v>
      </c>
      <c r="H1338" t="s">
        <v>9129</v>
      </c>
      <c r="I1338" t="s">
        <v>10309</v>
      </c>
    </row>
    <row r="1339" spans="1:9" x14ac:dyDescent="0.3">
      <c r="A1339" t="s">
        <v>2338</v>
      </c>
      <c r="B1339" t="s">
        <v>9137</v>
      </c>
      <c r="C1339">
        <v>31535</v>
      </c>
      <c r="D1339">
        <v>1552.07</v>
      </c>
      <c r="E1339" s="1">
        <v>42346</v>
      </c>
      <c r="F1339" s="1">
        <v>45645</v>
      </c>
      <c r="G1339" t="s">
        <v>9147</v>
      </c>
      <c r="H1339" t="s">
        <v>19</v>
      </c>
      <c r="I1339" t="s">
        <v>10310</v>
      </c>
    </row>
    <row r="1340" spans="1:9" x14ac:dyDescent="0.3">
      <c r="A1340" t="s">
        <v>2339</v>
      </c>
      <c r="B1340" t="s">
        <v>9131</v>
      </c>
      <c r="C1340">
        <v>453140</v>
      </c>
      <c r="D1340">
        <v>249.35</v>
      </c>
      <c r="E1340" s="1">
        <v>43417</v>
      </c>
      <c r="F1340" s="1">
        <v>45411</v>
      </c>
      <c r="G1340" t="s">
        <v>9147</v>
      </c>
      <c r="H1340" t="s">
        <v>9129</v>
      </c>
      <c r="I1340" t="s">
        <v>10311</v>
      </c>
    </row>
    <row r="1341" spans="1:9" x14ac:dyDescent="0.3">
      <c r="A1341" t="s">
        <v>2340</v>
      </c>
      <c r="B1341" t="s">
        <v>9143</v>
      </c>
      <c r="C1341">
        <v>64517</v>
      </c>
      <c r="D1341">
        <v>1073.07</v>
      </c>
      <c r="E1341" s="1">
        <v>42535</v>
      </c>
      <c r="F1341" s="1">
        <v>43636</v>
      </c>
      <c r="G1341" t="s">
        <v>9147</v>
      </c>
      <c r="H1341" t="s">
        <v>9129</v>
      </c>
      <c r="I1341" t="s">
        <v>10312</v>
      </c>
    </row>
    <row r="1342" spans="1:9" x14ac:dyDescent="0.3">
      <c r="A1342" t="s">
        <v>2341</v>
      </c>
      <c r="B1342" t="s">
        <v>9143</v>
      </c>
      <c r="C1342">
        <v>28932</v>
      </c>
      <c r="D1342">
        <v>1770.98</v>
      </c>
      <c r="E1342" s="1">
        <v>44088</v>
      </c>
      <c r="F1342" s="1">
        <v>44848</v>
      </c>
      <c r="G1342" t="s">
        <v>9147</v>
      </c>
      <c r="H1342" t="s">
        <v>19</v>
      </c>
      <c r="I1342" t="s">
        <v>10313</v>
      </c>
    </row>
    <row r="1343" spans="1:9" x14ac:dyDescent="0.3">
      <c r="A1343" t="s">
        <v>2342</v>
      </c>
      <c r="B1343" t="s">
        <v>9131</v>
      </c>
      <c r="C1343">
        <v>254972</v>
      </c>
      <c r="D1343">
        <v>784.68</v>
      </c>
      <c r="E1343" s="1">
        <v>42175</v>
      </c>
      <c r="F1343" s="1">
        <v>44900</v>
      </c>
      <c r="G1343" t="s">
        <v>9135</v>
      </c>
      <c r="H1343" t="s">
        <v>19</v>
      </c>
      <c r="I1343" t="s">
        <v>10314</v>
      </c>
    </row>
    <row r="1344" spans="1:9" x14ac:dyDescent="0.3">
      <c r="A1344" t="s">
        <v>2343</v>
      </c>
      <c r="B1344" t="s">
        <v>9137</v>
      </c>
      <c r="C1344">
        <v>456008</v>
      </c>
      <c r="D1344">
        <v>1851.99</v>
      </c>
      <c r="E1344" s="1">
        <v>44910</v>
      </c>
      <c r="F1344" s="1">
        <v>45786</v>
      </c>
      <c r="G1344" t="s">
        <v>9147</v>
      </c>
      <c r="H1344" t="s">
        <v>19</v>
      </c>
      <c r="I1344" t="s">
        <v>10315</v>
      </c>
    </row>
    <row r="1345" spans="1:9" x14ac:dyDescent="0.3">
      <c r="A1345" t="s">
        <v>2344</v>
      </c>
      <c r="B1345" t="s">
        <v>9143</v>
      </c>
      <c r="C1345">
        <v>27406</v>
      </c>
      <c r="D1345">
        <v>277.97000000000003</v>
      </c>
      <c r="E1345" s="1">
        <v>44155</v>
      </c>
      <c r="F1345" s="1">
        <v>46998</v>
      </c>
      <c r="G1345" t="s">
        <v>9147</v>
      </c>
      <c r="H1345" t="s">
        <v>9132</v>
      </c>
      <c r="I1345" t="s">
        <v>10316</v>
      </c>
    </row>
    <row r="1346" spans="1:9" x14ac:dyDescent="0.3">
      <c r="A1346" t="s">
        <v>2345</v>
      </c>
      <c r="B1346" t="s">
        <v>9143</v>
      </c>
      <c r="C1346">
        <v>485611</v>
      </c>
      <c r="D1346">
        <v>686.55</v>
      </c>
      <c r="E1346" s="1">
        <v>43305</v>
      </c>
      <c r="F1346" s="1">
        <v>43686</v>
      </c>
      <c r="G1346" t="s">
        <v>9147</v>
      </c>
      <c r="H1346" t="s">
        <v>19</v>
      </c>
      <c r="I1346" t="s">
        <v>9157</v>
      </c>
    </row>
    <row r="1347" spans="1:9" x14ac:dyDescent="0.3">
      <c r="A1347" t="s">
        <v>2346</v>
      </c>
      <c r="B1347" t="s">
        <v>9137</v>
      </c>
      <c r="C1347">
        <v>146769</v>
      </c>
      <c r="D1347">
        <v>780.1</v>
      </c>
      <c r="E1347" s="1">
        <v>43109</v>
      </c>
      <c r="F1347" s="1">
        <v>44559</v>
      </c>
      <c r="G1347" t="s">
        <v>9147</v>
      </c>
      <c r="H1347" t="s">
        <v>19</v>
      </c>
      <c r="I1347" t="s">
        <v>9162</v>
      </c>
    </row>
    <row r="1348" spans="1:9" x14ac:dyDescent="0.3">
      <c r="A1348" t="s">
        <v>2347</v>
      </c>
      <c r="B1348" t="s">
        <v>9131</v>
      </c>
      <c r="C1348">
        <v>171048</v>
      </c>
      <c r="D1348">
        <v>846.8</v>
      </c>
      <c r="E1348" s="1">
        <v>42634</v>
      </c>
      <c r="F1348" s="1">
        <v>44176</v>
      </c>
      <c r="G1348" t="s">
        <v>9135</v>
      </c>
      <c r="H1348" t="s">
        <v>9129</v>
      </c>
      <c r="I1348" t="s">
        <v>9182</v>
      </c>
    </row>
    <row r="1349" spans="1:9" x14ac:dyDescent="0.3">
      <c r="A1349" t="s">
        <v>2348</v>
      </c>
      <c r="B1349" t="s">
        <v>9131</v>
      </c>
      <c r="C1349">
        <v>496140</v>
      </c>
      <c r="D1349">
        <v>1441.31</v>
      </c>
      <c r="E1349" s="1">
        <v>44779</v>
      </c>
      <c r="F1349" s="1">
        <v>46621</v>
      </c>
      <c r="G1349" t="s">
        <v>9128</v>
      </c>
      <c r="H1349" t="s">
        <v>9132</v>
      </c>
      <c r="I1349" t="s">
        <v>10317</v>
      </c>
    </row>
    <row r="1350" spans="1:9" x14ac:dyDescent="0.3">
      <c r="A1350" t="s">
        <v>2349</v>
      </c>
      <c r="B1350" t="s">
        <v>9137</v>
      </c>
      <c r="C1350">
        <v>64931</v>
      </c>
      <c r="D1350">
        <v>510.38</v>
      </c>
      <c r="E1350" s="1">
        <v>42784</v>
      </c>
      <c r="F1350" s="1">
        <v>45592</v>
      </c>
      <c r="G1350" t="s">
        <v>9128</v>
      </c>
      <c r="H1350" t="s">
        <v>19</v>
      </c>
      <c r="I1350" t="s">
        <v>10318</v>
      </c>
    </row>
    <row r="1351" spans="1:9" x14ac:dyDescent="0.3">
      <c r="A1351" t="s">
        <v>2350</v>
      </c>
      <c r="B1351" t="s">
        <v>9127</v>
      </c>
      <c r="C1351">
        <v>93972</v>
      </c>
      <c r="D1351">
        <v>1333.17</v>
      </c>
      <c r="E1351" s="1">
        <v>42606</v>
      </c>
      <c r="F1351" s="1">
        <v>45790</v>
      </c>
      <c r="G1351" t="s">
        <v>9128</v>
      </c>
      <c r="H1351" t="s">
        <v>9129</v>
      </c>
      <c r="I1351" t="s">
        <v>9682</v>
      </c>
    </row>
    <row r="1352" spans="1:9" x14ac:dyDescent="0.3">
      <c r="A1352" t="s">
        <v>2351</v>
      </c>
      <c r="B1352" t="s">
        <v>9131</v>
      </c>
      <c r="C1352">
        <v>112138</v>
      </c>
      <c r="D1352">
        <v>332.05</v>
      </c>
      <c r="E1352" s="1">
        <v>44158</v>
      </c>
      <c r="F1352" s="1">
        <v>46876</v>
      </c>
      <c r="G1352" t="s">
        <v>9147</v>
      </c>
      <c r="H1352" t="s">
        <v>9129</v>
      </c>
      <c r="I1352" t="s">
        <v>10319</v>
      </c>
    </row>
    <row r="1353" spans="1:9" x14ac:dyDescent="0.3">
      <c r="A1353" t="s">
        <v>2352</v>
      </c>
      <c r="B1353" t="s">
        <v>9143</v>
      </c>
      <c r="C1353">
        <v>187413</v>
      </c>
      <c r="D1353">
        <v>789.28</v>
      </c>
      <c r="E1353" s="1">
        <v>44097</v>
      </c>
      <c r="F1353" s="1">
        <v>45610</v>
      </c>
      <c r="G1353" t="s">
        <v>9147</v>
      </c>
      <c r="H1353" t="s">
        <v>19</v>
      </c>
      <c r="I1353" t="s">
        <v>10320</v>
      </c>
    </row>
    <row r="1354" spans="1:9" x14ac:dyDescent="0.3">
      <c r="A1354" t="s">
        <v>2353</v>
      </c>
      <c r="B1354" t="s">
        <v>9143</v>
      </c>
      <c r="C1354">
        <v>372191</v>
      </c>
      <c r="D1354">
        <v>703.16</v>
      </c>
      <c r="E1354" s="1">
        <v>44481</v>
      </c>
      <c r="F1354" s="1">
        <v>44980</v>
      </c>
      <c r="G1354" t="s">
        <v>9147</v>
      </c>
      <c r="H1354" t="s">
        <v>9129</v>
      </c>
      <c r="I1354" t="s">
        <v>10321</v>
      </c>
    </row>
    <row r="1355" spans="1:9" x14ac:dyDescent="0.3">
      <c r="A1355" t="s">
        <v>2354</v>
      </c>
      <c r="B1355" t="s">
        <v>9127</v>
      </c>
      <c r="C1355">
        <v>372280</v>
      </c>
      <c r="D1355">
        <v>339.83</v>
      </c>
      <c r="E1355" s="1">
        <v>42448</v>
      </c>
      <c r="F1355" s="1">
        <v>44681</v>
      </c>
      <c r="G1355" t="s">
        <v>9135</v>
      </c>
      <c r="H1355" t="s">
        <v>9129</v>
      </c>
      <c r="I1355" t="s">
        <v>10322</v>
      </c>
    </row>
    <row r="1356" spans="1:9" x14ac:dyDescent="0.3">
      <c r="A1356" t="s">
        <v>2355</v>
      </c>
      <c r="B1356" t="s">
        <v>9131</v>
      </c>
      <c r="C1356">
        <v>166622</v>
      </c>
      <c r="D1356">
        <v>911.19</v>
      </c>
      <c r="E1356" s="1">
        <v>43833</v>
      </c>
      <c r="F1356" s="1">
        <v>44976</v>
      </c>
      <c r="G1356" t="s">
        <v>9128</v>
      </c>
      <c r="H1356" t="s">
        <v>19</v>
      </c>
      <c r="I1356" t="s">
        <v>10323</v>
      </c>
    </row>
    <row r="1357" spans="1:9" x14ac:dyDescent="0.3">
      <c r="A1357" t="s">
        <v>2356</v>
      </c>
      <c r="B1357" t="s">
        <v>9131</v>
      </c>
      <c r="C1357">
        <v>399412</v>
      </c>
      <c r="D1357">
        <v>634.20000000000005</v>
      </c>
      <c r="E1357" s="1">
        <v>42475</v>
      </c>
      <c r="F1357" s="1">
        <v>42913</v>
      </c>
      <c r="G1357" t="s">
        <v>9128</v>
      </c>
      <c r="H1357" t="s">
        <v>19</v>
      </c>
      <c r="I1357" t="s">
        <v>10324</v>
      </c>
    </row>
    <row r="1358" spans="1:9" x14ac:dyDescent="0.3">
      <c r="A1358" t="s">
        <v>2357</v>
      </c>
      <c r="B1358" t="s">
        <v>9131</v>
      </c>
      <c r="C1358">
        <v>258767</v>
      </c>
      <c r="D1358">
        <v>1842.18</v>
      </c>
      <c r="E1358" s="1">
        <v>42316</v>
      </c>
      <c r="F1358" s="1">
        <v>44414</v>
      </c>
      <c r="G1358" t="s">
        <v>9135</v>
      </c>
      <c r="H1358" t="s">
        <v>9132</v>
      </c>
      <c r="I1358" t="s">
        <v>9815</v>
      </c>
    </row>
    <row r="1359" spans="1:9" x14ac:dyDescent="0.3">
      <c r="A1359" t="s">
        <v>2358</v>
      </c>
      <c r="B1359" t="s">
        <v>9137</v>
      </c>
      <c r="C1359">
        <v>183174</v>
      </c>
      <c r="D1359">
        <v>145.58000000000001</v>
      </c>
      <c r="E1359" s="1">
        <v>42742</v>
      </c>
      <c r="F1359" s="1">
        <v>43664</v>
      </c>
      <c r="G1359" t="s">
        <v>9128</v>
      </c>
      <c r="H1359" t="s">
        <v>9132</v>
      </c>
      <c r="I1359" t="s">
        <v>10325</v>
      </c>
    </row>
    <row r="1360" spans="1:9" x14ac:dyDescent="0.3">
      <c r="A1360" t="s">
        <v>2359</v>
      </c>
      <c r="B1360" t="s">
        <v>9137</v>
      </c>
      <c r="C1360">
        <v>311907</v>
      </c>
      <c r="D1360">
        <v>242.41</v>
      </c>
      <c r="E1360" s="1">
        <v>43169</v>
      </c>
      <c r="F1360" s="1">
        <v>45493</v>
      </c>
      <c r="G1360" t="s">
        <v>9147</v>
      </c>
      <c r="H1360" t="s">
        <v>9129</v>
      </c>
      <c r="I1360" t="s">
        <v>10326</v>
      </c>
    </row>
    <row r="1361" spans="1:9" x14ac:dyDescent="0.3">
      <c r="A1361" t="s">
        <v>2360</v>
      </c>
      <c r="B1361" t="s">
        <v>9143</v>
      </c>
      <c r="C1361">
        <v>388717</v>
      </c>
      <c r="D1361">
        <v>1857.26</v>
      </c>
      <c r="E1361" s="1">
        <v>45242</v>
      </c>
      <c r="F1361" s="1">
        <v>47138</v>
      </c>
      <c r="G1361" t="s">
        <v>9147</v>
      </c>
      <c r="H1361" t="s">
        <v>9129</v>
      </c>
      <c r="I1361" t="s">
        <v>10327</v>
      </c>
    </row>
    <row r="1362" spans="1:9" x14ac:dyDescent="0.3">
      <c r="A1362" t="s">
        <v>2361</v>
      </c>
      <c r="B1362" t="s">
        <v>9127</v>
      </c>
      <c r="C1362">
        <v>184861</v>
      </c>
      <c r="D1362">
        <v>780.71</v>
      </c>
      <c r="E1362" s="1">
        <v>45282</v>
      </c>
      <c r="F1362" s="1">
        <v>48152</v>
      </c>
      <c r="G1362" t="s">
        <v>9147</v>
      </c>
      <c r="H1362" t="s">
        <v>19</v>
      </c>
      <c r="I1362" t="s">
        <v>10328</v>
      </c>
    </row>
    <row r="1363" spans="1:9" x14ac:dyDescent="0.3">
      <c r="A1363" t="s">
        <v>2362</v>
      </c>
      <c r="B1363" t="s">
        <v>9143</v>
      </c>
      <c r="C1363">
        <v>348027</v>
      </c>
      <c r="D1363">
        <v>796.16</v>
      </c>
      <c r="E1363" s="1">
        <v>45314</v>
      </c>
      <c r="F1363" s="1">
        <v>48064</v>
      </c>
      <c r="G1363" t="s">
        <v>9135</v>
      </c>
      <c r="H1363" t="s">
        <v>9132</v>
      </c>
      <c r="I1363" t="s">
        <v>9192</v>
      </c>
    </row>
    <row r="1364" spans="1:9" x14ac:dyDescent="0.3">
      <c r="A1364" t="s">
        <v>2363</v>
      </c>
      <c r="B1364" t="s">
        <v>9143</v>
      </c>
      <c r="C1364">
        <v>119183</v>
      </c>
      <c r="D1364">
        <v>1376.44</v>
      </c>
      <c r="E1364" s="1">
        <v>44864</v>
      </c>
      <c r="F1364" s="1">
        <v>47946</v>
      </c>
      <c r="G1364" t="s">
        <v>9135</v>
      </c>
      <c r="H1364" t="s">
        <v>19</v>
      </c>
      <c r="I1364" t="s">
        <v>10329</v>
      </c>
    </row>
    <row r="1365" spans="1:9" x14ac:dyDescent="0.3">
      <c r="A1365" t="s">
        <v>2364</v>
      </c>
      <c r="B1365" t="s">
        <v>9137</v>
      </c>
      <c r="C1365">
        <v>153132</v>
      </c>
      <c r="D1365">
        <v>1646.57</v>
      </c>
      <c r="E1365" s="1">
        <v>42567</v>
      </c>
      <c r="F1365" s="1">
        <v>44565</v>
      </c>
      <c r="G1365" t="s">
        <v>9147</v>
      </c>
      <c r="H1365" t="s">
        <v>9132</v>
      </c>
      <c r="I1365" t="s">
        <v>9630</v>
      </c>
    </row>
    <row r="1366" spans="1:9" x14ac:dyDescent="0.3">
      <c r="A1366" t="s">
        <v>2365</v>
      </c>
      <c r="B1366" t="s">
        <v>9137</v>
      </c>
      <c r="C1366">
        <v>338517</v>
      </c>
      <c r="D1366">
        <v>885.46</v>
      </c>
      <c r="E1366" s="1">
        <v>42506</v>
      </c>
      <c r="F1366" s="1">
        <v>43534</v>
      </c>
      <c r="G1366" t="s">
        <v>9128</v>
      </c>
      <c r="H1366" t="s">
        <v>19</v>
      </c>
      <c r="I1366" t="s">
        <v>10330</v>
      </c>
    </row>
    <row r="1367" spans="1:9" x14ac:dyDescent="0.3">
      <c r="A1367" t="s">
        <v>2366</v>
      </c>
      <c r="B1367" t="s">
        <v>9131</v>
      </c>
      <c r="C1367">
        <v>428286</v>
      </c>
      <c r="D1367">
        <v>1868.7</v>
      </c>
      <c r="E1367" s="1">
        <v>44385</v>
      </c>
      <c r="F1367" s="1">
        <v>47398</v>
      </c>
      <c r="G1367" t="s">
        <v>9135</v>
      </c>
      <c r="H1367" t="s">
        <v>9129</v>
      </c>
      <c r="I1367" t="s">
        <v>10331</v>
      </c>
    </row>
    <row r="1368" spans="1:9" x14ac:dyDescent="0.3">
      <c r="A1368" t="s">
        <v>2367</v>
      </c>
      <c r="B1368" t="s">
        <v>9131</v>
      </c>
      <c r="C1368">
        <v>284006</v>
      </c>
      <c r="D1368">
        <v>546.1</v>
      </c>
      <c r="E1368" s="1">
        <v>42012</v>
      </c>
      <c r="F1368" s="1">
        <v>45446</v>
      </c>
      <c r="G1368" t="s">
        <v>9147</v>
      </c>
      <c r="H1368" t="s">
        <v>19</v>
      </c>
      <c r="I1368" t="s">
        <v>10069</v>
      </c>
    </row>
    <row r="1369" spans="1:9" x14ac:dyDescent="0.3">
      <c r="A1369" t="s">
        <v>2368</v>
      </c>
      <c r="B1369" t="s">
        <v>9143</v>
      </c>
      <c r="C1369">
        <v>444455</v>
      </c>
      <c r="D1369">
        <v>690.98</v>
      </c>
      <c r="E1369" s="1">
        <v>45031</v>
      </c>
      <c r="F1369" s="1">
        <v>47748</v>
      </c>
      <c r="G1369" t="s">
        <v>9128</v>
      </c>
      <c r="H1369" t="s">
        <v>9132</v>
      </c>
      <c r="I1369" t="s">
        <v>10332</v>
      </c>
    </row>
    <row r="1370" spans="1:9" x14ac:dyDescent="0.3">
      <c r="A1370" t="s">
        <v>2369</v>
      </c>
      <c r="B1370" t="s">
        <v>9143</v>
      </c>
      <c r="C1370">
        <v>318052</v>
      </c>
      <c r="D1370">
        <v>1818.13</v>
      </c>
      <c r="E1370" s="1">
        <v>42635</v>
      </c>
      <c r="F1370" s="1">
        <v>43249</v>
      </c>
      <c r="G1370" t="s">
        <v>9147</v>
      </c>
      <c r="H1370" t="s">
        <v>9129</v>
      </c>
      <c r="I1370" t="s">
        <v>10333</v>
      </c>
    </row>
    <row r="1371" spans="1:9" x14ac:dyDescent="0.3">
      <c r="A1371" t="s">
        <v>2370</v>
      </c>
      <c r="B1371" t="s">
        <v>9143</v>
      </c>
      <c r="C1371">
        <v>383384</v>
      </c>
      <c r="D1371">
        <v>1891.59</v>
      </c>
      <c r="E1371" s="1">
        <v>42150</v>
      </c>
      <c r="F1371" s="1">
        <v>43951</v>
      </c>
      <c r="G1371" t="s">
        <v>9128</v>
      </c>
      <c r="H1371" t="s">
        <v>9132</v>
      </c>
      <c r="I1371" t="s">
        <v>10334</v>
      </c>
    </row>
    <row r="1372" spans="1:9" x14ac:dyDescent="0.3">
      <c r="A1372" t="s">
        <v>2371</v>
      </c>
      <c r="B1372" t="s">
        <v>9143</v>
      </c>
      <c r="C1372">
        <v>493156</v>
      </c>
      <c r="D1372">
        <v>979.71</v>
      </c>
      <c r="E1372" s="1">
        <v>44158</v>
      </c>
      <c r="F1372" s="1">
        <v>47405</v>
      </c>
      <c r="G1372" t="s">
        <v>9128</v>
      </c>
      <c r="H1372" t="s">
        <v>9132</v>
      </c>
      <c r="I1372" t="s">
        <v>10335</v>
      </c>
    </row>
    <row r="1373" spans="1:9" x14ac:dyDescent="0.3">
      <c r="A1373" t="s">
        <v>2372</v>
      </c>
      <c r="B1373" t="s">
        <v>9131</v>
      </c>
      <c r="C1373">
        <v>384594</v>
      </c>
      <c r="D1373">
        <v>1914.55</v>
      </c>
      <c r="E1373" s="1">
        <v>42881</v>
      </c>
      <c r="F1373" s="1">
        <v>45152</v>
      </c>
      <c r="G1373" t="s">
        <v>9128</v>
      </c>
      <c r="H1373" t="s">
        <v>9129</v>
      </c>
      <c r="I1373" t="s">
        <v>10336</v>
      </c>
    </row>
    <row r="1374" spans="1:9" x14ac:dyDescent="0.3">
      <c r="A1374" t="s">
        <v>2373</v>
      </c>
      <c r="B1374" t="s">
        <v>9127</v>
      </c>
      <c r="C1374">
        <v>431012</v>
      </c>
      <c r="D1374">
        <v>1546.16</v>
      </c>
      <c r="E1374" s="1">
        <v>43696</v>
      </c>
      <c r="F1374" s="1">
        <v>47101</v>
      </c>
      <c r="G1374" t="s">
        <v>9135</v>
      </c>
      <c r="H1374" t="s">
        <v>9129</v>
      </c>
      <c r="I1374" t="s">
        <v>9358</v>
      </c>
    </row>
    <row r="1375" spans="1:9" x14ac:dyDescent="0.3">
      <c r="A1375" t="s">
        <v>2374</v>
      </c>
      <c r="B1375" t="s">
        <v>9131</v>
      </c>
      <c r="C1375">
        <v>134460</v>
      </c>
      <c r="D1375">
        <v>314.82</v>
      </c>
      <c r="E1375" s="1">
        <v>43071</v>
      </c>
      <c r="F1375" s="1">
        <v>46401</v>
      </c>
      <c r="G1375" t="s">
        <v>9128</v>
      </c>
      <c r="H1375" t="s">
        <v>19</v>
      </c>
      <c r="I1375" t="s">
        <v>9791</v>
      </c>
    </row>
    <row r="1376" spans="1:9" x14ac:dyDescent="0.3">
      <c r="A1376" t="s">
        <v>2375</v>
      </c>
      <c r="B1376" t="s">
        <v>9131</v>
      </c>
      <c r="C1376">
        <v>375238</v>
      </c>
      <c r="D1376">
        <v>953.07</v>
      </c>
      <c r="E1376" s="1">
        <v>44432</v>
      </c>
      <c r="F1376" s="1">
        <v>46812</v>
      </c>
      <c r="G1376" t="s">
        <v>9147</v>
      </c>
      <c r="H1376" t="s">
        <v>19</v>
      </c>
      <c r="I1376" t="s">
        <v>10337</v>
      </c>
    </row>
    <row r="1377" spans="1:9" x14ac:dyDescent="0.3">
      <c r="A1377" t="s">
        <v>2376</v>
      </c>
      <c r="B1377" t="s">
        <v>9127</v>
      </c>
      <c r="C1377">
        <v>335144</v>
      </c>
      <c r="D1377">
        <v>1024.5999999999999</v>
      </c>
      <c r="E1377" s="1">
        <v>43415</v>
      </c>
      <c r="F1377" s="1">
        <v>45213</v>
      </c>
      <c r="G1377" t="s">
        <v>9135</v>
      </c>
      <c r="H1377" t="s">
        <v>9132</v>
      </c>
      <c r="I1377" t="s">
        <v>10338</v>
      </c>
    </row>
    <row r="1378" spans="1:9" x14ac:dyDescent="0.3">
      <c r="A1378" t="s">
        <v>2377</v>
      </c>
      <c r="B1378" t="s">
        <v>9127</v>
      </c>
      <c r="C1378">
        <v>122192</v>
      </c>
      <c r="D1378">
        <v>555.41999999999996</v>
      </c>
      <c r="E1378" s="1">
        <v>44336</v>
      </c>
      <c r="F1378" s="1">
        <v>47919</v>
      </c>
      <c r="G1378" t="s">
        <v>9128</v>
      </c>
      <c r="H1378" t="s">
        <v>9132</v>
      </c>
      <c r="I1378" t="s">
        <v>10339</v>
      </c>
    </row>
    <row r="1379" spans="1:9" x14ac:dyDescent="0.3">
      <c r="A1379" t="s">
        <v>2378</v>
      </c>
      <c r="B1379" t="s">
        <v>9127</v>
      </c>
      <c r="C1379">
        <v>134311</v>
      </c>
      <c r="D1379">
        <v>1577.29</v>
      </c>
      <c r="E1379" s="1">
        <v>43659</v>
      </c>
      <c r="F1379" s="1">
        <v>47197</v>
      </c>
      <c r="G1379" t="s">
        <v>9135</v>
      </c>
      <c r="H1379" t="s">
        <v>9132</v>
      </c>
      <c r="I1379" t="s">
        <v>10340</v>
      </c>
    </row>
    <row r="1380" spans="1:9" x14ac:dyDescent="0.3">
      <c r="A1380" t="s">
        <v>2379</v>
      </c>
      <c r="B1380" t="s">
        <v>9131</v>
      </c>
      <c r="C1380">
        <v>431401</v>
      </c>
      <c r="D1380">
        <v>351.72</v>
      </c>
      <c r="E1380" s="1">
        <v>45440</v>
      </c>
      <c r="F1380" s="1">
        <v>48698</v>
      </c>
      <c r="G1380" t="s">
        <v>9128</v>
      </c>
      <c r="H1380" t="s">
        <v>9129</v>
      </c>
      <c r="I1380" t="s">
        <v>10341</v>
      </c>
    </row>
    <row r="1381" spans="1:9" x14ac:dyDescent="0.3">
      <c r="A1381" t="s">
        <v>2380</v>
      </c>
      <c r="B1381" t="s">
        <v>9131</v>
      </c>
      <c r="C1381">
        <v>188741</v>
      </c>
      <c r="D1381">
        <v>1214.69</v>
      </c>
      <c r="E1381" s="1">
        <v>42321</v>
      </c>
      <c r="F1381" s="1">
        <v>45673</v>
      </c>
      <c r="G1381" t="s">
        <v>9128</v>
      </c>
      <c r="H1381" t="s">
        <v>9132</v>
      </c>
      <c r="I1381" t="s">
        <v>10342</v>
      </c>
    </row>
    <row r="1382" spans="1:9" x14ac:dyDescent="0.3">
      <c r="A1382" t="s">
        <v>2381</v>
      </c>
      <c r="B1382" t="s">
        <v>9143</v>
      </c>
      <c r="C1382">
        <v>41444</v>
      </c>
      <c r="D1382">
        <v>142.36000000000001</v>
      </c>
      <c r="E1382" s="1">
        <v>45402</v>
      </c>
      <c r="F1382" s="1">
        <v>48752</v>
      </c>
      <c r="G1382" t="s">
        <v>9135</v>
      </c>
      <c r="H1382" t="s">
        <v>19</v>
      </c>
      <c r="I1382" t="s">
        <v>10343</v>
      </c>
    </row>
    <row r="1383" spans="1:9" x14ac:dyDescent="0.3">
      <c r="A1383" t="s">
        <v>2382</v>
      </c>
      <c r="B1383" t="s">
        <v>9143</v>
      </c>
      <c r="C1383">
        <v>193288</v>
      </c>
      <c r="D1383">
        <v>1380.34</v>
      </c>
      <c r="E1383" s="1">
        <v>45591</v>
      </c>
      <c r="F1383" s="1">
        <v>48650</v>
      </c>
      <c r="G1383" t="s">
        <v>9147</v>
      </c>
      <c r="H1383" t="s">
        <v>19</v>
      </c>
      <c r="I1383" t="s">
        <v>10344</v>
      </c>
    </row>
    <row r="1384" spans="1:9" x14ac:dyDescent="0.3">
      <c r="A1384" t="s">
        <v>2383</v>
      </c>
      <c r="B1384" t="s">
        <v>9127</v>
      </c>
      <c r="C1384">
        <v>425745</v>
      </c>
      <c r="D1384">
        <v>1036.6099999999999</v>
      </c>
      <c r="E1384" s="1">
        <v>42479</v>
      </c>
      <c r="F1384" s="1">
        <v>45633</v>
      </c>
      <c r="G1384" t="s">
        <v>9128</v>
      </c>
      <c r="H1384" t="s">
        <v>9132</v>
      </c>
      <c r="I1384" t="s">
        <v>9514</v>
      </c>
    </row>
    <row r="1385" spans="1:9" x14ac:dyDescent="0.3">
      <c r="A1385" t="s">
        <v>2384</v>
      </c>
      <c r="B1385" t="s">
        <v>9137</v>
      </c>
      <c r="C1385">
        <v>151646</v>
      </c>
      <c r="D1385">
        <v>425.17</v>
      </c>
      <c r="E1385" s="1">
        <v>44611</v>
      </c>
      <c r="F1385" s="1">
        <v>46584</v>
      </c>
      <c r="G1385" t="s">
        <v>9135</v>
      </c>
      <c r="H1385" t="s">
        <v>9129</v>
      </c>
      <c r="I1385" t="s">
        <v>10345</v>
      </c>
    </row>
    <row r="1386" spans="1:9" x14ac:dyDescent="0.3">
      <c r="A1386" t="s">
        <v>2385</v>
      </c>
      <c r="B1386" t="s">
        <v>9137</v>
      </c>
      <c r="C1386">
        <v>127971</v>
      </c>
      <c r="D1386">
        <v>826.72</v>
      </c>
      <c r="E1386" s="1">
        <v>43303</v>
      </c>
      <c r="F1386" s="1">
        <v>44369</v>
      </c>
      <c r="G1386" t="s">
        <v>9147</v>
      </c>
      <c r="H1386" t="s">
        <v>9129</v>
      </c>
      <c r="I1386" t="s">
        <v>10346</v>
      </c>
    </row>
    <row r="1387" spans="1:9" x14ac:dyDescent="0.3">
      <c r="A1387" t="s">
        <v>2386</v>
      </c>
      <c r="B1387" t="s">
        <v>9127</v>
      </c>
      <c r="C1387">
        <v>332511</v>
      </c>
      <c r="D1387">
        <v>1440.29</v>
      </c>
      <c r="E1387" s="1">
        <v>42545</v>
      </c>
      <c r="F1387" s="1">
        <v>44161</v>
      </c>
      <c r="G1387" t="s">
        <v>9128</v>
      </c>
      <c r="H1387" t="s">
        <v>19</v>
      </c>
      <c r="I1387" t="s">
        <v>10347</v>
      </c>
    </row>
    <row r="1388" spans="1:9" x14ac:dyDescent="0.3">
      <c r="A1388" t="s">
        <v>2387</v>
      </c>
      <c r="B1388" t="s">
        <v>9131</v>
      </c>
      <c r="C1388">
        <v>196080</v>
      </c>
      <c r="D1388">
        <v>394.8</v>
      </c>
      <c r="E1388" s="1">
        <v>42160</v>
      </c>
      <c r="F1388" s="1">
        <v>43573</v>
      </c>
      <c r="G1388" t="s">
        <v>9135</v>
      </c>
      <c r="H1388" t="s">
        <v>9129</v>
      </c>
      <c r="I1388" t="s">
        <v>10348</v>
      </c>
    </row>
    <row r="1389" spans="1:9" x14ac:dyDescent="0.3">
      <c r="A1389" t="s">
        <v>2388</v>
      </c>
      <c r="B1389" t="s">
        <v>9143</v>
      </c>
      <c r="C1389">
        <v>170472</v>
      </c>
      <c r="D1389">
        <v>1659.95</v>
      </c>
      <c r="E1389" s="1">
        <v>45499</v>
      </c>
      <c r="F1389" s="1">
        <v>46674</v>
      </c>
      <c r="G1389" t="s">
        <v>9147</v>
      </c>
      <c r="H1389" t="s">
        <v>19</v>
      </c>
      <c r="I1389" t="s">
        <v>10349</v>
      </c>
    </row>
    <row r="1390" spans="1:9" x14ac:dyDescent="0.3">
      <c r="A1390" t="s">
        <v>2389</v>
      </c>
      <c r="B1390" t="s">
        <v>9131</v>
      </c>
      <c r="C1390">
        <v>127501</v>
      </c>
      <c r="D1390">
        <v>1290.24</v>
      </c>
      <c r="E1390" s="1">
        <v>43143</v>
      </c>
      <c r="F1390" s="1">
        <v>46201</v>
      </c>
      <c r="G1390" t="s">
        <v>9135</v>
      </c>
      <c r="H1390" t="s">
        <v>9132</v>
      </c>
      <c r="I1390" t="s">
        <v>10350</v>
      </c>
    </row>
    <row r="1391" spans="1:9" x14ac:dyDescent="0.3">
      <c r="A1391" t="s">
        <v>2390</v>
      </c>
      <c r="B1391" t="s">
        <v>9131</v>
      </c>
      <c r="C1391">
        <v>130911</v>
      </c>
      <c r="D1391">
        <v>1355.03</v>
      </c>
      <c r="E1391" s="1">
        <v>43092</v>
      </c>
      <c r="F1391" s="1">
        <v>45410</v>
      </c>
      <c r="G1391" t="s">
        <v>9135</v>
      </c>
      <c r="H1391" t="s">
        <v>19</v>
      </c>
      <c r="I1391" t="s">
        <v>10351</v>
      </c>
    </row>
    <row r="1392" spans="1:9" x14ac:dyDescent="0.3">
      <c r="A1392" t="s">
        <v>2391</v>
      </c>
      <c r="B1392" t="s">
        <v>9131</v>
      </c>
      <c r="C1392">
        <v>225023</v>
      </c>
      <c r="D1392">
        <v>1757.79</v>
      </c>
      <c r="E1392" s="1">
        <v>44899</v>
      </c>
      <c r="F1392" s="1">
        <v>47742</v>
      </c>
      <c r="G1392" t="s">
        <v>9128</v>
      </c>
      <c r="H1392" t="s">
        <v>19</v>
      </c>
      <c r="I1392" t="s">
        <v>10352</v>
      </c>
    </row>
    <row r="1393" spans="1:9" x14ac:dyDescent="0.3">
      <c r="A1393" t="s">
        <v>2392</v>
      </c>
      <c r="B1393" t="s">
        <v>9137</v>
      </c>
      <c r="C1393">
        <v>467964</v>
      </c>
      <c r="D1393">
        <v>259.13</v>
      </c>
      <c r="E1393" s="1">
        <v>42910</v>
      </c>
      <c r="F1393" s="1">
        <v>44806</v>
      </c>
      <c r="G1393" t="s">
        <v>9128</v>
      </c>
      <c r="H1393" t="s">
        <v>9129</v>
      </c>
      <c r="I1393" t="s">
        <v>10140</v>
      </c>
    </row>
    <row r="1394" spans="1:9" x14ac:dyDescent="0.3">
      <c r="A1394" t="s">
        <v>2393</v>
      </c>
      <c r="B1394" t="s">
        <v>9131</v>
      </c>
      <c r="C1394">
        <v>20307</v>
      </c>
      <c r="D1394">
        <v>1767.25</v>
      </c>
      <c r="E1394" s="1">
        <v>42513</v>
      </c>
      <c r="F1394" s="1">
        <v>43124</v>
      </c>
      <c r="G1394" t="s">
        <v>9135</v>
      </c>
      <c r="H1394" t="s">
        <v>9129</v>
      </c>
      <c r="I1394" t="s">
        <v>10353</v>
      </c>
    </row>
    <row r="1395" spans="1:9" x14ac:dyDescent="0.3">
      <c r="A1395" t="s">
        <v>2394</v>
      </c>
      <c r="B1395" t="s">
        <v>9127</v>
      </c>
      <c r="C1395">
        <v>35643</v>
      </c>
      <c r="D1395">
        <v>1769.82</v>
      </c>
      <c r="E1395" s="1">
        <v>45544</v>
      </c>
      <c r="F1395" s="1">
        <v>47306</v>
      </c>
      <c r="G1395" t="s">
        <v>9147</v>
      </c>
      <c r="H1395" t="s">
        <v>19</v>
      </c>
      <c r="I1395" t="s">
        <v>9627</v>
      </c>
    </row>
    <row r="1396" spans="1:9" x14ac:dyDescent="0.3">
      <c r="A1396" t="s">
        <v>2395</v>
      </c>
      <c r="B1396" t="s">
        <v>9127</v>
      </c>
      <c r="C1396">
        <v>145195</v>
      </c>
      <c r="D1396">
        <v>1870.79</v>
      </c>
      <c r="E1396" s="1">
        <v>45149</v>
      </c>
      <c r="F1396" s="1">
        <v>47446</v>
      </c>
      <c r="G1396" t="s">
        <v>9128</v>
      </c>
      <c r="H1396" t="s">
        <v>19</v>
      </c>
      <c r="I1396" t="s">
        <v>10354</v>
      </c>
    </row>
    <row r="1397" spans="1:9" x14ac:dyDescent="0.3">
      <c r="A1397" t="s">
        <v>2396</v>
      </c>
      <c r="B1397" t="s">
        <v>9137</v>
      </c>
      <c r="C1397">
        <v>396120</v>
      </c>
      <c r="D1397">
        <v>913.02</v>
      </c>
      <c r="E1397" s="1">
        <v>42248</v>
      </c>
      <c r="F1397" s="1">
        <v>43442</v>
      </c>
      <c r="G1397" t="s">
        <v>9128</v>
      </c>
      <c r="H1397" t="s">
        <v>9132</v>
      </c>
      <c r="I1397" t="s">
        <v>9710</v>
      </c>
    </row>
    <row r="1398" spans="1:9" x14ac:dyDescent="0.3">
      <c r="A1398" t="s">
        <v>2397</v>
      </c>
      <c r="B1398" t="s">
        <v>9131</v>
      </c>
      <c r="C1398">
        <v>280261</v>
      </c>
      <c r="D1398">
        <v>651.77</v>
      </c>
      <c r="E1398" s="1">
        <v>44725</v>
      </c>
      <c r="F1398" s="1">
        <v>46462</v>
      </c>
      <c r="G1398" t="s">
        <v>9147</v>
      </c>
      <c r="H1398" t="s">
        <v>9129</v>
      </c>
      <c r="I1398" t="s">
        <v>9491</v>
      </c>
    </row>
    <row r="1399" spans="1:9" x14ac:dyDescent="0.3">
      <c r="A1399" t="s">
        <v>2398</v>
      </c>
      <c r="B1399" t="s">
        <v>9127</v>
      </c>
      <c r="C1399">
        <v>215898</v>
      </c>
      <c r="D1399">
        <v>224</v>
      </c>
      <c r="E1399" s="1">
        <v>44747</v>
      </c>
      <c r="F1399" s="1">
        <v>48366</v>
      </c>
      <c r="G1399" t="s">
        <v>9128</v>
      </c>
      <c r="H1399" t="s">
        <v>19</v>
      </c>
      <c r="I1399" t="s">
        <v>10355</v>
      </c>
    </row>
    <row r="1400" spans="1:9" x14ac:dyDescent="0.3">
      <c r="A1400" t="s">
        <v>2399</v>
      </c>
      <c r="B1400" t="s">
        <v>9127</v>
      </c>
      <c r="C1400">
        <v>81325</v>
      </c>
      <c r="D1400">
        <v>1864.1</v>
      </c>
      <c r="E1400" s="1">
        <v>44275</v>
      </c>
      <c r="F1400" s="1">
        <v>45079</v>
      </c>
      <c r="G1400" t="s">
        <v>9135</v>
      </c>
      <c r="H1400" t="s">
        <v>9129</v>
      </c>
      <c r="I1400" t="s">
        <v>10356</v>
      </c>
    </row>
    <row r="1401" spans="1:9" x14ac:dyDescent="0.3">
      <c r="A1401" t="s">
        <v>2400</v>
      </c>
      <c r="B1401" t="s">
        <v>9131</v>
      </c>
      <c r="C1401">
        <v>271630</v>
      </c>
      <c r="D1401">
        <v>1787</v>
      </c>
      <c r="E1401" s="1">
        <v>44479</v>
      </c>
      <c r="F1401" s="1">
        <v>45974</v>
      </c>
      <c r="G1401" t="s">
        <v>9147</v>
      </c>
      <c r="H1401" t="s">
        <v>9132</v>
      </c>
      <c r="I1401" t="s">
        <v>9912</v>
      </c>
    </row>
    <row r="1402" spans="1:9" x14ac:dyDescent="0.3">
      <c r="A1402" t="s">
        <v>2401</v>
      </c>
      <c r="B1402" t="s">
        <v>9137</v>
      </c>
      <c r="C1402">
        <v>292457</v>
      </c>
      <c r="D1402">
        <v>563.91999999999996</v>
      </c>
      <c r="E1402" s="1">
        <v>42586</v>
      </c>
      <c r="F1402" s="1">
        <v>44854</v>
      </c>
      <c r="G1402" t="s">
        <v>9147</v>
      </c>
      <c r="H1402" t="s">
        <v>19</v>
      </c>
      <c r="I1402" t="s">
        <v>10357</v>
      </c>
    </row>
    <row r="1403" spans="1:9" x14ac:dyDescent="0.3">
      <c r="A1403" t="s">
        <v>2402</v>
      </c>
      <c r="B1403" t="s">
        <v>9131</v>
      </c>
      <c r="C1403">
        <v>201809</v>
      </c>
      <c r="D1403">
        <v>371.15</v>
      </c>
      <c r="E1403" s="1">
        <v>44005</v>
      </c>
      <c r="F1403" s="1">
        <v>46726</v>
      </c>
      <c r="G1403" t="s">
        <v>9135</v>
      </c>
      <c r="H1403" t="s">
        <v>9132</v>
      </c>
      <c r="I1403" t="s">
        <v>9228</v>
      </c>
    </row>
    <row r="1404" spans="1:9" x14ac:dyDescent="0.3">
      <c r="A1404" t="s">
        <v>2403</v>
      </c>
      <c r="B1404" t="s">
        <v>9127</v>
      </c>
      <c r="C1404">
        <v>161051</v>
      </c>
      <c r="D1404">
        <v>585.39</v>
      </c>
      <c r="E1404" s="1">
        <v>44120</v>
      </c>
      <c r="F1404" s="1">
        <v>47331</v>
      </c>
      <c r="G1404" t="s">
        <v>9135</v>
      </c>
      <c r="H1404" t="s">
        <v>9129</v>
      </c>
      <c r="I1404" t="s">
        <v>10358</v>
      </c>
    </row>
    <row r="1405" spans="1:9" x14ac:dyDescent="0.3">
      <c r="A1405" t="s">
        <v>2404</v>
      </c>
      <c r="B1405" t="s">
        <v>9137</v>
      </c>
      <c r="C1405">
        <v>139616</v>
      </c>
      <c r="D1405">
        <v>108.7</v>
      </c>
      <c r="E1405" s="1">
        <v>42096</v>
      </c>
      <c r="F1405" s="1">
        <v>43850</v>
      </c>
      <c r="G1405" t="s">
        <v>9147</v>
      </c>
      <c r="H1405" t="s">
        <v>9132</v>
      </c>
      <c r="I1405" t="s">
        <v>10359</v>
      </c>
    </row>
    <row r="1406" spans="1:9" x14ac:dyDescent="0.3">
      <c r="A1406" t="s">
        <v>2405</v>
      </c>
      <c r="B1406" t="s">
        <v>9143</v>
      </c>
      <c r="C1406">
        <v>407388</v>
      </c>
      <c r="D1406">
        <v>558.30999999999995</v>
      </c>
      <c r="E1406" s="1">
        <v>45278</v>
      </c>
      <c r="F1406" s="1">
        <v>47401</v>
      </c>
      <c r="G1406" t="s">
        <v>9147</v>
      </c>
      <c r="H1406" t="s">
        <v>19</v>
      </c>
      <c r="I1406" t="s">
        <v>10360</v>
      </c>
    </row>
    <row r="1407" spans="1:9" x14ac:dyDescent="0.3">
      <c r="A1407" t="s">
        <v>2406</v>
      </c>
      <c r="B1407" t="s">
        <v>9143</v>
      </c>
      <c r="C1407">
        <v>264843</v>
      </c>
      <c r="D1407">
        <v>494.61</v>
      </c>
      <c r="E1407" s="1">
        <v>42141</v>
      </c>
      <c r="F1407" s="1">
        <v>43428</v>
      </c>
      <c r="G1407" t="s">
        <v>9135</v>
      </c>
      <c r="H1407" t="s">
        <v>9132</v>
      </c>
      <c r="I1407" t="s">
        <v>10361</v>
      </c>
    </row>
    <row r="1408" spans="1:9" x14ac:dyDescent="0.3">
      <c r="A1408" t="s">
        <v>2407</v>
      </c>
      <c r="B1408" t="s">
        <v>9127</v>
      </c>
      <c r="C1408">
        <v>262667</v>
      </c>
      <c r="D1408">
        <v>1684.57</v>
      </c>
      <c r="E1408" s="1">
        <v>45291</v>
      </c>
      <c r="F1408" s="1">
        <v>46332</v>
      </c>
      <c r="G1408" t="s">
        <v>9147</v>
      </c>
      <c r="H1408" t="s">
        <v>9129</v>
      </c>
      <c r="I1408" t="s">
        <v>10362</v>
      </c>
    </row>
    <row r="1409" spans="1:9" x14ac:dyDescent="0.3">
      <c r="A1409" t="s">
        <v>2408</v>
      </c>
      <c r="B1409" t="s">
        <v>9137</v>
      </c>
      <c r="C1409">
        <v>244391</v>
      </c>
      <c r="D1409">
        <v>1629.22</v>
      </c>
      <c r="E1409" s="1">
        <v>42859</v>
      </c>
      <c r="F1409" s="1">
        <v>44568</v>
      </c>
      <c r="G1409" t="s">
        <v>9128</v>
      </c>
      <c r="H1409" t="s">
        <v>9132</v>
      </c>
      <c r="I1409" t="s">
        <v>10363</v>
      </c>
    </row>
    <row r="1410" spans="1:9" x14ac:dyDescent="0.3">
      <c r="A1410" t="s">
        <v>2409</v>
      </c>
      <c r="B1410" t="s">
        <v>9143</v>
      </c>
      <c r="C1410">
        <v>332323</v>
      </c>
      <c r="D1410">
        <v>594.34</v>
      </c>
      <c r="E1410" s="1">
        <v>44094</v>
      </c>
      <c r="F1410" s="1">
        <v>44551</v>
      </c>
      <c r="G1410" t="s">
        <v>9128</v>
      </c>
      <c r="H1410" t="s">
        <v>9129</v>
      </c>
      <c r="I1410" t="s">
        <v>10364</v>
      </c>
    </row>
    <row r="1411" spans="1:9" x14ac:dyDescent="0.3">
      <c r="A1411" t="s">
        <v>2410</v>
      </c>
      <c r="B1411" t="s">
        <v>9137</v>
      </c>
      <c r="C1411">
        <v>51224</v>
      </c>
      <c r="D1411">
        <v>1208.58</v>
      </c>
      <c r="E1411" s="1">
        <v>43031</v>
      </c>
      <c r="F1411" s="1">
        <v>44619</v>
      </c>
      <c r="G1411" t="s">
        <v>9147</v>
      </c>
      <c r="H1411" t="s">
        <v>19</v>
      </c>
      <c r="I1411" t="s">
        <v>10365</v>
      </c>
    </row>
    <row r="1412" spans="1:9" x14ac:dyDescent="0.3">
      <c r="A1412" t="s">
        <v>2411</v>
      </c>
      <c r="B1412" t="s">
        <v>9131</v>
      </c>
      <c r="C1412">
        <v>82506</v>
      </c>
      <c r="D1412">
        <v>1695.93</v>
      </c>
      <c r="E1412" s="1">
        <v>45319</v>
      </c>
      <c r="F1412" s="1">
        <v>47995</v>
      </c>
      <c r="G1412" t="s">
        <v>9135</v>
      </c>
      <c r="H1412" t="s">
        <v>9132</v>
      </c>
      <c r="I1412" t="s">
        <v>10366</v>
      </c>
    </row>
    <row r="1413" spans="1:9" x14ac:dyDescent="0.3">
      <c r="A1413" t="s">
        <v>2412</v>
      </c>
      <c r="B1413" t="s">
        <v>9143</v>
      </c>
      <c r="C1413">
        <v>349539</v>
      </c>
      <c r="D1413">
        <v>440</v>
      </c>
      <c r="E1413" s="1">
        <v>42229</v>
      </c>
      <c r="F1413" s="1">
        <v>43553</v>
      </c>
      <c r="G1413" t="s">
        <v>9135</v>
      </c>
      <c r="H1413" t="s">
        <v>9129</v>
      </c>
      <c r="I1413" t="s">
        <v>10367</v>
      </c>
    </row>
    <row r="1414" spans="1:9" x14ac:dyDescent="0.3">
      <c r="A1414" t="s">
        <v>2413</v>
      </c>
      <c r="B1414" t="s">
        <v>9127</v>
      </c>
      <c r="C1414">
        <v>160232</v>
      </c>
      <c r="D1414">
        <v>889.48</v>
      </c>
      <c r="E1414" s="1">
        <v>45646</v>
      </c>
      <c r="F1414" s="1">
        <v>46568</v>
      </c>
      <c r="G1414" t="s">
        <v>9135</v>
      </c>
      <c r="H1414" t="s">
        <v>9132</v>
      </c>
      <c r="I1414" t="s">
        <v>10368</v>
      </c>
    </row>
    <row r="1415" spans="1:9" x14ac:dyDescent="0.3">
      <c r="A1415" t="s">
        <v>2414</v>
      </c>
      <c r="B1415" t="s">
        <v>9127</v>
      </c>
      <c r="C1415">
        <v>187514</v>
      </c>
      <c r="D1415">
        <v>1652.21</v>
      </c>
      <c r="E1415" s="1">
        <v>42862</v>
      </c>
      <c r="F1415" s="1">
        <v>46225</v>
      </c>
      <c r="G1415" t="s">
        <v>9128</v>
      </c>
      <c r="H1415" t="s">
        <v>9132</v>
      </c>
      <c r="I1415" t="s">
        <v>10369</v>
      </c>
    </row>
    <row r="1416" spans="1:9" x14ac:dyDescent="0.3">
      <c r="A1416" t="s">
        <v>2415</v>
      </c>
      <c r="B1416" t="s">
        <v>9127</v>
      </c>
      <c r="C1416">
        <v>198903</v>
      </c>
      <c r="D1416">
        <v>298.91000000000003</v>
      </c>
      <c r="E1416" s="1">
        <v>45500</v>
      </c>
      <c r="F1416" s="1">
        <v>47211</v>
      </c>
      <c r="G1416" t="s">
        <v>9147</v>
      </c>
      <c r="H1416" t="s">
        <v>9129</v>
      </c>
      <c r="I1416" t="s">
        <v>10370</v>
      </c>
    </row>
    <row r="1417" spans="1:9" x14ac:dyDescent="0.3">
      <c r="A1417" t="s">
        <v>2416</v>
      </c>
      <c r="B1417" t="s">
        <v>9127</v>
      </c>
      <c r="C1417">
        <v>84264</v>
      </c>
      <c r="D1417">
        <v>1294.23</v>
      </c>
      <c r="E1417" s="1">
        <v>42265</v>
      </c>
      <c r="F1417" s="1">
        <v>45537</v>
      </c>
      <c r="G1417" t="s">
        <v>9147</v>
      </c>
      <c r="H1417" t="s">
        <v>9129</v>
      </c>
      <c r="I1417" t="s">
        <v>10371</v>
      </c>
    </row>
    <row r="1418" spans="1:9" x14ac:dyDescent="0.3">
      <c r="A1418" t="s">
        <v>2417</v>
      </c>
      <c r="B1418" t="s">
        <v>9127</v>
      </c>
      <c r="C1418">
        <v>151096</v>
      </c>
      <c r="D1418">
        <v>770.41</v>
      </c>
      <c r="E1418" s="1">
        <v>42166</v>
      </c>
      <c r="F1418" s="1">
        <v>43545</v>
      </c>
      <c r="G1418" t="s">
        <v>9147</v>
      </c>
      <c r="H1418" t="s">
        <v>9129</v>
      </c>
      <c r="I1418" t="s">
        <v>10372</v>
      </c>
    </row>
    <row r="1419" spans="1:9" x14ac:dyDescent="0.3">
      <c r="A1419" t="s">
        <v>2418</v>
      </c>
      <c r="B1419" t="s">
        <v>9127</v>
      </c>
      <c r="C1419">
        <v>355310</v>
      </c>
      <c r="D1419">
        <v>1960.54</v>
      </c>
      <c r="E1419" s="1">
        <v>43447</v>
      </c>
      <c r="F1419" s="1">
        <v>46407</v>
      </c>
      <c r="G1419" t="s">
        <v>9128</v>
      </c>
      <c r="H1419" t="s">
        <v>19</v>
      </c>
      <c r="I1419" t="s">
        <v>10373</v>
      </c>
    </row>
    <row r="1420" spans="1:9" x14ac:dyDescent="0.3">
      <c r="A1420" t="s">
        <v>2419</v>
      </c>
      <c r="B1420" t="s">
        <v>9137</v>
      </c>
      <c r="C1420">
        <v>133675</v>
      </c>
      <c r="D1420">
        <v>1431.23</v>
      </c>
      <c r="E1420" s="1">
        <v>45267</v>
      </c>
      <c r="F1420" s="1">
        <v>46876</v>
      </c>
      <c r="G1420" t="s">
        <v>9135</v>
      </c>
      <c r="H1420" t="s">
        <v>9132</v>
      </c>
      <c r="I1420" t="s">
        <v>10374</v>
      </c>
    </row>
    <row r="1421" spans="1:9" x14ac:dyDescent="0.3">
      <c r="A1421" t="s">
        <v>2420</v>
      </c>
      <c r="B1421" t="s">
        <v>9137</v>
      </c>
      <c r="C1421">
        <v>255024</v>
      </c>
      <c r="D1421">
        <v>307.14999999999998</v>
      </c>
      <c r="E1421" s="1">
        <v>45589</v>
      </c>
      <c r="F1421" s="1">
        <v>48272</v>
      </c>
      <c r="G1421" t="s">
        <v>9128</v>
      </c>
      <c r="H1421" t="s">
        <v>19</v>
      </c>
      <c r="I1421" t="s">
        <v>9772</v>
      </c>
    </row>
    <row r="1422" spans="1:9" x14ac:dyDescent="0.3">
      <c r="A1422" t="s">
        <v>2421</v>
      </c>
      <c r="B1422" t="s">
        <v>9137</v>
      </c>
      <c r="C1422">
        <v>468290</v>
      </c>
      <c r="D1422">
        <v>1797.33</v>
      </c>
      <c r="E1422" s="1">
        <v>43253</v>
      </c>
      <c r="F1422" s="1">
        <v>45770</v>
      </c>
      <c r="G1422" t="s">
        <v>9147</v>
      </c>
      <c r="H1422" t="s">
        <v>9132</v>
      </c>
      <c r="I1422" t="s">
        <v>9770</v>
      </c>
    </row>
    <row r="1423" spans="1:9" x14ac:dyDescent="0.3">
      <c r="A1423" t="s">
        <v>2422</v>
      </c>
      <c r="B1423" t="s">
        <v>9137</v>
      </c>
      <c r="C1423">
        <v>97114</v>
      </c>
      <c r="D1423">
        <v>1546.22</v>
      </c>
      <c r="E1423" s="1">
        <v>43429</v>
      </c>
      <c r="F1423" s="1">
        <v>44380</v>
      </c>
      <c r="G1423" t="s">
        <v>9128</v>
      </c>
      <c r="H1423" t="s">
        <v>9132</v>
      </c>
      <c r="I1423" t="s">
        <v>10375</v>
      </c>
    </row>
    <row r="1424" spans="1:9" x14ac:dyDescent="0.3">
      <c r="A1424" t="s">
        <v>2423</v>
      </c>
      <c r="B1424" t="s">
        <v>9127</v>
      </c>
      <c r="C1424">
        <v>253357</v>
      </c>
      <c r="D1424">
        <v>959.62</v>
      </c>
      <c r="E1424" s="1">
        <v>44923</v>
      </c>
      <c r="F1424" s="1">
        <v>48369</v>
      </c>
      <c r="G1424" t="s">
        <v>9135</v>
      </c>
      <c r="H1424" t="s">
        <v>9129</v>
      </c>
      <c r="I1424" t="s">
        <v>10376</v>
      </c>
    </row>
    <row r="1425" spans="1:9" x14ac:dyDescent="0.3">
      <c r="A1425" t="s">
        <v>2424</v>
      </c>
      <c r="B1425" t="s">
        <v>9131</v>
      </c>
      <c r="C1425">
        <v>339990</v>
      </c>
      <c r="D1425">
        <v>1361.53</v>
      </c>
      <c r="E1425" s="1">
        <v>45576</v>
      </c>
      <c r="F1425" s="1">
        <v>49163</v>
      </c>
      <c r="G1425" t="s">
        <v>9135</v>
      </c>
      <c r="H1425" t="s">
        <v>19</v>
      </c>
      <c r="I1425" t="s">
        <v>10133</v>
      </c>
    </row>
    <row r="1426" spans="1:9" x14ac:dyDescent="0.3">
      <c r="A1426" t="s">
        <v>2425</v>
      </c>
      <c r="B1426" t="s">
        <v>9137</v>
      </c>
      <c r="C1426">
        <v>324828</v>
      </c>
      <c r="D1426">
        <v>1000.73</v>
      </c>
      <c r="E1426" s="1">
        <v>42419</v>
      </c>
      <c r="F1426" s="1">
        <v>46014</v>
      </c>
      <c r="G1426" t="s">
        <v>9135</v>
      </c>
      <c r="H1426" t="s">
        <v>9132</v>
      </c>
      <c r="I1426" t="s">
        <v>10377</v>
      </c>
    </row>
    <row r="1427" spans="1:9" x14ac:dyDescent="0.3">
      <c r="A1427" t="s">
        <v>2426</v>
      </c>
      <c r="B1427" t="s">
        <v>9143</v>
      </c>
      <c r="C1427">
        <v>302062</v>
      </c>
      <c r="D1427">
        <v>1893.82</v>
      </c>
      <c r="E1427" s="1">
        <v>43125</v>
      </c>
      <c r="F1427" s="1">
        <v>45161</v>
      </c>
      <c r="G1427" t="s">
        <v>9147</v>
      </c>
      <c r="H1427" t="s">
        <v>9132</v>
      </c>
      <c r="I1427" t="s">
        <v>9569</v>
      </c>
    </row>
    <row r="1428" spans="1:9" x14ac:dyDescent="0.3">
      <c r="A1428" t="s">
        <v>2427</v>
      </c>
      <c r="B1428" t="s">
        <v>9131</v>
      </c>
      <c r="C1428">
        <v>150149</v>
      </c>
      <c r="D1428">
        <v>1502.65</v>
      </c>
      <c r="E1428" s="1">
        <v>45337</v>
      </c>
      <c r="F1428" s="1">
        <v>47658</v>
      </c>
      <c r="G1428" t="s">
        <v>9147</v>
      </c>
      <c r="H1428" t="s">
        <v>19</v>
      </c>
      <c r="I1428" t="s">
        <v>10378</v>
      </c>
    </row>
    <row r="1429" spans="1:9" x14ac:dyDescent="0.3">
      <c r="A1429" t="s">
        <v>2428</v>
      </c>
      <c r="B1429" t="s">
        <v>9137</v>
      </c>
      <c r="C1429">
        <v>53991</v>
      </c>
      <c r="D1429">
        <v>1099.6500000000001</v>
      </c>
      <c r="E1429" s="1">
        <v>43797</v>
      </c>
      <c r="F1429" s="1">
        <v>45450</v>
      </c>
      <c r="G1429" t="s">
        <v>9147</v>
      </c>
      <c r="H1429" t="s">
        <v>9132</v>
      </c>
      <c r="I1429" t="s">
        <v>9307</v>
      </c>
    </row>
    <row r="1430" spans="1:9" x14ac:dyDescent="0.3">
      <c r="A1430" t="s">
        <v>2429</v>
      </c>
      <c r="B1430" t="s">
        <v>9127</v>
      </c>
      <c r="C1430">
        <v>25351</v>
      </c>
      <c r="D1430">
        <v>1616.88</v>
      </c>
      <c r="E1430" s="1">
        <v>45090</v>
      </c>
      <c r="F1430" s="1">
        <v>45663</v>
      </c>
      <c r="G1430" t="s">
        <v>9147</v>
      </c>
      <c r="H1430" t="s">
        <v>19</v>
      </c>
      <c r="I1430" t="s">
        <v>10379</v>
      </c>
    </row>
    <row r="1431" spans="1:9" x14ac:dyDescent="0.3">
      <c r="A1431" t="s">
        <v>2430</v>
      </c>
      <c r="B1431" t="s">
        <v>9131</v>
      </c>
      <c r="C1431">
        <v>294985</v>
      </c>
      <c r="D1431">
        <v>715.06</v>
      </c>
      <c r="E1431" s="1">
        <v>43041</v>
      </c>
      <c r="F1431" s="1">
        <v>44676</v>
      </c>
      <c r="G1431" t="s">
        <v>9135</v>
      </c>
      <c r="H1431" t="s">
        <v>9129</v>
      </c>
      <c r="I1431" t="s">
        <v>10380</v>
      </c>
    </row>
    <row r="1432" spans="1:9" x14ac:dyDescent="0.3">
      <c r="A1432" t="s">
        <v>2431</v>
      </c>
      <c r="B1432" t="s">
        <v>9137</v>
      </c>
      <c r="C1432">
        <v>371957</v>
      </c>
      <c r="D1432">
        <v>876.88</v>
      </c>
      <c r="E1432" s="1">
        <v>42419</v>
      </c>
      <c r="F1432" s="1">
        <v>45236</v>
      </c>
      <c r="G1432" t="s">
        <v>9128</v>
      </c>
      <c r="H1432" t="s">
        <v>9132</v>
      </c>
      <c r="I1432" t="s">
        <v>10381</v>
      </c>
    </row>
    <row r="1433" spans="1:9" x14ac:dyDescent="0.3">
      <c r="A1433" t="s">
        <v>2432</v>
      </c>
      <c r="B1433" t="s">
        <v>9131</v>
      </c>
      <c r="C1433">
        <v>276184</v>
      </c>
      <c r="D1433">
        <v>1224.94</v>
      </c>
      <c r="E1433" s="1">
        <v>44986</v>
      </c>
      <c r="F1433" s="1">
        <v>46947</v>
      </c>
      <c r="G1433" t="s">
        <v>9128</v>
      </c>
      <c r="H1433" t="s">
        <v>19</v>
      </c>
      <c r="I1433" t="s">
        <v>10382</v>
      </c>
    </row>
    <row r="1434" spans="1:9" x14ac:dyDescent="0.3">
      <c r="A1434" t="s">
        <v>2433</v>
      </c>
      <c r="B1434" t="s">
        <v>9131</v>
      </c>
      <c r="C1434">
        <v>388598</v>
      </c>
      <c r="D1434">
        <v>550.41999999999996</v>
      </c>
      <c r="E1434" s="1">
        <v>42025</v>
      </c>
      <c r="F1434" s="1">
        <v>44129</v>
      </c>
      <c r="G1434" t="s">
        <v>9147</v>
      </c>
      <c r="H1434" t="s">
        <v>19</v>
      </c>
      <c r="I1434" t="s">
        <v>10383</v>
      </c>
    </row>
    <row r="1435" spans="1:9" x14ac:dyDescent="0.3">
      <c r="A1435" t="s">
        <v>2434</v>
      </c>
      <c r="B1435" t="s">
        <v>9131</v>
      </c>
      <c r="C1435">
        <v>287554</v>
      </c>
      <c r="D1435">
        <v>1551.44</v>
      </c>
      <c r="E1435" s="1">
        <v>43141</v>
      </c>
      <c r="F1435" s="1">
        <v>44925</v>
      </c>
      <c r="G1435" t="s">
        <v>9147</v>
      </c>
      <c r="H1435" t="s">
        <v>9129</v>
      </c>
      <c r="I1435" t="s">
        <v>10384</v>
      </c>
    </row>
    <row r="1436" spans="1:9" x14ac:dyDescent="0.3">
      <c r="A1436" t="s">
        <v>2435</v>
      </c>
      <c r="B1436" t="s">
        <v>9131</v>
      </c>
      <c r="C1436">
        <v>475650</v>
      </c>
      <c r="D1436">
        <v>1542.28</v>
      </c>
      <c r="E1436" s="1">
        <v>44349</v>
      </c>
      <c r="F1436" s="1">
        <v>46625</v>
      </c>
      <c r="G1436" t="s">
        <v>9147</v>
      </c>
      <c r="H1436" t="s">
        <v>9132</v>
      </c>
      <c r="I1436" t="s">
        <v>10385</v>
      </c>
    </row>
    <row r="1437" spans="1:9" x14ac:dyDescent="0.3">
      <c r="A1437" t="s">
        <v>2436</v>
      </c>
      <c r="B1437" t="s">
        <v>9137</v>
      </c>
      <c r="C1437">
        <v>195040</v>
      </c>
      <c r="D1437">
        <v>455.19</v>
      </c>
      <c r="E1437" s="1">
        <v>43803</v>
      </c>
      <c r="F1437" s="1">
        <v>44195</v>
      </c>
      <c r="G1437" t="s">
        <v>9135</v>
      </c>
      <c r="H1437" t="s">
        <v>9129</v>
      </c>
      <c r="I1437" t="s">
        <v>10386</v>
      </c>
    </row>
    <row r="1438" spans="1:9" x14ac:dyDescent="0.3">
      <c r="A1438" t="s">
        <v>2437</v>
      </c>
      <c r="B1438" t="s">
        <v>9131</v>
      </c>
      <c r="C1438">
        <v>91285</v>
      </c>
      <c r="D1438">
        <v>1460.4</v>
      </c>
      <c r="E1438" s="1">
        <v>43099</v>
      </c>
      <c r="F1438" s="1">
        <v>43877</v>
      </c>
      <c r="G1438" t="s">
        <v>9135</v>
      </c>
      <c r="H1438" t="s">
        <v>9129</v>
      </c>
      <c r="I1438" t="s">
        <v>9308</v>
      </c>
    </row>
    <row r="1439" spans="1:9" x14ac:dyDescent="0.3">
      <c r="A1439" t="s">
        <v>2438</v>
      </c>
      <c r="B1439" t="s">
        <v>9127</v>
      </c>
      <c r="C1439">
        <v>304660</v>
      </c>
      <c r="D1439">
        <v>848.04</v>
      </c>
      <c r="E1439" s="1">
        <v>45520</v>
      </c>
      <c r="F1439" s="1">
        <v>48753</v>
      </c>
      <c r="G1439" t="s">
        <v>9135</v>
      </c>
      <c r="H1439" t="s">
        <v>9132</v>
      </c>
      <c r="I1439" t="s">
        <v>9878</v>
      </c>
    </row>
    <row r="1440" spans="1:9" x14ac:dyDescent="0.3">
      <c r="A1440" t="s">
        <v>2439</v>
      </c>
      <c r="B1440" t="s">
        <v>9137</v>
      </c>
      <c r="C1440">
        <v>336059</v>
      </c>
      <c r="D1440">
        <v>1824.69</v>
      </c>
      <c r="E1440" s="1">
        <v>44689</v>
      </c>
      <c r="F1440" s="1">
        <v>45533</v>
      </c>
      <c r="G1440" t="s">
        <v>9135</v>
      </c>
      <c r="H1440" t="s">
        <v>19</v>
      </c>
      <c r="I1440" t="s">
        <v>10387</v>
      </c>
    </row>
    <row r="1441" spans="1:9" x14ac:dyDescent="0.3">
      <c r="A1441" t="s">
        <v>2440</v>
      </c>
      <c r="B1441" t="s">
        <v>9131</v>
      </c>
      <c r="C1441">
        <v>94084</v>
      </c>
      <c r="D1441">
        <v>712.82</v>
      </c>
      <c r="E1441" s="1">
        <v>44155</v>
      </c>
      <c r="F1441" s="1">
        <v>45144</v>
      </c>
      <c r="G1441" t="s">
        <v>9147</v>
      </c>
      <c r="H1441" t="s">
        <v>9129</v>
      </c>
      <c r="I1441" t="s">
        <v>9212</v>
      </c>
    </row>
    <row r="1442" spans="1:9" x14ac:dyDescent="0.3">
      <c r="A1442" t="s">
        <v>2441</v>
      </c>
      <c r="B1442" t="s">
        <v>9137</v>
      </c>
      <c r="C1442">
        <v>400469</v>
      </c>
      <c r="D1442">
        <v>671.4</v>
      </c>
      <c r="E1442" s="1">
        <v>44135</v>
      </c>
      <c r="F1442" s="1">
        <v>44638</v>
      </c>
      <c r="G1442" t="s">
        <v>9128</v>
      </c>
      <c r="H1442" t="s">
        <v>9129</v>
      </c>
      <c r="I1442" t="s">
        <v>10388</v>
      </c>
    </row>
    <row r="1443" spans="1:9" x14ac:dyDescent="0.3">
      <c r="A1443" t="s">
        <v>2442</v>
      </c>
      <c r="B1443" t="s">
        <v>9143</v>
      </c>
      <c r="C1443">
        <v>490488</v>
      </c>
      <c r="D1443">
        <v>1262.99</v>
      </c>
      <c r="E1443" s="1">
        <v>43272</v>
      </c>
      <c r="F1443" s="1">
        <v>46485</v>
      </c>
      <c r="G1443" t="s">
        <v>9147</v>
      </c>
      <c r="H1443" t="s">
        <v>19</v>
      </c>
      <c r="I1443" t="s">
        <v>10047</v>
      </c>
    </row>
    <row r="1444" spans="1:9" x14ac:dyDescent="0.3">
      <c r="A1444" t="s">
        <v>2443</v>
      </c>
      <c r="B1444" t="s">
        <v>9127</v>
      </c>
      <c r="C1444">
        <v>202615</v>
      </c>
      <c r="D1444">
        <v>450.97</v>
      </c>
      <c r="E1444" s="1">
        <v>44488</v>
      </c>
      <c r="F1444" s="1">
        <v>46610</v>
      </c>
      <c r="G1444" t="s">
        <v>9135</v>
      </c>
      <c r="H1444" t="s">
        <v>9132</v>
      </c>
      <c r="I1444" t="s">
        <v>10102</v>
      </c>
    </row>
    <row r="1445" spans="1:9" x14ac:dyDescent="0.3">
      <c r="A1445" t="s">
        <v>2444</v>
      </c>
      <c r="B1445" t="s">
        <v>9131</v>
      </c>
      <c r="C1445">
        <v>384060</v>
      </c>
      <c r="D1445">
        <v>1158.24</v>
      </c>
      <c r="E1445" s="1">
        <v>44790</v>
      </c>
      <c r="F1445" s="1">
        <v>47511</v>
      </c>
      <c r="G1445" t="s">
        <v>9147</v>
      </c>
      <c r="H1445" t="s">
        <v>19</v>
      </c>
      <c r="I1445" t="s">
        <v>9797</v>
      </c>
    </row>
    <row r="1446" spans="1:9" x14ac:dyDescent="0.3">
      <c r="A1446" t="s">
        <v>2445</v>
      </c>
      <c r="B1446" t="s">
        <v>9127</v>
      </c>
      <c r="C1446">
        <v>382364</v>
      </c>
      <c r="D1446">
        <v>820.17</v>
      </c>
      <c r="E1446" s="1">
        <v>45453</v>
      </c>
      <c r="F1446" s="1">
        <v>48526</v>
      </c>
      <c r="G1446" t="s">
        <v>9147</v>
      </c>
      <c r="H1446" t="s">
        <v>19</v>
      </c>
      <c r="I1446" t="s">
        <v>10389</v>
      </c>
    </row>
    <row r="1447" spans="1:9" x14ac:dyDescent="0.3">
      <c r="A1447" t="s">
        <v>2446</v>
      </c>
      <c r="B1447" t="s">
        <v>9143</v>
      </c>
      <c r="C1447">
        <v>308437</v>
      </c>
      <c r="D1447">
        <v>809.14</v>
      </c>
      <c r="E1447" s="1">
        <v>44730</v>
      </c>
      <c r="F1447" s="1">
        <v>47781</v>
      </c>
      <c r="G1447" t="s">
        <v>9135</v>
      </c>
      <c r="H1447" t="s">
        <v>19</v>
      </c>
      <c r="I1447" t="s">
        <v>10390</v>
      </c>
    </row>
    <row r="1448" spans="1:9" x14ac:dyDescent="0.3">
      <c r="A1448" t="s">
        <v>2447</v>
      </c>
      <c r="B1448" t="s">
        <v>9131</v>
      </c>
      <c r="C1448">
        <v>472624</v>
      </c>
      <c r="D1448">
        <v>313.72000000000003</v>
      </c>
      <c r="E1448" s="1">
        <v>45122</v>
      </c>
      <c r="F1448" s="1">
        <v>46872</v>
      </c>
      <c r="G1448" t="s">
        <v>9128</v>
      </c>
      <c r="H1448" t="s">
        <v>9129</v>
      </c>
      <c r="I1448" t="s">
        <v>10391</v>
      </c>
    </row>
    <row r="1449" spans="1:9" x14ac:dyDescent="0.3">
      <c r="A1449" t="s">
        <v>2448</v>
      </c>
      <c r="B1449" t="s">
        <v>9131</v>
      </c>
      <c r="C1449">
        <v>342183</v>
      </c>
      <c r="D1449">
        <v>1631.11</v>
      </c>
      <c r="E1449" s="1">
        <v>44225</v>
      </c>
      <c r="F1449" s="1">
        <v>47434</v>
      </c>
      <c r="G1449" t="s">
        <v>9135</v>
      </c>
      <c r="H1449" t="s">
        <v>9132</v>
      </c>
      <c r="I1449" t="s">
        <v>9464</v>
      </c>
    </row>
    <row r="1450" spans="1:9" x14ac:dyDescent="0.3">
      <c r="A1450" t="s">
        <v>2449</v>
      </c>
      <c r="B1450" t="s">
        <v>9131</v>
      </c>
      <c r="C1450">
        <v>90858</v>
      </c>
      <c r="D1450">
        <v>1239.19</v>
      </c>
      <c r="E1450" s="1">
        <v>43874</v>
      </c>
      <c r="F1450" s="1">
        <v>44306</v>
      </c>
      <c r="G1450" t="s">
        <v>9147</v>
      </c>
      <c r="H1450" t="s">
        <v>9129</v>
      </c>
      <c r="I1450" t="s">
        <v>9335</v>
      </c>
    </row>
    <row r="1451" spans="1:9" x14ac:dyDescent="0.3">
      <c r="A1451" t="s">
        <v>2450</v>
      </c>
      <c r="B1451" t="s">
        <v>9127</v>
      </c>
      <c r="C1451">
        <v>48099</v>
      </c>
      <c r="D1451">
        <v>324.08</v>
      </c>
      <c r="E1451" s="1">
        <v>42794</v>
      </c>
      <c r="F1451" s="1">
        <v>45780</v>
      </c>
      <c r="G1451" t="s">
        <v>9147</v>
      </c>
      <c r="H1451" t="s">
        <v>9132</v>
      </c>
      <c r="I1451" t="s">
        <v>10392</v>
      </c>
    </row>
    <row r="1452" spans="1:9" x14ac:dyDescent="0.3">
      <c r="A1452" t="s">
        <v>2451</v>
      </c>
      <c r="B1452" t="s">
        <v>9131</v>
      </c>
      <c r="C1452">
        <v>100592</v>
      </c>
      <c r="D1452">
        <v>1106.7</v>
      </c>
      <c r="E1452" s="1">
        <v>42789</v>
      </c>
      <c r="F1452" s="1">
        <v>45838</v>
      </c>
      <c r="G1452" t="s">
        <v>9147</v>
      </c>
      <c r="H1452" t="s">
        <v>9129</v>
      </c>
      <c r="I1452" t="s">
        <v>10393</v>
      </c>
    </row>
    <row r="1453" spans="1:9" x14ac:dyDescent="0.3">
      <c r="A1453" t="s">
        <v>2452</v>
      </c>
      <c r="B1453" t="s">
        <v>9143</v>
      </c>
      <c r="C1453">
        <v>437466</v>
      </c>
      <c r="D1453">
        <v>373.95</v>
      </c>
      <c r="E1453" s="1">
        <v>45513</v>
      </c>
      <c r="F1453" s="1">
        <v>48335</v>
      </c>
      <c r="G1453" t="s">
        <v>9128</v>
      </c>
      <c r="H1453" t="s">
        <v>9132</v>
      </c>
      <c r="I1453" t="s">
        <v>10015</v>
      </c>
    </row>
    <row r="1454" spans="1:9" x14ac:dyDescent="0.3">
      <c r="A1454" t="s">
        <v>2453</v>
      </c>
      <c r="B1454" t="s">
        <v>9127</v>
      </c>
      <c r="C1454">
        <v>295867</v>
      </c>
      <c r="D1454">
        <v>1183.71</v>
      </c>
      <c r="E1454" s="1">
        <v>44466</v>
      </c>
      <c r="F1454" s="1">
        <v>48106</v>
      </c>
      <c r="G1454" t="s">
        <v>9147</v>
      </c>
      <c r="H1454" t="s">
        <v>9129</v>
      </c>
      <c r="I1454" t="s">
        <v>10394</v>
      </c>
    </row>
    <row r="1455" spans="1:9" x14ac:dyDescent="0.3">
      <c r="A1455" t="s">
        <v>2454</v>
      </c>
      <c r="B1455" t="s">
        <v>9143</v>
      </c>
      <c r="C1455">
        <v>78487</v>
      </c>
      <c r="D1455">
        <v>306.25</v>
      </c>
      <c r="E1455" s="1">
        <v>45222</v>
      </c>
      <c r="F1455" s="1">
        <v>46799</v>
      </c>
      <c r="G1455" t="s">
        <v>9135</v>
      </c>
      <c r="H1455" t="s">
        <v>9132</v>
      </c>
      <c r="I1455" t="s">
        <v>9741</v>
      </c>
    </row>
    <row r="1456" spans="1:9" x14ac:dyDescent="0.3">
      <c r="A1456" t="s">
        <v>2455</v>
      </c>
      <c r="B1456" t="s">
        <v>9131</v>
      </c>
      <c r="C1456">
        <v>58493</v>
      </c>
      <c r="D1456">
        <v>917.26</v>
      </c>
      <c r="E1456" s="1">
        <v>45108</v>
      </c>
      <c r="F1456" s="1">
        <v>47670</v>
      </c>
      <c r="G1456" t="s">
        <v>9147</v>
      </c>
      <c r="H1456" t="s">
        <v>19</v>
      </c>
      <c r="I1456" t="s">
        <v>9516</v>
      </c>
    </row>
    <row r="1457" spans="1:9" x14ac:dyDescent="0.3">
      <c r="A1457" t="s">
        <v>2456</v>
      </c>
      <c r="B1457" t="s">
        <v>9143</v>
      </c>
      <c r="C1457">
        <v>331737</v>
      </c>
      <c r="D1457">
        <v>1987.02</v>
      </c>
      <c r="E1457" s="1">
        <v>43655</v>
      </c>
      <c r="F1457" s="1">
        <v>44900</v>
      </c>
      <c r="G1457" t="s">
        <v>9135</v>
      </c>
      <c r="H1457" t="s">
        <v>9132</v>
      </c>
      <c r="I1457" t="s">
        <v>10257</v>
      </c>
    </row>
    <row r="1458" spans="1:9" x14ac:dyDescent="0.3">
      <c r="A1458" t="s">
        <v>2457</v>
      </c>
      <c r="B1458" t="s">
        <v>9131</v>
      </c>
      <c r="C1458">
        <v>321804</v>
      </c>
      <c r="D1458">
        <v>1361.07</v>
      </c>
      <c r="E1458" s="1">
        <v>43602</v>
      </c>
      <c r="F1458" s="1">
        <v>46855</v>
      </c>
      <c r="G1458" t="s">
        <v>9147</v>
      </c>
      <c r="H1458" t="s">
        <v>9132</v>
      </c>
      <c r="I1458" t="s">
        <v>9767</v>
      </c>
    </row>
    <row r="1459" spans="1:9" x14ac:dyDescent="0.3">
      <c r="A1459" t="s">
        <v>2458</v>
      </c>
      <c r="B1459" t="s">
        <v>9143</v>
      </c>
      <c r="C1459">
        <v>237226</v>
      </c>
      <c r="D1459">
        <v>1532.28</v>
      </c>
      <c r="E1459" s="1">
        <v>42965</v>
      </c>
      <c r="F1459" s="1">
        <v>43986</v>
      </c>
      <c r="G1459" t="s">
        <v>9135</v>
      </c>
      <c r="H1459" t="s">
        <v>9129</v>
      </c>
      <c r="I1459" t="s">
        <v>10395</v>
      </c>
    </row>
    <row r="1460" spans="1:9" x14ac:dyDescent="0.3">
      <c r="A1460" t="s">
        <v>2459</v>
      </c>
      <c r="B1460" t="s">
        <v>9137</v>
      </c>
      <c r="C1460">
        <v>413695</v>
      </c>
      <c r="D1460">
        <v>1069.78</v>
      </c>
      <c r="E1460" s="1">
        <v>44264</v>
      </c>
      <c r="F1460" s="1">
        <v>46354</v>
      </c>
      <c r="G1460" t="s">
        <v>9128</v>
      </c>
      <c r="H1460" t="s">
        <v>9129</v>
      </c>
      <c r="I1460" t="s">
        <v>10396</v>
      </c>
    </row>
    <row r="1461" spans="1:9" x14ac:dyDescent="0.3">
      <c r="A1461" t="s">
        <v>2460</v>
      </c>
      <c r="B1461" t="s">
        <v>9143</v>
      </c>
      <c r="C1461">
        <v>408497</v>
      </c>
      <c r="D1461">
        <v>690.42</v>
      </c>
      <c r="E1461" s="1">
        <v>43163</v>
      </c>
      <c r="F1461" s="1">
        <v>44417</v>
      </c>
      <c r="G1461" t="s">
        <v>9135</v>
      </c>
      <c r="H1461" t="s">
        <v>9129</v>
      </c>
      <c r="I1461" t="s">
        <v>10397</v>
      </c>
    </row>
    <row r="1462" spans="1:9" x14ac:dyDescent="0.3">
      <c r="A1462" t="s">
        <v>2461</v>
      </c>
      <c r="B1462" t="s">
        <v>9137</v>
      </c>
      <c r="C1462">
        <v>354848</v>
      </c>
      <c r="D1462">
        <v>1154.01</v>
      </c>
      <c r="E1462" s="1">
        <v>43154</v>
      </c>
      <c r="F1462" s="1">
        <v>44876</v>
      </c>
      <c r="G1462" t="s">
        <v>9128</v>
      </c>
      <c r="H1462" t="s">
        <v>9132</v>
      </c>
      <c r="I1462" t="s">
        <v>10398</v>
      </c>
    </row>
    <row r="1463" spans="1:9" x14ac:dyDescent="0.3">
      <c r="A1463" t="s">
        <v>2462</v>
      </c>
      <c r="B1463" t="s">
        <v>9127</v>
      </c>
      <c r="C1463">
        <v>104266</v>
      </c>
      <c r="D1463">
        <v>374.25</v>
      </c>
      <c r="E1463" s="1">
        <v>44463</v>
      </c>
      <c r="F1463" s="1">
        <v>45997</v>
      </c>
      <c r="G1463" t="s">
        <v>9147</v>
      </c>
      <c r="H1463" t="s">
        <v>19</v>
      </c>
      <c r="I1463" t="s">
        <v>10399</v>
      </c>
    </row>
    <row r="1464" spans="1:9" x14ac:dyDescent="0.3">
      <c r="A1464" t="s">
        <v>2463</v>
      </c>
      <c r="B1464" t="s">
        <v>9137</v>
      </c>
      <c r="C1464">
        <v>55228</v>
      </c>
      <c r="D1464">
        <v>948.51</v>
      </c>
      <c r="E1464" s="1">
        <v>42141</v>
      </c>
      <c r="F1464" s="1">
        <v>45726</v>
      </c>
      <c r="G1464" t="s">
        <v>9147</v>
      </c>
      <c r="H1464" t="s">
        <v>9129</v>
      </c>
      <c r="I1464" t="s">
        <v>10400</v>
      </c>
    </row>
    <row r="1465" spans="1:9" x14ac:dyDescent="0.3">
      <c r="A1465" t="s">
        <v>2464</v>
      </c>
      <c r="B1465" t="s">
        <v>9131</v>
      </c>
      <c r="C1465">
        <v>21874</v>
      </c>
      <c r="D1465">
        <v>951.17</v>
      </c>
      <c r="E1465" s="1">
        <v>42081</v>
      </c>
      <c r="F1465" s="1">
        <v>43246</v>
      </c>
      <c r="G1465" t="s">
        <v>9147</v>
      </c>
      <c r="H1465" t="s">
        <v>9132</v>
      </c>
      <c r="I1465" t="s">
        <v>10401</v>
      </c>
    </row>
    <row r="1466" spans="1:9" x14ac:dyDescent="0.3">
      <c r="A1466" t="s">
        <v>2465</v>
      </c>
      <c r="B1466" t="s">
        <v>9127</v>
      </c>
      <c r="C1466">
        <v>214173</v>
      </c>
      <c r="D1466">
        <v>1536.85</v>
      </c>
      <c r="E1466" s="1">
        <v>44634</v>
      </c>
      <c r="F1466" s="1">
        <v>45295</v>
      </c>
      <c r="G1466" t="s">
        <v>9135</v>
      </c>
      <c r="H1466" t="s">
        <v>19</v>
      </c>
      <c r="I1466" t="s">
        <v>10144</v>
      </c>
    </row>
    <row r="1467" spans="1:9" x14ac:dyDescent="0.3">
      <c r="A1467" t="s">
        <v>2466</v>
      </c>
      <c r="B1467" t="s">
        <v>9143</v>
      </c>
      <c r="C1467">
        <v>302868</v>
      </c>
      <c r="D1467">
        <v>751.95</v>
      </c>
      <c r="E1467" s="1">
        <v>43461</v>
      </c>
      <c r="F1467" s="1">
        <v>46627</v>
      </c>
      <c r="G1467" t="s">
        <v>9128</v>
      </c>
      <c r="H1467" t="s">
        <v>19</v>
      </c>
      <c r="I1467" t="s">
        <v>10402</v>
      </c>
    </row>
    <row r="1468" spans="1:9" x14ac:dyDescent="0.3">
      <c r="A1468" t="s">
        <v>2467</v>
      </c>
      <c r="B1468" t="s">
        <v>9131</v>
      </c>
      <c r="C1468">
        <v>399844</v>
      </c>
      <c r="D1468">
        <v>1585.62</v>
      </c>
      <c r="E1468" s="1">
        <v>42314</v>
      </c>
      <c r="F1468" s="1">
        <v>44340</v>
      </c>
      <c r="G1468" t="s">
        <v>9147</v>
      </c>
      <c r="H1468" t="s">
        <v>9132</v>
      </c>
      <c r="I1468" t="s">
        <v>10289</v>
      </c>
    </row>
    <row r="1469" spans="1:9" x14ac:dyDescent="0.3">
      <c r="A1469" t="s">
        <v>2468</v>
      </c>
      <c r="B1469" t="s">
        <v>9137</v>
      </c>
      <c r="C1469">
        <v>250115</v>
      </c>
      <c r="D1469">
        <v>1793.94</v>
      </c>
      <c r="E1469" s="1">
        <v>43742</v>
      </c>
      <c r="F1469" s="1">
        <v>44583</v>
      </c>
      <c r="G1469" t="s">
        <v>9128</v>
      </c>
      <c r="H1469" t="s">
        <v>19</v>
      </c>
      <c r="I1469" t="s">
        <v>10403</v>
      </c>
    </row>
    <row r="1470" spans="1:9" x14ac:dyDescent="0.3">
      <c r="A1470" t="s">
        <v>2469</v>
      </c>
      <c r="B1470" t="s">
        <v>9137</v>
      </c>
      <c r="C1470">
        <v>239144</v>
      </c>
      <c r="D1470">
        <v>1493.99</v>
      </c>
      <c r="E1470" s="1">
        <v>43113</v>
      </c>
      <c r="F1470" s="1">
        <v>43910</v>
      </c>
      <c r="G1470" t="s">
        <v>9128</v>
      </c>
      <c r="H1470" t="s">
        <v>19</v>
      </c>
      <c r="I1470" t="s">
        <v>10255</v>
      </c>
    </row>
    <row r="1471" spans="1:9" x14ac:dyDescent="0.3">
      <c r="A1471" t="s">
        <v>2470</v>
      </c>
      <c r="B1471" t="s">
        <v>9137</v>
      </c>
      <c r="C1471">
        <v>349965</v>
      </c>
      <c r="D1471">
        <v>1440.85</v>
      </c>
      <c r="E1471" s="1">
        <v>45339</v>
      </c>
      <c r="F1471" s="1">
        <v>48245</v>
      </c>
      <c r="G1471" t="s">
        <v>9147</v>
      </c>
      <c r="H1471" t="s">
        <v>9129</v>
      </c>
      <c r="I1471" t="s">
        <v>10404</v>
      </c>
    </row>
    <row r="1472" spans="1:9" x14ac:dyDescent="0.3">
      <c r="A1472" t="s">
        <v>2471</v>
      </c>
      <c r="B1472" t="s">
        <v>9137</v>
      </c>
      <c r="C1472">
        <v>465454</v>
      </c>
      <c r="D1472">
        <v>922.87</v>
      </c>
      <c r="E1472" s="1">
        <v>43729</v>
      </c>
      <c r="F1472" s="1">
        <v>46141</v>
      </c>
      <c r="G1472" t="s">
        <v>9147</v>
      </c>
      <c r="H1472" t="s">
        <v>9129</v>
      </c>
      <c r="I1472" t="s">
        <v>10405</v>
      </c>
    </row>
    <row r="1473" spans="1:9" x14ac:dyDescent="0.3">
      <c r="A1473" t="s">
        <v>2472</v>
      </c>
      <c r="B1473" t="s">
        <v>9143</v>
      </c>
      <c r="C1473">
        <v>34689</v>
      </c>
      <c r="D1473">
        <v>1112.68</v>
      </c>
      <c r="E1473" s="1">
        <v>43799</v>
      </c>
      <c r="F1473" s="1">
        <v>44517</v>
      </c>
      <c r="G1473" t="s">
        <v>9147</v>
      </c>
      <c r="H1473" t="s">
        <v>9132</v>
      </c>
      <c r="I1473" t="s">
        <v>10406</v>
      </c>
    </row>
    <row r="1474" spans="1:9" x14ac:dyDescent="0.3">
      <c r="A1474" t="s">
        <v>2473</v>
      </c>
      <c r="B1474" t="s">
        <v>9143</v>
      </c>
      <c r="C1474">
        <v>345946</v>
      </c>
      <c r="D1474">
        <v>1972.2</v>
      </c>
      <c r="E1474" s="1">
        <v>42456</v>
      </c>
      <c r="F1474" s="1">
        <v>43334</v>
      </c>
      <c r="G1474" t="s">
        <v>9147</v>
      </c>
      <c r="H1474" t="s">
        <v>19</v>
      </c>
      <c r="I1474" t="s">
        <v>10407</v>
      </c>
    </row>
    <row r="1475" spans="1:9" x14ac:dyDescent="0.3">
      <c r="A1475" t="s">
        <v>2474</v>
      </c>
      <c r="B1475" t="s">
        <v>9143</v>
      </c>
      <c r="C1475">
        <v>315900</v>
      </c>
      <c r="D1475">
        <v>1048.8900000000001</v>
      </c>
      <c r="E1475" s="1">
        <v>45324</v>
      </c>
      <c r="F1475" s="1">
        <v>47280</v>
      </c>
      <c r="G1475" t="s">
        <v>9128</v>
      </c>
      <c r="H1475" t="s">
        <v>9132</v>
      </c>
      <c r="I1475" t="s">
        <v>10408</v>
      </c>
    </row>
    <row r="1476" spans="1:9" x14ac:dyDescent="0.3">
      <c r="A1476" t="s">
        <v>2475</v>
      </c>
      <c r="B1476" t="s">
        <v>9131</v>
      </c>
      <c r="C1476">
        <v>121461</v>
      </c>
      <c r="D1476">
        <v>246.78</v>
      </c>
      <c r="E1476" s="1">
        <v>43655</v>
      </c>
      <c r="F1476" s="1">
        <v>47131</v>
      </c>
      <c r="G1476" t="s">
        <v>9147</v>
      </c>
      <c r="H1476" t="s">
        <v>9129</v>
      </c>
      <c r="I1476" t="s">
        <v>10409</v>
      </c>
    </row>
    <row r="1477" spans="1:9" x14ac:dyDescent="0.3">
      <c r="A1477" t="s">
        <v>2476</v>
      </c>
      <c r="B1477" t="s">
        <v>9143</v>
      </c>
      <c r="C1477">
        <v>32616</v>
      </c>
      <c r="D1477">
        <v>1170.79</v>
      </c>
      <c r="E1477" s="1">
        <v>43138</v>
      </c>
      <c r="F1477" s="1">
        <v>44678</v>
      </c>
      <c r="G1477" t="s">
        <v>9128</v>
      </c>
      <c r="H1477" t="s">
        <v>9132</v>
      </c>
      <c r="I1477" t="s">
        <v>10410</v>
      </c>
    </row>
    <row r="1478" spans="1:9" x14ac:dyDescent="0.3">
      <c r="A1478" t="s">
        <v>2477</v>
      </c>
      <c r="B1478" t="s">
        <v>9137</v>
      </c>
      <c r="C1478">
        <v>342282</v>
      </c>
      <c r="D1478">
        <v>1408.15</v>
      </c>
      <c r="E1478" s="1">
        <v>43791</v>
      </c>
      <c r="F1478" s="1">
        <v>45584</v>
      </c>
      <c r="G1478" t="s">
        <v>9128</v>
      </c>
      <c r="H1478" t="s">
        <v>19</v>
      </c>
      <c r="I1478" t="s">
        <v>10411</v>
      </c>
    </row>
    <row r="1479" spans="1:9" x14ac:dyDescent="0.3">
      <c r="A1479" t="s">
        <v>2478</v>
      </c>
      <c r="B1479" t="s">
        <v>9137</v>
      </c>
      <c r="C1479">
        <v>261784</v>
      </c>
      <c r="D1479">
        <v>608.58000000000004</v>
      </c>
      <c r="E1479" s="1">
        <v>45089</v>
      </c>
      <c r="F1479" s="1">
        <v>47135</v>
      </c>
      <c r="G1479" t="s">
        <v>9135</v>
      </c>
      <c r="H1479" t="s">
        <v>19</v>
      </c>
      <c r="I1479" t="s">
        <v>10412</v>
      </c>
    </row>
    <row r="1480" spans="1:9" x14ac:dyDescent="0.3">
      <c r="A1480" t="s">
        <v>2479</v>
      </c>
      <c r="B1480" t="s">
        <v>9131</v>
      </c>
      <c r="C1480">
        <v>481614</v>
      </c>
      <c r="D1480">
        <v>1973.01</v>
      </c>
      <c r="E1480" s="1">
        <v>42507</v>
      </c>
      <c r="F1480" s="1">
        <v>43340</v>
      </c>
      <c r="G1480" t="s">
        <v>9135</v>
      </c>
      <c r="H1480" t="s">
        <v>19</v>
      </c>
      <c r="I1480" t="s">
        <v>10413</v>
      </c>
    </row>
    <row r="1481" spans="1:9" x14ac:dyDescent="0.3">
      <c r="A1481" t="s">
        <v>2480</v>
      </c>
      <c r="B1481" t="s">
        <v>9131</v>
      </c>
      <c r="C1481">
        <v>481985</v>
      </c>
      <c r="D1481">
        <v>1753.89</v>
      </c>
      <c r="E1481" s="1">
        <v>42554</v>
      </c>
      <c r="F1481" s="1">
        <v>43534</v>
      </c>
      <c r="G1481" t="s">
        <v>9147</v>
      </c>
      <c r="H1481" t="s">
        <v>9132</v>
      </c>
      <c r="I1481" t="s">
        <v>10414</v>
      </c>
    </row>
    <row r="1482" spans="1:9" x14ac:dyDescent="0.3">
      <c r="A1482" t="s">
        <v>2481</v>
      </c>
      <c r="B1482" t="s">
        <v>9137</v>
      </c>
      <c r="C1482">
        <v>137334</v>
      </c>
      <c r="D1482">
        <v>1563.57</v>
      </c>
      <c r="E1482" s="1">
        <v>42659</v>
      </c>
      <c r="F1482" s="1">
        <v>44324</v>
      </c>
      <c r="G1482" t="s">
        <v>9147</v>
      </c>
      <c r="H1482" t="s">
        <v>19</v>
      </c>
      <c r="I1482" t="s">
        <v>10415</v>
      </c>
    </row>
    <row r="1483" spans="1:9" x14ac:dyDescent="0.3">
      <c r="A1483" t="s">
        <v>2482</v>
      </c>
      <c r="B1483" t="s">
        <v>9131</v>
      </c>
      <c r="C1483">
        <v>377986</v>
      </c>
      <c r="D1483">
        <v>567.39</v>
      </c>
      <c r="E1483" s="1">
        <v>42665</v>
      </c>
      <c r="F1483" s="1">
        <v>46096</v>
      </c>
      <c r="G1483" t="s">
        <v>9147</v>
      </c>
      <c r="H1483" t="s">
        <v>9129</v>
      </c>
      <c r="I1483" t="s">
        <v>9827</v>
      </c>
    </row>
    <row r="1484" spans="1:9" x14ac:dyDescent="0.3">
      <c r="A1484" t="s">
        <v>2483</v>
      </c>
      <c r="B1484" t="s">
        <v>9137</v>
      </c>
      <c r="C1484">
        <v>263906</v>
      </c>
      <c r="D1484">
        <v>959.49</v>
      </c>
      <c r="E1484" s="1">
        <v>44133</v>
      </c>
      <c r="F1484" s="1">
        <v>45882</v>
      </c>
      <c r="G1484" t="s">
        <v>9128</v>
      </c>
      <c r="H1484" t="s">
        <v>9132</v>
      </c>
      <c r="I1484" t="s">
        <v>10416</v>
      </c>
    </row>
    <row r="1485" spans="1:9" x14ac:dyDescent="0.3">
      <c r="A1485" t="s">
        <v>2484</v>
      </c>
      <c r="B1485" t="s">
        <v>9131</v>
      </c>
      <c r="C1485">
        <v>185952</v>
      </c>
      <c r="D1485">
        <v>285.64</v>
      </c>
      <c r="E1485" s="1">
        <v>42687</v>
      </c>
      <c r="F1485" s="1">
        <v>44114</v>
      </c>
      <c r="G1485" t="s">
        <v>9135</v>
      </c>
      <c r="H1485" t="s">
        <v>9132</v>
      </c>
      <c r="I1485" t="s">
        <v>10417</v>
      </c>
    </row>
    <row r="1486" spans="1:9" x14ac:dyDescent="0.3">
      <c r="A1486" t="s">
        <v>2485</v>
      </c>
      <c r="B1486" t="s">
        <v>9127</v>
      </c>
      <c r="C1486">
        <v>103438</v>
      </c>
      <c r="D1486">
        <v>1900.17</v>
      </c>
      <c r="E1486" s="1">
        <v>44673</v>
      </c>
      <c r="F1486" s="1">
        <v>48121</v>
      </c>
      <c r="G1486" t="s">
        <v>9147</v>
      </c>
      <c r="H1486" t="s">
        <v>9132</v>
      </c>
      <c r="I1486" t="s">
        <v>10418</v>
      </c>
    </row>
    <row r="1487" spans="1:9" x14ac:dyDescent="0.3">
      <c r="A1487" t="s">
        <v>2486</v>
      </c>
      <c r="B1487" t="s">
        <v>9137</v>
      </c>
      <c r="C1487">
        <v>55128</v>
      </c>
      <c r="D1487">
        <v>1683.73</v>
      </c>
      <c r="E1487" s="1">
        <v>43641</v>
      </c>
      <c r="F1487" s="1">
        <v>44833</v>
      </c>
      <c r="G1487" t="s">
        <v>9128</v>
      </c>
      <c r="H1487" t="s">
        <v>19</v>
      </c>
      <c r="I1487" t="s">
        <v>10419</v>
      </c>
    </row>
    <row r="1488" spans="1:9" x14ac:dyDescent="0.3">
      <c r="A1488" t="s">
        <v>2487</v>
      </c>
      <c r="B1488" t="s">
        <v>9131</v>
      </c>
      <c r="C1488">
        <v>295767</v>
      </c>
      <c r="D1488">
        <v>806.28</v>
      </c>
      <c r="E1488" s="1">
        <v>45589</v>
      </c>
      <c r="F1488" s="1">
        <v>49131</v>
      </c>
      <c r="G1488" t="s">
        <v>9135</v>
      </c>
      <c r="H1488" t="s">
        <v>9132</v>
      </c>
      <c r="I1488" t="s">
        <v>9472</v>
      </c>
    </row>
    <row r="1489" spans="1:9" x14ac:dyDescent="0.3">
      <c r="A1489" t="s">
        <v>2488</v>
      </c>
      <c r="B1489" t="s">
        <v>9131</v>
      </c>
      <c r="C1489">
        <v>140089</v>
      </c>
      <c r="D1489">
        <v>1683.85</v>
      </c>
      <c r="E1489" s="1">
        <v>44955</v>
      </c>
      <c r="F1489" s="1">
        <v>47715</v>
      </c>
      <c r="G1489" t="s">
        <v>9147</v>
      </c>
      <c r="H1489" t="s">
        <v>9129</v>
      </c>
      <c r="I1489" t="s">
        <v>10171</v>
      </c>
    </row>
    <row r="1490" spans="1:9" x14ac:dyDescent="0.3">
      <c r="A1490" t="s">
        <v>2489</v>
      </c>
      <c r="B1490" t="s">
        <v>9137</v>
      </c>
      <c r="C1490">
        <v>417729</v>
      </c>
      <c r="D1490">
        <v>1229.1300000000001</v>
      </c>
      <c r="E1490" s="1">
        <v>44941</v>
      </c>
      <c r="F1490" s="1">
        <v>48073</v>
      </c>
      <c r="G1490" t="s">
        <v>9147</v>
      </c>
      <c r="H1490" t="s">
        <v>9129</v>
      </c>
      <c r="I1490" t="s">
        <v>10420</v>
      </c>
    </row>
    <row r="1491" spans="1:9" x14ac:dyDescent="0.3">
      <c r="A1491" t="s">
        <v>2490</v>
      </c>
      <c r="B1491" t="s">
        <v>9131</v>
      </c>
      <c r="C1491">
        <v>394255</v>
      </c>
      <c r="D1491">
        <v>1496.57</v>
      </c>
      <c r="E1491" s="1">
        <v>42844</v>
      </c>
      <c r="F1491" s="1">
        <v>45087</v>
      </c>
      <c r="G1491" t="s">
        <v>9135</v>
      </c>
      <c r="H1491" t="s">
        <v>9129</v>
      </c>
      <c r="I1491" t="s">
        <v>10421</v>
      </c>
    </row>
    <row r="1492" spans="1:9" x14ac:dyDescent="0.3">
      <c r="A1492" t="s">
        <v>2491</v>
      </c>
      <c r="B1492" t="s">
        <v>9127</v>
      </c>
      <c r="C1492">
        <v>40732</v>
      </c>
      <c r="D1492">
        <v>1153.3900000000001</v>
      </c>
      <c r="E1492" s="1">
        <v>43456</v>
      </c>
      <c r="F1492" s="1">
        <v>45359</v>
      </c>
      <c r="G1492" t="s">
        <v>9128</v>
      </c>
      <c r="H1492" t="s">
        <v>9132</v>
      </c>
      <c r="I1492" t="s">
        <v>10422</v>
      </c>
    </row>
    <row r="1493" spans="1:9" x14ac:dyDescent="0.3">
      <c r="A1493" t="s">
        <v>2492</v>
      </c>
      <c r="B1493" t="s">
        <v>9143</v>
      </c>
      <c r="C1493">
        <v>393536</v>
      </c>
      <c r="D1493">
        <v>390.24</v>
      </c>
      <c r="E1493" s="1">
        <v>43864</v>
      </c>
      <c r="F1493" s="1">
        <v>47374</v>
      </c>
      <c r="G1493" t="s">
        <v>9135</v>
      </c>
      <c r="H1493" t="s">
        <v>19</v>
      </c>
      <c r="I1493" t="s">
        <v>10365</v>
      </c>
    </row>
    <row r="1494" spans="1:9" x14ac:dyDescent="0.3">
      <c r="A1494" t="s">
        <v>2493</v>
      </c>
      <c r="B1494" t="s">
        <v>9143</v>
      </c>
      <c r="C1494">
        <v>170470</v>
      </c>
      <c r="D1494">
        <v>826.27</v>
      </c>
      <c r="E1494" s="1">
        <v>44189</v>
      </c>
      <c r="F1494" s="1">
        <v>47331</v>
      </c>
      <c r="G1494" t="s">
        <v>9135</v>
      </c>
      <c r="H1494" t="s">
        <v>9132</v>
      </c>
      <c r="I1494" t="s">
        <v>10423</v>
      </c>
    </row>
    <row r="1495" spans="1:9" x14ac:dyDescent="0.3">
      <c r="A1495" t="s">
        <v>2494</v>
      </c>
      <c r="B1495" t="s">
        <v>9127</v>
      </c>
      <c r="C1495">
        <v>49620</v>
      </c>
      <c r="D1495">
        <v>1670.52</v>
      </c>
      <c r="E1495" s="1">
        <v>43895</v>
      </c>
      <c r="F1495" s="1">
        <v>44464</v>
      </c>
      <c r="G1495" t="s">
        <v>9147</v>
      </c>
      <c r="H1495" t="s">
        <v>9132</v>
      </c>
      <c r="I1495" t="s">
        <v>10424</v>
      </c>
    </row>
    <row r="1496" spans="1:9" x14ac:dyDescent="0.3">
      <c r="A1496" t="s">
        <v>2495</v>
      </c>
      <c r="B1496" t="s">
        <v>9127</v>
      </c>
      <c r="C1496">
        <v>365991</v>
      </c>
      <c r="D1496">
        <v>570.55999999999995</v>
      </c>
      <c r="E1496" s="1">
        <v>42053</v>
      </c>
      <c r="F1496" s="1">
        <v>45454</v>
      </c>
      <c r="G1496" t="s">
        <v>9128</v>
      </c>
      <c r="H1496" t="s">
        <v>9129</v>
      </c>
      <c r="I1496" t="s">
        <v>10425</v>
      </c>
    </row>
    <row r="1497" spans="1:9" x14ac:dyDescent="0.3">
      <c r="A1497" t="s">
        <v>2496</v>
      </c>
      <c r="B1497" t="s">
        <v>9137</v>
      </c>
      <c r="C1497">
        <v>468877</v>
      </c>
      <c r="D1497">
        <v>1113.52</v>
      </c>
      <c r="E1497" s="1">
        <v>44589</v>
      </c>
      <c r="F1497" s="1">
        <v>45395</v>
      </c>
      <c r="G1497" t="s">
        <v>9128</v>
      </c>
      <c r="H1497" t="s">
        <v>9129</v>
      </c>
      <c r="I1497" t="s">
        <v>10426</v>
      </c>
    </row>
    <row r="1498" spans="1:9" x14ac:dyDescent="0.3">
      <c r="A1498" t="s">
        <v>2497</v>
      </c>
      <c r="B1498" t="s">
        <v>9127</v>
      </c>
      <c r="C1498">
        <v>128255</v>
      </c>
      <c r="D1498">
        <v>512.16</v>
      </c>
      <c r="E1498" s="1">
        <v>42786</v>
      </c>
      <c r="F1498" s="1">
        <v>46414</v>
      </c>
      <c r="G1498" t="s">
        <v>9147</v>
      </c>
      <c r="H1498" t="s">
        <v>9129</v>
      </c>
      <c r="I1498" t="s">
        <v>10427</v>
      </c>
    </row>
    <row r="1499" spans="1:9" x14ac:dyDescent="0.3">
      <c r="A1499" t="s">
        <v>2498</v>
      </c>
      <c r="B1499" t="s">
        <v>9127</v>
      </c>
      <c r="C1499">
        <v>321564</v>
      </c>
      <c r="D1499">
        <v>926.23</v>
      </c>
      <c r="E1499" s="1">
        <v>42473</v>
      </c>
      <c r="F1499" s="1">
        <v>45858</v>
      </c>
      <c r="G1499" t="s">
        <v>9147</v>
      </c>
      <c r="H1499" t="s">
        <v>19</v>
      </c>
      <c r="I1499" t="s">
        <v>10428</v>
      </c>
    </row>
    <row r="1500" spans="1:9" x14ac:dyDescent="0.3">
      <c r="A1500" t="s">
        <v>2499</v>
      </c>
      <c r="B1500" t="s">
        <v>9137</v>
      </c>
      <c r="C1500">
        <v>469166</v>
      </c>
      <c r="D1500">
        <v>1997.23</v>
      </c>
      <c r="E1500" s="1">
        <v>44707</v>
      </c>
      <c r="F1500" s="1">
        <v>47759</v>
      </c>
      <c r="G1500" t="s">
        <v>9128</v>
      </c>
      <c r="H1500" t="s">
        <v>9132</v>
      </c>
      <c r="I1500" t="s">
        <v>10429</v>
      </c>
    </row>
    <row r="1501" spans="1:9" x14ac:dyDescent="0.3">
      <c r="A1501" t="s">
        <v>2500</v>
      </c>
      <c r="B1501" t="s">
        <v>9131</v>
      </c>
      <c r="C1501">
        <v>17366</v>
      </c>
      <c r="D1501">
        <v>557.36</v>
      </c>
      <c r="E1501" s="1">
        <v>43931</v>
      </c>
      <c r="F1501" s="1">
        <v>45600</v>
      </c>
      <c r="G1501" t="s">
        <v>9128</v>
      </c>
      <c r="H1501" t="s">
        <v>9129</v>
      </c>
      <c r="I1501" t="s">
        <v>10169</v>
      </c>
    </row>
    <row r="1502" spans="1:9" x14ac:dyDescent="0.3">
      <c r="A1502" t="s">
        <v>2501</v>
      </c>
      <c r="B1502" t="s">
        <v>9127</v>
      </c>
      <c r="C1502">
        <v>292248</v>
      </c>
      <c r="D1502">
        <v>1427.22</v>
      </c>
      <c r="E1502" s="1">
        <v>42951</v>
      </c>
      <c r="F1502" s="1">
        <v>46289</v>
      </c>
      <c r="G1502" t="s">
        <v>9147</v>
      </c>
      <c r="H1502" t="s">
        <v>9129</v>
      </c>
      <c r="I1502" t="s">
        <v>10430</v>
      </c>
    </row>
    <row r="1503" spans="1:9" x14ac:dyDescent="0.3">
      <c r="A1503" t="s">
        <v>2502</v>
      </c>
      <c r="B1503" t="s">
        <v>9131</v>
      </c>
      <c r="C1503">
        <v>19638</v>
      </c>
      <c r="D1503">
        <v>1106.92</v>
      </c>
      <c r="E1503" s="1">
        <v>44963</v>
      </c>
      <c r="F1503" s="1">
        <v>46344</v>
      </c>
      <c r="G1503" t="s">
        <v>9135</v>
      </c>
      <c r="H1503" t="s">
        <v>19</v>
      </c>
      <c r="I1503" t="s">
        <v>10431</v>
      </c>
    </row>
    <row r="1504" spans="1:9" x14ac:dyDescent="0.3">
      <c r="A1504" t="s">
        <v>2503</v>
      </c>
      <c r="B1504" t="s">
        <v>9143</v>
      </c>
      <c r="C1504">
        <v>419812</v>
      </c>
      <c r="D1504">
        <v>999.26</v>
      </c>
      <c r="E1504" s="1">
        <v>42182</v>
      </c>
      <c r="F1504" s="1">
        <v>43354</v>
      </c>
      <c r="G1504" t="s">
        <v>9147</v>
      </c>
      <c r="H1504" t="s">
        <v>9132</v>
      </c>
      <c r="I1504" t="s">
        <v>9749</v>
      </c>
    </row>
    <row r="1505" spans="1:9" x14ac:dyDescent="0.3">
      <c r="A1505" t="s">
        <v>2504</v>
      </c>
      <c r="B1505" t="s">
        <v>9143</v>
      </c>
      <c r="C1505">
        <v>52776</v>
      </c>
      <c r="D1505">
        <v>510.91</v>
      </c>
      <c r="E1505" s="1">
        <v>43175</v>
      </c>
      <c r="F1505" s="1">
        <v>46000</v>
      </c>
      <c r="G1505" t="s">
        <v>9128</v>
      </c>
      <c r="H1505" t="s">
        <v>19</v>
      </c>
      <c r="I1505" t="s">
        <v>10432</v>
      </c>
    </row>
    <row r="1506" spans="1:9" x14ac:dyDescent="0.3">
      <c r="A1506" t="s">
        <v>2505</v>
      </c>
      <c r="B1506" t="s">
        <v>9137</v>
      </c>
      <c r="C1506">
        <v>340463</v>
      </c>
      <c r="D1506">
        <v>121.33</v>
      </c>
      <c r="E1506" s="1">
        <v>45038</v>
      </c>
      <c r="F1506" s="1">
        <v>46659</v>
      </c>
      <c r="G1506" t="s">
        <v>9135</v>
      </c>
      <c r="H1506" t="s">
        <v>19</v>
      </c>
      <c r="I1506" t="s">
        <v>10069</v>
      </c>
    </row>
    <row r="1507" spans="1:9" x14ac:dyDescent="0.3">
      <c r="A1507" t="s">
        <v>2506</v>
      </c>
      <c r="B1507" t="s">
        <v>9127</v>
      </c>
      <c r="C1507">
        <v>192400</v>
      </c>
      <c r="D1507">
        <v>398.65</v>
      </c>
      <c r="E1507" s="1">
        <v>45627</v>
      </c>
      <c r="F1507" s="1">
        <v>46982</v>
      </c>
      <c r="G1507" t="s">
        <v>9135</v>
      </c>
      <c r="H1507" t="s">
        <v>9129</v>
      </c>
      <c r="I1507" t="s">
        <v>9661</v>
      </c>
    </row>
    <row r="1508" spans="1:9" x14ac:dyDescent="0.3">
      <c r="A1508" t="s">
        <v>2507</v>
      </c>
      <c r="B1508" t="s">
        <v>9137</v>
      </c>
      <c r="C1508">
        <v>350604</v>
      </c>
      <c r="D1508">
        <v>1159.07</v>
      </c>
      <c r="E1508" s="1">
        <v>43046</v>
      </c>
      <c r="F1508" s="1">
        <v>44855</v>
      </c>
      <c r="G1508" t="s">
        <v>9128</v>
      </c>
      <c r="H1508" t="s">
        <v>9129</v>
      </c>
      <c r="I1508" t="s">
        <v>10433</v>
      </c>
    </row>
    <row r="1509" spans="1:9" x14ac:dyDescent="0.3">
      <c r="A1509" t="s">
        <v>2508</v>
      </c>
      <c r="B1509" t="s">
        <v>9127</v>
      </c>
      <c r="C1509">
        <v>178897</v>
      </c>
      <c r="D1509">
        <v>1990.99</v>
      </c>
      <c r="E1509" s="1">
        <v>42668</v>
      </c>
      <c r="F1509" s="1">
        <v>43590</v>
      </c>
      <c r="G1509" t="s">
        <v>9128</v>
      </c>
      <c r="H1509" t="s">
        <v>9132</v>
      </c>
      <c r="I1509" t="s">
        <v>10135</v>
      </c>
    </row>
    <row r="1510" spans="1:9" x14ac:dyDescent="0.3">
      <c r="A1510" t="s">
        <v>2509</v>
      </c>
      <c r="B1510" t="s">
        <v>9137</v>
      </c>
      <c r="C1510">
        <v>249040</v>
      </c>
      <c r="D1510">
        <v>482.94</v>
      </c>
      <c r="E1510" s="1">
        <v>43897</v>
      </c>
      <c r="F1510" s="1">
        <v>44448</v>
      </c>
      <c r="G1510" t="s">
        <v>9135</v>
      </c>
      <c r="H1510" t="s">
        <v>19</v>
      </c>
      <c r="I1510" t="s">
        <v>9477</v>
      </c>
    </row>
    <row r="1511" spans="1:9" x14ac:dyDescent="0.3">
      <c r="A1511" t="s">
        <v>2510</v>
      </c>
      <c r="B1511" t="s">
        <v>9131</v>
      </c>
      <c r="C1511">
        <v>441090</v>
      </c>
      <c r="D1511">
        <v>958.33</v>
      </c>
      <c r="E1511" s="1">
        <v>43760</v>
      </c>
      <c r="F1511" s="1">
        <v>45900</v>
      </c>
      <c r="G1511" t="s">
        <v>9135</v>
      </c>
      <c r="H1511" t="s">
        <v>19</v>
      </c>
      <c r="I1511" t="s">
        <v>10434</v>
      </c>
    </row>
    <row r="1512" spans="1:9" x14ac:dyDescent="0.3">
      <c r="A1512" t="s">
        <v>2511</v>
      </c>
      <c r="B1512" t="s">
        <v>9131</v>
      </c>
      <c r="C1512">
        <v>130820</v>
      </c>
      <c r="D1512">
        <v>637.57000000000005</v>
      </c>
      <c r="E1512" s="1">
        <v>43499</v>
      </c>
      <c r="F1512" s="1">
        <v>46548</v>
      </c>
      <c r="G1512" t="s">
        <v>9128</v>
      </c>
      <c r="H1512" t="s">
        <v>19</v>
      </c>
      <c r="I1512" t="s">
        <v>10435</v>
      </c>
    </row>
    <row r="1513" spans="1:9" x14ac:dyDescent="0.3">
      <c r="A1513" t="s">
        <v>2512</v>
      </c>
      <c r="B1513" t="s">
        <v>9137</v>
      </c>
      <c r="C1513">
        <v>48315</v>
      </c>
      <c r="D1513">
        <v>616.58000000000004</v>
      </c>
      <c r="E1513" s="1">
        <v>44826</v>
      </c>
      <c r="F1513" s="1">
        <v>46843</v>
      </c>
      <c r="G1513" t="s">
        <v>9135</v>
      </c>
      <c r="H1513" t="s">
        <v>9132</v>
      </c>
      <c r="I1513" t="s">
        <v>10436</v>
      </c>
    </row>
    <row r="1514" spans="1:9" x14ac:dyDescent="0.3">
      <c r="A1514" t="s">
        <v>2513</v>
      </c>
      <c r="B1514" t="s">
        <v>9127</v>
      </c>
      <c r="C1514">
        <v>127034</v>
      </c>
      <c r="D1514">
        <v>1349.15</v>
      </c>
      <c r="E1514" s="1">
        <v>43437</v>
      </c>
      <c r="F1514" s="1">
        <v>45817</v>
      </c>
      <c r="G1514" t="s">
        <v>9135</v>
      </c>
      <c r="H1514" t="s">
        <v>9129</v>
      </c>
      <c r="I1514" t="s">
        <v>10437</v>
      </c>
    </row>
    <row r="1515" spans="1:9" x14ac:dyDescent="0.3">
      <c r="A1515" t="s">
        <v>2514</v>
      </c>
      <c r="B1515" t="s">
        <v>9143</v>
      </c>
      <c r="C1515">
        <v>207176</v>
      </c>
      <c r="D1515">
        <v>113.24</v>
      </c>
      <c r="E1515" s="1">
        <v>44183</v>
      </c>
      <c r="F1515" s="1">
        <v>46384</v>
      </c>
      <c r="G1515" t="s">
        <v>9147</v>
      </c>
      <c r="H1515" t="s">
        <v>9129</v>
      </c>
      <c r="I1515" t="s">
        <v>10438</v>
      </c>
    </row>
    <row r="1516" spans="1:9" x14ac:dyDescent="0.3">
      <c r="A1516" t="s">
        <v>2515</v>
      </c>
      <c r="B1516" t="s">
        <v>9127</v>
      </c>
      <c r="C1516">
        <v>201046</v>
      </c>
      <c r="D1516">
        <v>368.04</v>
      </c>
      <c r="E1516" s="1">
        <v>43542</v>
      </c>
      <c r="F1516" s="1">
        <v>44609</v>
      </c>
      <c r="G1516" t="s">
        <v>9128</v>
      </c>
      <c r="H1516" t="s">
        <v>9129</v>
      </c>
      <c r="I1516" t="s">
        <v>10439</v>
      </c>
    </row>
    <row r="1517" spans="1:9" x14ac:dyDescent="0.3">
      <c r="A1517" t="s">
        <v>2516</v>
      </c>
      <c r="B1517" t="s">
        <v>9143</v>
      </c>
      <c r="C1517">
        <v>192286</v>
      </c>
      <c r="D1517">
        <v>1527.04</v>
      </c>
      <c r="E1517" s="1">
        <v>44709</v>
      </c>
      <c r="F1517" s="1">
        <v>45783</v>
      </c>
      <c r="G1517" t="s">
        <v>9135</v>
      </c>
      <c r="H1517" t="s">
        <v>9129</v>
      </c>
      <c r="I1517" t="s">
        <v>10440</v>
      </c>
    </row>
    <row r="1518" spans="1:9" x14ac:dyDescent="0.3">
      <c r="A1518" t="s">
        <v>2517</v>
      </c>
      <c r="B1518" t="s">
        <v>9131</v>
      </c>
      <c r="C1518">
        <v>289597</v>
      </c>
      <c r="D1518">
        <v>791.41</v>
      </c>
      <c r="E1518" s="1">
        <v>42688</v>
      </c>
      <c r="F1518" s="1">
        <v>45668</v>
      </c>
      <c r="G1518" t="s">
        <v>9135</v>
      </c>
      <c r="H1518" t="s">
        <v>9129</v>
      </c>
      <c r="I1518" t="s">
        <v>10441</v>
      </c>
    </row>
    <row r="1519" spans="1:9" x14ac:dyDescent="0.3">
      <c r="A1519" t="s">
        <v>2518</v>
      </c>
      <c r="B1519" t="s">
        <v>9137</v>
      </c>
      <c r="C1519">
        <v>367029</v>
      </c>
      <c r="D1519">
        <v>1076.78</v>
      </c>
      <c r="E1519" s="1">
        <v>44722</v>
      </c>
      <c r="F1519" s="1">
        <v>46671</v>
      </c>
      <c r="G1519" t="s">
        <v>9128</v>
      </c>
      <c r="H1519" t="s">
        <v>9132</v>
      </c>
      <c r="I1519" t="s">
        <v>10442</v>
      </c>
    </row>
    <row r="1520" spans="1:9" x14ac:dyDescent="0.3">
      <c r="A1520" t="s">
        <v>2519</v>
      </c>
      <c r="B1520" t="s">
        <v>9131</v>
      </c>
      <c r="C1520">
        <v>67502</v>
      </c>
      <c r="D1520">
        <v>1780.9</v>
      </c>
      <c r="E1520" s="1">
        <v>43025</v>
      </c>
      <c r="F1520" s="1">
        <v>45489</v>
      </c>
      <c r="G1520" t="s">
        <v>9135</v>
      </c>
      <c r="H1520" t="s">
        <v>9132</v>
      </c>
      <c r="I1520" t="s">
        <v>10443</v>
      </c>
    </row>
    <row r="1521" spans="1:9" x14ac:dyDescent="0.3">
      <c r="A1521" t="s">
        <v>2520</v>
      </c>
      <c r="B1521" t="s">
        <v>9131</v>
      </c>
      <c r="C1521">
        <v>440652</v>
      </c>
      <c r="D1521">
        <v>1762.72</v>
      </c>
      <c r="E1521" s="1">
        <v>44505</v>
      </c>
      <c r="F1521" s="1">
        <v>47849</v>
      </c>
      <c r="G1521" t="s">
        <v>9147</v>
      </c>
      <c r="H1521" t="s">
        <v>19</v>
      </c>
      <c r="I1521" t="s">
        <v>9896</v>
      </c>
    </row>
    <row r="1522" spans="1:9" x14ac:dyDescent="0.3">
      <c r="A1522" t="s">
        <v>2521</v>
      </c>
      <c r="B1522" t="s">
        <v>9127</v>
      </c>
      <c r="C1522">
        <v>141046</v>
      </c>
      <c r="D1522">
        <v>683.58</v>
      </c>
      <c r="E1522" s="1">
        <v>44681</v>
      </c>
      <c r="F1522" s="1">
        <v>47569</v>
      </c>
      <c r="G1522" t="s">
        <v>9135</v>
      </c>
      <c r="H1522" t="s">
        <v>19</v>
      </c>
      <c r="I1522" t="s">
        <v>10444</v>
      </c>
    </row>
    <row r="1523" spans="1:9" x14ac:dyDescent="0.3">
      <c r="A1523" t="s">
        <v>2522</v>
      </c>
      <c r="B1523" t="s">
        <v>9143</v>
      </c>
      <c r="C1523">
        <v>359994</v>
      </c>
      <c r="D1523">
        <v>1115.75</v>
      </c>
      <c r="E1523" s="1">
        <v>44096</v>
      </c>
      <c r="F1523" s="1">
        <v>45219</v>
      </c>
      <c r="G1523" t="s">
        <v>9147</v>
      </c>
      <c r="H1523" t="s">
        <v>9129</v>
      </c>
      <c r="I1523" t="s">
        <v>10445</v>
      </c>
    </row>
    <row r="1524" spans="1:9" x14ac:dyDescent="0.3">
      <c r="A1524" t="s">
        <v>2523</v>
      </c>
      <c r="B1524" t="s">
        <v>9127</v>
      </c>
      <c r="C1524">
        <v>221919</v>
      </c>
      <c r="D1524">
        <v>1097.24</v>
      </c>
      <c r="E1524" s="1">
        <v>42238</v>
      </c>
      <c r="F1524" s="1">
        <v>43813</v>
      </c>
      <c r="G1524" t="s">
        <v>9128</v>
      </c>
      <c r="H1524" t="s">
        <v>9132</v>
      </c>
      <c r="I1524" t="s">
        <v>10446</v>
      </c>
    </row>
    <row r="1525" spans="1:9" x14ac:dyDescent="0.3">
      <c r="A1525" t="s">
        <v>2524</v>
      </c>
      <c r="B1525" t="s">
        <v>9127</v>
      </c>
      <c r="C1525">
        <v>130906</v>
      </c>
      <c r="D1525">
        <v>488.77</v>
      </c>
      <c r="E1525" s="1">
        <v>43194</v>
      </c>
      <c r="F1525" s="1">
        <v>46487</v>
      </c>
      <c r="G1525" t="s">
        <v>9128</v>
      </c>
      <c r="H1525" t="s">
        <v>19</v>
      </c>
      <c r="I1525" t="s">
        <v>10447</v>
      </c>
    </row>
    <row r="1526" spans="1:9" x14ac:dyDescent="0.3">
      <c r="A1526" t="s">
        <v>2525</v>
      </c>
      <c r="B1526" t="s">
        <v>9127</v>
      </c>
      <c r="C1526">
        <v>356185</v>
      </c>
      <c r="D1526">
        <v>1378.72</v>
      </c>
      <c r="E1526" s="1">
        <v>42708</v>
      </c>
      <c r="F1526" s="1">
        <v>43888</v>
      </c>
      <c r="G1526" t="s">
        <v>9147</v>
      </c>
      <c r="H1526" t="s">
        <v>19</v>
      </c>
      <c r="I1526" t="s">
        <v>10448</v>
      </c>
    </row>
    <row r="1527" spans="1:9" x14ac:dyDescent="0.3">
      <c r="A1527" t="s">
        <v>2526</v>
      </c>
      <c r="B1527" t="s">
        <v>9131</v>
      </c>
      <c r="C1527">
        <v>129847</v>
      </c>
      <c r="D1527">
        <v>1036.25</v>
      </c>
      <c r="E1527" s="1">
        <v>44863</v>
      </c>
      <c r="F1527" s="1">
        <v>45641</v>
      </c>
      <c r="G1527" t="s">
        <v>9147</v>
      </c>
      <c r="H1527" t="s">
        <v>9129</v>
      </c>
      <c r="I1527" t="s">
        <v>10449</v>
      </c>
    </row>
    <row r="1528" spans="1:9" x14ac:dyDescent="0.3">
      <c r="A1528" t="s">
        <v>2527</v>
      </c>
      <c r="B1528" t="s">
        <v>9131</v>
      </c>
      <c r="C1528">
        <v>146733</v>
      </c>
      <c r="D1528">
        <v>196.17</v>
      </c>
      <c r="E1528" s="1">
        <v>43862</v>
      </c>
      <c r="F1528" s="1">
        <v>46655</v>
      </c>
      <c r="G1528" t="s">
        <v>9147</v>
      </c>
      <c r="H1528" t="s">
        <v>19</v>
      </c>
      <c r="I1528" t="s">
        <v>10450</v>
      </c>
    </row>
    <row r="1529" spans="1:9" x14ac:dyDescent="0.3">
      <c r="A1529" t="s">
        <v>2528</v>
      </c>
      <c r="B1529" t="s">
        <v>9127</v>
      </c>
      <c r="C1529">
        <v>331888</v>
      </c>
      <c r="D1529">
        <v>977.33</v>
      </c>
      <c r="E1529" s="1">
        <v>45432</v>
      </c>
      <c r="F1529" s="1">
        <v>48679</v>
      </c>
      <c r="G1529" t="s">
        <v>9135</v>
      </c>
      <c r="H1529" t="s">
        <v>19</v>
      </c>
      <c r="I1529" t="s">
        <v>10451</v>
      </c>
    </row>
    <row r="1530" spans="1:9" x14ac:dyDescent="0.3">
      <c r="A1530" t="s">
        <v>2529</v>
      </c>
      <c r="B1530" t="s">
        <v>9131</v>
      </c>
      <c r="C1530">
        <v>14851</v>
      </c>
      <c r="D1530">
        <v>807.15</v>
      </c>
      <c r="E1530" s="1">
        <v>42154</v>
      </c>
      <c r="F1530" s="1">
        <v>42986</v>
      </c>
      <c r="G1530" t="s">
        <v>9135</v>
      </c>
      <c r="H1530" t="s">
        <v>9132</v>
      </c>
      <c r="I1530" t="s">
        <v>10452</v>
      </c>
    </row>
    <row r="1531" spans="1:9" x14ac:dyDescent="0.3">
      <c r="A1531" t="s">
        <v>2530</v>
      </c>
      <c r="B1531" t="s">
        <v>9143</v>
      </c>
      <c r="C1531">
        <v>299315</v>
      </c>
      <c r="D1531">
        <v>903.47</v>
      </c>
      <c r="E1531" s="1">
        <v>44741</v>
      </c>
      <c r="F1531" s="1">
        <v>45476</v>
      </c>
      <c r="G1531" t="s">
        <v>9128</v>
      </c>
      <c r="H1531" t="s">
        <v>9129</v>
      </c>
      <c r="I1531" t="s">
        <v>10453</v>
      </c>
    </row>
    <row r="1532" spans="1:9" x14ac:dyDescent="0.3">
      <c r="A1532" t="s">
        <v>2531</v>
      </c>
      <c r="B1532" t="s">
        <v>9127</v>
      </c>
      <c r="C1532">
        <v>450152</v>
      </c>
      <c r="D1532">
        <v>944.87</v>
      </c>
      <c r="E1532" s="1">
        <v>44321</v>
      </c>
      <c r="F1532" s="1">
        <v>47586</v>
      </c>
      <c r="G1532" t="s">
        <v>9147</v>
      </c>
      <c r="H1532" t="s">
        <v>19</v>
      </c>
      <c r="I1532" t="s">
        <v>10454</v>
      </c>
    </row>
    <row r="1533" spans="1:9" x14ac:dyDescent="0.3">
      <c r="A1533" t="s">
        <v>2532</v>
      </c>
      <c r="B1533" t="s">
        <v>9143</v>
      </c>
      <c r="C1533">
        <v>61376</v>
      </c>
      <c r="D1533">
        <v>107.84</v>
      </c>
      <c r="E1533" s="1">
        <v>42924</v>
      </c>
      <c r="F1533" s="1">
        <v>44040</v>
      </c>
      <c r="G1533" t="s">
        <v>9147</v>
      </c>
      <c r="H1533" t="s">
        <v>9129</v>
      </c>
      <c r="I1533" t="s">
        <v>10455</v>
      </c>
    </row>
    <row r="1534" spans="1:9" x14ac:dyDescent="0.3">
      <c r="A1534" t="s">
        <v>2533</v>
      </c>
      <c r="B1534" t="s">
        <v>9127</v>
      </c>
      <c r="C1534">
        <v>289992</v>
      </c>
      <c r="D1534">
        <v>1069.19</v>
      </c>
      <c r="E1534" s="1">
        <v>45396</v>
      </c>
      <c r="F1534" s="1">
        <v>47990</v>
      </c>
      <c r="G1534" t="s">
        <v>9147</v>
      </c>
      <c r="H1534" t="s">
        <v>19</v>
      </c>
      <c r="I1534" t="s">
        <v>10456</v>
      </c>
    </row>
    <row r="1535" spans="1:9" x14ac:dyDescent="0.3">
      <c r="A1535" t="s">
        <v>2534</v>
      </c>
      <c r="B1535" t="s">
        <v>9131</v>
      </c>
      <c r="C1535">
        <v>45135</v>
      </c>
      <c r="D1535">
        <v>814.44</v>
      </c>
      <c r="E1535" s="1">
        <v>42364</v>
      </c>
      <c r="F1535" s="1">
        <v>43761</v>
      </c>
      <c r="G1535" t="s">
        <v>9128</v>
      </c>
      <c r="H1535" t="s">
        <v>19</v>
      </c>
      <c r="I1535" t="s">
        <v>10457</v>
      </c>
    </row>
    <row r="1536" spans="1:9" x14ac:dyDescent="0.3">
      <c r="A1536" t="s">
        <v>2535</v>
      </c>
      <c r="B1536" t="s">
        <v>9127</v>
      </c>
      <c r="C1536">
        <v>297716</v>
      </c>
      <c r="D1536">
        <v>807.04</v>
      </c>
      <c r="E1536" s="1">
        <v>44657</v>
      </c>
      <c r="F1536" s="1">
        <v>47669</v>
      </c>
      <c r="G1536" t="s">
        <v>9135</v>
      </c>
      <c r="H1536" t="s">
        <v>9129</v>
      </c>
      <c r="I1536" t="s">
        <v>10458</v>
      </c>
    </row>
    <row r="1537" spans="1:9" x14ac:dyDescent="0.3">
      <c r="A1537" t="s">
        <v>2536</v>
      </c>
      <c r="B1537" t="s">
        <v>9137</v>
      </c>
      <c r="C1537">
        <v>496200</v>
      </c>
      <c r="D1537">
        <v>151.03</v>
      </c>
      <c r="E1537" s="1">
        <v>43976</v>
      </c>
      <c r="F1537" s="1">
        <v>44633</v>
      </c>
      <c r="G1537" t="s">
        <v>9147</v>
      </c>
      <c r="H1537" t="s">
        <v>9132</v>
      </c>
      <c r="I1537" t="s">
        <v>10459</v>
      </c>
    </row>
    <row r="1538" spans="1:9" x14ac:dyDescent="0.3">
      <c r="A1538" t="s">
        <v>2537</v>
      </c>
      <c r="B1538" t="s">
        <v>9143</v>
      </c>
      <c r="C1538">
        <v>355566</v>
      </c>
      <c r="D1538">
        <v>1887.17</v>
      </c>
      <c r="E1538" s="1">
        <v>42920</v>
      </c>
      <c r="F1538" s="1">
        <v>43978</v>
      </c>
      <c r="G1538" t="s">
        <v>9135</v>
      </c>
      <c r="H1538" t="s">
        <v>9132</v>
      </c>
      <c r="I1538" t="s">
        <v>10460</v>
      </c>
    </row>
    <row r="1539" spans="1:9" x14ac:dyDescent="0.3">
      <c r="A1539" t="s">
        <v>2538</v>
      </c>
      <c r="B1539" t="s">
        <v>9131</v>
      </c>
      <c r="C1539">
        <v>251397</v>
      </c>
      <c r="D1539">
        <v>534.23</v>
      </c>
      <c r="E1539" s="1">
        <v>43123</v>
      </c>
      <c r="F1539" s="1">
        <v>45823</v>
      </c>
      <c r="G1539" t="s">
        <v>9128</v>
      </c>
      <c r="H1539" t="s">
        <v>9132</v>
      </c>
      <c r="I1539" t="s">
        <v>10461</v>
      </c>
    </row>
    <row r="1540" spans="1:9" x14ac:dyDescent="0.3">
      <c r="A1540" t="s">
        <v>2539</v>
      </c>
      <c r="B1540" t="s">
        <v>9137</v>
      </c>
      <c r="C1540">
        <v>49902</v>
      </c>
      <c r="D1540">
        <v>448.83</v>
      </c>
      <c r="E1540" s="1">
        <v>45480</v>
      </c>
      <c r="F1540" s="1">
        <v>48435</v>
      </c>
      <c r="G1540" t="s">
        <v>9135</v>
      </c>
      <c r="H1540" t="s">
        <v>19</v>
      </c>
      <c r="I1540" t="s">
        <v>10462</v>
      </c>
    </row>
    <row r="1541" spans="1:9" x14ac:dyDescent="0.3">
      <c r="A1541" t="s">
        <v>2540</v>
      </c>
      <c r="B1541" t="s">
        <v>9127</v>
      </c>
      <c r="C1541">
        <v>441565</v>
      </c>
      <c r="D1541">
        <v>937.79</v>
      </c>
      <c r="E1541" s="1">
        <v>44838</v>
      </c>
      <c r="F1541" s="1">
        <v>48040</v>
      </c>
      <c r="G1541" t="s">
        <v>9135</v>
      </c>
      <c r="H1541" t="s">
        <v>9129</v>
      </c>
      <c r="I1541" t="s">
        <v>10463</v>
      </c>
    </row>
    <row r="1542" spans="1:9" x14ac:dyDescent="0.3">
      <c r="A1542" t="s">
        <v>2541</v>
      </c>
      <c r="B1542" t="s">
        <v>9127</v>
      </c>
      <c r="C1542">
        <v>292458</v>
      </c>
      <c r="D1542">
        <v>934.57</v>
      </c>
      <c r="E1542" s="1">
        <v>44855</v>
      </c>
      <c r="F1542" s="1">
        <v>47090</v>
      </c>
      <c r="G1542" t="s">
        <v>9147</v>
      </c>
      <c r="H1542" t="s">
        <v>9129</v>
      </c>
      <c r="I1542" t="s">
        <v>10464</v>
      </c>
    </row>
    <row r="1543" spans="1:9" x14ac:dyDescent="0.3">
      <c r="A1543" t="s">
        <v>2542</v>
      </c>
      <c r="B1543" t="s">
        <v>9127</v>
      </c>
      <c r="C1543">
        <v>330699</v>
      </c>
      <c r="D1543">
        <v>1202.4100000000001</v>
      </c>
      <c r="E1543" s="1">
        <v>44917</v>
      </c>
      <c r="F1543" s="1">
        <v>46484</v>
      </c>
      <c r="G1543" t="s">
        <v>9135</v>
      </c>
      <c r="H1543" t="s">
        <v>19</v>
      </c>
      <c r="I1543" t="s">
        <v>9446</v>
      </c>
    </row>
    <row r="1544" spans="1:9" x14ac:dyDescent="0.3">
      <c r="A1544" t="s">
        <v>2543</v>
      </c>
      <c r="B1544" t="s">
        <v>9131</v>
      </c>
      <c r="C1544">
        <v>242690</v>
      </c>
      <c r="D1544">
        <v>332.84</v>
      </c>
      <c r="E1544" s="1">
        <v>42075</v>
      </c>
      <c r="F1544" s="1">
        <v>45707</v>
      </c>
      <c r="G1544" t="s">
        <v>9135</v>
      </c>
      <c r="H1544" t="s">
        <v>9129</v>
      </c>
      <c r="I1544" t="s">
        <v>10465</v>
      </c>
    </row>
    <row r="1545" spans="1:9" x14ac:dyDescent="0.3">
      <c r="A1545" t="s">
        <v>2544</v>
      </c>
      <c r="B1545" t="s">
        <v>9143</v>
      </c>
      <c r="C1545">
        <v>28248</v>
      </c>
      <c r="D1545">
        <v>1850.07</v>
      </c>
      <c r="E1545" s="1">
        <v>42477</v>
      </c>
      <c r="F1545" s="1">
        <v>44454</v>
      </c>
      <c r="G1545" t="s">
        <v>9128</v>
      </c>
      <c r="H1545" t="s">
        <v>9129</v>
      </c>
      <c r="I1545" t="s">
        <v>9397</v>
      </c>
    </row>
    <row r="1546" spans="1:9" x14ac:dyDescent="0.3">
      <c r="A1546" t="s">
        <v>2545</v>
      </c>
      <c r="B1546" t="s">
        <v>9127</v>
      </c>
      <c r="C1546">
        <v>472666</v>
      </c>
      <c r="D1546">
        <v>1089.24</v>
      </c>
      <c r="E1546" s="1">
        <v>44089</v>
      </c>
      <c r="F1546" s="1">
        <v>46278</v>
      </c>
      <c r="G1546" t="s">
        <v>9128</v>
      </c>
      <c r="H1546" t="s">
        <v>9132</v>
      </c>
      <c r="I1546" t="s">
        <v>10466</v>
      </c>
    </row>
    <row r="1547" spans="1:9" x14ac:dyDescent="0.3">
      <c r="A1547" t="s">
        <v>2546</v>
      </c>
      <c r="B1547" t="s">
        <v>9137</v>
      </c>
      <c r="C1547">
        <v>348571</v>
      </c>
      <c r="D1547">
        <v>1481.49</v>
      </c>
      <c r="E1547" s="1">
        <v>44101</v>
      </c>
      <c r="F1547" s="1">
        <v>44816</v>
      </c>
      <c r="G1547" t="s">
        <v>9147</v>
      </c>
      <c r="H1547" t="s">
        <v>9129</v>
      </c>
      <c r="I1547" t="s">
        <v>10467</v>
      </c>
    </row>
    <row r="1548" spans="1:9" x14ac:dyDescent="0.3">
      <c r="A1548" t="s">
        <v>2547</v>
      </c>
      <c r="B1548" t="s">
        <v>9143</v>
      </c>
      <c r="C1548">
        <v>424695</v>
      </c>
      <c r="D1548">
        <v>447.74</v>
      </c>
      <c r="E1548" s="1">
        <v>45119</v>
      </c>
      <c r="F1548" s="1">
        <v>45879</v>
      </c>
      <c r="G1548" t="s">
        <v>9147</v>
      </c>
      <c r="H1548" t="s">
        <v>9129</v>
      </c>
      <c r="I1548" t="s">
        <v>10468</v>
      </c>
    </row>
    <row r="1549" spans="1:9" x14ac:dyDescent="0.3">
      <c r="A1549" t="s">
        <v>2548</v>
      </c>
      <c r="B1549" t="s">
        <v>9131</v>
      </c>
      <c r="C1549">
        <v>123724</v>
      </c>
      <c r="D1549">
        <v>536.20000000000005</v>
      </c>
      <c r="E1549" s="1">
        <v>42879</v>
      </c>
      <c r="F1549" s="1">
        <v>45159</v>
      </c>
      <c r="G1549" t="s">
        <v>9128</v>
      </c>
      <c r="H1549" t="s">
        <v>9129</v>
      </c>
      <c r="I1549" t="s">
        <v>10469</v>
      </c>
    </row>
    <row r="1550" spans="1:9" x14ac:dyDescent="0.3">
      <c r="A1550" t="s">
        <v>2549</v>
      </c>
      <c r="B1550" t="s">
        <v>9131</v>
      </c>
      <c r="C1550">
        <v>161799</v>
      </c>
      <c r="D1550">
        <v>1554.84</v>
      </c>
      <c r="E1550" s="1">
        <v>44647</v>
      </c>
      <c r="F1550" s="1">
        <v>46683</v>
      </c>
      <c r="G1550" t="s">
        <v>9135</v>
      </c>
      <c r="H1550" t="s">
        <v>19</v>
      </c>
      <c r="I1550" t="s">
        <v>10470</v>
      </c>
    </row>
    <row r="1551" spans="1:9" x14ac:dyDescent="0.3">
      <c r="A1551" t="s">
        <v>2550</v>
      </c>
      <c r="B1551" t="s">
        <v>9127</v>
      </c>
      <c r="C1551">
        <v>167744</v>
      </c>
      <c r="D1551">
        <v>1797.32</v>
      </c>
      <c r="E1551" s="1">
        <v>43326</v>
      </c>
      <c r="F1551" s="1">
        <v>44943</v>
      </c>
      <c r="G1551" t="s">
        <v>9147</v>
      </c>
      <c r="H1551" t="s">
        <v>9132</v>
      </c>
      <c r="I1551" t="s">
        <v>10471</v>
      </c>
    </row>
    <row r="1552" spans="1:9" x14ac:dyDescent="0.3">
      <c r="A1552" t="s">
        <v>2551</v>
      </c>
      <c r="B1552" t="s">
        <v>9127</v>
      </c>
      <c r="C1552">
        <v>152046</v>
      </c>
      <c r="D1552">
        <v>1940.27</v>
      </c>
      <c r="E1552" s="1">
        <v>44439</v>
      </c>
      <c r="F1552" s="1">
        <v>46058</v>
      </c>
      <c r="G1552" t="s">
        <v>9147</v>
      </c>
      <c r="H1552" t="s">
        <v>19</v>
      </c>
      <c r="I1552" t="s">
        <v>10472</v>
      </c>
    </row>
    <row r="1553" spans="1:9" x14ac:dyDescent="0.3">
      <c r="A1553" t="s">
        <v>2552</v>
      </c>
      <c r="B1553" t="s">
        <v>9131</v>
      </c>
      <c r="C1553">
        <v>277609</v>
      </c>
      <c r="D1553">
        <v>816.61</v>
      </c>
      <c r="E1553" s="1">
        <v>43857</v>
      </c>
      <c r="F1553" s="1">
        <v>45305</v>
      </c>
      <c r="G1553" t="s">
        <v>9147</v>
      </c>
      <c r="H1553" t="s">
        <v>9132</v>
      </c>
      <c r="I1553" t="s">
        <v>10473</v>
      </c>
    </row>
    <row r="1554" spans="1:9" x14ac:dyDescent="0.3">
      <c r="A1554" t="s">
        <v>2553</v>
      </c>
      <c r="B1554" t="s">
        <v>9127</v>
      </c>
      <c r="C1554">
        <v>241650</v>
      </c>
      <c r="D1554">
        <v>144.31</v>
      </c>
      <c r="E1554" s="1">
        <v>42917</v>
      </c>
      <c r="F1554" s="1">
        <v>45934</v>
      </c>
      <c r="G1554" t="s">
        <v>9128</v>
      </c>
      <c r="H1554" t="s">
        <v>9129</v>
      </c>
      <c r="I1554" t="s">
        <v>10474</v>
      </c>
    </row>
    <row r="1555" spans="1:9" x14ac:dyDescent="0.3">
      <c r="A1555" t="s">
        <v>2554</v>
      </c>
      <c r="B1555" t="s">
        <v>9127</v>
      </c>
      <c r="C1555">
        <v>201573</v>
      </c>
      <c r="D1555">
        <v>1584.16</v>
      </c>
      <c r="E1555" s="1">
        <v>43355</v>
      </c>
      <c r="F1555" s="1">
        <v>44030</v>
      </c>
      <c r="G1555" t="s">
        <v>9135</v>
      </c>
      <c r="H1555" t="s">
        <v>9132</v>
      </c>
      <c r="I1555" t="s">
        <v>10475</v>
      </c>
    </row>
    <row r="1556" spans="1:9" x14ac:dyDescent="0.3">
      <c r="A1556" t="s">
        <v>2555</v>
      </c>
      <c r="B1556" t="s">
        <v>9137</v>
      </c>
      <c r="C1556">
        <v>255347</v>
      </c>
      <c r="D1556">
        <v>483.75</v>
      </c>
      <c r="E1556" s="1">
        <v>44808</v>
      </c>
      <c r="F1556" s="1">
        <v>46789</v>
      </c>
      <c r="G1556" t="s">
        <v>9135</v>
      </c>
      <c r="H1556" t="s">
        <v>19</v>
      </c>
      <c r="I1556" t="s">
        <v>9814</v>
      </c>
    </row>
    <row r="1557" spans="1:9" x14ac:dyDescent="0.3">
      <c r="A1557" t="s">
        <v>2556</v>
      </c>
      <c r="B1557" t="s">
        <v>9127</v>
      </c>
      <c r="C1557">
        <v>144193</v>
      </c>
      <c r="D1557">
        <v>725.11</v>
      </c>
      <c r="E1557" s="1">
        <v>45354</v>
      </c>
      <c r="F1557" s="1">
        <v>47073</v>
      </c>
      <c r="G1557" t="s">
        <v>9147</v>
      </c>
      <c r="H1557" t="s">
        <v>19</v>
      </c>
      <c r="I1557" t="s">
        <v>10476</v>
      </c>
    </row>
    <row r="1558" spans="1:9" x14ac:dyDescent="0.3">
      <c r="A1558" t="s">
        <v>2557</v>
      </c>
      <c r="B1558" t="s">
        <v>9127</v>
      </c>
      <c r="C1558">
        <v>359829</v>
      </c>
      <c r="D1558">
        <v>1504.84</v>
      </c>
      <c r="E1558" s="1">
        <v>44519</v>
      </c>
      <c r="F1558" s="1">
        <v>45739</v>
      </c>
      <c r="G1558" t="s">
        <v>9135</v>
      </c>
      <c r="H1558" t="s">
        <v>19</v>
      </c>
      <c r="I1558" t="s">
        <v>10477</v>
      </c>
    </row>
    <row r="1559" spans="1:9" x14ac:dyDescent="0.3">
      <c r="A1559" t="s">
        <v>2558</v>
      </c>
      <c r="B1559" t="s">
        <v>9143</v>
      </c>
      <c r="C1559">
        <v>357755</v>
      </c>
      <c r="D1559">
        <v>1623.07</v>
      </c>
      <c r="E1559" s="1">
        <v>45091</v>
      </c>
      <c r="F1559" s="1">
        <v>47192</v>
      </c>
      <c r="G1559" t="s">
        <v>9135</v>
      </c>
      <c r="H1559" t="s">
        <v>9129</v>
      </c>
      <c r="I1559" t="s">
        <v>10478</v>
      </c>
    </row>
    <row r="1560" spans="1:9" x14ac:dyDescent="0.3">
      <c r="A1560" t="s">
        <v>2559</v>
      </c>
      <c r="B1560" t="s">
        <v>9143</v>
      </c>
      <c r="C1560">
        <v>345521</v>
      </c>
      <c r="D1560">
        <v>1398.13</v>
      </c>
      <c r="E1560" s="1">
        <v>43020</v>
      </c>
      <c r="F1560" s="1">
        <v>43689</v>
      </c>
      <c r="G1560" t="s">
        <v>9128</v>
      </c>
      <c r="H1560" t="s">
        <v>9132</v>
      </c>
      <c r="I1560" t="s">
        <v>10479</v>
      </c>
    </row>
    <row r="1561" spans="1:9" x14ac:dyDescent="0.3">
      <c r="A1561" t="s">
        <v>2560</v>
      </c>
      <c r="B1561" t="s">
        <v>9127</v>
      </c>
      <c r="C1561">
        <v>417812</v>
      </c>
      <c r="D1561">
        <v>395.78</v>
      </c>
      <c r="E1561" s="1">
        <v>43958</v>
      </c>
      <c r="F1561" s="1">
        <v>45953</v>
      </c>
      <c r="G1561" t="s">
        <v>9128</v>
      </c>
      <c r="H1561" t="s">
        <v>9129</v>
      </c>
      <c r="I1561" t="s">
        <v>10480</v>
      </c>
    </row>
    <row r="1562" spans="1:9" x14ac:dyDescent="0.3">
      <c r="A1562" t="s">
        <v>2561</v>
      </c>
      <c r="B1562" t="s">
        <v>9127</v>
      </c>
      <c r="C1562">
        <v>183045</v>
      </c>
      <c r="D1562">
        <v>1780.09</v>
      </c>
      <c r="E1562" s="1">
        <v>45025</v>
      </c>
      <c r="F1562" s="1">
        <v>48456</v>
      </c>
      <c r="G1562" t="s">
        <v>9147</v>
      </c>
      <c r="H1562" t="s">
        <v>9132</v>
      </c>
      <c r="I1562" t="s">
        <v>10120</v>
      </c>
    </row>
    <row r="1563" spans="1:9" x14ac:dyDescent="0.3">
      <c r="A1563" t="s">
        <v>2562</v>
      </c>
      <c r="B1563" t="s">
        <v>9131</v>
      </c>
      <c r="C1563">
        <v>123611</v>
      </c>
      <c r="D1563">
        <v>620.47</v>
      </c>
      <c r="E1563" s="1">
        <v>45534</v>
      </c>
      <c r="F1563" s="1">
        <v>48390</v>
      </c>
      <c r="G1563" t="s">
        <v>9135</v>
      </c>
      <c r="H1563" t="s">
        <v>9129</v>
      </c>
      <c r="I1563" t="s">
        <v>10481</v>
      </c>
    </row>
    <row r="1564" spans="1:9" x14ac:dyDescent="0.3">
      <c r="A1564" t="s">
        <v>2563</v>
      </c>
      <c r="B1564" t="s">
        <v>9127</v>
      </c>
      <c r="C1564">
        <v>146070</v>
      </c>
      <c r="D1564">
        <v>969.01</v>
      </c>
      <c r="E1564" s="1">
        <v>43311</v>
      </c>
      <c r="F1564" s="1">
        <v>44336</v>
      </c>
      <c r="G1564" t="s">
        <v>9135</v>
      </c>
      <c r="H1564" t="s">
        <v>19</v>
      </c>
      <c r="I1564" t="s">
        <v>10482</v>
      </c>
    </row>
    <row r="1565" spans="1:9" x14ac:dyDescent="0.3">
      <c r="A1565" t="s">
        <v>2564</v>
      </c>
      <c r="B1565" t="s">
        <v>9127</v>
      </c>
      <c r="C1565">
        <v>326156</v>
      </c>
      <c r="D1565">
        <v>361.79</v>
      </c>
      <c r="E1565" s="1">
        <v>44642</v>
      </c>
      <c r="F1565" s="1">
        <v>46871</v>
      </c>
      <c r="G1565" t="s">
        <v>9128</v>
      </c>
      <c r="H1565" t="s">
        <v>19</v>
      </c>
      <c r="I1565" t="s">
        <v>10483</v>
      </c>
    </row>
    <row r="1566" spans="1:9" x14ac:dyDescent="0.3">
      <c r="A1566" t="s">
        <v>2565</v>
      </c>
      <c r="B1566" t="s">
        <v>9143</v>
      </c>
      <c r="C1566">
        <v>272185</v>
      </c>
      <c r="D1566">
        <v>1575.54</v>
      </c>
      <c r="E1566" s="1">
        <v>42485</v>
      </c>
      <c r="F1566" s="1">
        <v>43910</v>
      </c>
      <c r="G1566" t="s">
        <v>9128</v>
      </c>
      <c r="H1566" t="s">
        <v>9132</v>
      </c>
      <c r="I1566" t="s">
        <v>9600</v>
      </c>
    </row>
    <row r="1567" spans="1:9" x14ac:dyDescent="0.3">
      <c r="A1567" t="s">
        <v>2566</v>
      </c>
      <c r="B1567" t="s">
        <v>9131</v>
      </c>
      <c r="C1567">
        <v>372561</v>
      </c>
      <c r="D1567">
        <v>1959.34</v>
      </c>
      <c r="E1567" s="1">
        <v>44523</v>
      </c>
      <c r="F1567" s="1">
        <v>47612</v>
      </c>
      <c r="G1567" t="s">
        <v>9128</v>
      </c>
      <c r="H1567" t="s">
        <v>9129</v>
      </c>
      <c r="I1567" t="s">
        <v>9845</v>
      </c>
    </row>
    <row r="1568" spans="1:9" x14ac:dyDescent="0.3">
      <c r="A1568" t="s">
        <v>2567</v>
      </c>
      <c r="B1568" t="s">
        <v>9137</v>
      </c>
      <c r="C1568">
        <v>334950</v>
      </c>
      <c r="D1568">
        <v>1972.39</v>
      </c>
      <c r="E1568" s="1">
        <v>44238</v>
      </c>
      <c r="F1568" s="1">
        <v>45665</v>
      </c>
      <c r="G1568" t="s">
        <v>9128</v>
      </c>
      <c r="H1568" t="s">
        <v>9132</v>
      </c>
      <c r="I1568" t="s">
        <v>10484</v>
      </c>
    </row>
    <row r="1569" spans="1:9" x14ac:dyDescent="0.3">
      <c r="A1569" t="s">
        <v>2568</v>
      </c>
      <c r="B1569" t="s">
        <v>9137</v>
      </c>
      <c r="C1569">
        <v>205677</v>
      </c>
      <c r="D1569">
        <v>1316.13</v>
      </c>
      <c r="E1569" s="1">
        <v>42996</v>
      </c>
      <c r="F1569" s="1">
        <v>45212</v>
      </c>
      <c r="G1569" t="s">
        <v>9135</v>
      </c>
      <c r="H1569" t="s">
        <v>9132</v>
      </c>
      <c r="I1569" t="s">
        <v>10082</v>
      </c>
    </row>
    <row r="1570" spans="1:9" x14ac:dyDescent="0.3">
      <c r="A1570" t="s">
        <v>2569</v>
      </c>
      <c r="B1570" t="s">
        <v>9143</v>
      </c>
      <c r="C1570">
        <v>107733</v>
      </c>
      <c r="D1570">
        <v>1185.22</v>
      </c>
      <c r="E1570" s="1">
        <v>44975</v>
      </c>
      <c r="F1570" s="1">
        <v>48345</v>
      </c>
      <c r="G1570" t="s">
        <v>9128</v>
      </c>
      <c r="H1570" t="s">
        <v>19</v>
      </c>
      <c r="I1570" t="s">
        <v>10485</v>
      </c>
    </row>
    <row r="1571" spans="1:9" x14ac:dyDescent="0.3">
      <c r="A1571" t="s">
        <v>2570</v>
      </c>
      <c r="B1571" t="s">
        <v>9127</v>
      </c>
      <c r="C1571">
        <v>225397</v>
      </c>
      <c r="D1571">
        <v>914.75</v>
      </c>
      <c r="E1571" s="1">
        <v>43120</v>
      </c>
      <c r="F1571" s="1">
        <v>46114</v>
      </c>
      <c r="G1571" t="s">
        <v>9135</v>
      </c>
      <c r="H1571" t="s">
        <v>9129</v>
      </c>
      <c r="I1571" t="s">
        <v>10486</v>
      </c>
    </row>
    <row r="1572" spans="1:9" x14ac:dyDescent="0.3">
      <c r="A1572" t="s">
        <v>2571</v>
      </c>
      <c r="B1572" t="s">
        <v>9137</v>
      </c>
      <c r="C1572">
        <v>106875</v>
      </c>
      <c r="D1572">
        <v>1637.05</v>
      </c>
      <c r="E1572" s="1">
        <v>44205</v>
      </c>
      <c r="F1572" s="1">
        <v>46410</v>
      </c>
      <c r="G1572" t="s">
        <v>9147</v>
      </c>
      <c r="H1572" t="s">
        <v>19</v>
      </c>
      <c r="I1572" t="s">
        <v>10487</v>
      </c>
    </row>
    <row r="1573" spans="1:9" x14ac:dyDescent="0.3">
      <c r="A1573" t="s">
        <v>2572</v>
      </c>
      <c r="B1573" t="s">
        <v>9143</v>
      </c>
      <c r="C1573">
        <v>241302</v>
      </c>
      <c r="D1573">
        <v>1280.46</v>
      </c>
      <c r="E1573" s="1">
        <v>43573</v>
      </c>
      <c r="F1573" s="1">
        <v>47089</v>
      </c>
      <c r="G1573" t="s">
        <v>9135</v>
      </c>
      <c r="H1573" t="s">
        <v>9132</v>
      </c>
      <c r="I1573" t="s">
        <v>10488</v>
      </c>
    </row>
    <row r="1574" spans="1:9" x14ac:dyDescent="0.3">
      <c r="A1574" t="s">
        <v>2573</v>
      </c>
      <c r="B1574" t="s">
        <v>9137</v>
      </c>
      <c r="C1574">
        <v>382469</v>
      </c>
      <c r="D1574">
        <v>555.86</v>
      </c>
      <c r="E1574" s="1">
        <v>45641</v>
      </c>
      <c r="F1574" s="1">
        <v>48890</v>
      </c>
      <c r="G1574" t="s">
        <v>9128</v>
      </c>
      <c r="H1574" t="s">
        <v>9132</v>
      </c>
      <c r="I1574" t="s">
        <v>10489</v>
      </c>
    </row>
    <row r="1575" spans="1:9" x14ac:dyDescent="0.3">
      <c r="A1575" t="s">
        <v>2574</v>
      </c>
      <c r="B1575" t="s">
        <v>9127</v>
      </c>
      <c r="C1575">
        <v>311219</v>
      </c>
      <c r="D1575">
        <v>1574.82</v>
      </c>
      <c r="E1575" s="1">
        <v>42368</v>
      </c>
      <c r="F1575" s="1">
        <v>46011</v>
      </c>
      <c r="G1575" t="s">
        <v>9128</v>
      </c>
      <c r="H1575" t="s">
        <v>19</v>
      </c>
      <c r="I1575" t="s">
        <v>10490</v>
      </c>
    </row>
    <row r="1576" spans="1:9" x14ac:dyDescent="0.3">
      <c r="A1576" t="s">
        <v>2575</v>
      </c>
      <c r="B1576" t="s">
        <v>9131</v>
      </c>
      <c r="C1576">
        <v>232375</v>
      </c>
      <c r="D1576">
        <v>253.9</v>
      </c>
      <c r="E1576" s="1">
        <v>43210</v>
      </c>
      <c r="F1576" s="1">
        <v>44749</v>
      </c>
      <c r="G1576" t="s">
        <v>9147</v>
      </c>
      <c r="H1576" t="s">
        <v>9132</v>
      </c>
      <c r="I1576" t="s">
        <v>10491</v>
      </c>
    </row>
    <row r="1577" spans="1:9" x14ac:dyDescent="0.3">
      <c r="A1577" t="s">
        <v>2576</v>
      </c>
      <c r="B1577" t="s">
        <v>9143</v>
      </c>
      <c r="C1577">
        <v>443734</v>
      </c>
      <c r="D1577">
        <v>1177.2</v>
      </c>
      <c r="E1577" s="1">
        <v>42321</v>
      </c>
      <c r="F1577" s="1">
        <v>44222</v>
      </c>
      <c r="G1577" t="s">
        <v>9135</v>
      </c>
      <c r="H1577" t="s">
        <v>19</v>
      </c>
      <c r="I1577" t="s">
        <v>9417</v>
      </c>
    </row>
    <row r="1578" spans="1:9" x14ac:dyDescent="0.3">
      <c r="A1578" t="s">
        <v>2577</v>
      </c>
      <c r="B1578" t="s">
        <v>9143</v>
      </c>
      <c r="C1578">
        <v>177993</v>
      </c>
      <c r="D1578">
        <v>1245.1300000000001</v>
      </c>
      <c r="E1578" s="1">
        <v>45492</v>
      </c>
      <c r="F1578" s="1">
        <v>48296</v>
      </c>
      <c r="G1578" t="s">
        <v>9128</v>
      </c>
      <c r="H1578" t="s">
        <v>9132</v>
      </c>
      <c r="I1578" t="s">
        <v>10492</v>
      </c>
    </row>
    <row r="1579" spans="1:9" x14ac:dyDescent="0.3">
      <c r="A1579" t="s">
        <v>2578</v>
      </c>
      <c r="B1579" t="s">
        <v>9127</v>
      </c>
      <c r="C1579">
        <v>389336</v>
      </c>
      <c r="D1579">
        <v>935.04</v>
      </c>
      <c r="E1579" s="1">
        <v>42540</v>
      </c>
      <c r="F1579" s="1">
        <v>43576</v>
      </c>
      <c r="G1579" t="s">
        <v>9135</v>
      </c>
      <c r="H1579" t="s">
        <v>19</v>
      </c>
      <c r="I1579" t="s">
        <v>10493</v>
      </c>
    </row>
    <row r="1580" spans="1:9" x14ac:dyDescent="0.3">
      <c r="A1580" t="s">
        <v>2579</v>
      </c>
      <c r="B1580" t="s">
        <v>9127</v>
      </c>
      <c r="C1580">
        <v>281931</v>
      </c>
      <c r="D1580">
        <v>1042.58</v>
      </c>
      <c r="E1580" s="1">
        <v>44707</v>
      </c>
      <c r="F1580" s="1">
        <v>45461</v>
      </c>
      <c r="G1580" t="s">
        <v>9128</v>
      </c>
      <c r="H1580" t="s">
        <v>9132</v>
      </c>
      <c r="I1580" t="s">
        <v>10494</v>
      </c>
    </row>
    <row r="1581" spans="1:9" x14ac:dyDescent="0.3">
      <c r="A1581" t="s">
        <v>2580</v>
      </c>
      <c r="B1581" t="s">
        <v>9127</v>
      </c>
      <c r="C1581">
        <v>406478</v>
      </c>
      <c r="D1581">
        <v>190.73</v>
      </c>
      <c r="E1581" s="1">
        <v>44060</v>
      </c>
      <c r="F1581" s="1">
        <v>46049</v>
      </c>
      <c r="G1581" t="s">
        <v>9147</v>
      </c>
      <c r="H1581" t="s">
        <v>19</v>
      </c>
      <c r="I1581" t="s">
        <v>10495</v>
      </c>
    </row>
    <row r="1582" spans="1:9" x14ac:dyDescent="0.3">
      <c r="A1582" t="s">
        <v>2581</v>
      </c>
      <c r="B1582" t="s">
        <v>9143</v>
      </c>
      <c r="C1582">
        <v>311324</v>
      </c>
      <c r="D1582">
        <v>986.86</v>
      </c>
      <c r="E1582" s="1">
        <v>43922</v>
      </c>
      <c r="F1582" s="1">
        <v>45313</v>
      </c>
      <c r="G1582" t="s">
        <v>9128</v>
      </c>
      <c r="H1582" t="s">
        <v>9132</v>
      </c>
      <c r="I1582" t="s">
        <v>10496</v>
      </c>
    </row>
    <row r="1583" spans="1:9" x14ac:dyDescent="0.3">
      <c r="A1583" t="s">
        <v>2582</v>
      </c>
      <c r="B1583" t="s">
        <v>9137</v>
      </c>
      <c r="C1583">
        <v>412067</v>
      </c>
      <c r="D1583">
        <v>1328.42</v>
      </c>
      <c r="E1583" s="1">
        <v>44817</v>
      </c>
      <c r="F1583" s="1">
        <v>48376</v>
      </c>
      <c r="G1583" t="s">
        <v>9147</v>
      </c>
      <c r="H1583" t="s">
        <v>9129</v>
      </c>
      <c r="I1583" t="s">
        <v>10497</v>
      </c>
    </row>
    <row r="1584" spans="1:9" x14ac:dyDescent="0.3">
      <c r="A1584" t="s">
        <v>2583</v>
      </c>
      <c r="B1584" t="s">
        <v>9143</v>
      </c>
      <c r="C1584">
        <v>119429</v>
      </c>
      <c r="D1584">
        <v>563.01</v>
      </c>
      <c r="E1584" s="1">
        <v>43401</v>
      </c>
      <c r="F1584" s="1">
        <v>45039</v>
      </c>
      <c r="G1584" t="s">
        <v>9135</v>
      </c>
      <c r="H1584" t="s">
        <v>19</v>
      </c>
      <c r="I1584" t="s">
        <v>10498</v>
      </c>
    </row>
    <row r="1585" spans="1:9" x14ac:dyDescent="0.3">
      <c r="A1585" t="s">
        <v>2584</v>
      </c>
      <c r="B1585" t="s">
        <v>9137</v>
      </c>
      <c r="C1585">
        <v>269208</v>
      </c>
      <c r="D1585">
        <v>824.46</v>
      </c>
      <c r="E1585" s="1">
        <v>44415</v>
      </c>
      <c r="F1585" s="1">
        <v>44850</v>
      </c>
      <c r="G1585" t="s">
        <v>9128</v>
      </c>
      <c r="H1585" t="s">
        <v>9132</v>
      </c>
      <c r="I1585" t="s">
        <v>10499</v>
      </c>
    </row>
    <row r="1586" spans="1:9" x14ac:dyDescent="0.3">
      <c r="A1586" t="s">
        <v>2585</v>
      </c>
      <c r="B1586" t="s">
        <v>9137</v>
      </c>
      <c r="C1586">
        <v>298922</v>
      </c>
      <c r="D1586">
        <v>751.24</v>
      </c>
      <c r="E1586" s="1">
        <v>44760</v>
      </c>
      <c r="F1586" s="1">
        <v>47594</v>
      </c>
      <c r="G1586" t="s">
        <v>9135</v>
      </c>
      <c r="H1586" t="s">
        <v>19</v>
      </c>
      <c r="I1586" t="s">
        <v>10500</v>
      </c>
    </row>
    <row r="1587" spans="1:9" x14ac:dyDescent="0.3">
      <c r="A1587" t="s">
        <v>2586</v>
      </c>
      <c r="B1587" t="s">
        <v>9131</v>
      </c>
      <c r="C1587">
        <v>57388</v>
      </c>
      <c r="D1587">
        <v>1042.0899999999999</v>
      </c>
      <c r="E1587" s="1">
        <v>44101</v>
      </c>
      <c r="F1587" s="1">
        <v>45935</v>
      </c>
      <c r="G1587" t="s">
        <v>9147</v>
      </c>
      <c r="H1587" t="s">
        <v>9129</v>
      </c>
      <c r="I1587" t="s">
        <v>10501</v>
      </c>
    </row>
    <row r="1588" spans="1:9" x14ac:dyDescent="0.3">
      <c r="A1588" t="s">
        <v>2587</v>
      </c>
      <c r="B1588" t="s">
        <v>9143</v>
      </c>
      <c r="C1588">
        <v>117242</v>
      </c>
      <c r="D1588">
        <v>555.59</v>
      </c>
      <c r="E1588" s="1">
        <v>42634</v>
      </c>
      <c r="F1588" s="1">
        <v>44252</v>
      </c>
      <c r="G1588" t="s">
        <v>9147</v>
      </c>
      <c r="H1588" t="s">
        <v>9129</v>
      </c>
      <c r="I1588" t="s">
        <v>10502</v>
      </c>
    </row>
    <row r="1589" spans="1:9" x14ac:dyDescent="0.3">
      <c r="A1589" t="s">
        <v>2588</v>
      </c>
      <c r="B1589" t="s">
        <v>9143</v>
      </c>
      <c r="C1589">
        <v>433211</v>
      </c>
      <c r="D1589">
        <v>458.57</v>
      </c>
      <c r="E1589" s="1">
        <v>44546</v>
      </c>
      <c r="F1589" s="1">
        <v>46278</v>
      </c>
      <c r="G1589" t="s">
        <v>9135</v>
      </c>
      <c r="H1589" t="s">
        <v>9132</v>
      </c>
      <c r="I1589" t="s">
        <v>9959</v>
      </c>
    </row>
    <row r="1590" spans="1:9" x14ac:dyDescent="0.3">
      <c r="A1590" t="s">
        <v>2589</v>
      </c>
      <c r="B1590" t="s">
        <v>9137</v>
      </c>
      <c r="C1590">
        <v>443226</v>
      </c>
      <c r="D1590">
        <v>239.9</v>
      </c>
      <c r="E1590" s="1">
        <v>44742</v>
      </c>
      <c r="F1590" s="1">
        <v>48320</v>
      </c>
      <c r="G1590" t="s">
        <v>9147</v>
      </c>
      <c r="H1590" t="s">
        <v>19</v>
      </c>
      <c r="I1590" t="s">
        <v>10160</v>
      </c>
    </row>
    <row r="1591" spans="1:9" x14ac:dyDescent="0.3">
      <c r="A1591" t="s">
        <v>2590</v>
      </c>
      <c r="B1591" t="s">
        <v>9131</v>
      </c>
      <c r="C1591">
        <v>233237</v>
      </c>
      <c r="D1591">
        <v>801.63</v>
      </c>
      <c r="E1591" s="1">
        <v>42500</v>
      </c>
      <c r="F1591" s="1">
        <v>45149</v>
      </c>
      <c r="G1591" t="s">
        <v>9128</v>
      </c>
      <c r="H1591" t="s">
        <v>19</v>
      </c>
      <c r="I1591" t="s">
        <v>10503</v>
      </c>
    </row>
    <row r="1592" spans="1:9" x14ac:dyDescent="0.3">
      <c r="A1592" t="s">
        <v>2591</v>
      </c>
      <c r="B1592" t="s">
        <v>9143</v>
      </c>
      <c r="C1592">
        <v>16525</v>
      </c>
      <c r="D1592">
        <v>1112.6400000000001</v>
      </c>
      <c r="E1592" s="1">
        <v>45196</v>
      </c>
      <c r="F1592" s="1">
        <v>46882</v>
      </c>
      <c r="G1592" t="s">
        <v>9128</v>
      </c>
      <c r="H1592" t="s">
        <v>9129</v>
      </c>
      <c r="I1592" t="s">
        <v>10504</v>
      </c>
    </row>
    <row r="1593" spans="1:9" x14ac:dyDescent="0.3">
      <c r="A1593" t="s">
        <v>2592</v>
      </c>
      <c r="B1593" t="s">
        <v>9127</v>
      </c>
      <c r="C1593">
        <v>416432</v>
      </c>
      <c r="D1593">
        <v>1940.43</v>
      </c>
      <c r="E1593" s="1">
        <v>42188</v>
      </c>
      <c r="F1593" s="1">
        <v>45378</v>
      </c>
      <c r="G1593" t="s">
        <v>9147</v>
      </c>
      <c r="H1593" t="s">
        <v>9132</v>
      </c>
      <c r="I1593" t="s">
        <v>10505</v>
      </c>
    </row>
    <row r="1594" spans="1:9" x14ac:dyDescent="0.3">
      <c r="A1594" t="s">
        <v>2593</v>
      </c>
      <c r="B1594" t="s">
        <v>9127</v>
      </c>
      <c r="C1594">
        <v>334052</v>
      </c>
      <c r="D1594">
        <v>1043.3900000000001</v>
      </c>
      <c r="E1594" s="1">
        <v>45523</v>
      </c>
      <c r="F1594" s="1">
        <v>47316</v>
      </c>
      <c r="G1594" t="s">
        <v>9147</v>
      </c>
      <c r="H1594" t="s">
        <v>9132</v>
      </c>
      <c r="I1594" t="s">
        <v>10506</v>
      </c>
    </row>
    <row r="1595" spans="1:9" x14ac:dyDescent="0.3">
      <c r="A1595" t="s">
        <v>2594</v>
      </c>
      <c r="B1595" t="s">
        <v>9131</v>
      </c>
      <c r="C1595">
        <v>352173</v>
      </c>
      <c r="D1595">
        <v>1008.87</v>
      </c>
      <c r="E1595" s="1">
        <v>44120</v>
      </c>
      <c r="F1595" s="1">
        <v>46957</v>
      </c>
      <c r="G1595" t="s">
        <v>9147</v>
      </c>
      <c r="H1595" t="s">
        <v>9129</v>
      </c>
      <c r="I1595" t="s">
        <v>10507</v>
      </c>
    </row>
    <row r="1596" spans="1:9" x14ac:dyDescent="0.3">
      <c r="A1596" t="s">
        <v>2595</v>
      </c>
      <c r="B1596" t="s">
        <v>9127</v>
      </c>
      <c r="C1596">
        <v>37890</v>
      </c>
      <c r="D1596">
        <v>1029.3499999999999</v>
      </c>
      <c r="E1596" s="1">
        <v>43490</v>
      </c>
      <c r="F1596" s="1">
        <v>46397</v>
      </c>
      <c r="G1596" t="s">
        <v>9147</v>
      </c>
      <c r="H1596" t="s">
        <v>9129</v>
      </c>
      <c r="I1596" t="s">
        <v>10508</v>
      </c>
    </row>
    <row r="1597" spans="1:9" x14ac:dyDescent="0.3">
      <c r="A1597" t="s">
        <v>2596</v>
      </c>
      <c r="B1597" t="s">
        <v>9131</v>
      </c>
      <c r="C1597">
        <v>292838</v>
      </c>
      <c r="D1597">
        <v>863.94</v>
      </c>
      <c r="E1597" s="1">
        <v>43101</v>
      </c>
      <c r="F1597" s="1">
        <v>44760</v>
      </c>
      <c r="G1597" t="s">
        <v>9128</v>
      </c>
      <c r="H1597" t="s">
        <v>9132</v>
      </c>
      <c r="I1597" t="s">
        <v>10509</v>
      </c>
    </row>
    <row r="1598" spans="1:9" x14ac:dyDescent="0.3">
      <c r="A1598" t="s">
        <v>2597</v>
      </c>
      <c r="B1598" t="s">
        <v>9127</v>
      </c>
      <c r="C1598">
        <v>80948</v>
      </c>
      <c r="D1598">
        <v>752.99</v>
      </c>
      <c r="E1598" s="1">
        <v>45105</v>
      </c>
      <c r="F1598" s="1">
        <v>46602</v>
      </c>
      <c r="G1598" t="s">
        <v>9147</v>
      </c>
      <c r="H1598" t="s">
        <v>19</v>
      </c>
      <c r="I1598" t="s">
        <v>10510</v>
      </c>
    </row>
    <row r="1599" spans="1:9" x14ac:dyDescent="0.3">
      <c r="A1599" t="s">
        <v>2598</v>
      </c>
      <c r="B1599" t="s">
        <v>9131</v>
      </c>
      <c r="C1599">
        <v>31773</v>
      </c>
      <c r="D1599">
        <v>927.4</v>
      </c>
      <c r="E1599" s="1">
        <v>45450</v>
      </c>
      <c r="F1599" s="1">
        <v>46787</v>
      </c>
      <c r="G1599" t="s">
        <v>9147</v>
      </c>
      <c r="H1599" t="s">
        <v>19</v>
      </c>
      <c r="I1599" t="s">
        <v>10511</v>
      </c>
    </row>
    <row r="1600" spans="1:9" x14ac:dyDescent="0.3">
      <c r="A1600" t="s">
        <v>2599</v>
      </c>
      <c r="B1600" t="s">
        <v>9137</v>
      </c>
      <c r="C1600">
        <v>233565</v>
      </c>
      <c r="D1600">
        <v>1232.1600000000001</v>
      </c>
      <c r="E1600" s="1">
        <v>42928</v>
      </c>
      <c r="F1600" s="1">
        <v>44851</v>
      </c>
      <c r="G1600" t="s">
        <v>9135</v>
      </c>
      <c r="H1600" t="s">
        <v>9129</v>
      </c>
      <c r="I1600" t="s">
        <v>10512</v>
      </c>
    </row>
    <row r="1601" spans="1:9" x14ac:dyDescent="0.3">
      <c r="A1601" t="s">
        <v>2600</v>
      </c>
      <c r="B1601" t="s">
        <v>9127</v>
      </c>
      <c r="C1601">
        <v>129740</v>
      </c>
      <c r="D1601">
        <v>101.46</v>
      </c>
      <c r="E1601" s="1">
        <v>45372</v>
      </c>
      <c r="F1601" s="1">
        <v>46486</v>
      </c>
      <c r="G1601" t="s">
        <v>9135</v>
      </c>
      <c r="H1601" t="s">
        <v>19</v>
      </c>
      <c r="I1601" t="s">
        <v>10513</v>
      </c>
    </row>
    <row r="1602" spans="1:9" x14ac:dyDescent="0.3">
      <c r="A1602" t="s">
        <v>2601</v>
      </c>
      <c r="B1602" t="s">
        <v>9131</v>
      </c>
      <c r="C1602">
        <v>54292</v>
      </c>
      <c r="D1602">
        <v>582.14</v>
      </c>
      <c r="E1602" s="1">
        <v>43390</v>
      </c>
      <c r="F1602" s="1">
        <v>45259</v>
      </c>
      <c r="G1602" t="s">
        <v>9135</v>
      </c>
      <c r="H1602" t="s">
        <v>19</v>
      </c>
      <c r="I1602" t="s">
        <v>10514</v>
      </c>
    </row>
    <row r="1603" spans="1:9" x14ac:dyDescent="0.3">
      <c r="A1603" t="s">
        <v>2602</v>
      </c>
      <c r="B1603" t="s">
        <v>9137</v>
      </c>
      <c r="C1603">
        <v>321291</v>
      </c>
      <c r="D1603">
        <v>1412.7</v>
      </c>
      <c r="E1603" s="1">
        <v>42646</v>
      </c>
      <c r="F1603" s="1">
        <v>45790</v>
      </c>
      <c r="G1603" t="s">
        <v>9135</v>
      </c>
      <c r="H1603" t="s">
        <v>9132</v>
      </c>
      <c r="I1603" t="s">
        <v>10515</v>
      </c>
    </row>
    <row r="1604" spans="1:9" x14ac:dyDescent="0.3">
      <c r="A1604" t="s">
        <v>2603</v>
      </c>
      <c r="B1604" t="s">
        <v>9137</v>
      </c>
      <c r="C1604">
        <v>141229</v>
      </c>
      <c r="D1604">
        <v>1461.32</v>
      </c>
      <c r="E1604" s="1">
        <v>45290</v>
      </c>
      <c r="F1604" s="1">
        <v>47386</v>
      </c>
      <c r="G1604" t="s">
        <v>9135</v>
      </c>
      <c r="H1604" t="s">
        <v>9129</v>
      </c>
      <c r="I1604" t="s">
        <v>10516</v>
      </c>
    </row>
    <row r="1605" spans="1:9" x14ac:dyDescent="0.3">
      <c r="A1605" t="s">
        <v>2604</v>
      </c>
      <c r="B1605" t="s">
        <v>9137</v>
      </c>
      <c r="C1605">
        <v>249491</v>
      </c>
      <c r="D1605">
        <v>1842.66</v>
      </c>
      <c r="E1605" s="1">
        <v>44735</v>
      </c>
      <c r="F1605" s="1">
        <v>45491</v>
      </c>
      <c r="G1605" t="s">
        <v>9147</v>
      </c>
      <c r="H1605" t="s">
        <v>19</v>
      </c>
      <c r="I1605" t="s">
        <v>10226</v>
      </c>
    </row>
    <row r="1606" spans="1:9" x14ac:dyDescent="0.3">
      <c r="A1606" t="s">
        <v>2605</v>
      </c>
      <c r="B1606" t="s">
        <v>9143</v>
      </c>
      <c r="C1606">
        <v>195574</v>
      </c>
      <c r="D1606">
        <v>881.21</v>
      </c>
      <c r="E1606" s="1">
        <v>44781</v>
      </c>
      <c r="F1606" s="1">
        <v>45700</v>
      </c>
      <c r="G1606" t="s">
        <v>9147</v>
      </c>
      <c r="H1606" t="s">
        <v>9129</v>
      </c>
      <c r="I1606" t="s">
        <v>10517</v>
      </c>
    </row>
    <row r="1607" spans="1:9" x14ac:dyDescent="0.3">
      <c r="A1607" t="s">
        <v>2606</v>
      </c>
      <c r="B1607" t="s">
        <v>9143</v>
      </c>
      <c r="C1607">
        <v>389278</v>
      </c>
      <c r="D1607">
        <v>1863.35</v>
      </c>
      <c r="E1607" s="1">
        <v>43329</v>
      </c>
      <c r="F1607" s="1">
        <v>45505</v>
      </c>
      <c r="G1607" t="s">
        <v>9147</v>
      </c>
      <c r="H1607" t="s">
        <v>19</v>
      </c>
      <c r="I1607" t="s">
        <v>10518</v>
      </c>
    </row>
    <row r="1608" spans="1:9" x14ac:dyDescent="0.3">
      <c r="A1608" t="s">
        <v>2607</v>
      </c>
      <c r="B1608" t="s">
        <v>9127</v>
      </c>
      <c r="C1608">
        <v>443109</v>
      </c>
      <c r="D1608">
        <v>1164.06</v>
      </c>
      <c r="E1608" s="1">
        <v>43381</v>
      </c>
      <c r="F1608" s="1">
        <v>46058</v>
      </c>
      <c r="G1608" t="s">
        <v>9135</v>
      </c>
      <c r="H1608" t="s">
        <v>9132</v>
      </c>
      <c r="I1608" t="s">
        <v>10519</v>
      </c>
    </row>
    <row r="1609" spans="1:9" x14ac:dyDescent="0.3">
      <c r="A1609" t="s">
        <v>2608</v>
      </c>
      <c r="B1609" t="s">
        <v>9131</v>
      </c>
      <c r="C1609">
        <v>98383</v>
      </c>
      <c r="D1609">
        <v>108.68</v>
      </c>
      <c r="E1609" s="1">
        <v>43818</v>
      </c>
      <c r="F1609" s="1">
        <v>45869</v>
      </c>
      <c r="G1609" t="s">
        <v>9147</v>
      </c>
      <c r="H1609" t="s">
        <v>19</v>
      </c>
      <c r="I1609" t="s">
        <v>9261</v>
      </c>
    </row>
    <row r="1610" spans="1:9" x14ac:dyDescent="0.3">
      <c r="A1610" t="s">
        <v>2609</v>
      </c>
      <c r="B1610" t="s">
        <v>9131</v>
      </c>
      <c r="C1610">
        <v>364216</v>
      </c>
      <c r="D1610">
        <v>365.8</v>
      </c>
      <c r="E1610" s="1">
        <v>43149</v>
      </c>
      <c r="F1610" s="1">
        <v>46395</v>
      </c>
      <c r="G1610" t="s">
        <v>9147</v>
      </c>
      <c r="H1610" t="s">
        <v>19</v>
      </c>
      <c r="I1610" t="s">
        <v>10520</v>
      </c>
    </row>
    <row r="1611" spans="1:9" x14ac:dyDescent="0.3">
      <c r="A1611" t="s">
        <v>2610</v>
      </c>
      <c r="B1611" t="s">
        <v>9143</v>
      </c>
      <c r="C1611">
        <v>44939</v>
      </c>
      <c r="D1611">
        <v>1962.4</v>
      </c>
      <c r="E1611" s="1">
        <v>42108</v>
      </c>
      <c r="F1611" s="1">
        <v>43744</v>
      </c>
      <c r="G1611" t="s">
        <v>9147</v>
      </c>
      <c r="H1611" t="s">
        <v>9129</v>
      </c>
      <c r="I1611" t="s">
        <v>9533</v>
      </c>
    </row>
    <row r="1612" spans="1:9" x14ac:dyDescent="0.3">
      <c r="A1612" t="s">
        <v>2611</v>
      </c>
      <c r="B1612" t="s">
        <v>9143</v>
      </c>
      <c r="C1612">
        <v>391888</v>
      </c>
      <c r="D1612">
        <v>487.23</v>
      </c>
      <c r="E1612" s="1">
        <v>43473</v>
      </c>
      <c r="F1612" s="1">
        <v>44169</v>
      </c>
      <c r="G1612" t="s">
        <v>9135</v>
      </c>
      <c r="H1612" t="s">
        <v>9132</v>
      </c>
      <c r="I1612" t="s">
        <v>10521</v>
      </c>
    </row>
    <row r="1613" spans="1:9" x14ac:dyDescent="0.3">
      <c r="A1613" t="s">
        <v>2612</v>
      </c>
      <c r="B1613" t="s">
        <v>9127</v>
      </c>
      <c r="C1613">
        <v>302534</v>
      </c>
      <c r="D1613">
        <v>1764.72</v>
      </c>
      <c r="E1613" s="1">
        <v>43582</v>
      </c>
      <c r="F1613" s="1">
        <v>44537</v>
      </c>
      <c r="G1613" t="s">
        <v>9128</v>
      </c>
      <c r="H1613" t="s">
        <v>9132</v>
      </c>
      <c r="I1613" t="s">
        <v>10207</v>
      </c>
    </row>
    <row r="1614" spans="1:9" x14ac:dyDescent="0.3">
      <c r="A1614" t="s">
        <v>2613</v>
      </c>
      <c r="B1614" t="s">
        <v>9137</v>
      </c>
      <c r="C1614">
        <v>314337</v>
      </c>
      <c r="D1614">
        <v>196.88</v>
      </c>
      <c r="E1614" s="1">
        <v>45121</v>
      </c>
      <c r="F1614" s="1">
        <v>47085</v>
      </c>
      <c r="G1614" t="s">
        <v>9147</v>
      </c>
      <c r="H1614" t="s">
        <v>9132</v>
      </c>
      <c r="I1614" t="s">
        <v>9145</v>
      </c>
    </row>
    <row r="1615" spans="1:9" x14ac:dyDescent="0.3">
      <c r="A1615" t="s">
        <v>2614</v>
      </c>
      <c r="B1615" t="s">
        <v>9127</v>
      </c>
      <c r="C1615">
        <v>329543</v>
      </c>
      <c r="D1615">
        <v>174.79</v>
      </c>
      <c r="E1615" s="1">
        <v>43958</v>
      </c>
      <c r="F1615" s="1">
        <v>44501</v>
      </c>
      <c r="G1615" t="s">
        <v>9128</v>
      </c>
      <c r="H1615" t="s">
        <v>19</v>
      </c>
      <c r="I1615" t="s">
        <v>10522</v>
      </c>
    </row>
    <row r="1616" spans="1:9" x14ac:dyDescent="0.3">
      <c r="A1616" t="s">
        <v>2615</v>
      </c>
      <c r="B1616" t="s">
        <v>9127</v>
      </c>
      <c r="C1616">
        <v>71010</v>
      </c>
      <c r="D1616">
        <v>206.5</v>
      </c>
      <c r="E1616" s="1">
        <v>44781</v>
      </c>
      <c r="F1616" s="1">
        <v>46208</v>
      </c>
      <c r="G1616" t="s">
        <v>9147</v>
      </c>
      <c r="H1616" t="s">
        <v>9132</v>
      </c>
      <c r="I1616" t="s">
        <v>10523</v>
      </c>
    </row>
    <row r="1617" spans="1:9" x14ac:dyDescent="0.3">
      <c r="A1617" t="s">
        <v>2616</v>
      </c>
      <c r="B1617" t="s">
        <v>9143</v>
      </c>
      <c r="C1617">
        <v>303207</v>
      </c>
      <c r="D1617">
        <v>866.13</v>
      </c>
      <c r="E1617" s="1">
        <v>42832</v>
      </c>
      <c r="F1617" s="1">
        <v>43583</v>
      </c>
      <c r="G1617" t="s">
        <v>9128</v>
      </c>
      <c r="H1617" t="s">
        <v>9132</v>
      </c>
      <c r="I1617" t="s">
        <v>10524</v>
      </c>
    </row>
    <row r="1618" spans="1:9" x14ac:dyDescent="0.3">
      <c r="A1618" t="s">
        <v>2617</v>
      </c>
      <c r="B1618" t="s">
        <v>9137</v>
      </c>
      <c r="C1618">
        <v>230286</v>
      </c>
      <c r="D1618">
        <v>600.66</v>
      </c>
      <c r="E1618" s="1">
        <v>43035</v>
      </c>
      <c r="F1618" s="1">
        <v>43700</v>
      </c>
      <c r="G1618" t="s">
        <v>9147</v>
      </c>
      <c r="H1618" t="s">
        <v>9129</v>
      </c>
      <c r="I1618" t="s">
        <v>10235</v>
      </c>
    </row>
    <row r="1619" spans="1:9" x14ac:dyDescent="0.3">
      <c r="A1619" t="s">
        <v>2618</v>
      </c>
      <c r="B1619" t="s">
        <v>9131</v>
      </c>
      <c r="C1619">
        <v>365124</v>
      </c>
      <c r="D1619">
        <v>1286.1300000000001</v>
      </c>
      <c r="E1619" s="1">
        <v>43458</v>
      </c>
      <c r="F1619" s="1">
        <v>45495</v>
      </c>
      <c r="G1619" t="s">
        <v>9135</v>
      </c>
      <c r="H1619" t="s">
        <v>9132</v>
      </c>
      <c r="I1619" t="s">
        <v>10319</v>
      </c>
    </row>
    <row r="1620" spans="1:9" x14ac:dyDescent="0.3">
      <c r="A1620" t="s">
        <v>2619</v>
      </c>
      <c r="B1620" t="s">
        <v>9137</v>
      </c>
      <c r="C1620">
        <v>17803</v>
      </c>
      <c r="D1620">
        <v>899.53</v>
      </c>
      <c r="E1620" s="1">
        <v>45453</v>
      </c>
      <c r="F1620" s="1">
        <v>47038</v>
      </c>
      <c r="G1620" t="s">
        <v>9135</v>
      </c>
      <c r="H1620" t="s">
        <v>9129</v>
      </c>
      <c r="I1620" t="s">
        <v>10525</v>
      </c>
    </row>
    <row r="1621" spans="1:9" x14ac:dyDescent="0.3">
      <c r="A1621" t="s">
        <v>2620</v>
      </c>
      <c r="B1621" t="s">
        <v>9137</v>
      </c>
      <c r="C1621">
        <v>76647</v>
      </c>
      <c r="D1621">
        <v>519.92999999999995</v>
      </c>
      <c r="E1621" s="1">
        <v>45489</v>
      </c>
      <c r="F1621" s="1">
        <v>48230</v>
      </c>
      <c r="G1621" t="s">
        <v>9135</v>
      </c>
      <c r="H1621" t="s">
        <v>9132</v>
      </c>
      <c r="I1621" t="s">
        <v>10526</v>
      </c>
    </row>
    <row r="1622" spans="1:9" x14ac:dyDescent="0.3">
      <c r="A1622" t="s">
        <v>2621</v>
      </c>
      <c r="B1622" t="s">
        <v>9127</v>
      </c>
      <c r="C1622">
        <v>80217</v>
      </c>
      <c r="D1622">
        <v>1870.37</v>
      </c>
      <c r="E1622" s="1">
        <v>43555</v>
      </c>
      <c r="F1622" s="1">
        <v>43959</v>
      </c>
      <c r="G1622" t="s">
        <v>9147</v>
      </c>
      <c r="H1622" t="s">
        <v>19</v>
      </c>
      <c r="I1622" t="s">
        <v>9920</v>
      </c>
    </row>
    <row r="1623" spans="1:9" x14ac:dyDescent="0.3">
      <c r="A1623" t="s">
        <v>2622</v>
      </c>
      <c r="B1623" t="s">
        <v>9137</v>
      </c>
      <c r="C1623">
        <v>395595</v>
      </c>
      <c r="D1623">
        <v>108.27</v>
      </c>
      <c r="E1623" s="1">
        <v>42727</v>
      </c>
      <c r="F1623" s="1">
        <v>43642</v>
      </c>
      <c r="G1623" t="s">
        <v>9128</v>
      </c>
      <c r="H1623" t="s">
        <v>19</v>
      </c>
      <c r="I1623" t="s">
        <v>9693</v>
      </c>
    </row>
    <row r="1624" spans="1:9" x14ac:dyDescent="0.3">
      <c r="A1624" t="s">
        <v>2623</v>
      </c>
      <c r="B1624" t="s">
        <v>9127</v>
      </c>
      <c r="C1624">
        <v>90964</v>
      </c>
      <c r="D1624">
        <v>1144.42</v>
      </c>
      <c r="E1624" s="1">
        <v>43719</v>
      </c>
      <c r="F1624" s="1">
        <v>47286</v>
      </c>
      <c r="G1624" t="s">
        <v>9128</v>
      </c>
      <c r="H1624" t="s">
        <v>19</v>
      </c>
      <c r="I1624" t="s">
        <v>10527</v>
      </c>
    </row>
    <row r="1625" spans="1:9" x14ac:dyDescent="0.3">
      <c r="A1625" t="s">
        <v>2624</v>
      </c>
      <c r="B1625" t="s">
        <v>9131</v>
      </c>
      <c r="C1625">
        <v>484273</v>
      </c>
      <c r="D1625">
        <v>1529.26</v>
      </c>
      <c r="E1625" s="1">
        <v>42709</v>
      </c>
      <c r="F1625" s="1">
        <v>43657</v>
      </c>
      <c r="G1625" t="s">
        <v>9135</v>
      </c>
      <c r="H1625" t="s">
        <v>19</v>
      </c>
      <c r="I1625" t="s">
        <v>10528</v>
      </c>
    </row>
    <row r="1626" spans="1:9" x14ac:dyDescent="0.3">
      <c r="A1626" t="s">
        <v>2625</v>
      </c>
      <c r="B1626" t="s">
        <v>9137</v>
      </c>
      <c r="C1626">
        <v>252688</v>
      </c>
      <c r="D1626">
        <v>1257.9000000000001</v>
      </c>
      <c r="E1626" s="1">
        <v>45457</v>
      </c>
      <c r="F1626" s="1">
        <v>47381</v>
      </c>
      <c r="G1626" t="s">
        <v>9128</v>
      </c>
      <c r="H1626" t="s">
        <v>19</v>
      </c>
      <c r="I1626" t="s">
        <v>9139</v>
      </c>
    </row>
    <row r="1627" spans="1:9" x14ac:dyDescent="0.3">
      <c r="A1627" t="s">
        <v>2626</v>
      </c>
      <c r="B1627" t="s">
        <v>9143</v>
      </c>
      <c r="C1627">
        <v>400266</v>
      </c>
      <c r="D1627">
        <v>869.24</v>
      </c>
      <c r="E1627" s="1">
        <v>44215</v>
      </c>
      <c r="F1627" s="1">
        <v>46572</v>
      </c>
      <c r="G1627" t="s">
        <v>9147</v>
      </c>
      <c r="H1627" t="s">
        <v>9132</v>
      </c>
      <c r="I1627" t="s">
        <v>10529</v>
      </c>
    </row>
    <row r="1628" spans="1:9" x14ac:dyDescent="0.3">
      <c r="A1628" t="s">
        <v>2627</v>
      </c>
      <c r="B1628" t="s">
        <v>9131</v>
      </c>
      <c r="C1628">
        <v>238001</v>
      </c>
      <c r="D1628">
        <v>1294.45</v>
      </c>
      <c r="E1628" s="1">
        <v>43747</v>
      </c>
      <c r="F1628" s="1">
        <v>44139</v>
      </c>
      <c r="G1628" t="s">
        <v>9135</v>
      </c>
      <c r="H1628" t="s">
        <v>19</v>
      </c>
      <c r="I1628" t="s">
        <v>9371</v>
      </c>
    </row>
    <row r="1629" spans="1:9" x14ac:dyDescent="0.3">
      <c r="A1629" t="s">
        <v>2628</v>
      </c>
      <c r="B1629" t="s">
        <v>9127</v>
      </c>
      <c r="C1629">
        <v>36068</v>
      </c>
      <c r="D1629">
        <v>1414</v>
      </c>
      <c r="E1629" s="1">
        <v>44688</v>
      </c>
      <c r="F1629" s="1">
        <v>46236</v>
      </c>
      <c r="G1629" t="s">
        <v>9135</v>
      </c>
      <c r="H1629" t="s">
        <v>19</v>
      </c>
      <c r="I1629" t="s">
        <v>9699</v>
      </c>
    </row>
    <row r="1630" spans="1:9" x14ac:dyDescent="0.3">
      <c r="A1630" t="s">
        <v>2629</v>
      </c>
      <c r="B1630" t="s">
        <v>9143</v>
      </c>
      <c r="C1630">
        <v>181001</v>
      </c>
      <c r="D1630">
        <v>512.63</v>
      </c>
      <c r="E1630" s="1">
        <v>45169</v>
      </c>
      <c r="F1630" s="1">
        <v>47487</v>
      </c>
      <c r="G1630" t="s">
        <v>9135</v>
      </c>
      <c r="H1630" t="s">
        <v>19</v>
      </c>
      <c r="I1630" t="s">
        <v>10067</v>
      </c>
    </row>
    <row r="1631" spans="1:9" x14ac:dyDescent="0.3">
      <c r="A1631" t="s">
        <v>2630</v>
      </c>
      <c r="B1631" t="s">
        <v>9143</v>
      </c>
      <c r="C1631">
        <v>373051</v>
      </c>
      <c r="D1631">
        <v>840.48</v>
      </c>
      <c r="E1631" s="1">
        <v>42599</v>
      </c>
      <c r="F1631" s="1">
        <v>44177</v>
      </c>
      <c r="G1631" t="s">
        <v>9128</v>
      </c>
      <c r="H1631" t="s">
        <v>9132</v>
      </c>
      <c r="I1631" t="s">
        <v>9904</v>
      </c>
    </row>
    <row r="1632" spans="1:9" x14ac:dyDescent="0.3">
      <c r="A1632" t="s">
        <v>2631</v>
      </c>
      <c r="B1632" t="s">
        <v>9137</v>
      </c>
      <c r="C1632">
        <v>92703</v>
      </c>
      <c r="D1632">
        <v>100.43</v>
      </c>
      <c r="E1632" s="1">
        <v>42989</v>
      </c>
      <c r="F1632" s="1">
        <v>44555</v>
      </c>
      <c r="G1632" t="s">
        <v>9147</v>
      </c>
      <c r="H1632" t="s">
        <v>19</v>
      </c>
      <c r="I1632" t="s">
        <v>10530</v>
      </c>
    </row>
    <row r="1633" spans="1:9" x14ac:dyDescent="0.3">
      <c r="A1633" t="s">
        <v>2632</v>
      </c>
      <c r="B1633" t="s">
        <v>9137</v>
      </c>
      <c r="C1633">
        <v>473918</v>
      </c>
      <c r="D1633">
        <v>1798.51</v>
      </c>
      <c r="E1633" s="1">
        <v>45154</v>
      </c>
      <c r="F1633" s="1">
        <v>48717</v>
      </c>
      <c r="G1633" t="s">
        <v>9147</v>
      </c>
      <c r="H1633" t="s">
        <v>9129</v>
      </c>
      <c r="I1633" t="s">
        <v>9354</v>
      </c>
    </row>
    <row r="1634" spans="1:9" x14ac:dyDescent="0.3">
      <c r="A1634" t="s">
        <v>2633</v>
      </c>
      <c r="B1634" t="s">
        <v>9143</v>
      </c>
      <c r="C1634">
        <v>237960</v>
      </c>
      <c r="D1634">
        <v>786.37</v>
      </c>
      <c r="E1634" s="1">
        <v>42880</v>
      </c>
      <c r="F1634" s="1">
        <v>45887</v>
      </c>
      <c r="G1634" t="s">
        <v>9128</v>
      </c>
      <c r="H1634" t="s">
        <v>19</v>
      </c>
      <c r="I1634" t="s">
        <v>10077</v>
      </c>
    </row>
    <row r="1635" spans="1:9" x14ac:dyDescent="0.3">
      <c r="A1635" t="s">
        <v>2634</v>
      </c>
      <c r="B1635" t="s">
        <v>9137</v>
      </c>
      <c r="C1635">
        <v>233369</v>
      </c>
      <c r="D1635">
        <v>863.92</v>
      </c>
      <c r="E1635" s="1">
        <v>43300</v>
      </c>
      <c r="F1635" s="1">
        <v>46589</v>
      </c>
      <c r="G1635" t="s">
        <v>9147</v>
      </c>
      <c r="H1635" t="s">
        <v>19</v>
      </c>
      <c r="I1635" t="s">
        <v>10531</v>
      </c>
    </row>
    <row r="1636" spans="1:9" x14ac:dyDescent="0.3">
      <c r="A1636" t="s">
        <v>2635</v>
      </c>
      <c r="B1636" t="s">
        <v>9143</v>
      </c>
      <c r="C1636">
        <v>104643</v>
      </c>
      <c r="D1636">
        <v>1021.41</v>
      </c>
      <c r="E1636" s="1">
        <v>44494</v>
      </c>
      <c r="F1636" s="1">
        <v>47138</v>
      </c>
      <c r="G1636" t="s">
        <v>9135</v>
      </c>
      <c r="H1636" t="s">
        <v>19</v>
      </c>
      <c r="I1636" t="s">
        <v>9604</v>
      </c>
    </row>
    <row r="1637" spans="1:9" x14ac:dyDescent="0.3">
      <c r="A1637" t="s">
        <v>2636</v>
      </c>
      <c r="B1637" t="s">
        <v>9127</v>
      </c>
      <c r="C1637">
        <v>25878</v>
      </c>
      <c r="D1637">
        <v>1972.87</v>
      </c>
      <c r="E1637" s="1">
        <v>44730</v>
      </c>
      <c r="F1637" s="1">
        <v>47856</v>
      </c>
      <c r="G1637" t="s">
        <v>9147</v>
      </c>
      <c r="H1637" t="s">
        <v>9129</v>
      </c>
      <c r="I1637" t="s">
        <v>10532</v>
      </c>
    </row>
    <row r="1638" spans="1:9" x14ac:dyDescent="0.3">
      <c r="A1638" t="s">
        <v>2637</v>
      </c>
      <c r="B1638" t="s">
        <v>9127</v>
      </c>
      <c r="C1638">
        <v>417218</v>
      </c>
      <c r="D1638">
        <v>1429.11</v>
      </c>
      <c r="E1638" s="1">
        <v>44563</v>
      </c>
      <c r="F1638" s="1">
        <v>46375</v>
      </c>
      <c r="G1638" t="s">
        <v>9135</v>
      </c>
      <c r="H1638" t="s">
        <v>9129</v>
      </c>
      <c r="I1638" t="s">
        <v>10242</v>
      </c>
    </row>
    <row r="1639" spans="1:9" x14ac:dyDescent="0.3">
      <c r="A1639" t="s">
        <v>2638</v>
      </c>
      <c r="B1639" t="s">
        <v>9137</v>
      </c>
      <c r="C1639">
        <v>168472</v>
      </c>
      <c r="D1639">
        <v>1712.15</v>
      </c>
      <c r="E1639" s="1">
        <v>44933</v>
      </c>
      <c r="F1639" s="1">
        <v>46915</v>
      </c>
      <c r="G1639" t="s">
        <v>9147</v>
      </c>
      <c r="H1639" t="s">
        <v>9132</v>
      </c>
      <c r="I1639" t="s">
        <v>10533</v>
      </c>
    </row>
    <row r="1640" spans="1:9" x14ac:dyDescent="0.3">
      <c r="A1640" t="s">
        <v>2639</v>
      </c>
      <c r="B1640" t="s">
        <v>9143</v>
      </c>
      <c r="C1640">
        <v>327047</v>
      </c>
      <c r="D1640">
        <v>329.51</v>
      </c>
      <c r="E1640" s="1">
        <v>42019</v>
      </c>
      <c r="F1640" s="1">
        <v>42694</v>
      </c>
      <c r="G1640" t="s">
        <v>9128</v>
      </c>
      <c r="H1640" t="s">
        <v>19</v>
      </c>
      <c r="I1640" t="s">
        <v>10534</v>
      </c>
    </row>
    <row r="1641" spans="1:9" x14ac:dyDescent="0.3">
      <c r="A1641" t="s">
        <v>2640</v>
      </c>
      <c r="B1641" t="s">
        <v>9127</v>
      </c>
      <c r="C1641">
        <v>63446</v>
      </c>
      <c r="D1641">
        <v>1128.18</v>
      </c>
      <c r="E1641" s="1">
        <v>42591</v>
      </c>
      <c r="F1641" s="1">
        <v>44907</v>
      </c>
      <c r="G1641" t="s">
        <v>9147</v>
      </c>
      <c r="H1641" t="s">
        <v>19</v>
      </c>
      <c r="I1641" t="s">
        <v>10535</v>
      </c>
    </row>
    <row r="1642" spans="1:9" x14ac:dyDescent="0.3">
      <c r="A1642" t="s">
        <v>2641</v>
      </c>
      <c r="B1642" t="s">
        <v>9137</v>
      </c>
      <c r="C1642">
        <v>32206</v>
      </c>
      <c r="D1642">
        <v>142.94</v>
      </c>
      <c r="E1642" s="1">
        <v>45098</v>
      </c>
      <c r="F1642" s="1">
        <v>48361</v>
      </c>
      <c r="G1642" t="s">
        <v>9147</v>
      </c>
      <c r="H1642" t="s">
        <v>19</v>
      </c>
      <c r="I1642" t="s">
        <v>10536</v>
      </c>
    </row>
    <row r="1643" spans="1:9" x14ac:dyDescent="0.3">
      <c r="A1643" t="s">
        <v>2642</v>
      </c>
      <c r="B1643" t="s">
        <v>9131</v>
      </c>
      <c r="C1643">
        <v>77188</v>
      </c>
      <c r="D1643">
        <v>1385.66</v>
      </c>
      <c r="E1643" s="1">
        <v>42563</v>
      </c>
      <c r="F1643" s="1">
        <v>45551</v>
      </c>
      <c r="G1643" t="s">
        <v>9135</v>
      </c>
      <c r="H1643" t="s">
        <v>9129</v>
      </c>
      <c r="I1643" t="s">
        <v>10537</v>
      </c>
    </row>
    <row r="1644" spans="1:9" x14ac:dyDescent="0.3">
      <c r="A1644" t="s">
        <v>2643</v>
      </c>
      <c r="B1644" t="s">
        <v>9137</v>
      </c>
      <c r="C1644">
        <v>447893</v>
      </c>
      <c r="D1644">
        <v>961.91</v>
      </c>
      <c r="E1644" s="1">
        <v>43293</v>
      </c>
      <c r="F1644" s="1">
        <v>45935</v>
      </c>
      <c r="G1644" t="s">
        <v>9135</v>
      </c>
      <c r="H1644" t="s">
        <v>9129</v>
      </c>
      <c r="I1644" t="s">
        <v>9489</v>
      </c>
    </row>
    <row r="1645" spans="1:9" x14ac:dyDescent="0.3">
      <c r="A1645" t="s">
        <v>2644</v>
      </c>
      <c r="B1645" t="s">
        <v>9143</v>
      </c>
      <c r="C1645">
        <v>357697</v>
      </c>
      <c r="D1645">
        <v>1562.1</v>
      </c>
      <c r="E1645" s="1">
        <v>42422</v>
      </c>
      <c r="F1645" s="1">
        <v>43547</v>
      </c>
      <c r="G1645" t="s">
        <v>9128</v>
      </c>
      <c r="H1645" t="s">
        <v>19</v>
      </c>
      <c r="I1645" t="s">
        <v>10473</v>
      </c>
    </row>
    <row r="1646" spans="1:9" x14ac:dyDescent="0.3">
      <c r="A1646" t="s">
        <v>2645</v>
      </c>
      <c r="B1646" t="s">
        <v>9143</v>
      </c>
      <c r="C1646">
        <v>264911</v>
      </c>
      <c r="D1646">
        <v>1660.68</v>
      </c>
      <c r="E1646" s="1">
        <v>43032</v>
      </c>
      <c r="F1646" s="1">
        <v>45785</v>
      </c>
      <c r="G1646" t="s">
        <v>9135</v>
      </c>
      <c r="H1646" t="s">
        <v>9132</v>
      </c>
      <c r="I1646" t="s">
        <v>9680</v>
      </c>
    </row>
    <row r="1647" spans="1:9" x14ac:dyDescent="0.3">
      <c r="A1647" t="s">
        <v>2646</v>
      </c>
      <c r="B1647" t="s">
        <v>9137</v>
      </c>
      <c r="C1647">
        <v>474229</v>
      </c>
      <c r="D1647">
        <v>1535.5</v>
      </c>
      <c r="E1647" s="1">
        <v>43256</v>
      </c>
      <c r="F1647" s="1">
        <v>44575</v>
      </c>
      <c r="G1647" t="s">
        <v>9147</v>
      </c>
      <c r="H1647" t="s">
        <v>9132</v>
      </c>
      <c r="I1647" t="s">
        <v>10538</v>
      </c>
    </row>
    <row r="1648" spans="1:9" x14ac:dyDescent="0.3">
      <c r="A1648" t="s">
        <v>2647</v>
      </c>
      <c r="B1648" t="s">
        <v>9143</v>
      </c>
      <c r="C1648">
        <v>426169</v>
      </c>
      <c r="D1648">
        <v>275.38</v>
      </c>
      <c r="E1648" s="1">
        <v>44102</v>
      </c>
      <c r="F1648" s="1">
        <v>45617</v>
      </c>
      <c r="G1648" t="s">
        <v>9128</v>
      </c>
      <c r="H1648" t="s">
        <v>9129</v>
      </c>
      <c r="I1648" t="s">
        <v>10539</v>
      </c>
    </row>
    <row r="1649" spans="1:9" x14ac:dyDescent="0.3">
      <c r="A1649" t="s">
        <v>2648</v>
      </c>
      <c r="B1649" t="s">
        <v>9131</v>
      </c>
      <c r="C1649">
        <v>152969</v>
      </c>
      <c r="D1649">
        <v>189.32</v>
      </c>
      <c r="E1649" s="1">
        <v>44792</v>
      </c>
      <c r="F1649" s="1">
        <v>48386</v>
      </c>
      <c r="G1649" t="s">
        <v>9135</v>
      </c>
      <c r="H1649" t="s">
        <v>9132</v>
      </c>
      <c r="I1649" t="s">
        <v>9162</v>
      </c>
    </row>
    <row r="1650" spans="1:9" x14ac:dyDescent="0.3">
      <c r="A1650" t="s">
        <v>2649</v>
      </c>
      <c r="B1650" t="s">
        <v>9131</v>
      </c>
      <c r="C1650">
        <v>442942</v>
      </c>
      <c r="D1650">
        <v>1431.69</v>
      </c>
      <c r="E1650" s="1">
        <v>45138</v>
      </c>
      <c r="F1650" s="1">
        <v>47764</v>
      </c>
      <c r="G1650" t="s">
        <v>9147</v>
      </c>
      <c r="H1650" t="s">
        <v>19</v>
      </c>
      <c r="I1650" t="s">
        <v>10141</v>
      </c>
    </row>
    <row r="1651" spans="1:9" x14ac:dyDescent="0.3">
      <c r="A1651" t="s">
        <v>2650</v>
      </c>
      <c r="B1651" t="s">
        <v>9143</v>
      </c>
      <c r="C1651">
        <v>188372</v>
      </c>
      <c r="D1651">
        <v>858.12</v>
      </c>
      <c r="E1651" s="1">
        <v>44744</v>
      </c>
      <c r="F1651" s="1">
        <v>48077</v>
      </c>
      <c r="G1651" t="s">
        <v>9128</v>
      </c>
      <c r="H1651" t="s">
        <v>9132</v>
      </c>
      <c r="I1651" t="s">
        <v>10540</v>
      </c>
    </row>
    <row r="1652" spans="1:9" x14ac:dyDescent="0.3">
      <c r="A1652" t="s">
        <v>2651</v>
      </c>
      <c r="B1652" t="s">
        <v>9127</v>
      </c>
      <c r="C1652">
        <v>149704</v>
      </c>
      <c r="D1652">
        <v>1575.2</v>
      </c>
      <c r="E1652" s="1">
        <v>42674</v>
      </c>
      <c r="F1652" s="1">
        <v>44275</v>
      </c>
      <c r="G1652" t="s">
        <v>9147</v>
      </c>
      <c r="H1652" t="s">
        <v>9132</v>
      </c>
      <c r="I1652" t="s">
        <v>10541</v>
      </c>
    </row>
    <row r="1653" spans="1:9" x14ac:dyDescent="0.3">
      <c r="A1653" t="s">
        <v>2652</v>
      </c>
      <c r="B1653" t="s">
        <v>9127</v>
      </c>
      <c r="C1653">
        <v>342975</v>
      </c>
      <c r="D1653">
        <v>1276.94</v>
      </c>
      <c r="E1653" s="1">
        <v>44146</v>
      </c>
      <c r="F1653" s="1">
        <v>46616</v>
      </c>
      <c r="G1653" t="s">
        <v>9147</v>
      </c>
      <c r="H1653" t="s">
        <v>19</v>
      </c>
      <c r="I1653" t="s">
        <v>10542</v>
      </c>
    </row>
    <row r="1654" spans="1:9" x14ac:dyDescent="0.3">
      <c r="A1654" t="s">
        <v>2653</v>
      </c>
      <c r="B1654" t="s">
        <v>9127</v>
      </c>
      <c r="C1654">
        <v>13615</v>
      </c>
      <c r="D1654">
        <v>1576.02</v>
      </c>
      <c r="E1654" s="1">
        <v>45047</v>
      </c>
      <c r="F1654" s="1">
        <v>46236</v>
      </c>
      <c r="G1654" t="s">
        <v>9128</v>
      </c>
      <c r="H1654" t="s">
        <v>19</v>
      </c>
      <c r="I1654" t="s">
        <v>9891</v>
      </c>
    </row>
    <row r="1655" spans="1:9" x14ac:dyDescent="0.3">
      <c r="A1655" t="s">
        <v>2654</v>
      </c>
      <c r="B1655" t="s">
        <v>9131</v>
      </c>
      <c r="C1655">
        <v>312072</v>
      </c>
      <c r="D1655">
        <v>107.54</v>
      </c>
      <c r="E1655" s="1">
        <v>45119</v>
      </c>
      <c r="F1655" s="1">
        <v>46352</v>
      </c>
      <c r="G1655" t="s">
        <v>9135</v>
      </c>
      <c r="H1655" t="s">
        <v>9132</v>
      </c>
      <c r="I1655" t="s">
        <v>10543</v>
      </c>
    </row>
    <row r="1656" spans="1:9" x14ac:dyDescent="0.3">
      <c r="A1656" t="s">
        <v>2655</v>
      </c>
      <c r="B1656" t="s">
        <v>9131</v>
      </c>
      <c r="C1656">
        <v>32283</v>
      </c>
      <c r="D1656">
        <v>632.87</v>
      </c>
      <c r="E1656" s="1">
        <v>42421</v>
      </c>
      <c r="F1656" s="1">
        <v>44509</v>
      </c>
      <c r="G1656" t="s">
        <v>9147</v>
      </c>
      <c r="H1656" t="s">
        <v>9132</v>
      </c>
      <c r="I1656" t="s">
        <v>10544</v>
      </c>
    </row>
    <row r="1657" spans="1:9" x14ac:dyDescent="0.3">
      <c r="A1657" t="s">
        <v>2656</v>
      </c>
      <c r="B1657" t="s">
        <v>9137</v>
      </c>
      <c r="C1657">
        <v>321807</v>
      </c>
      <c r="D1657">
        <v>673.23</v>
      </c>
      <c r="E1657" s="1">
        <v>45461</v>
      </c>
      <c r="F1657" s="1">
        <v>46513</v>
      </c>
      <c r="G1657" t="s">
        <v>9135</v>
      </c>
      <c r="H1657" t="s">
        <v>19</v>
      </c>
      <c r="I1657" t="s">
        <v>9360</v>
      </c>
    </row>
    <row r="1658" spans="1:9" x14ac:dyDescent="0.3">
      <c r="A1658" t="s">
        <v>2657</v>
      </c>
      <c r="B1658" t="s">
        <v>9143</v>
      </c>
      <c r="C1658">
        <v>271056</v>
      </c>
      <c r="D1658">
        <v>1813.45</v>
      </c>
      <c r="E1658" s="1">
        <v>43042</v>
      </c>
      <c r="F1658" s="1">
        <v>44766</v>
      </c>
      <c r="G1658" t="s">
        <v>9135</v>
      </c>
      <c r="H1658" t="s">
        <v>9129</v>
      </c>
      <c r="I1658" t="s">
        <v>10545</v>
      </c>
    </row>
    <row r="1659" spans="1:9" x14ac:dyDescent="0.3">
      <c r="A1659" t="s">
        <v>2658</v>
      </c>
      <c r="B1659" t="s">
        <v>9143</v>
      </c>
      <c r="C1659">
        <v>352494</v>
      </c>
      <c r="D1659">
        <v>1632.5</v>
      </c>
      <c r="E1659" s="1">
        <v>42891</v>
      </c>
      <c r="F1659" s="1">
        <v>43758</v>
      </c>
      <c r="G1659" t="s">
        <v>9128</v>
      </c>
      <c r="H1659" t="s">
        <v>19</v>
      </c>
      <c r="I1659" t="s">
        <v>9245</v>
      </c>
    </row>
    <row r="1660" spans="1:9" x14ac:dyDescent="0.3">
      <c r="A1660" t="s">
        <v>2659</v>
      </c>
      <c r="B1660" t="s">
        <v>9137</v>
      </c>
      <c r="C1660">
        <v>399883</v>
      </c>
      <c r="D1660">
        <v>175.69</v>
      </c>
      <c r="E1660" s="1">
        <v>45179</v>
      </c>
      <c r="F1660" s="1">
        <v>48402</v>
      </c>
      <c r="G1660" t="s">
        <v>9147</v>
      </c>
      <c r="H1660" t="s">
        <v>19</v>
      </c>
      <c r="I1660" t="s">
        <v>10546</v>
      </c>
    </row>
    <row r="1661" spans="1:9" x14ac:dyDescent="0.3">
      <c r="A1661" t="s">
        <v>2660</v>
      </c>
      <c r="B1661" t="s">
        <v>9143</v>
      </c>
      <c r="C1661">
        <v>483850</v>
      </c>
      <c r="D1661">
        <v>610.98</v>
      </c>
      <c r="E1661" s="1">
        <v>43611</v>
      </c>
      <c r="F1661" s="1">
        <v>45982</v>
      </c>
      <c r="G1661" t="s">
        <v>9128</v>
      </c>
      <c r="H1661" t="s">
        <v>9132</v>
      </c>
      <c r="I1661" t="s">
        <v>10190</v>
      </c>
    </row>
    <row r="1662" spans="1:9" x14ac:dyDescent="0.3">
      <c r="A1662" t="s">
        <v>2661</v>
      </c>
      <c r="B1662" t="s">
        <v>9143</v>
      </c>
      <c r="C1662">
        <v>113079</v>
      </c>
      <c r="D1662">
        <v>1251.8900000000001</v>
      </c>
      <c r="E1662" s="1">
        <v>42910</v>
      </c>
      <c r="F1662" s="1">
        <v>46519</v>
      </c>
      <c r="G1662" t="s">
        <v>9128</v>
      </c>
      <c r="H1662" t="s">
        <v>9132</v>
      </c>
      <c r="I1662" t="s">
        <v>10466</v>
      </c>
    </row>
    <row r="1663" spans="1:9" x14ac:dyDescent="0.3">
      <c r="A1663" t="s">
        <v>2662</v>
      </c>
      <c r="B1663" t="s">
        <v>9127</v>
      </c>
      <c r="C1663">
        <v>213958</v>
      </c>
      <c r="D1663">
        <v>645.25</v>
      </c>
      <c r="E1663" s="1">
        <v>42662</v>
      </c>
      <c r="F1663" s="1">
        <v>43701</v>
      </c>
      <c r="G1663" t="s">
        <v>9147</v>
      </c>
      <c r="H1663" t="s">
        <v>19</v>
      </c>
      <c r="I1663" t="s">
        <v>10547</v>
      </c>
    </row>
    <row r="1664" spans="1:9" x14ac:dyDescent="0.3">
      <c r="A1664" t="s">
        <v>2663</v>
      </c>
      <c r="B1664" t="s">
        <v>9131</v>
      </c>
      <c r="C1664">
        <v>278614</v>
      </c>
      <c r="D1664">
        <v>676.07</v>
      </c>
      <c r="E1664" s="1">
        <v>44127</v>
      </c>
      <c r="F1664" s="1">
        <v>47285</v>
      </c>
      <c r="G1664" t="s">
        <v>9135</v>
      </c>
      <c r="H1664" t="s">
        <v>9132</v>
      </c>
      <c r="I1664" t="s">
        <v>10548</v>
      </c>
    </row>
    <row r="1665" spans="1:9" x14ac:dyDescent="0.3">
      <c r="A1665" t="s">
        <v>2664</v>
      </c>
      <c r="B1665" t="s">
        <v>9131</v>
      </c>
      <c r="C1665">
        <v>493477</v>
      </c>
      <c r="D1665">
        <v>1183.83</v>
      </c>
      <c r="E1665" s="1">
        <v>43704</v>
      </c>
      <c r="F1665" s="1">
        <v>44900</v>
      </c>
      <c r="G1665" t="s">
        <v>9128</v>
      </c>
      <c r="H1665" t="s">
        <v>9132</v>
      </c>
      <c r="I1665" t="s">
        <v>10549</v>
      </c>
    </row>
    <row r="1666" spans="1:9" x14ac:dyDescent="0.3">
      <c r="A1666" t="s">
        <v>2665</v>
      </c>
      <c r="B1666" t="s">
        <v>9143</v>
      </c>
      <c r="C1666">
        <v>14353</v>
      </c>
      <c r="D1666">
        <v>735.14</v>
      </c>
      <c r="E1666" s="1">
        <v>42640</v>
      </c>
      <c r="F1666" s="1">
        <v>46095</v>
      </c>
      <c r="G1666" t="s">
        <v>9147</v>
      </c>
      <c r="H1666" t="s">
        <v>9129</v>
      </c>
      <c r="I1666" t="s">
        <v>9362</v>
      </c>
    </row>
    <row r="1667" spans="1:9" x14ac:dyDescent="0.3">
      <c r="A1667" t="s">
        <v>2666</v>
      </c>
      <c r="B1667" t="s">
        <v>9127</v>
      </c>
      <c r="C1667">
        <v>265136</v>
      </c>
      <c r="D1667">
        <v>616.13</v>
      </c>
      <c r="E1667" s="1">
        <v>45041</v>
      </c>
      <c r="F1667" s="1">
        <v>48644</v>
      </c>
      <c r="G1667" t="s">
        <v>9128</v>
      </c>
      <c r="H1667" t="s">
        <v>9132</v>
      </c>
      <c r="I1667" t="s">
        <v>9194</v>
      </c>
    </row>
    <row r="1668" spans="1:9" x14ac:dyDescent="0.3">
      <c r="A1668" t="s">
        <v>2667</v>
      </c>
      <c r="B1668" t="s">
        <v>9137</v>
      </c>
      <c r="C1668">
        <v>265107</v>
      </c>
      <c r="D1668">
        <v>695.63</v>
      </c>
      <c r="E1668" s="1">
        <v>42011</v>
      </c>
      <c r="F1668" s="1">
        <v>43196</v>
      </c>
      <c r="G1668" t="s">
        <v>9147</v>
      </c>
      <c r="H1668" t="s">
        <v>9132</v>
      </c>
      <c r="I1668" t="s">
        <v>9929</v>
      </c>
    </row>
    <row r="1669" spans="1:9" x14ac:dyDescent="0.3">
      <c r="A1669" t="s">
        <v>2668</v>
      </c>
      <c r="B1669" t="s">
        <v>9143</v>
      </c>
      <c r="C1669">
        <v>142919</v>
      </c>
      <c r="D1669">
        <v>1534.52</v>
      </c>
      <c r="E1669" s="1">
        <v>44615</v>
      </c>
      <c r="F1669" s="1">
        <v>46567</v>
      </c>
      <c r="G1669" t="s">
        <v>9128</v>
      </c>
      <c r="H1669" t="s">
        <v>19</v>
      </c>
      <c r="I1669" t="s">
        <v>10220</v>
      </c>
    </row>
    <row r="1670" spans="1:9" x14ac:dyDescent="0.3">
      <c r="A1670" t="s">
        <v>2669</v>
      </c>
      <c r="B1670" t="s">
        <v>9143</v>
      </c>
      <c r="C1670">
        <v>207282</v>
      </c>
      <c r="D1670">
        <v>1357.56</v>
      </c>
      <c r="E1670" s="1">
        <v>44753</v>
      </c>
      <c r="F1670" s="1">
        <v>45399</v>
      </c>
      <c r="G1670" t="s">
        <v>9147</v>
      </c>
      <c r="H1670" t="s">
        <v>9129</v>
      </c>
      <c r="I1670" t="s">
        <v>10550</v>
      </c>
    </row>
    <row r="1671" spans="1:9" x14ac:dyDescent="0.3">
      <c r="A1671" t="s">
        <v>2670</v>
      </c>
      <c r="B1671" t="s">
        <v>9137</v>
      </c>
      <c r="C1671">
        <v>281519</v>
      </c>
      <c r="D1671">
        <v>1895.57</v>
      </c>
      <c r="E1671" s="1">
        <v>43374</v>
      </c>
      <c r="F1671" s="1">
        <v>43846</v>
      </c>
      <c r="G1671" t="s">
        <v>9147</v>
      </c>
      <c r="H1671" t="s">
        <v>19</v>
      </c>
      <c r="I1671" t="s">
        <v>9136</v>
      </c>
    </row>
    <row r="1672" spans="1:9" x14ac:dyDescent="0.3">
      <c r="A1672" t="s">
        <v>2671</v>
      </c>
      <c r="B1672" t="s">
        <v>9131</v>
      </c>
      <c r="C1672">
        <v>309081</v>
      </c>
      <c r="D1672">
        <v>1735.79</v>
      </c>
      <c r="E1672" s="1">
        <v>43002</v>
      </c>
      <c r="F1672" s="1">
        <v>45568</v>
      </c>
      <c r="G1672" t="s">
        <v>9128</v>
      </c>
      <c r="H1672" t="s">
        <v>19</v>
      </c>
      <c r="I1672" t="s">
        <v>10551</v>
      </c>
    </row>
    <row r="1673" spans="1:9" x14ac:dyDescent="0.3">
      <c r="A1673" t="s">
        <v>2672</v>
      </c>
      <c r="B1673" t="s">
        <v>9143</v>
      </c>
      <c r="C1673">
        <v>30332</v>
      </c>
      <c r="D1673">
        <v>616.02</v>
      </c>
      <c r="E1673" s="1">
        <v>43138</v>
      </c>
      <c r="F1673" s="1">
        <v>43825</v>
      </c>
      <c r="G1673" t="s">
        <v>9135</v>
      </c>
      <c r="H1673" t="s">
        <v>19</v>
      </c>
      <c r="I1673" t="s">
        <v>9271</v>
      </c>
    </row>
    <row r="1674" spans="1:9" x14ac:dyDescent="0.3">
      <c r="A1674" t="s">
        <v>2673</v>
      </c>
      <c r="B1674" t="s">
        <v>9127</v>
      </c>
      <c r="C1674">
        <v>259640</v>
      </c>
      <c r="D1674">
        <v>336.58</v>
      </c>
      <c r="E1674" s="1">
        <v>43474</v>
      </c>
      <c r="F1674" s="1">
        <v>43843</v>
      </c>
      <c r="G1674" t="s">
        <v>9128</v>
      </c>
      <c r="H1674" t="s">
        <v>19</v>
      </c>
      <c r="I1674" t="s">
        <v>10552</v>
      </c>
    </row>
    <row r="1675" spans="1:9" x14ac:dyDescent="0.3">
      <c r="A1675" t="s">
        <v>2674</v>
      </c>
      <c r="B1675" t="s">
        <v>9131</v>
      </c>
      <c r="C1675">
        <v>294297</v>
      </c>
      <c r="D1675">
        <v>811.97</v>
      </c>
      <c r="E1675" s="1">
        <v>43419</v>
      </c>
      <c r="F1675" s="1">
        <v>45122</v>
      </c>
      <c r="G1675" t="s">
        <v>9135</v>
      </c>
      <c r="H1675" t="s">
        <v>19</v>
      </c>
      <c r="I1675" t="s">
        <v>10553</v>
      </c>
    </row>
    <row r="1676" spans="1:9" x14ac:dyDescent="0.3">
      <c r="A1676" t="s">
        <v>2675</v>
      </c>
      <c r="B1676" t="s">
        <v>9137</v>
      </c>
      <c r="C1676">
        <v>422213</v>
      </c>
      <c r="D1676">
        <v>1788.74</v>
      </c>
      <c r="E1676" s="1">
        <v>45238</v>
      </c>
      <c r="F1676" s="1">
        <v>47021</v>
      </c>
      <c r="G1676" t="s">
        <v>9135</v>
      </c>
      <c r="H1676" t="s">
        <v>9129</v>
      </c>
      <c r="I1676" t="s">
        <v>10554</v>
      </c>
    </row>
    <row r="1677" spans="1:9" x14ac:dyDescent="0.3">
      <c r="A1677" t="s">
        <v>2676</v>
      </c>
      <c r="B1677" t="s">
        <v>9127</v>
      </c>
      <c r="C1677">
        <v>196432</v>
      </c>
      <c r="D1677">
        <v>1652.99</v>
      </c>
      <c r="E1677" s="1">
        <v>43434</v>
      </c>
      <c r="F1677" s="1">
        <v>46755</v>
      </c>
      <c r="G1677" t="s">
        <v>9128</v>
      </c>
      <c r="H1677" t="s">
        <v>9129</v>
      </c>
      <c r="I1677" t="s">
        <v>9428</v>
      </c>
    </row>
    <row r="1678" spans="1:9" x14ac:dyDescent="0.3">
      <c r="A1678" t="s">
        <v>2677</v>
      </c>
      <c r="B1678" t="s">
        <v>9137</v>
      </c>
      <c r="C1678">
        <v>268609</v>
      </c>
      <c r="D1678">
        <v>1828.33</v>
      </c>
      <c r="E1678" s="1">
        <v>44527</v>
      </c>
      <c r="F1678" s="1">
        <v>45963</v>
      </c>
      <c r="G1678" t="s">
        <v>9135</v>
      </c>
      <c r="H1678" t="s">
        <v>9132</v>
      </c>
      <c r="I1678" t="s">
        <v>10555</v>
      </c>
    </row>
    <row r="1679" spans="1:9" x14ac:dyDescent="0.3">
      <c r="A1679" t="s">
        <v>2678</v>
      </c>
      <c r="B1679" t="s">
        <v>9127</v>
      </c>
      <c r="C1679">
        <v>219310</v>
      </c>
      <c r="D1679">
        <v>557.63</v>
      </c>
      <c r="E1679" s="1">
        <v>42007</v>
      </c>
      <c r="F1679" s="1">
        <v>45144</v>
      </c>
      <c r="G1679" t="s">
        <v>9128</v>
      </c>
      <c r="H1679" t="s">
        <v>9132</v>
      </c>
      <c r="I1679" t="s">
        <v>9296</v>
      </c>
    </row>
    <row r="1680" spans="1:9" x14ac:dyDescent="0.3">
      <c r="A1680" t="s">
        <v>2679</v>
      </c>
      <c r="B1680" t="s">
        <v>9127</v>
      </c>
      <c r="C1680">
        <v>219815</v>
      </c>
      <c r="D1680">
        <v>1029.04</v>
      </c>
      <c r="E1680" s="1">
        <v>43899</v>
      </c>
      <c r="F1680" s="1">
        <v>45696</v>
      </c>
      <c r="G1680" t="s">
        <v>9128</v>
      </c>
      <c r="H1680" t="s">
        <v>19</v>
      </c>
      <c r="I1680" t="s">
        <v>10556</v>
      </c>
    </row>
    <row r="1681" spans="1:9" x14ac:dyDescent="0.3">
      <c r="A1681" t="s">
        <v>2680</v>
      </c>
      <c r="B1681" t="s">
        <v>9127</v>
      </c>
      <c r="C1681">
        <v>380802</v>
      </c>
      <c r="D1681">
        <v>377.92</v>
      </c>
      <c r="E1681" s="1">
        <v>44914</v>
      </c>
      <c r="F1681" s="1">
        <v>46485</v>
      </c>
      <c r="G1681" t="s">
        <v>9135</v>
      </c>
      <c r="H1681" t="s">
        <v>9129</v>
      </c>
      <c r="I1681" t="s">
        <v>10557</v>
      </c>
    </row>
    <row r="1682" spans="1:9" x14ac:dyDescent="0.3">
      <c r="A1682" t="s">
        <v>2681</v>
      </c>
      <c r="B1682" t="s">
        <v>9137</v>
      </c>
      <c r="C1682">
        <v>477730</v>
      </c>
      <c r="D1682">
        <v>205.21</v>
      </c>
      <c r="E1682" s="1">
        <v>44297</v>
      </c>
      <c r="F1682" s="1">
        <v>47082</v>
      </c>
      <c r="G1682" t="s">
        <v>9147</v>
      </c>
      <c r="H1682" t="s">
        <v>19</v>
      </c>
      <c r="I1682" t="s">
        <v>10558</v>
      </c>
    </row>
    <row r="1683" spans="1:9" x14ac:dyDescent="0.3">
      <c r="A1683" t="s">
        <v>2682</v>
      </c>
      <c r="B1683" t="s">
        <v>9143</v>
      </c>
      <c r="C1683">
        <v>460042</v>
      </c>
      <c r="D1683">
        <v>1874.93</v>
      </c>
      <c r="E1683" s="1">
        <v>45454</v>
      </c>
      <c r="F1683" s="1">
        <v>47220</v>
      </c>
      <c r="G1683" t="s">
        <v>9128</v>
      </c>
      <c r="H1683" t="s">
        <v>9132</v>
      </c>
      <c r="I1683" t="s">
        <v>10559</v>
      </c>
    </row>
    <row r="1684" spans="1:9" x14ac:dyDescent="0.3">
      <c r="A1684" t="s">
        <v>2683</v>
      </c>
      <c r="B1684" t="s">
        <v>9143</v>
      </c>
      <c r="C1684">
        <v>484594</v>
      </c>
      <c r="D1684">
        <v>212.26</v>
      </c>
      <c r="E1684" s="1">
        <v>42955</v>
      </c>
      <c r="F1684" s="1">
        <v>43821</v>
      </c>
      <c r="G1684" t="s">
        <v>9135</v>
      </c>
      <c r="H1684" t="s">
        <v>9132</v>
      </c>
      <c r="I1684" t="s">
        <v>9818</v>
      </c>
    </row>
    <row r="1685" spans="1:9" x14ac:dyDescent="0.3">
      <c r="A1685" t="s">
        <v>2684</v>
      </c>
      <c r="B1685" t="s">
        <v>9137</v>
      </c>
      <c r="C1685">
        <v>341171</v>
      </c>
      <c r="D1685">
        <v>1726.56</v>
      </c>
      <c r="E1685" s="1">
        <v>42131</v>
      </c>
      <c r="F1685" s="1">
        <v>45477</v>
      </c>
      <c r="G1685" t="s">
        <v>9128</v>
      </c>
      <c r="H1685" t="s">
        <v>9132</v>
      </c>
      <c r="I1685" t="s">
        <v>9213</v>
      </c>
    </row>
    <row r="1686" spans="1:9" x14ac:dyDescent="0.3">
      <c r="A1686" t="s">
        <v>2685</v>
      </c>
      <c r="B1686" t="s">
        <v>9127</v>
      </c>
      <c r="C1686">
        <v>152298</v>
      </c>
      <c r="D1686">
        <v>1429.85</v>
      </c>
      <c r="E1686" s="1">
        <v>42862</v>
      </c>
      <c r="F1686" s="1">
        <v>45854</v>
      </c>
      <c r="G1686" t="s">
        <v>9147</v>
      </c>
      <c r="H1686" t="s">
        <v>9129</v>
      </c>
      <c r="I1686" t="s">
        <v>10560</v>
      </c>
    </row>
    <row r="1687" spans="1:9" x14ac:dyDescent="0.3">
      <c r="A1687" t="s">
        <v>2686</v>
      </c>
      <c r="B1687" t="s">
        <v>9127</v>
      </c>
      <c r="C1687">
        <v>120545</v>
      </c>
      <c r="D1687">
        <v>959.79</v>
      </c>
      <c r="E1687" s="1">
        <v>44715</v>
      </c>
      <c r="F1687" s="1">
        <v>48287</v>
      </c>
      <c r="G1687" t="s">
        <v>9128</v>
      </c>
      <c r="H1687" t="s">
        <v>9132</v>
      </c>
      <c r="I1687" t="s">
        <v>10561</v>
      </c>
    </row>
    <row r="1688" spans="1:9" x14ac:dyDescent="0.3">
      <c r="A1688" t="s">
        <v>2687</v>
      </c>
      <c r="B1688" t="s">
        <v>9127</v>
      </c>
      <c r="C1688">
        <v>332668</v>
      </c>
      <c r="D1688">
        <v>324.47000000000003</v>
      </c>
      <c r="E1688" s="1">
        <v>44433</v>
      </c>
      <c r="F1688" s="1">
        <v>47500</v>
      </c>
      <c r="G1688" t="s">
        <v>9135</v>
      </c>
      <c r="H1688" t="s">
        <v>9132</v>
      </c>
      <c r="I1688" t="s">
        <v>9691</v>
      </c>
    </row>
    <row r="1689" spans="1:9" x14ac:dyDescent="0.3">
      <c r="A1689" t="s">
        <v>2688</v>
      </c>
      <c r="B1689" t="s">
        <v>9127</v>
      </c>
      <c r="C1689">
        <v>105493</v>
      </c>
      <c r="D1689">
        <v>1871.41</v>
      </c>
      <c r="E1689" s="1">
        <v>43129</v>
      </c>
      <c r="F1689" s="1">
        <v>45923</v>
      </c>
      <c r="G1689" t="s">
        <v>9135</v>
      </c>
      <c r="H1689" t="s">
        <v>9132</v>
      </c>
      <c r="I1689" t="s">
        <v>10562</v>
      </c>
    </row>
    <row r="1690" spans="1:9" x14ac:dyDescent="0.3">
      <c r="A1690" t="s">
        <v>2689</v>
      </c>
      <c r="B1690" t="s">
        <v>9127</v>
      </c>
      <c r="C1690">
        <v>448957</v>
      </c>
      <c r="D1690">
        <v>1886.32</v>
      </c>
      <c r="E1690" s="1">
        <v>45414</v>
      </c>
      <c r="F1690" s="1">
        <v>46886</v>
      </c>
      <c r="G1690" t="s">
        <v>9135</v>
      </c>
      <c r="H1690" t="s">
        <v>19</v>
      </c>
      <c r="I1690" t="s">
        <v>10563</v>
      </c>
    </row>
    <row r="1691" spans="1:9" x14ac:dyDescent="0.3">
      <c r="A1691" t="s">
        <v>2690</v>
      </c>
      <c r="B1691" t="s">
        <v>9131</v>
      </c>
      <c r="C1691">
        <v>317112</v>
      </c>
      <c r="D1691">
        <v>272.72000000000003</v>
      </c>
      <c r="E1691" s="1">
        <v>42222</v>
      </c>
      <c r="F1691" s="1">
        <v>43521</v>
      </c>
      <c r="G1691" t="s">
        <v>9147</v>
      </c>
      <c r="H1691" t="s">
        <v>9132</v>
      </c>
      <c r="I1691" t="s">
        <v>10564</v>
      </c>
    </row>
    <row r="1692" spans="1:9" x14ac:dyDescent="0.3">
      <c r="A1692" t="s">
        <v>2691</v>
      </c>
      <c r="B1692" t="s">
        <v>9137</v>
      </c>
      <c r="C1692">
        <v>469657</v>
      </c>
      <c r="D1692">
        <v>1234.45</v>
      </c>
      <c r="E1692" s="1">
        <v>43234</v>
      </c>
      <c r="F1692" s="1">
        <v>44863</v>
      </c>
      <c r="G1692" t="s">
        <v>9135</v>
      </c>
      <c r="H1692" t="s">
        <v>19</v>
      </c>
      <c r="I1692" t="s">
        <v>10565</v>
      </c>
    </row>
    <row r="1693" spans="1:9" x14ac:dyDescent="0.3">
      <c r="A1693" t="s">
        <v>2692</v>
      </c>
      <c r="B1693" t="s">
        <v>9143</v>
      </c>
      <c r="C1693">
        <v>443772</v>
      </c>
      <c r="D1693">
        <v>1925</v>
      </c>
      <c r="E1693" s="1">
        <v>43125</v>
      </c>
      <c r="F1693" s="1">
        <v>44857</v>
      </c>
      <c r="G1693" t="s">
        <v>9147</v>
      </c>
      <c r="H1693" t="s">
        <v>9129</v>
      </c>
      <c r="I1693" t="s">
        <v>9157</v>
      </c>
    </row>
    <row r="1694" spans="1:9" x14ac:dyDescent="0.3">
      <c r="A1694" t="s">
        <v>2693</v>
      </c>
      <c r="B1694" t="s">
        <v>9127</v>
      </c>
      <c r="C1694">
        <v>491828</v>
      </c>
      <c r="D1694">
        <v>722.06</v>
      </c>
      <c r="E1694" s="1">
        <v>42466</v>
      </c>
      <c r="F1694" s="1">
        <v>44032</v>
      </c>
      <c r="G1694" t="s">
        <v>9128</v>
      </c>
      <c r="H1694" t="s">
        <v>9129</v>
      </c>
      <c r="I1694" t="s">
        <v>9543</v>
      </c>
    </row>
    <row r="1695" spans="1:9" x14ac:dyDescent="0.3">
      <c r="A1695" t="s">
        <v>2694</v>
      </c>
      <c r="B1695" t="s">
        <v>9127</v>
      </c>
      <c r="C1695">
        <v>238021</v>
      </c>
      <c r="D1695">
        <v>185.65</v>
      </c>
      <c r="E1695" s="1">
        <v>43123</v>
      </c>
      <c r="F1695" s="1">
        <v>45176</v>
      </c>
      <c r="G1695" t="s">
        <v>9135</v>
      </c>
      <c r="H1695" t="s">
        <v>9132</v>
      </c>
      <c r="I1695" t="s">
        <v>10566</v>
      </c>
    </row>
    <row r="1696" spans="1:9" x14ac:dyDescent="0.3">
      <c r="A1696" t="s">
        <v>2695</v>
      </c>
      <c r="B1696" t="s">
        <v>9131</v>
      </c>
      <c r="C1696">
        <v>152775</v>
      </c>
      <c r="D1696">
        <v>1899.9</v>
      </c>
      <c r="E1696" s="1">
        <v>42174</v>
      </c>
      <c r="F1696" s="1">
        <v>42944</v>
      </c>
      <c r="G1696" t="s">
        <v>9147</v>
      </c>
      <c r="H1696" t="s">
        <v>9129</v>
      </c>
      <c r="I1696" t="s">
        <v>10567</v>
      </c>
    </row>
    <row r="1697" spans="1:9" x14ac:dyDescent="0.3">
      <c r="A1697" t="s">
        <v>2696</v>
      </c>
      <c r="B1697" t="s">
        <v>9127</v>
      </c>
      <c r="C1697">
        <v>148316</v>
      </c>
      <c r="D1697">
        <v>151.44999999999999</v>
      </c>
      <c r="E1697" s="1">
        <v>42703</v>
      </c>
      <c r="F1697" s="1">
        <v>45700</v>
      </c>
      <c r="G1697" t="s">
        <v>9147</v>
      </c>
      <c r="H1697" t="s">
        <v>9132</v>
      </c>
      <c r="I1697" t="s">
        <v>10568</v>
      </c>
    </row>
    <row r="1698" spans="1:9" x14ac:dyDescent="0.3">
      <c r="A1698" t="s">
        <v>2697</v>
      </c>
      <c r="B1698" t="s">
        <v>9137</v>
      </c>
      <c r="C1698">
        <v>435384</v>
      </c>
      <c r="D1698">
        <v>843.41</v>
      </c>
      <c r="E1698" s="1">
        <v>42733</v>
      </c>
      <c r="F1698" s="1">
        <v>45060</v>
      </c>
      <c r="G1698" t="s">
        <v>9147</v>
      </c>
      <c r="H1698" t="s">
        <v>19</v>
      </c>
      <c r="I1698" t="s">
        <v>10569</v>
      </c>
    </row>
    <row r="1699" spans="1:9" x14ac:dyDescent="0.3">
      <c r="A1699" t="s">
        <v>2698</v>
      </c>
      <c r="B1699" t="s">
        <v>9127</v>
      </c>
      <c r="C1699">
        <v>148205</v>
      </c>
      <c r="D1699">
        <v>1504.89</v>
      </c>
      <c r="E1699" s="1">
        <v>45321</v>
      </c>
      <c r="F1699" s="1">
        <v>46454</v>
      </c>
      <c r="G1699" t="s">
        <v>9135</v>
      </c>
      <c r="H1699" t="s">
        <v>9129</v>
      </c>
      <c r="I1699" t="s">
        <v>10570</v>
      </c>
    </row>
    <row r="1700" spans="1:9" x14ac:dyDescent="0.3">
      <c r="A1700" t="s">
        <v>2699</v>
      </c>
      <c r="B1700" t="s">
        <v>9143</v>
      </c>
      <c r="C1700">
        <v>467001</v>
      </c>
      <c r="D1700">
        <v>1647.11</v>
      </c>
      <c r="E1700" s="1">
        <v>42017</v>
      </c>
      <c r="F1700" s="1">
        <v>43179</v>
      </c>
      <c r="G1700" t="s">
        <v>9147</v>
      </c>
      <c r="H1700" t="s">
        <v>19</v>
      </c>
      <c r="I1700" t="s">
        <v>10571</v>
      </c>
    </row>
    <row r="1701" spans="1:9" x14ac:dyDescent="0.3">
      <c r="A1701" t="s">
        <v>2700</v>
      </c>
      <c r="B1701" t="s">
        <v>9143</v>
      </c>
      <c r="C1701">
        <v>122127</v>
      </c>
      <c r="D1701">
        <v>820.8</v>
      </c>
      <c r="E1701" s="1">
        <v>42893</v>
      </c>
      <c r="F1701" s="1">
        <v>44881</v>
      </c>
      <c r="G1701" t="s">
        <v>9147</v>
      </c>
      <c r="H1701" t="s">
        <v>9132</v>
      </c>
      <c r="I1701" t="s">
        <v>10572</v>
      </c>
    </row>
    <row r="1702" spans="1:9" x14ac:dyDescent="0.3">
      <c r="A1702" t="s">
        <v>2701</v>
      </c>
      <c r="B1702" t="s">
        <v>9137</v>
      </c>
      <c r="C1702">
        <v>86578</v>
      </c>
      <c r="D1702">
        <v>705.01</v>
      </c>
      <c r="E1702" s="1">
        <v>44901</v>
      </c>
      <c r="F1702" s="1">
        <v>48450</v>
      </c>
      <c r="G1702" t="s">
        <v>9135</v>
      </c>
      <c r="H1702" t="s">
        <v>9132</v>
      </c>
      <c r="I1702" t="s">
        <v>10573</v>
      </c>
    </row>
    <row r="1703" spans="1:9" x14ac:dyDescent="0.3">
      <c r="A1703" t="s">
        <v>2702</v>
      </c>
      <c r="B1703" t="s">
        <v>9137</v>
      </c>
      <c r="C1703">
        <v>169916</v>
      </c>
      <c r="D1703">
        <v>1808.82</v>
      </c>
      <c r="E1703" s="1">
        <v>43403</v>
      </c>
      <c r="F1703" s="1">
        <v>45134</v>
      </c>
      <c r="G1703" t="s">
        <v>9147</v>
      </c>
      <c r="H1703" t="s">
        <v>19</v>
      </c>
      <c r="I1703" t="s">
        <v>10574</v>
      </c>
    </row>
    <row r="1704" spans="1:9" x14ac:dyDescent="0.3">
      <c r="A1704" t="s">
        <v>2703</v>
      </c>
      <c r="B1704" t="s">
        <v>9143</v>
      </c>
      <c r="C1704">
        <v>134163</v>
      </c>
      <c r="D1704">
        <v>802.51</v>
      </c>
      <c r="E1704" s="1">
        <v>44815</v>
      </c>
      <c r="F1704" s="1">
        <v>46234</v>
      </c>
      <c r="G1704" t="s">
        <v>9135</v>
      </c>
      <c r="H1704" t="s">
        <v>9129</v>
      </c>
      <c r="I1704" t="s">
        <v>10575</v>
      </c>
    </row>
    <row r="1705" spans="1:9" x14ac:dyDescent="0.3">
      <c r="A1705" t="s">
        <v>2704</v>
      </c>
      <c r="B1705" t="s">
        <v>9137</v>
      </c>
      <c r="C1705">
        <v>20444</v>
      </c>
      <c r="D1705">
        <v>603.64</v>
      </c>
      <c r="E1705" s="1">
        <v>43864</v>
      </c>
      <c r="F1705" s="1">
        <v>44543</v>
      </c>
      <c r="G1705" t="s">
        <v>9135</v>
      </c>
      <c r="H1705" t="s">
        <v>19</v>
      </c>
      <c r="I1705" t="s">
        <v>10576</v>
      </c>
    </row>
    <row r="1706" spans="1:9" x14ac:dyDescent="0.3">
      <c r="A1706" t="s">
        <v>2705</v>
      </c>
      <c r="B1706" t="s">
        <v>9131</v>
      </c>
      <c r="C1706">
        <v>24007</v>
      </c>
      <c r="D1706">
        <v>1551.59</v>
      </c>
      <c r="E1706" s="1">
        <v>42409</v>
      </c>
      <c r="F1706" s="1">
        <v>43339</v>
      </c>
      <c r="G1706" t="s">
        <v>9135</v>
      </c>
      <c r="H1706" t="s">
        <v>9129</v>
      </c>
      <c r="I1706" t="s">
        <v>9968</v>
      </c>
    </row>
    <row r="1707" spans="1:9" x14ac:dyDescent="0.3">
      <c r="A1707" t="s">
        <v>2706</v>
      </c>
      <c r="B1707" t="s">
        <v>9127</v>
      </c>
      <c r="C1707">
        <v>171632</v>
      </c>
      <c r="D1707">
        <v>587.51</v>
      </c>
      <c r="E1707" s="1">
        <v>44264</v>
      </c>
      <c r="F1707" s="1">
        <v>45012</v>
      </c>
      <c r="G1707" t="s">
        <v>9128</v>
      </c>
      <c r="H1707" t="s">
        <v>19</v>
      </c>
      <c r="I1707" t="s">
        <v>10577</v>
      </c>
    </row>
    <row r="1708" spans="1:9" x14ac:dyDescent="0.3">
      <c r="A1708" t="s">
        <v>2707</v>
      </c>
      <c r="B1708" t="s">
        <v>9127</v>
      </c>
      <c r="C1708">
        <v>242981</v>
      </c>
      <c r="D1708">
        <v>1015.82</v>
      </c>
      <c r="E1708" s="1">
        <v>44738</v>
      </c>
      <c r="F1708" s="1">
        <v>48168</v>
      </c>
      <c r="G1708" t="s">
        <v>9128</v>
      </c>
      <c r="H1708" t="s">
        <v>9132</v>
      </c>
      <c r="I1708" t="s">
        <v>9702</v>
      </c>
    </row>
    <row r="1709" spans="1:9" x14ac:dyDescent="0.3">
      <c r="A1709" t="s">
        <v>2708</v>
      </c>
      <c r="B1709" t="s">
        <v>9137</v>
      </c>
      <c r="C1709">
        <v>362254</v>
      </c>
      <c r="D1709">
        <v>1257.18</v>
      </c>
      <c r="E1709" s="1">
        <v>42119</v>
      </c>
      <c r="F1709" s="1">
        <v>42852</v>
      </c>
      <c r="G1709" t="s">
        <v>9135</v>
      </c>
      <c r="H1709" t="s">
        <v>9129</v>
      </c>
      <c r="I1709" t="s">
        <v>10578</v>
      </c>
    </row>
    <row r="1710" spans="1:9" x14ac:dyDescent="0.3">
      <c r="A1710" t="s">
        <v>2709</v>
      </c>
      <c r="B1710" t="s">
        <v>9131</v>
      </c>
      <c r="C1710">
        <v>58984</v>
      </c>
      <c r="D1710">
        <v>389.47</v>
      </c>
      <c r="E1710" s="1">
        <v>43755</v>
      </c>
      <c r="F1710" s="1">
        <v>46499</v>
      </c>
      <c r="G1710" t="s">
        <v>9147</v>
      </c>
      <c r="H1710" t="s">
        <v>9129</v>
      </c>
      <c r="I1710" t="s">
        <v>10579</v>
      </c>
    </row>
    <row r="1711" spans="1:9" x14ac:dyDescent="0.3">
      <c r="A1711" t="s">
        <v>2710</v>
      </c>
      <c r="B1711" t="s">
        <v>9137</v>
      </c>
      <c r="C1711">
        <v>166685</v>
      </c>
      <c r="D1711">
        <v>726.24</v>
      </c>
      <c r="E1711" s="1">
        <v>45034</v>
      </c>
      <c r="F1711" s="1">
        <v>45403</v>
      </c>
      <c r="G1711" t="s">
        <v>9128</v>
      </c>
      <c r="H1711" t="s">
        <v>9132</v>
      </c>
      <c r="I1711" t="s">
        <v>10580</v>
      </c>
    </row>
    <row r="1712" spans="1:9" x14ac:dyDescent="0.3">
      <c r="A1712" t="s">
        <v>2711</v>
      </c>
      <c r="B1712" t="s">
        <v>9131</v>
      </c>
      <c r="C1712">
        <v>212249</v>
      </c>
      <c r="D1712">
        <v>1672.74</v>
      </c>
      <c r="E1712" s="1">
        <v>44804</v>
      </c>
      <c r="F1712" s="1">
        <v>46612</v>
      </c>
      <c r="G1712" t="s">
        <v>9128</v>
      </c>
      <c r="H1712" t="s">
        <v>19</v>
      </c>
      <c r="I1712" t="s">
        <v>10581</v>
      </c>
    </row>
    <row r="1713" spans="1:9" x14ac:dyDescent="0.3">
      <c r="A1713" t="s">
        <v>2712</v>
      </c>
      <c r="B1713" t="s">
        <v>9131</v>
      </c>
      <c r="C1713">
        <v>250003</v>
      </c>
      <c r="D1713">
        <v>1728.93</v>
      </c>
      <c r="E1713" s="1">
        <v>44264</v>
      </c>
      <c r="F1713" s="1">
        <v>46161</v>
      </c>
      <c r="G1713" t="s">
        <v>9147</v>
      </c>
      <c r="H1713" t="s">
        <v>19</v>
      </c>
      <c r="I1713" t="s">
        <v>10582</v>
      </c>
    </row>
    <row r="1714" spans="1:9" x14ac:dyDescent="0.3">
      <c r="A1714" t="s">
        <v>2713</v>
      </c>
      <c r="B1714" t="s">
        <v>9131</v>
      </c>
      <c r="C1714">
        <v>390831</v>
      </c>
      <c r="D1714">
        <v>246.15</v>
      </c>
      <c r="E1714" s="1">
        <v>44832</v>
      </c>
      <c r="F1714" s="1">
        <v>46177</v>
      </c>
      <c r="G1714" t="s">
        <v>9135</v>
      </c>
      <c r="H1714" t="s">
        <v>19</v>
      </c>
      <c r="I1714" t="s">
        <v>10583</v>
      </c>
    </row>
    <row r="1715" spans="1:9" x14ac:dyDescent="0.3">
      <c r="A1715" t="s">
        <v>2714</v>
      </c>
      <c r="B1715" t="s">
        <v>9137</v>
      </c>
      <c r="C1715">
        <v>300014</v>
      </c>
      <c r="D1715">
        <v>1865.63</v>
      </c>
      <c r="E1715" s="1">
        <v>43568</v>
      </c>
      <c r="F1715" s="1">
        <v>45611</v>
      </c>
      <c r="G1715" t="s">
        <v>9128</v>
      </c>
      <c r="H1715" t="s">
        <v>9132</v>
      </c>
      <c r="I1715" t="s">
        <v>10584</v>
      </c>
    </row>
    <row r="1716" spans="1:9" x14ac:dyDescent="0.3">
      <c r="A1716" t="s">
        <v>2715</v>
      </c>
      <c r="B1716" t="s">
        <v>9127</v>
      </c>
      <c r="C1716">
        <v>261765</v>
      </c>
      <c r="D1716">
        <v>1824.64</v>
      </c>
      <c r="E1716" s="1">
        <v>42151</v>
      </c>
      <c r="F1716" s="1">
        <v>43728</v>
      </c>
      <c r="G1716" t="s">
        <v>9147</v>
      </c>
      <c r="H1716" t="s">
        <v>9132</v>
      </c>
      <c r="I1716" t="s">
        <v>9819</v>
      </c>
    </row>
    <row r="1717" spans="1:9" x14ac:dyDescent="0.3">
      <c r="A1717" t="s">
        <v>2716</v>
      </c>
      <c r="B1717" t="s">
        <v>9131</v>
      </c>
      <c r="C1717">
        <v>429703</v>
      </c>
      <c r="D1717">
        <v>1096.48</v>
      </c>
      <c r="E1717" s="1">
        <v>43295</v>
      </c>
      <c r="F1717" s="1">
        <v>45594</v>
      </c>
      <c r="G1717" t="s">
        <v>9128</v>
      </c>
      <c r="H1717" t="s">
        <v>9129</v>
      </c>
      <c r="I1717" t="s">
        <v>9914</v>
      </c>
    </row>
    <row r="1718" spans="1:9" x14ac:dyDescent="0.3">
      <c r="A1718" t="s">
        <v>2717</v>
      </c>
      <c r="B1718" t="s">
        <v>9137</v>
      </c>
      <c r="C1718">
        <v>30789</v>
      </c>
      <c r="D1718">
        <v>1281.44</v>
      </c>
      <c r="E1718" s="1">
        <v>42712</v>
      </c>
      <c r="F1718" s="1">
        <v>45219</v>
      </c>
      <c r="G1718" t="s">
        <v>9135</v>
      </c>
      <c r="H1718" t="s">
        <v>19</v>
      </c>
      <c r="I1718" t="s">
        <v>10585</v>
      </c>
    </row>
    <row r="1719" spans="1:9" x14ac:dyDescent="0.3">
      <c r="A1719" t="s">
        <v>2718</v>
      </c>
      <c r="B1719" t="s">
        <v>9131</v>
      </c>
      <c r="C1719">
        <v>103078</v>
      </c>
      <c r="D1719">
        <v>505.98</v>
      </c>
      <c r="E1719" s="1">
        <v>44182</v>
      </c>
      <c r="F1719" s="1">
        <v>45364</v>
      </c>
      <c r="G1719" t="s">
        <v>9147</v>
      </c>
      <c r="H1719" t="s">
        <v>9132</v>
      </c>
      <c r="I1719" t="s">
        <v>10586</v>
      </c>
    </row>
    <row r="1720" spans="1:9" x14ac:dyDescent="0.3">
      <c r="A1720" t="s">
        <v>2719</v>
      </c>
      <c r="B1720" t="s">
        <v>9137</v>
      </c>
      <c r="C1720">
        <v>64030</v>
      </c>
      <c r="D1720">
        <v>1096.8800000000001</v>
      </c>
      <c r="E1720" s="1">
        <v>44035</v>
      </c>
      <c r="F1720" s="1">
        <v>45478</v>
      </c>
      <c r="G1720" t="s">
        <v>9128</v>
      </c>
      <c r="H1720" t="s">
        <v>9129</v>
      </c>
      <c r="I1720" t="s">
        <v>10587</v>
      </c>
    </row>
    <row r="1721" spans="1:9" x14ac:dyDescent="0.3">
      <c r="A1721" t="s">
        <v>2720</v>
      </c>
      <c r="B1721" t="s">
        <v>9137</v>
      </c>
      <c r="C1721">
        <v>170259</v>
      </c>
      <c r="D1721">
        <v>267.83</v>
      </c>
      <c r="E1721" s="1">
        <v>42506</v>
      </c>
      <c r="F1721" s="1">
        <v>45855</v>
      </c>
      <c r="G1721" t="s">
        <v>9128</v>
      </c>
      <c r="H1721" t="s">
        <v>9129</v>
      </c>
      <c r="I1721" t="s">
        <v>10588</v>
      </c>
    </row>
    <row r="1722" spans="1:9" x14ac:dyDescent="0.3">
      <c r="A1722" t="s">
        <v>2721</v>
      </c>
      <c r="B1722" t="s">
        <v>9127</v>
      </c>
      <c r="C1722">
        <v>397693</v>
      </c>
      <c r="D1722">
        <v>1062.58</v>
      </c>
      <c r="E1722" s="1">
        <v>44959</v>
      </c>
      <c r="F1722" s="1">
        <v>47015</v>
      </c>
      <c r="G1722" t="s">
        <v>9128</v>
      </c>
      <c r="H1722" t="s">
        <v>9129</v>
      </c>
      <c r="I1722" t="s">
        <v>10589</v>
      </c>
    </row>
    <row r="1723" spans="1:9" x14ac:dyDescent="0.3">
      <c r="A1723" t="s">
        <v>2722</v>
      </c>
      <c r="B1723" t="s">
        <v>9143</v>
      </c>
      <c r="C1723">
        <v>52500</v>
      </c>
      <c r="D1723">
        <v>1248.78</v>
      </c>
      <c r="E1723" s="1">
        <v>43282</v>
      </c>
      <c r="F1723" s="1">
        <v>46441</v>
      </c>
      <c r="G1723" t="s">
        <v>9128</v>
      </c>
      <c r="H1723" t="s">
        <v>9129</v>
      </c>
      <c r="I1723" t="s">
        <v>10590</v>
      </c>
    </row>
    <row r="1724" spans="1:9" x14ac:dyDescent="0.3">
      <c r="A1724" t="s">
        <v>2723</v>
      </c>
      <c r="B1724" t="s">
        <v>9137</v>
      </c>
      <c r="C1724">
        <v>387030</v>
      </c>
      <c r="D1724">
        <v>1072.79</v>
      </c>
      <c r="E1724" s="1">
        <v>43934</v>
      </c>
      <c r="F1724" s="1">
        <v>46471</v>
      </c>
      <c r="G1724" t="s">
        <v>9135</v>
      </c>
      <c r="H1724" t="s">
        <v>9129</v>
      </c>
      <c r="I1724" t="s">
        <v>10591</v>
      </c>
    </row>
    <row r="1725" spans="1:9" x14ac:dyDescent="0.3">
      <c r="A1725" t="s">
        <v>2724</v>
      </c>
      <c r="B1725" t="s">
        <v>9137</v>
      </c>
      <c r="C1725">
        <v>219222</v>
      </c>
      <c r="D1725">
        <v>1781.15</v>
      </c>
      <c r="E1725" s="1">
        <v>45276</v>
      </c>
      <c r="F1725" s="1">
        <v>48108</v>
      </c>
      <c r="G1725" t="s">
        <v>9135</v>
      </c>
      <c r="H1725" t="s">
        <v>9132</v>
      </c>
      <c r="I1725" t="s">
        <v>10043</v>
      </c>
    </row>
    <row r="1726" spans="1:9" x14ac:dyDescent="0.3">
      <c r="A1726" t="s">
        <v>2725</v>
      </c>
      <c r="B1726" t="s">
        <v>9127</v>
      </c>
      <c r="C1726">
        <v>165719</v>
      </c>
      <c r="D1726">
        <v>605.71</v>
      </c>
      <c r="E1726" s="1">
        <v>45510</v>
      </c>
      <c r="F1726" s="1">
        <v>48019</v>
      </c>
      <c r="G1726" t="s">
        <v>9135</v>
      </c>
      <c r="H1726" t="s">
        <v>9129</v>
      </c>
      <c r="I1726" t="s">
        <v>10592</v>
      </c>
    </row>
    <row r="1727" spans="1:9" x14ac:dyDescent="0.3">
      <c r="A1727" t="s">
        <v>2726</v>
      </c>
      <c r="B1727" t="s">
        <v>9137</v>
      </c>
      <c r="C1727">
        <v>126017</v>
      </c>
      <c r="D1727">
        <v>1560.77</v>
      </c>
      <c r="E1727" s="1">
        <v>45470</v>
      </c>
      <c r="F1727" s="1">
        <v>46340</v>
      </c>
      <c r="G1727" t="s">
        <v>9128</v>
      </c>
      <c r="H1727" t="s">
        <v>9129</v>
      </c>
      <c r="I1727" t="s">
        <v>10593</v>
      </c>
    </row>
    <row r="1728" spans="1:9" x14ac:dyDescent="0.3">
      <c r="A1728" t="s">
        <v>2727</v>
      </c>
      <c r="B1728" t="s">
        <v>9143</v>
      </c>
      <c r="C1728">
        <v>255423</v>
      </c>
      <c r="D1728">
        <v>697.87</v>
      </c>
      <c r="E1728" s="1">
        <v>44890</v>
      </c>
      <c r="F1728" s="1">
        <v>48311</v>
      </c>
      <c r="G1728" t="s">
        <v>9135</v>
      </c>
      <c r="H1728" t="s">
        <v>9132</v>
      </c>
      <c r="I1728" t="s">
        <v>10594</v>
      </c>
    </row>
    <row r="1729" spans="1:9" x14ac:dyDescent="0.3">
      <c r="A1729" t="s">
        <v>2728</v>
      </c>
      <c r="B1729" t="s">
        <v>9137</v>
      </c>
      <c r="C1729">
        <v>92232</v>
      </c>
      <c r="D1729">
        <v>390.25</v>
      </c>
      <c r="E1729" s="1">
        <v>45164</v>
      </c>
      <c r="F1729" s="1">
        <v>48595</v>
      </c>
      <c r="G1729" t="s">
        <v>9147</v>
      </c>
      <c r="H1729" t="s">
        <v>9132</v>
      </c>
      <c r="I1729" t="s">
        <v>9681</v>
      </c>
    </row>
    <row r="1730" spans="1:9" x14ac:dyDescent="0.3">
      <c r="A1730" t="s">
        <v>2729</v>
      </c>
      <c r="B1730" t="s">
        <v>9143</v>
      </c>
      <c r="C1730">
        <v>372687</v>
      </c>
      <c r="D1730">
        <v>1528.09</v>
      </c>
      <c r="E1730" s="1">
        <v>43032</v>
      </c>
      <c r="F1730" s="1">
        <v>43529</v>
      </c>
      <c r="G1730" t="s">
        <v>9147</v>
      </c>
      <c r="H1730" t="s">
        <v>9129</v>
      </c>
      <c r="I1730" t="s">
        <v>10595</v>
      </c>
    </row>
    <row r="1731" spans="1:9" x14ac:dyDescent="0.3">
      <c r="A1731" t="s">
        <v>2730</v>
      </c>
      <c r="B1731" t="s">
        <v>9131</v>
      </c>
      <c r="C1731">
        <v>193710</v>
      </c>
      <c r="D1731">
        <v>920.48</v>
      </c>
      <c r="E1731" s="1">
        <v>44837</v>
      </c>
      <c r="F1731" s="1">
        <v>45453</v>
      </c>
      <c r="G1731" t="s">
        <v>9128</v>
      </c>
      <c r="H1731" t="s">
        <v>9129</v>
      </c>
      <c r="I1731" t="s">
        <v>9657</v>
      </c>
    </row>
    <row r="1732" spans="1:9" x14ac:dyDescent="0.3">
      <c r="A1732" t="s">
        <v>2731</v>
      </c>
      <c r="B1732" t="s">
        <v>9137</v>
      </c>
      <c r="C1732">
        <v>159969</v>
      </c>
      <c r="D1732">
        <v>134.12</v>
      </c>
      <c r="E1732" s="1">
        <v>43883</v>
      </c>
      <c r="F1732" s="1">
        <v>47024</v>
      </c>
      <c r="G1732" t="s">
        <v>9128</v>
      </c>
      <c r="H1732" t="s">
        <v>9129</v>
      </c>
      <c r="I1732" t="s">
        <v>10596</v>
      </c>
    </row>
    <row r="1733" spans="1:9" x14ac:dyDescent="0.3">
      <c r="A1733" t="s">
        <v>2732</v>
      </c>
      <c r="B1733" t="s">
        <v>9143</v>
      </c>
      <c r="C1733">
        <v>456284</v>
      </c>
      <c r="D1733">
        <v>341.18</v>
      </c>
      <c r="E1733" s="1">
        <v>43395</v>
      </c>
      <c r="F1733" s="1">
        <v>43845</v>
      </c>
      <c r="G1733" t="s">
        <v>9128</v>
      </c>
      <c r="H1733" t="s">
        <v>19</v>
      </c>
      <c r="I1733" t="s">
        <v>10597</v>
      </c>
    </row>
    <row r="1734" spans="1:9" x14ac:dyDescent="0.3">
      <c r="A1734" t="s">
        <v>2733</v>
      </c>
      <c r="B1734" t="s">
        <v>9131</v>
      </c>
      <c r="C1734">
        <v>96227</v>
      </c>
      <c r="D1734">
        <v>257.22000000000003</v>
      </c>
      <c r="E1734" s="1">
        <v>44723</v>
      </c>
      <c r="F1734" s="1">
        <v>45725</v>
      </c>
      <c r="G1734" t="s">
        <v>9128</v>
      </c>
      <c r="H1734" t="s">
        <v>9132</v>
      </c>
      <c r="I1734" t="s">
        <v>9933</v>
      </c>
    </row>
    <row r="1735" spans="1:9" x14ac:dyDescent="0.3">
      <c r="A1735" t="s">
        <v>2734</v>
      </c>
      <c r="B1735" t="s">
        <v>9127</v>
      </c>
      <c r="C1735">
        <v>303978</v>
      </c>
      <c r="D1735">
        <v>1990.14</v>
      </c>
      <c r="E1735" s="1">
        <v>42051</v>
      </c>
      <c r="F1735" s="1">
        <v>44433</v>
      </c>
      <c r="G1735" t="s">
        <v>9128</v>
      </c>
      <c r="H1735" t="s">
        <v>9129</v>
      </c>
      <c r="I1735" t="s">
        <v>10598</v>
      </c>
    </row>
    <row r="1736" spans="1:9" x14ac:dyDescent="0.3">
      <c r="A1736" t="s">
        <v>2735</v>
      </c>
      <c r="B1736" t="s">
        <v>9137</v>
      </c>
      <c r="C1736">
        <v>430095</v>
      </c>
      <c r="D1736">
        <v>862.03</v>
      </c>
      <c r="E1736" s="1">
        <v>44632</v>
      </c>
      <c r="F1736" s="1">
        <v>46416</v>
      </c>
      <c r="G1736" t="s">
        <v>9147</v>
      </c>
      <c r="H1736" t="s">
        <v>19</v>
      </c>
      <c r="I1736" t="s">
        <v>10599</v>
      </c>
    </row>
    <row r="1737" spans="1:9" x14ac:dyDescent="0.3">
      <c r="A1737" t="s">
        <v>2736</v>
      </c>
      <c r="B1737" t="s">
        <v>9127</v>
      </c>
      <c r="C1737">
        <v>17863</v>
      </c>
      <c r="D1737">
        <v>987.73</v>
      </c>
      <c r="E1737" s="1">
        <v>42462</v>
      </c>
      <c r="F1737" s="1">
        <v>43960</v>
      </c>
      <c r="G1737" t="s">
        <v>9147</v>
      </c>
      <c r="H1737" t="s">
        <v>9132</v>
      </c>
      <c r="I1737" t="s">
        <v>9460</v>
      </c>
    </row>
    <row r="1738" spans="1:9" x14ac:dyDescent="0.3">
      <c r="A1738" t="s">
        <v>2737</v>
      </c>
      <c r="B1738" t="s">
        <v>9127</v>
      </c>
      <c r="C1738">
        <v>418691</v>
      </c>
      <c r="D1738">
        <v>671.8</v>
      </c>
      <c r="E1738" s="1">
        <v>42347</v>
      </c>
      <c r="F1738" s="1">
        <v>44016</v>
      </c>
      <c r="G1738" t="s">
        <v>9135</v>
      </c>
      <c r="H1738" t="s">
        <v>9132</v>
      </c>
      <c r="I1738" t="s">
        <v>10600</v>
      </c>
    </row>
    <row r="1739" spans="1:9" x14ac:dyDescent="0.3">
      <c r="A1739" t="s">
        <v>2738</v>
      </c>
      <c r="B1739" t="s">
        <v>9131</v>
      </c>
      <c r="C1739">
        <v>254334</v>
      </c>
      <c r="D1739">
        <v>1697.05</v>
      </c>
      <c r="E1739" s="1">
        <v>45511</v>
      </c>
      <c r="F1739" s="1">
        <v>49037</v>
      </c>
      <c r="G1739" t="s">
        <v>9147</v>
      </c>
      <c r="H1739" t="s">
        <v>9129</v>
      </c>
      <c r="I1739" t="s">
        <v>10585</v>
      </c>
    </row>
    <row r="1740" spans="1:9" x14ac:dyDescent="0.3">
      <c r="A1740" t="s">
        <v>2739</v>
      </c>
      <c r="B1740" t="s">
        <v>9137</v>
      </c>
      <c r="C1740">
        <v>103704</v>
      </c>
      <c r="D1740">
        <v>1786.38</v>
      </c>
      <c r="E1740" s="1">
        <v>42483</v>
      </c>
      <c r="F1740" s="1">
        <v>43851</v>
      </c>
      <c r="G1740" t="s">
        <v>9147</v>
      </c>
      <c r="H1740" t="s">
        <v>19</v>
      </c>
      <c r="I1740" t="s">
        <v>9552</v>
      </c>
    </row>
    <row r="1741" spans="1:9" x14ac:dyDescent="0.3">
      <c r="A1741" t="s">
        <v>2740</v>
      </c>
      <c r="B1741" t="s">
        <v>9143</v>
      </c>
      <c r="C1741">
        <v>370743</v>
      </c>
      <c r="D1741">
        <v>1635.97</v>
      </c>
      <c r="E1741" s="1">
        <v>42535</v>
      </c>
      <c r="F1741" s="1">
        <v>44799</v>
      </c>
      <c r="G1741" t="s">
        <v>9135</v>
      </c>
      <c r="H1741" t="s">
        <v>19</v>
      </c>
      <c r="I1741" t="s">
        <v>10601</v>
      </c>
    </row>
    <row r="1742" spans="1:9" x14ac:dyDescent="0.3">
      <c r="A1742" t="s">
        <v>2741</v>
      </c>
      <c r="B1742" t="s">
        <v>9137</v>
      </c>
      <c r="C1742">
        <v>478192</v>
      </c>
      <c r="D1742">
        <v>382.54</v>
      </c>
      <c r="E1742" s="1">
        <v>44327</v>
      </c>
      <c r="F1742" s="1">
        <v>47070</v>
      </c>
      <c r="G1742" t="s">
        <v>9135</v>
      </c>
      <c r="H1742" t="s">
        <v>9132</v>
      </c>
      <c r="I1742" t="s">
        <v>10602</v>
      </c>
    </row>
    <row r="1743" spans="1:9" x14ac:dyDescent="0.3">
      <c r="A1743" t="s">
        <v>2742</v>
      </c>
      <c r="B1743" t="s">
        <v>9131</v>
      </c>
      <c r="C1743">
        <v>414861</v>
      </c>
      <c r="D1743">
        <v>1816.45</v>
      </c>
      <c r="E1743" s="1">
        <v>43075</v>
      </c>
      <c r="F1743" s="1">
        <v>44052</v>
      </c>
      <c r="G1743" t="s">
        <v>9128</v>
      </c>
      <c r="H1743" t="s">
        <v>9132</v>
      </c>
      <c r="I1743" t="s">
        <v>9321</v>
      </c>
    </row>
    <row r="1744" spans="1:9" x14ac:dyDescent="0.3">
      <c r="A1744" t="s">
        <v>2743</v>
      </c>
      <c r="B1744" t="s">
        <v>9131</v>
      </c>
      <c r="C1744">
        <v>133678</v>
      </c>
      <c r="D1744">
        <v>357.57</v>
      </c>
      <c r="E1744" s="1">
        <v>45371</v>
      </c>
      <c r="F1744" s="1">
        <v>45966</v>
      </c>
      <c r="G1744" t="s">
        <v>9135</v>
      </c>
      <c r="H1744" t="s">
        <v>9129</v>
      </c>
      <c r="I1744" t="s">
        <v>10603</v>
      </c>
    </row>
    <row r="1745" spans="1:9" x14ac:dyDescent="0.3">
      <c r="A1745" t="s">
        <v>2744</v>
      </c>
      <c r="B1745" t="s">
        <v>9127</v>
      </c>
      <c r="C1745">
        <v>159237</v>
      </c>
      <c r="D1745">
        <v>1893.6</v>
      </c>
      <c r="E1745" s="1">
        <v>42076</v>
      </c>
      <c r="F1745" s="1">
        <v>45368</v>
      </c>
      <c r="G1745" t="s">
        <v>9135</v>
      </c>
      <c r="H1745" t="s">
        <v>9132</v>
      </c>
      <c r="I1745" t="s">
        <v>10604</v>
      </c>
    </row>
    <row r="1746" spans="1:9" x14ac:dyDescent="0.3">
      <c r="A1746" t="s">
        <v>2745</v>
      </c>
      <c r="B1746" t="s">
        <v>9137</v>
      </c>
      <c r="C1746">
        <v>479730</v>
      </c>
      <c r="D1746">
        <v>1074.3800000000001</v>
      </c>
      <c r="E1746" s="1">
        <v>42943</v>
      </c>
      <c r="F1746" s="1">
        <v>44160</v>
      </c>
      <c r="G1746" t="s">
        <v>9135</v>
      </c>
      <c r="H1746" t="s">
        <v>9132</v>
      </c>
      <c r="I1746" t="s">
        <v>10605</v>
      </c>
    </row>
    <row r="1747" spans="1:9" x14ac:dyDescent="0.3">
      <c r="A1747" t="s">
        <v>2746</v>
      </c>
      <c r="B1747" t="s">
        <v>9137</v>
      </c>
      <c r="C1747">
        <v>244257</v>
      </c>
      <c r="D1747">
        <v>1949.44</v>
      </c>
      <c r="E1747" s="1">
        <v>44270</v>
      </c>
      <c r="F1747" s="1">
        <v>47881</v>
      </c>
      <c r="G1747" t="s">
        <v>9135</v>
      </c>
      <c r="H1747" t="s">
        <v>9132</v>
      </c>
      <c r="I1747" t="s">
        <v>9475</v>
      </c>
    </row>
    <row r="1748" spans="1:9" x14ac:dyDescent="0.3">
      <c r="A1748" t="s">
        <v>2747</v>
      </c>
      <c r="B1748" t="s">
        <v>9137</v>
      </c>
      <c r="C1748">
        <v>107027</v>
      </c>
      <c r="D1748">
        <v>346.6</v>
      </c>
      <c r="E1748" s="1">
        <v>44724</v>
      </c>
      <c r="F1748" s="1">
        <v>48189</v>
      </c>
      <c r="G1748" t="s">
        <v>9147</v>
      </c>
      <c r="H1748" t="s">
        <v>9129</v>
      </c>
      <c r="I1748" t="s">
        <v>10606</v>
      </c>
    </row>
    <row r="1749" spans="1:9" x14ac:dyDescent="0.3">
      <c r="A1749" t="s">
        <v>2748</v>
      </c>
      <c r="B1749" t="s">
        <v>9137</v>
      </c>
      <c r="C1749">
        <v>293462</v>
      </c>
      <c r="D1749">
        <v>275.33999999999997</v>
      </c>
      <c r="E1749" s="1">
        <v>42033</v>
      </c>
      <c r="F1749" s="1">
        <v>43000</v>
      </c>
      <c r="G1749" t="s">
        <v>9147</v>
      </c>
      <c r="H1749" t="s">
        <v>9129</v>
      </c>
      <c r="I1749" t="s">
        <v>10339</v>
      </c>
    </row>
    <row r="1750" spans="1:9" x14ac:dyDescent="0.3">
      <c r="A1750" t="s">
        <v>2749</v>
      </c>
      <c r="B1750" t="s">
        <v>9127</v>
      </c>
      <c r="C1750">
        <v>139286</v>
      </c>
      <c r="D1750">
        <v>1685.69</v>
      </c>
      <c r="E1750" s="1">
        <v>42182</v>
      </c>
      <c r="F1750" s="1">
        <v>43826</v>
      </c>
      <c r="G1750" t="s">
        <v>9147</v>
      </c>
      <c r="H1750" t="s">
        <v>9129</v>
      </c>
      <c r="I1750" t="s">
        <v>10607</v>
      </c>
    </row>
    <row r="1751" spans="1:9" x14ac:dyDescent="0.3">
      <c r="A1751" t="s">
        <v>2750</v>
      </c>
      <c r="B1751" t="s">
        <v>9127</v>
      </c>
      <c r="C1751">
        <v>494301</v>
      </c>
      <c r="D1751">
        <v>1910.93</v>
      </c>
      <c r="E1751" s="1">
        <v>43556</v>
      </c>
      <c r="F1751" s="1">
        <v>44656</v>
      </c>
      <c r="G1751" t="s">
        <v>9135</v>
      </c>
      <c r="H1751" t="s">
        <v>9129</v>
      </c>
      <c r="I1751" t="s">
        <v>10608</v>
      </c>
    </row>
    <row r="1752" spans="1:9" x14ac:dyDescent="0.3">
      <c r="A1752" t="s">
        <v>2751</v>
      </c>
      <c r="B1752" t="s">
        <v>9143</v>
      </c>
      <c r="C1752">
        <v>163130</v>
      </c>
      <c r="D1752">
        <v>526.04</v>
      </c>
      <c r="E1752" s="1">
        <v>44444</v>
      </c>
      <c r="F1752" s="1">
        <v>47696</v>
      </c>
      <c r="G1752" t="s">
        <v>9147</v>
      </c>
      <c r="H1752" t="s">
        <v>9129</v>
      </c>
      <c r="I1752" t="s">
        <v>10609</v>
      </c>
    </row>
    <row r="1753" spans="1:9" x14ac:dyDescent="0.3">
      <c r="A1753" t="s">
        <v>2752</v>
      </c>
      <c r="B1753" t="s">
        <v>9127</v>
      </c>
      <c r="C1753">
        <v>292080</v>
      </c>
      <c r="D1753">
        <v>142.51</v>
      </c>
      <c r="E1753" s="1">
        <v>45089</v>
      </c>
      <c r="F1753" s="1">
        <v>45834</v>
      </c>
      <c r="G1753" t="s">
        <v>9128</v>
      </c>
      <c r="H1753" t="s">
        <v>9129</v>
      </c>
      <c r="I1753" t="s">
        <v>10610</v>
      </c>
    </row>
    <row r="1754" spans="1:9" x14ac:dyDescent="0.3">
      <c r="A1754" t="s">
        <v>2753</v>
      </c>
      <c r="B1754" t="s">
        <v>9137</v>
      </c>
      <c r="C1754">
        <v>145382</v>
      </c>
      <c r="D1754">
        <v>702.33</v>
      </c>
      <c r="E1754" s="1">
        <v>45270</v>
      </c>
      <c r="F1754" s="1">
        <v>48687</v>
      </c>
      <c r="G1754" t="s">
        <v>9135</v>
      </c>
      <c r="H1754" t="s">
        <v>9132</v>
      </c>
      <c r="I1754" t="s">
        <v>10611</v>
      </c>
    </row>
    <row r="1755" spans="1:9" x14ac:dyDescent="0.3">
      <c r="A1755" t="s">
        <v>2754</v>
      </c>
      <c r="B1755" t="s">
        <v>9137</v>
      </c>
      <c r="C1755">
        <v>214628</v>
      </c>
      <c r="D1755">
        <v>752.42</v>
      </c>
      <c r="E1755" s="1">
        <v>45352</v>
      </c>
      <c r="F1755" s="1">
        <v>47867</v>
      </c>
      <c r="G1755" t="s">
        <v>9128</v>
      </c>
      <c r="H1755" t="s">
        <v>9132</v>
      </c>
      <c r="I1755" t="s">
        <v>10612</v>
      </c>
    </row>
    <row r="1756" spans="1:9" x14ac:dyDescent="0.3">
      <c r="A1756" t="s">
        <v>2755</v>
      </c>
      <c r="B1756" t="s">
        <v>9143</v>
      </c>
      <c r="C1756">
        <v>292794</v>
      </c>
      <c r="D1756">
        <v>1738.81</v>
      </c>
      <c r="E1756" s="1">
        <v>42262</v>
      </c>
      <c r="F1756" s="1">
        <v>45200</v>
      </c>
      <c r="G1756" t="s">
        <v>9135</v>
      </c>
      <c r="H1756" t="s">
        <v>9132</v>
      </c>
      <c r="I1756" t="s">
        <v>10613</v>
      </c>
    </row>
    <row r="1757" spans="1:9" x14ac:dyDescent="0.3">
      <c r="A1757" t="s">
        <v>2756</v>
      </c>
      <c r="B1757" t="s">
        <v>9143</v>
      </c>
      <c r="C1757">
        <v>498988</v>
      </c>
      <c r="D1757">
        <v>412.54</v>
      </c>
      <c r="E1757" s="1">
        <v>43350</v>
      </c>
      <c r="F1757" s="1">
        <v>45281</v>
      </c>
      <c r="G1757" t="s">
        <v>9135</v>
      </c>
      <c r="H1757" t="s">
        <v>9132</v>
      </c>
      <c r="I1757" t="s">
        <v>10614</v>
      </c>
    </row>
    <row r="1758" spans="1:9" x14ac:dyDescent="0.3">
      <c r="A1758" t="s">
        <v>2757</v>
      </c>
      <c r="B1758" t="s">
        <v>9131</v>
      </c>
      <c r="C1758">
        <v>473962</v>
      </c>
      <c r="D1758">
        <v>1086.2</v>
      </c>
      <c r="E1758" s="1">
        <v>43648</v>
      </c>
      <c r="F1758" s="1">
        <v>46411</v>
      </c>
      <c r="G1758" t="s">
        <v>9135</v>
      </c>
      <c r="H1758" t="s">
        <v>9129</v>
      </c>
      <c r="I1758" t="s">
        <v>10615</v>
      </c>
    </row>
    <row r="1759" spans="1:9" x14ac:dyDescent="0.3">
      <c r="A1759" t="s">
        <v>2758</v>
      </c>
      <c r="B1759" t="s">
        <v>9127</v>
      </c>
      <c r="C1759">
        <v>370937</v>
      </c>
      <c r="D1759">
        <v>1019.01</v>
      </c>
      <c r="E1759" s="1">
        <v>42045</v>
      </c>
      <c r="F1759" s="1">
        <v>43778</v>
      </c>
      <c r="G1759" t="s">
        <v>9128</v>
      </c>
      <c r="H1759" t="s">
        <v>19</v>
      </c>
      <c r="I1759" t="s">
        <v>10538</v>
      </c>
    </row>
    <row r="1760" spans="1:9" x14ac:dyDescent="0.3">
      <c r="A1760" t="s">
        <v>2759</v>
      </c>
      <c r="B1760" t="s">
        <v>9131</v>
      </c>
      <c r="C1760">
        <v>209305</v>
      </c>
      <c r="D1760">
        <v>1116.57</v>
      </c>
      <c r="E1760" s="1">
        <v>42516</v>
      </c>
      <c r="F1760" s="1">
        <v>44621</v>
      </c>
      <c r="G1760" t="s">
        <v>9135</v>
      </c>
      <c r="H1760" t="s">
        <v>9129</v>
      </c>
      <c r="I1760" t="s">
        <v>10616</v>
      </c>
    </row>
    <row r="1761" spans="1:9" x14ac:dyDescent="0.3">
      <c r="A1761" t="s">
        <v>2760</v>
      </c>
      <c r="B1761" t="s">
        <v>9127</v>
      </c>
      <c r="C1761">
        <v>254689</v>
      </c>
      <c r="D1761">
        <v>493.17</v>
      </c>
      <c r="E1761" s="1">
        <v>42988</v>
      </c>
      <c r="F1761" s="1">
        <v>44878</v>
      </c>
      <c r="G1761" t="s">
        <v>9147</v>
      </c>
      <c r="H1761" t="s">
        <v>9129</v>
      </c>
      <c r="I1761" t="s">
        <v>10617</v>
      </c>
    </row>
    <row r="1762" spans="1:9" x14ac:dyDescent="0.3">
      <c r="A1762" t="s">
        <v>2761</v>
      </c>
      <c r="B1762" t="s">
        <v>9127</v>
      </c>
      <c r="C1762">
        <v>30792</v>
      </c>
      <c r="D1762">
        <v>841.26</v>
      </c>
      <c r="E1762" s="1">
        <v>45135</v>
      </c>
      <c r="F1762" s="1">
        <v>45648</v>
      </c>
      <c r="G1762" t="s">
        <v>9147</v>
      </c>
      <c r="H1762" t="s">
        <v>9132</v>
      </c>
      <c r="I1762" t="s">
        <v>9155</v>
      </c>
    </row>
    <row r="1763" spans="1:9" x14ac:dyDescent="0.3">
      <c r="A1763" t="s">
        <v>2762</v>
      </c>
      <c r="B1763" t="s">
        <v>9137</v>
      </c>
      <c r="C1763">
        <v>208516</v>
      </c>
      <c r="D1763">
        <v>614.85</v>
      </c>
      <c r="E1763" s="1">
        <v>43492</v>
      </c>
      <c r="F1763" s="1">
        <v>45253</v>
      </c>
      <c r="G1763" t="s">
        <v>9147</v>
      </c>
      <c r="H1763" t="s">
        <v>9132</v>
      </c>
      <c r="I1763" t="s">
        <v>9246</v>
      </c>
    </row>
    <row r="1764" spans="1:9" x14ac:dyDescent="0.3">
      <c r="A1764" t="s">
        <v>2763</v>
      </c>
      <c r="B1764" t="s">
        <v>9127</v>
      </c>
      <c r="C1764">
        <v>210847</v>
      </c>
      <c r="D1764">
        <v>1458.17</v>
      </c>
      <c r="E1764" s="1">
        <v>44922</v>
      </c>
      <c r="F1764" s="1">
        <v>46148</v>
      </c>
      <c r="G1764" t="s">
        <v>9135</v>
      </c>
      <c r="H1764" t="s">
        <v>9132</v>
      </c>
      <c r="I1764" t="s">
        <v>10000</v>
      </c>
    </row>
    <row r="1765" spans="1:9" x14ac:dyDescent="0.3">
      <c r="A1765" t="s">
        <v>2764</v>
      </c>
      <c r="B1765" t="s">
        <v>9143</v>
      </c>
      <c r="C1765">
        <v>147246</v>
      </c>
      <c r="D1765">
        <v>530.21</v>
      </c>
      <c r="E1765" s="1">
        <v>44605</v>
      </c>
      <c r="F1765" s="1">
        <v>45265</v>
      </c>
      <c r="G1765" t="s">
        <v>9128</v>
      </c>
      <c r="H1765" t="s">
        <v>9129</v>
      </c>
      <c r="I1765" t="s">
        <v>10618</v>
      </c>
    </row>
    <row r="1766" spans="1:9" x14ac:dyDescent="0.3">
      <c r="A1766" t="s">
        <v>2765</v>
      </c>
      <c r="B1766" t="s">
        <v>9127</v>
      </c>
      <c r="C1766">
        <v>63694</v>
      </c>
      <c r="D1766">
        <v>591.9</v>
      </c>
      <c r="E1766" s="1">
        <v>44326</v>
      </c>
      <c r="F1766" s="1">
        <v>47632</v>
      </c>
      <c r="G1766" t="s">
        <v>9135</v>
      </c>
      <c r="H1766" t="s">
        <v>9132</v>
      </c>
      <c r="I1766" t="s">
        <v>10619</v>
      </c>
    </row>
    <row r="1767" spans="1:9" x14ac:dyDescent="0.3">
      <c r="A1767" t="s">
        <v>2766</v>
      </c>
      <c r="B1767" t="s">
        <v>9131</v>
      </c>
      <c r="C1767">
        <v>219676</v>
      </c>
      <c r="D1767">
        <v>1468.39</v>
      </c>
      <c r="E1767" s="1">
        <v>44444</v>
      </c>
      <c r="F1767" s="1">
        <v>48090</v>
      </c>
      <c r="G1767" t="s">
        <v>9128</v>
      </c>
      <c r="H1767" t="s">
        <v>19</v>
      </c>
      <c r="I1767" t="s">
        <v>10620</v>
      </c>
    </row>
    <row r="1768" spans="1:9" x14ac:dyDescent="0.3">
      <c r="A1768" t="s">
        <v>2767</v>
      </c>
      <c r="B1768" t="s">
        <v>9137</v>
      </c>
      <c r="C1768">
        <v>417123</v>
      </c>
      <c r="D1768">
        <v>413.35</v>
      </c>
      <c r="E1768" s="1">
        <v>43961</v>
      </c>
      <c r="F1768" s="1">
        <v>45294</v>
      </c>
      <c r="G1768" t="s">
        <v>9135</v>
      </c>
      <c r="H1768" t="s">
        <v>19</v>
      </c>
      <c r="I1768" t="s">
        <v>10621</v>
      </c>
    </row>
    <row r="1769" spans="1:9" x14ac:dyDescent="0.3">
      <c r="A1769" t="s">
        <v>2768</v>
      </c>
      <c r="B1769" t="s">
        <v>9137</v>
      </c>
      <c r="C1769">
        <v>365402</v>
      </c>
      <c r="D1769">
        <v>1767.21</v>
      </c>
      <c r="E1769" s="1">
        <v>43051</v>
      </c>
      <c r="F1769" s="1">
        <v>43665</v>
      </c>
      <c r="G1769" t="s">
        <v>9135</v>
      </c>
      <c r="H1769" t="s">
        <v>9132</v>
      </c>
      <c r="I1769" t="s">
        <v>10622</v>
      </c>
    </row>
    <row r="1770" spans="1:9" x14ac:dyDescent="0.3">
      <c r="A1770" t="s">
        <v>2769</v>
      </c>
      <c r="B1770" t="s">
        <v>9143</v>
      </c>
      <c r="C1770">
        <v>350028</v>
      </c>
      <c r="D1770">
        <v>684.97</v>
      </c>
      <c r="E1770" s="1">
        <v>43712</v>
      </c>
      <c r="F1770" s="1">
        <v>46074</v>
      </c>
      <c r="G1770" t="s">
        <v>9135</v>
      </c>
      <c r="H1770" t="s">
        <v>19</v>
      </c>
      <c r="I1770" t="s">
        <v>10623</v>
      </c>
    </row>
    <row r="1771" spans="1:9" x14ac:dyDescent="0.3">
      <c r="A1771" t="s">
        <v>2770</v>
      </c>
      <c r="B1771" t="s">
        <v>9131</v>
      </c>
      <c r="C1771">
        <v>121812</v>
      </c>
      <c r="D1771">
        <v>1517.79</v>
      </c>
      <c r="E1771" s="1">
        <v>44927</v>
      </c>
      <c r="F1771" s="1">
        <v>47391</v>
      </c>
      <c r="G1771" t="s">
        <v>9135</v>
      </c>
      <c r="H1771" t="s">
        <v>19</v>
      </c>
      <c r="I1771" t="s">
        <v>10624</v>
      </c>
    </row>
    <row r="1772" spans="1:9" x14ac:dyDescent="0.3">
      <c r="A1772" t="s">
        <v>2771</v>
      </c>
      <c r="B1772" t="s">
        <v>9127</v>
      </c>
      <c r="C1772">
        <v>119506</v>
      </c>
      <c r="D1772">
        <v>971.98</v>
      </c>
      <c r="E1772" s="1">
        <v>42779</v>
      </c>
      <c r="F1772" s="1">
        <v>45454</v>
      </c>
      <c r="G1772" t="s">
        <v>9147</v>
      </c>
      <c r="H1772" t="s">
        <v>9132</v>
      </c>
      <c r="I1772" t="s">
        <v>10625</v>
      </c>
    </row>
    <row r="1773" spans="1:9" x14ac:dyDescent="0.3">
      <c r="A1773" t="s">
        <v>2772</v>
      </c>
      <c r="B1773" t="s">
        <v>9127</v>
      </c>
      <c r="C1773">
        <v>30934</v>
      </c>
      <c r="D1773">
        <v>1473.33</v>
      </c>
      <c r="E1773" s="1">
        <v>44578</v>
      </c>
      <c r="F1773" s="1">
        <v>45040</v>
      </c>
      <c r="G1773" t="s">
        <v>9147</v>
      </c>
      <c r="H1773" t="s">
        <v>9132</v>
      </c>
      <c r="I1773" t="s">
        <v>9923</v>
      </c>
    </row>
    <row r="1774" spans="1:9" x14ac:dyDescent="0.3">
      <c r="A1774" t="s">
        <v>2773</v>
      </c>
      <c r="B1774" t="s">
        <v>9131</v>
      </c>
      <c r="C1774">
        <v>107493</v>
      </c>
      <c r="D1774">
        <v>546.66999999999996</v>
      </c>
      <c r="E1774" s="1">
        <v>42731</v>
      </c>
      <c r="F1774" s="1">
        <v>45535</v>
      </c>
      <c r="G1774" t="s">
        <v>9135</v>
      </c>
      <c r="H1774" t="s">
        <v>19</v>
      </c>
      <c r="I1774" t="s">
        <v>10626</v>
      </c>
    </row>
    <row r="1775" spans="1:9" x14ac:dyDescent="0.3">
      <c r="A1775" t="s">
        <v>2774</v>
      </c>
      <c r="B1775" t="s">
        <v>9127</v>
      </c>
      <c r="C1775">
        <v>321937</v>
      </c>
      <c r="D1775">
        <v>121.41</v>
      </c>
      <c r="E1775" s="1">
        <v>43360</v>
      </c>
      <c r="F1775" s="1">
        <v>45094</v>
      </c>
      <c r="G1775" t="s">
        <v>9135</v>
      </c>
      <c r="H1775" t="s">
        <v>9129</v>
      </c>
      <c r="I1775" t="s">
        <v>9640</v>
      </c>
    </row>
    <row r="1776" spans="1:9" x14ac:dyDescent="0.3">
      <c r="A1776" t="s">
        <v>2775</v>
      </c>
      <c r="B1776" t="s">
        <v>9131</v>
      </c>
      <c r="C1776">
        <v>267279</v>
      </c>
      <c r="D1776">
        <v>118.97</v>
      </c>
      <c r="E1776" s="1">
        <v>43499</v>
      </c>
      <c r="F1776" s="1">
        <v>43864</v>
      </c>
      <c r="G1776" t="s">
        <v>9135</v>
      </c>
      <c r="H1776" t="s">
        <v>19</v>
      </c>
      <c r="I1776" t="s">
        <v>10627</v>
      </c>
    </row>
    <row r="1777" spans="1:9" x14ac:dyDescent="0.3">
      <c r="A1777" t="s">
        <v>2776</v>
      </c>
      <c r="B1777" t="s">
        <v>9131</v>
      </c>
      <c r="C1777">
        <v>148053</v>
      </c>
      <c r="D1777">
        <v>1546.71</v>
      </c>
      <c r="E1777" s="1">
        <v>43440</v>
      </c>
      <c r="F1777" s="1">
        <v>45624</v>
      </c>
      <c r="G1777" t="s">
        <v>9147</v>
      </c>
      <c r="H1777" t="s">
        <v>19</v>
      </c>
      <c r="I1777" t="s">
        <v>10628</v>
      </c>
    </row>
    <row r="1778" spans="1:9" x14ac:dyDescent="0.3">
      <c r="A1778" t="s">
        <v>2777</v>
      </c>
      <c r="B1778" t="s">
        <v>9137</v>
      </c>
      <c r="C1778">
        <v>138607</v>
      </c>
      <c r="D1778">
        <v>1312.28</v>
      </c>
      <c r="E1778" s="1">
        <v>43375</v>
      </c>
      <c r="F1778" s="1">
        <v>45330</v>
      </c>
      <c r="G1778" t="s">
        <v>9135</v>
      </c>
      <c r="H1778" t="s">
        <v>9132</v>
      </c>
      <c r="I1778" t="s">
        <v>10629</v>
      </c>
    </row>
    <row r="1779" spans="1:9" x14ac:dyDescent="0.3">
      <c r="A1779" t="s">
        <v>2778</v>
      </c>
      <c r="B1779" t="s">
        <v>9127</v>
      </c>
      <c r="C1779">
        <v>295068</v>
      </c>
      <c r="D1779">
        <v>1538.98</v>
      </c>
      <c r="E1779" s="1">
        <v>43736</v>
      </c>
      <c r="F1779" s="1">
        <v>44114</v>
      </c>
      <c r="G1779" t="s">
        <v>9128</v>
      </c>
      <c r="H1779" t="s">
        <v>19</v>
      </c>
      <c r="I1779" t="s">
        <v>10630</v>
      </c>
    </row>
    <row r="1780" spans="1:9" x14ac:dyDescent="0.3">
      <c r="A1780" t="s">
        <v>2779</v>
      </c>
      <c r="B1780" t="s">
        <v>9127</v>
      </c>
      <c r="C1780">
        <v>100558</v>
      </c>
      <c r="D1780">
        <v>602.03</v>
      </c>
      <c r="E1780" s="1">
        <v>42612</v>
      </c>
      <c r="F1780" s="1">
        <v>44719</v>
      </c>
      <c r="G1780" t="s">
        <v>9128</v>
      </c>
      <c r="H1780" t="s">
        <v>9132</v>
      </c>
      <c r="I1780" t="s">
        <v>10631</v>
      </c>
    </row>
    <row r="1781" spans="1:9" x14ac:dyDescent="0.3">
      <c r="A1781" t="s">
        <v>2780</v>
      </c>
      <c r="B1781" t="s">
        <v>9127</v>
      </c>
      <c r="C1781">
        <v>130508</v>
      </c>
      <c r="D1781">
        <v>1645.88</v>
      </c>
      <c r="E1781" s="1">
        <v>45631</v>
      </c>
      <c r="F1781" s="1">
        <v>48790</v>
      </c>
      <c r="G1781" t="s">
        <v>9135</v>
      </c>
      <c r="H1781" t="s">
        <v>9132</v>
      </c>
      <c r="I1781" t="s">
        <v>9897</v>
      </c>
    </row>
    <row r="1782" spans="1:9" x14ac:dyDescent="0.3">
      <c r="A1782" t="s">
        <v>2781</v>
      </c>
      <c r="B1782" t="s">
        <v>9143</v>
      </c>
      <c r="C1782">
        <v>34290</v>
      </c>
      <c r="D1782">
        <v>1696.05</v>
      </c>
      <c r="E1782" s="1">
        <v>44471</v>
      </c>
      <c r="F1782" s="1">
        <v>46613</v>
      </c>
      <c r="G1782" t="s">
        <v>9147</v>
      </c>
      <c r="H1782" t="s">
        <v>9129</v>
      </c>
      <c r="I1782" t="s">
        <v>10330</v>
      </c>
    </row>
    <row r="1783" spans="1:9" x14ac:dyDescent="0.3">
      <c r="A1783" t="s">
        <v>2782</v>
      </c>
      <c r="B1783" t="s">
        <v>9143</v>
      </c>
      <c r="C1783">
        <v>42026</v>
      </c>
      <c r="D1783">
        <v>1001.21</v>
      </c>
      <c r="E1783" s="1">
        <v>42578</v>
      </c>
      <c r="F1783" s="1">
        <v>43450</v>
      </c>
      <c r="G1783" t="s">
        <v>9135</v>
      </c>
      <c r="H1783" t="s">
        <v>9132</v>
      </c>
      <c r="I1783" t="s">
        <v>10632</v>
      </c>
    </row>
    <row r="1784" spans="1:9" x14ac:dyDescent="0.3">
      <c r="A1784" t="s">
        <v>2783</v>
      </c>
      <c r="B1784" t="s">
        <v>9143</v>
      </c>
      <c r="C1784">
        <v>422456</v>
      </c>
      <c r="D1784">
        <v>481.72</v>
      </c>
      <c r="E1784" s="1">
        <v>44215</v>
      </c>
      <c r="F1784" s="1">
        <v>46080</v>
      </c>
      <c r="G1784" t="s">
        <v>9135</v>
      </c>
      <c r="H1784" t="s">
        <v>9132</v>
      </c>
      <c r="I1784" t="s">
        <v>10633</v>
      </c>
    </row>
    <row r="1785" spans="1:9" x14ac:dyDescent="0.3">
      <c r="A1785" t="s">
        <v>2784</v>
      </c>
      <c r="B1785" t="s">
        <v>9131</v>
      </c>
      <c r="C1785">
        <v>102999</v>
      </c>
      <c r="D1785">
        <v>1740.18</v>
      </c>
      <c r="E1785" s="1">
        <v>45613</v>
      </c>
      <c r="F1785" s="1">
        <v>47136</v>
      </c>
      <c r="G1785" t="s">
        <v>9128</v>
      </c>
      <c r="H1785" t="s">
        <v>9132</v>
      </c>
      <c r="I1785" t="s">
        <v>10634</v>
      </c>
    </row>
    <row r="1786" spans="1:9" x14ac:dyDescent="0.3">
      <c r="A1786" t="s">
        <v>2785</v>
      </c>
      <c r="B1786" t="s">
        <v>9127</v>
      </c>
      <c r="C1786">
        <v>192906</v>
      </c>
      <c r="D1786">
        <v>1892.26</v>
      </c>
      <c r="E1786" s="1">
        <v>42195</v>
      </c>
      <c r="F1786" s="1">
        <v>44079</v>
      </c>
      <c r="G1786" t="s">
        <v>9147</v>
      </c>
      <c r="H1786" t="s">
        <v>19</v>
      </c>
      <c r="I1786" t="s">
        <v>10635</v>
      </c>
    </row>
    <row r="1787" spans="1:9" x14ac:dyDescent="0.3">
      <c r="A1787" t="s">
        <v>2786</v>
      </c>
      <c r="B1787" t="s">
        <v>9137</v>
      </c>
      <c r="C1787">
        <v>471083</v>
      </c>
      <c r="D1787">
        <v>1258.8</v>
      </c>
      <c r="E1787" s="1">
        <v>44935</v>
      </c>
      <c r="F1787" s="1">
        <v>48208</v>
      </c>
      <c r="G1787" t="s">
        <v>9135</v>
      </c>
      <c r="H1787" t="s">
        <v>19</v>
      </c>
      <c r="I1787" t="s">
        <v>10636</v>
      </c>
    </row>
    <row r="1788" spans="1:9" x14ac:dyDescent="0.3">
      <c r="A1788" t="s">
        <v>2787</v>
      </c>
      <c r="B1788" t="s">
        <v>9131</v>
      </c>
      <c r="C1788">
        <v>245667</v>
      </c>
      <c r="D1788">
        <v>131.24</v>
      </c>
      <c r="E1788" s="1">
        <v>43810</v>
      </c>
      <c r="F1788" s="1">
        <v>45814</v>
      </c>
      <c r="G1788" t="s">
        <v>9128</v>
      </c>
      <c r="H1788" t="s">
        <v>9132</v>
      </c>
      <c r="I1788" t="s">
        <v>9294</v>
      </c>
    </row>
    <row r="1789" spans="1:9" x14ac:dyDescent="0.3">
      <c r="A1789" t="s">
        <v>2788</v>
      </c>
      <c r="B1789" t="s">
        <v>9137</v>
      </c>
      <c r="C1789">
        <v>210792</v>
      </c>
      <c r="D1789">
        <v>1634.46</v>
      </c>
      <c r="E1789" s="1">
        <v>43551</v>
      </c>
      <c r="F1789" s="1">
        <v>47005</v>
      </c>
      <c r="G1789" t="s">
        <v>9135</v>
      </c>
      <c r="H1789" t="s">
        <v>9132</v>
      </c>
      <c r="I1789" t="s">
        <v>10637</v>
      </c>
    </row>
    <row r="1790" spans="1:9" x14ac:dyDescent="0.3">
      <c r="A1790" t="s">
        <v>2789</v>
      </c>
      <c r="B1790" t="s">
        <v>9127</v>
      </c>
      <c r="C1790">
        <v>38722</v>
      </c>
      <c r="D1790">
        <v>320.36</v>
      </c>
      <c r="E1790" s="1">
        <v>43391</v>
      </c>
      <c r="F1790" s="1">
        <v>45215</v>
      </c>
      <c r="G1790" t="s">
        <v>9147</v>
      </c>
      <c r="H1790" t="s">
        <v>19</v>
      </c>
      <c r="I1790" t="s">
        <v>10638</v>
      </c>
    </row>
    <row r="1791" spans="1:9" x14ac:dyDescent="0.3">
      <c r="A1791" t="s">
        <v>2790</v>
      </c>
      <c r="B1791" t="s">
        <v>9137</v>
      </c>
      <c r="C1791">
        <v>126939</v>
      </c>
      <c r="D1791">
        <v>828.87</v>
      </c>
      <c r="E1791" s="1">
        <v>45047</v>
      </c>
      <c r="F1791" s="1">
        <v>48472</v>
      </c>
      <c r="G1791" t="s">
        <v>9135</v>
      </c>
      <c r="H1791" t="s">
        <v>9129</v>
      </c>
      <c r="I1791" t="s">
        <v>10639</v>
      </c>
    </row>
    <row r="1792" spans="1:9" x14ac:dyDescent="0.3">
      <c r="A1792" t="s">
        <v>2791</v>
      </c>
      <c r="B1792" t="s">
        <v>9143</v>
      </c>
      <c r="C1792">
        <v>32741</v>
      </c>
      <c r="D1792">
        <v>637.27</v>
      </c>
      <c r="E1792" s="1">
        <v>44670</v>
      </c>
      <c r="F1792" s="1">
        <v>47130</v>
      </c>
      <c r="G1792" t="s">
        <v>9128</v>
      </c>
      <c r="H1792" t="s">
        <v>9129</v>
      </c>
      <c r="I1792" t="s">
        <v>9549</v>
      </c>
    </row>
    <row r="1793" spans="1:9" x14ac:dyDescent="0.3">
      <c r="A1793" t="s">
        <v>2792</v>
      </c>
      <c r="B1793" t="s">
        <v>9131</v>
      </c>
      <c r="C1793">
        <v>376154</v>
      </c>
      <c r="D1793">
        <v>688.56</v>
      </c>
      <c r="E1793" s="1">
        <v>44986</v>
      </c>
      <c r="F1793" s="1">
        <v>46487</v>
      </c>
      <c r="G1793" t="s">
        <v>9135</v>
      </c>
      <c r="H1793" t="s">
        <v>9129</v>
      </c>
      <c r="I1793" t="s">
        <v>10640</v>
      </c>
    </row>
    <row r="1794" spans="1:9" x14ac:dyDescent="0.3">
      <c r="A1794" t="s">
        <v>2793</v>
      </c>
      <c r="B1794" t="s">
        <v>9131</v>
      </c>
      <c r="C1794">
        <v>139193</v>
      </c>
      <c r="D1794">
        <v>662.57</v>
      </c>
      <c r="E1794" s="1">
        <v>42969</v>
      </c>
      <c r="F1794" s="1">
        <v>45751</v>
      </c>
      <c r="G1794" t="s">
        <v>9147</v>
      </c>
      <c r="H1794" t="s">
        <v>9129</v>
      </c>
      <c r="I1794" t="s">
        <v>10641</v>
      </c>
    </row>
    <row r="1795" spans="1:9" x14ac:dyDescent="0.3">
      <c r="A1795" t="s">
        <v>2794</v>
      </c>
      <c r="B1795" t="s">
        <v>9131</v>
      </c>
      <c r="C1795">
        <v>309318</v>
      </c>
      <c r="D1795">
        <v>246.08</v>
      </c>
      <c r="E1795" s="1">
        <v>44806</v>
      </c>
      <c r="F1795" s="1">
        <v>46000</v>
      </c>
      <c r="G1795" t="s">
        <v>9147</v>
      </c>
      <c r="H1795" t="s">
        <v>9132</v>
      </c>
      <c r="I1795" t="s">
        <v>10492</v>
      </c>
    </row>
    <row r="1796" spans="1:9" x14ac:dyDescent="0.3">
      <c r="A1796" t="s">
        <v>2795</v>
      </c>
      <c r="B1796" t="s">
        <v>9143</v>
      </c>
      <c r="C1796">
        <v>352357</v>
      </c>
      <c r="D1796">
        <v>1701.56</v>
      </c>
      <c r="E1796" s="1">
        <v>44094</v>
      </c>
      <c r="F1796" s="1">
        <v>46363</v>
      </c>
      <c r="G1796" t="s">
        <v>9128</v>
      </c>
      <c r="H1796" t="s">
        <v>19</v>
      </c>
      <c r="I1796" t="s">
        <v>10642</v>
      </c>
    </row>
    <row r="1797" spans="1:9" x14ac:dyDescent="0.3">
      <c r="A1797" t="s">
        <v>2796</v>
      </c>
      <c r="B1797" t="s">
        <v>9143</v>
      </c>
      <c r="C1797">
        <v>428628</v>
      </c>
      <c r="D1797">
        <v>741.09</v>
      </c>
      <c r="E1797" s="1">
        <v>45566</v>
      </c>
      <c r="F1797" s="1">
        <v>45980</v>
      </c>
      <c r="G1797" t="s">
        <v>9135</v>
      </c>
      <c r="H1797" t="s">
        <v>9129</v>
      </c>
      <c r="I1797" t="s">
        <v>10512</v>
      </c>
    </row>
    <row r="1798" spans="1:9" x14ac:dyDescent="0.3">
      <c r="A1798" t="s">
        <v>2797</v>
      </c>
      <c r="B1798" t="s">
        <v>9137</v>
      </c>
      <c r="C1798">
        <v>456004</v>
      </c>
      <c r="D1798">
        <v>1582.35</v>
      </c>
      <c r="E1798" s="1">
        <v>42971</v>
      </c>
      <c r="F1798" s="1">
        <v>43937</v>
      </c>
      <c r="G1798" t="s">
        <v>9147</v>
      </c>
      <c r="H1798" t="s">
        <v>9132</v>
      </c>
      <c r="I1798" t="s">
        <v>10373</v>
      </c>
    </row>
    <row r="1799" spans="1:9" x14ac:dyDescent="0.3">
      <c r="A1799" t="s">
        <v>2798</v>
      </c>
      <c r="B1799" t="s">
        <v>9143</v>
      </c>
      <c r="C1799">
        <v>137884</v>
      </c>
      <c r="D1799">
        <v>1099.3399999999999</v>
      </c>
      <c r="E1799" s="1">
        <v>44553</v>
      </c>
      <c r="F1799" s="1">
        <v>47139</v>
      </c>
      <c r="G1799" t="s">
        <v>9135</v>
      </c>
      <c r="H1799" t="s">
        <v>9129</v>
      </c>
      <c r="I1799" t="s">
        <v>10643</v>
      </c>
    </row>
    <row r="1800" spans="1:9" x14ac:dyDescent="0.3">
      <c r="A1800" t="s">
        <v>2799</v>
      </c>
      <c r="B1800" t="s">
        <v>9137</v>
      </c>
      <c r="C1800">
        <v>424119</v>
      </c>
      <c r="D1800">
        <v>957.55</v>
      </c>
      <c r="E1800" s="1">
        <v>43999</v>
      </c>
      <c r="F1800" s="1">
        <v>47490</v>
      </c>
      <c r="G1800" t="s">
        <v>9147</v>
      </c>
      <c r="H1800" t="s">
        <v>19</v>
      </c>
      <c r="I1800" t="s">
        <v>10280</v>
      </c>
    </row>
    <row r="1801" spans="1:9" x14ac:dyDescent="0.3">
      <c r="A1801" t="s">
        <v>2800</v>
      </c>
      <c r="B1801" t="s">
        <v>9137</v>
      </c>
      <c r="C1801">
        <v>311534</v>
      </c>
      <c r="D1801">
        <v>692.57</v>
      </c>
      <c r="E1801" s="1">
        <v>43518</v>
      </c>
      <c r="F1801" s="1">
        <v>45462</v>
      </c>
      <c r="G1801" t="s">
        <v>9135</v>
      </c>
      <c r="H1801" t="s">
        <v>9132</v>
      </c>
      <c r="I1801" t="s">
        <v>10402</v>
      </c>
    </row>
    <row r="1802" spans="1:9" x14ac:dyDescent="0.3">
      <c r="A1802" t="s">
        <v>2801</v>
      </c>
      <c r="B1802" t="s">
        <v>9127</v>
      </c>
      <c r="C1802">
        <v>473295</v>
      </c>
      <c r="D1802">
        <v>1310.56</v>
      </c>
      <c r="E1802" s="1">
        <v>43183</v>
      </c>
      <c r="F1802" s="1">
        <v>43957</v>
      </c>
      <c r="G1802" t="s">
        <v>9135</v>
      </c>
      <c r="H1802" t="s">
        <v>19</v>
      </c>
      <c r="I1802" t="s">
        <v>10644</v>
      </c>
    </row>
    <row r="1803" spans="1:9" x14ac:dyDescent="0.3">
      <c r="A1803" t="s">
        <v>2802</v>
      </c>
      <c r="B1803" t="s">
        <v>9143</v>
      </c>
      <c r="C1803">
        <v>63382</v>
      </c>
      <c r="D1803">
        <v>437.58</v>
      </c>
      <c r="E1803" s="1">
        <v>43226</v>
      </c>
      <c r="F1803" s="1">
        <v>45321</v>
      </c>
      <c r="G1803" t="s">
        <v>9135</v>
      </c>
      <c r="H1803" t="s">
        <v>9132</v>
      </c>
      <c r="I1803" t="s">
        <v>10645</v>
      </c>
    </row>
    <row r="1804" spans="1:9" x14ac:dyDescent="0.3">
      <c r="A1804" t="s">
        <v>2803</v>
      </c>
      <c r="B1804" t="s">
        <v>9143</v>
      </c>
      <c r="C1804">
        <v>419496</v>
      </c>
      <c r="D1804">
        <v>352.91</v>
      </c>
      <c r="E1804" s="1">
        <v>44470</v>
      </c>
      <c r="F1804" s="1">
        <v>46950</v>
      </c>
      <c r="G1804" t="s">
        <v>9135</v>
      </c>
      <c r="H1804" t="s">
        <v>9129</v>
      </c>
      <c r="I1804" t="s">
        <v>10646</v>
      </c>
    </row>
    <row r="1805" spans="1:9" x14ac:dyDescent="0.3">
      <c r="A1805" t="s">
        <v>2804</v>
      </c>
      <c r="B1805" t="s">
        <v>9131</v>
      </c>
      <c r="C1805">
        <v>166725</v>
      </c>
      <c r="D1805">
        <v>782.32</v>
      </c>
      <c r="E1805" s="1">
        <v>44123</v>
      </c>
      <c r="F1805" s="1">
        <v>46613</v>
      </c>
      <c r="G1805" t="s">
        <v>9128</v>
      </c>
      <c r="H1805" t="s">
        <v>19</v>
      </c>
      <c r="I1805" t="s">
        <v>10647</v>
      </c>
    </row>
    <row r="1806" spans="1:9" x14ac:dyDescent="0.3">
      <c r="A1806" t="s">
        <v>2805</v>
      </c>
      <c r="B1806" t="s">
        <v>9137</v>
      </c>
      <c r="C1806">
        <v>238838</v>
      </c>
      <c r="D1806">
        <v>195.29</v>
      </c>
      <c r="E1806" s="1">
        <v>45473</v>
      </c>
      <c r="F1806" s="1">
        <v>47282</v>
      </c>
      <c r="G1806" t="s">
        <v>9128</v>
      </c>
      <c r="H1806" t="s">
        <v>9129</v>
      </c>
      <c r="I1806" t="s">
        <v>10611</v>
      </c>
    </row>
    <row r="1807" spans="1:9" x14ac:dyDescent="0.3">
      <c r="A1807" t="s">
        <v>2806</v>
      </c>
      <c r="B1807" t="s">
        <v>9131</v>
      </c>
      <c r="C1807">
        <v>25850</v>
      </c>
      <c r="D1807">
        <v>112.39</v>
      </c>
      <c r="E1807" s="1">
        <v>43283</v>
      </c>
      <c r="F1807" s="1">
        <v>43710</v>
      </c>
      <c r="G1807" t="s">
        <v>9135</v>
      </c>
      <c r="H1807" t="s">
        <v>9132</v>
      </c>
      <c r="I1807" t="s">
        <v>10648</v>
      </c>
    </row>
    <row r="1808" spans="1:9" x14ac:dyDescent="0.3">
      <c r="A1808" t="s">
        <v>2807</v>
      </c>
      <c r="B1808" t="s">
        <v>9127</v>
      </c>
      <c r="C1808">
        <v>63483</v>
      </c>
      <c r="D1808">
        <v>1091.67</v>
      </c>
      <c r="E1808" s="1">
        <v>43218</v>
      </c>
      <c r="F1808" s="1">
        <v>45590</v>
      </c>
      <c r="G1808" t="s">
        <v>9128</v>
      </c>
      <c r="H1808" t="s">
        <v>9129</v>
      </c>
      <c r="I1808" t="s">
        <v>10649</v>
      </c>
    </row>
    <row r="1809" spans="1:9" x14ac:dyDescent="0.3">
      <c r="A1809" t="s">
        <v>2808</v>
      </c>
      <c r="B1809" t="s">
        <v>9131</v>
      </c>
      <c r="C1809">
        <v>261571</v>
      </c>
      <c r="D1809">
        <v>630.97</v>
      </c>
      <c r="E1809" s="1">
        <v>45498</v>
      </c>
      <c r="F1809" s="1">
        <v>46072</v>
      </c>
      <c r="G1809" t="s">
        <v>9135</v>
      </c>
      <c r="H1809" t="s">
        <v>9132</v>
      </c>
      <c r="I1809" t="s">
        <v>10650</v>
      </c>
    </row>
    <row r="1810" spans="1:9" x14ac:dyDescent="0.3">
      <c r="A1810" t="s">
        <v>2809</v>
      </c>
      <c r="B1810" t="s">
        <v>9137</v>
      </c>
      <c r="C1810">
        <v>283657</v>
      </c>
      <c r="D1810">
        <v>172.02</v>
      </c>
      <c r="E1810" s="1">
        <v>42006</v>
      </c>
      <c r="F1810" s="1">
        <v>43506</v>
      </c>
      <c r="G1810" t="s">
        <v>9135</v>
      </c>
      <c r="H1810" t="s">
        <v>19</v>
      </c>
      <c r="I1810" t="s">
        <v>10651</v>
      </c>
    </row>
    <row r="1811" spans="1:9" x14ac:dyDescent="0.3">
      <c r="A1811" t="s">
        <v>2810</v>
      </c>
      <c r="B1811" t="s">
        <v>9131</v>
      </c>
      <c r="C1811">
        <v>338148</v>
      </c>
      <c r="D1811">
        <v>1148.1300000000001</v>
      </c>
      <c r="E1811" s="1">
        <v>44118</v>
      </c>
      <c r="F1811" s="1">
        <v>47475</v>
      </c>
      <c r="G1811" t="s">
        <v>9147</v>
      </c>
      <c r="H1811" t="s">
        <v>9132</v>
      </c>
      <c r="I1811" t="s">
        <v>10652</v>
      </c>
    </row>
    <row r="1812" spans="1:9" x14ac:dyDescent="0.3">
      <c r="A1812" t="s">
        <v>2811</v>
      </c>
      <c r="B1812" t="s">
        <v>9127</v>
      </c>
      <c r="C1812">
        <v>224665</v>
      </c>
      <c r="D1812">
        <v>559.04999999999995</v>
      </c>
      <c r="E1812" s="1">
        <v>43773</v>
      </c>
      <c r="F1812" s="1">
        <v>46810</v>
      </c>
      <c r="G1812" t="s">
        <v>9128</v>
      </c>
      <c r="H1812" t="s">
        <v>9129</v>
      </c>
      <c r="I1812" t="s">
        <v>10653</v>
      </c>
    </row>
    <row r="1813" spans="1:9" x14ac:dyDescent="0.3">
      <c r="A1813" t="s">
        <v>2812</v>
      </c>
      <c r="B1813" t="s">
        <v>9137</v>
      </c>
      <c r="C1813">
        <v>49997</v>
      </c>
      <c r="D1813">
        <v>1435.91</v>
      </c>
      <c r="E1813" s="1">
        <v>44900</v>
      </c>
      <c r="F1813" s="1">
        <v>47107</v>
      </c>
      <c r="G1813" t="s">
        <v>9147</v>
      </c>
      <c r="H1813" t="s">
        <v>19</v>
      </c>
      <c r="I1813" t="s">
        <v>10654</v>
      </c>
    </row>
    <row r="1814" spans="1:9" x14ac:dyDescent="0.3">
      <c r="A1814" t="s">
        <v>2813</v>
      </c>
      <c r="B1814" t="s">
        <v>9143</v>
      </c>
      <c r="C1814">
        <v>184994</v>
      </c>
      <c r="D1814">
        <v>1550.06</v>
      </c>
      <c r="E1814" s="1">
        <v>43658</v>
      </c>
      <c r="F1814" s="1">
        <v>44427</v>
      </c>
      <c r="G1814" t="s">
        <v>9135</v>
      </c>
      <c r="H1814" t="s">
        <v>19</v>
      </c>
      <c r="I1814" t="s">
        <v>9811</v>
      </c>
    </row>
    <row r="1815" spans="1:9" x14ac:dyDescent="0.3">
      <c r="A1815" t="s">
        <v>2814</v>
      </c>
      <c r="B1815" t="s">
        <v>9137</v>
      </c>
      <c r="C1815">
        <v>77442</v>
      </c>
      <c r="D1815">
        <v>1033.03</v>
      </c>
      <c r="E1815" s="1">
        <v>45135</v>
      </c>
      <c r="F1815" s="1">
        <v>48773</v>
      </c>
      <c r="G1815" t="s">
        <v>9135</v>
      </c>
      <c r="H1815" t="s">
        <v>9132</v>
      </c>
      <c r="I1815" t="s">
        <v>10655</v>
      </c>
    </row>
    <row r="1816" spans="1:9" x14ac:dyDescent="0.3">
      <c r="A1816" t="s">
        <v>2815</v>
      </c>
      <c r="B1816" t="s">
        <v>9131</v>
      </c>
      <c r="C1816">
        <v>200112</v>
      </c>
      <c r="D1816">
        <v>970.86</v>
      </c>
      <c r="E1816" s="1">
        <v>42404</v>
      </c>
      <c r="F1816" s="1">
        <v>45676</v>
      </c>
      <c r="G1816" t="s">
        <v>9135</v>
      </c>
      <c r="H1816" t="s">
        <v>19</v>
      </c>
      <c r="I1816" t="s">
        <v>10656</v>
      </c>
    </row>
    <row r="1817" spans="1:9" x14ac:dyDescent="0.3">
      <c r="A1817" t="s">
        <v>2816</v>
      </c>
      <c r="B1817" t="s">
        <v>9131</v>
      </c>
      <c r="C1817">
        <v>186746</v>
      </c>
      <c r="D1817">
        <v>633.82000000000005</v>
      </c>
      <c r="E1817" s="1">
        <v>44048</v>
      </c>
      <c r="F1817" s="1">
        <v>46176</v>
      </c>
      <c r="G1817" t="s">
        <v>9128</v>
      </c>
      <c r="H1817" t="s">
        <v>19</v>
      </c>
      <c r="I1817" t="s">
        <v>10657</v>
      </c>
    </row>
    <row r="1818" spans="1:9" x14ac:dyDescent="0.3">
      <c r="A1818" t="s">
        <v>2817</v>
      </c>
      <c r="B1818" t="s">
        <v>9131</v>
      </c>
      <c r="C1818">
        <v>332699</v>
      </c>
      <c r="D1818">
        <v>1639.22</v>
      </c>
      <c r="E1818" s="1">
        <v>43569</v>
      </c>
      <c r="F1818" s="1">
        <v>45160</v>
      </c>
      <c r="G1818" t="s">
        <v>9128</v>
      </c>
      <c r="H1818" t="s">
        <v>19</v>
      </c>
      <c r="I1818" t="s">
        <v>9325</v>
      </c>
    </row>
    <row r="1819" spans="1:9" x14ac:dyDescent="0.3">
      <c r="A1819" t="s">
        <v>2818</v>
      </c>
      <c r="B1819" t="s">
        <v>9137</v>
      </c>
      <c r="C1819">
        <v>157824</v>
      </c>
      <c r="D1819">
        <v>476.52</v>
      </c>
      <c r="E1819" s="1">
        <v>42693</v>
      </c>
      <c r="F1819" s="1">
        <v>43137</v>
      </c>
      <c r="G1819" t="s">
        <v>9128</v>
      </c>
      <c r="H1819" t="s">
        <v>19</v>
      </c>
      <c r="I1819" t="s">
        <v>10021</v>
      </c>
    </row>
    <row r="1820" spans="1:9" x14ac:dyDescent="0.3">
      <c r="A1820" t="s">
        <v>2819</v>
      </c>
      <c r="B1820" t="s">
        <v>9131</v>
      </c>
      <c r="C1820">
        <v>386458</v>
      </c>
      <c r="D1820">
        <v>486.82</v>
      </c>
      <c r="E1820" s="1">
        <v>42897</v>
      </c>
      <c r="F1820" s="1">
        <v>43336</v>
      </c>
      <c r="G1820" t="s">
        <v>9147</v>
      </c>
      <c r="H1820" t="s">
        <v>9129</v>
      </c>
      <c r="I1820" t="s">
        <v>10658</v>
      </c>
    </row>
    <row r="1821" spans="1:9" x14ac:dyDescent="0.3">
      <c r="A1821" t="s">
        <v>2820</v>
      </c>
      <c r="B1821" t="s">
        <v>9137</v>
      </c>
      <c r="C1821">
        <v>140606</v>
      </c>
      <c r="D1821">
        <v>1713.96</v>
      </c>
      <c r="E1821" s="1">
        <v>43184</v>
      </c>
      <c r="F1821" s="1">
        <v>45496</v>
      </c>
      <c r="G1821" t="s">
        <v>9135</v>
      </c>
      <c r="H1821" t="s">
        <v>9129</v>
      </c>
      <c r="I1821" t="s">
        <v>9279</v>
      </c>
    </row>
    <row r="1822" spans="1:9" x14ac:dyDescent="0.3">
      <c r="A1822" t="s">
        <v>2821</v>
      </c>
      <c r="B1822" t="s">
        <v>9137</v>
      </c>
      <c r="C1822">
        <v>422432</v>
      </c>
      <c r="D1822">
        <v>1344.23</v>
      </c>
      <c r="E1822" s="1">
        <v>44900</v>
      </c>
      <c r="F1822" s="1">
        <v>45692</v>
      </c>
      <c r="G1822" t="s">
        <v>9147</v>
      </c>
      <c r="H1822" t="s">
        <v>19</v>
      </c>
      <c r="I1822" t="s">
        <v>10659</v>
      </c>
    </row>
    <row r="1823" spans="1:9" x14ac:dyDescent="0.3">
      <c r="A1823" t="s">
        <v>2822</v>
      </c>
      <c r="B1823" t="s">
        <v>9137</v>
      </c>
      <c r="C1823">
        <v>459488</v>
      </c>
      <c r="D1823">
        <v>152.66</v>
      </c>
      <c r="E1823" s="1">
        <v>43824</v>
      </c>
      <c r="F1823" s="1">
        <v>45904</v>
      </c>
      <c r="G1823" t="s">
        <v>9128</v>
      </c>
      <c r="H1823" t="s">
        <v>9132</v>
      </c>
      <c r="I1823" t="s">
        <v>10660</v>
      </c>
    </row>
    <row r="1824" spans="1:9" x14ac:dyDescent="0.3">
      <c r="A1824" t="s">
        <v>2823</v>
      </c>
      <c r="B1824" t="s">
        <v>9143</v>
      </c>
      <c r="C1824">
        <v>90927</v>
      </c>
      <c r="D1824">
        <v>103.4</v>
      </c>
      <c r="E1824" s="1">
        <v>44463</v>
      </c>
      <c r="F1824" s="1">
        <v>46824</v>
      </c>
      <c r="G1824" t="s">
        <v>9135</v>
      </c>
      <c r="H1824" t="s">
        <v>9129</v>
      </c>
      <c r="I1824" t="s">
        <v>9566</v>
      </c>
    </row>
    <row r="1825" spans="1:9" x14ac:dyDescent="0.3">
      <c r="A1825" t="s">
        <v>2824</v>
      </c>
      <c r="B1825" t="s">
        <v>9137</v>
      </c>
      <c r="C1825">
        <v>74876</v>
      </c>
      <c r="D1825">
        <v>1597.57</v>
      </c>
      <c r="E1825" s="1">
        <v>44479</v>
      </c>
      <c r="F1825" s="1">
        <v>47083</v>
      </c>
      <c r="G1825" t="s">
        <v>9128</v>
      </c>
      <c r="H1825" t="s">
        <v>19</v>
      </c>
      <c r="I1825" t="s">
        <v>10661</v>
      </c>
    </row>
    <row r="1826" spans="1:9" x14ac:dyDescent="0.3">
      <c r="A1826" t="s">
        <v>2825</v>
      </c>
      <c r="B1826" t="s">
        <v>9131</v>
      </c>
      <c r="C1826">
        <v>337374</v>
      </c>
      <c r="D1826">
        <v>1137.6600000000001</v>
      </c>
      <c r="E1826" s="1">
        <v>42579</v>
      </c>
      <c r="F1826" s="1">
        <v>45124</v>
      </c>
      <c r="G1826" t="s">
        <v>9135</v>
      </c>
      <c r="H1826" t="s">
        <v>9129</v>
      </c>
      <c r="I1826" t="s">
        <v>10547</v>
      </c>
    </row>
    <row r="1827" spans="1:9" x14ac:dyDescent="0.3">
      <c r="A1827" t="s">
        <v>2826</v>
      </c>
      <c r="B1827" t="s">
        <v>9137</v>
      </c>
      <c r="C1827">
        <v>237616</v>
      </c>
      <c r="D1827">
        <v>1246.48</v>
      </c>
      <c r="E1827" s="1">
        <v>44228</v>
      </c>
      <c r="F1827" s="1">
        <v>45037</v>
      </c>
      <c r="G1827" t="s">
        <v>9147</v>
      </c>
      <c r="H1827" t="s">
        <v>9129</v>
      </c>
      <c r="I1827" t="s">
        <v>10384</v>
      </c>
    </row>
    <row r="1828" spans="1:9" x14ac:dyDescent="0.3">
      <c r="A1828" t="s">
        <v>2827</v>
      </c>
      <c r="B1828" t="s">
        <v>9127</v>
      </c>
      <c r="C1828">
        <v>371344</v>
      </c>
      <c r="D1828">
        <v>1868.15</v>
      </c>
      <c r="E1828" s="1">
        <v>44606</v>
      </c>
      <c r="F1828" s="1">
        <v>45083</v>
      </c>
      <c r="G1828" t="s">
        <v>9135</v>
      </c>
      <c r="H1828" t="s">
        <v>9129</v>
      </c>
      <c r="I1828" t="s">
        <v>10662</v>
      </c>
    </row>
    <row r="1829" spans="1:9" x14ac:dyDescent="0.3">
      <c r="A1829" t="s">
        <v>2828</v>
      </c>
      <c r="B1829" t="s">
        <v>9131</v>
      </c>
      <c r="C1829">
        <v>202562</v>
      </c>
      <c r="D1829">
        <v>1368.26</v>
      </c>
      <c r="E1829" s="1">
        <v>42921</v>
      </c>
      <c r="F1829" s="1">
        <v>43516</v>
      </c>
      <c r="G1829" t="s">
        <v>9147</v>
      </c>
      <c r="H1829" t="s">
        <v>9129</v>
      </c>
      <c r="I1829" t="s">
        <v>10663</v>
      </c>
    </row>
    <row r="1830" spans="1:9" x14ac:dyDescent="0.3">
      <c r="A1830" t="s">
        <v>2829</v>
      </c>
      <c r="B1830" t="s">
        <v>9131</v>
      </c>
      <c r="C1830">
        <v>92857</v>
      </c>
      <c r="D1830">
        <v>540.52</v>
      </c>
      <c r="E1830" s="1">
        <v>43366</v>
      </c>
      <c r="F1830" s="1">
        <v>46142</v>
      </c>
      <c r="G1830" t="s">
        <v>9147</v>
      </c>
      <c r="H1830" t="s">
        <v>9129</v>
      </c>
      <c r="I1830" t="s">
        <v>10664</v>
      </c>
    </row>
    <row r="1831" spans="1:9" x14ac:dyDescent="0.3">
      <c r="A1831" t="s">
        <v>2830</v>
      </c>
      <c r="B1831" t="s">
        <v>9131</v>
      </c>
      <c r="C1831">
        <v>227780</v>
      </c>
      <c r="D1831">
        <v>1049.73</v>
      </c>
      <c r="E1831" s="1">
        <v>42547</v>
      </c>
      <c r="F1831" s="1">
        <v>43613</v>
      </c>
      <c r="G1831" t="s">
        <v>9128</v>
      </c>
      <c r="H1831" t="s">
        <v>19</v>
      </c>
      <c r="I1831" t="s">
        <v>10665</v>
      </c>
    </row>
    <row r="1832" spans="1:9" x14ac:dyDescent="0.3">
      <c r="A1832" t="s">
        <v>2831</v>
      </c>
      <c r="B1832" t="s">
        <v>9137</v>
      </c>
      <c r="C1832">
        <v>131434</v>
      </c>
      <c r="D1832">
        <v>794.87</v>
      </c>
      <c r="E1832" s="1">
        <v>43798</v>
      </c>
      <c r="F1832" s="1">
        <v>45224</v>
      </c>
      <c r="G1832" t="s">
        <v>9147</v>
      </c>
      <c r="H1832" t="s">
        <v>19</v>
      </c>
      <c r="I1832" t="s">
        <v>10666</v>
      </c>
    </row>
    <row r="1833" spans="1:9" x14ac:dyDescent="0.3">
      <c r="A1833" t="s">
        <v>2832</v>
      </c>
      <c r="B1833" t="s">
        <v>9137</v>
      </c>
      <c r="C1833">
        <v>392800</v>
      </c>
      <c r="D1833">
        <v>616.77</v>
      </c>
      <c r="E1833" s="1">
        <v>45353</v>
      </c>
      <c r="F1833" s="1">
        <v>45731</v>
      </c>
      <c r="G1833" t="s">
        <v>9147</v>
      </c>
      <c r="H1833" t="s">
        <v>9129</v>
      </c>
      <c r="I1833" t="s">
        <v>10024</v>
      </c>
    </row>
    <row r="1834" spans="1:9" x14ac:dyDescent="0.3">
      <c r="A1834" t="s">
        <v>2833</v>
      </c>
      <c r="B1834" t="s">
        <v>9127</v>
      </c>
      <c r="C1834">
        <v>270635</v>
      </c>
      <c r="D1834">
        <v>1028.28</v>
      </c>
      <c r="E1834" s="1">
        <v>42883</v>
      </c>
      <c r="F1834" s="1">
        <v>44996</v>
      </c>
      <c r="G1834" t="s">
        <v>9147</v>
      </c>
      <c r="H1834" t="s">
        <v>9132</v>
      </c>
      <c r="I1834" t="s">
        <v>10667</v>
      </c>
    </row>
    <row r="1835" spans="1:9" x14ac:dyDescent="0.3">
      <c r="A1835" t="s">
        <v>2834</v>
      </c>
      <c r="B1835" t="s">
        <v>9143</v>
      </c>
      <c r="C1835">
        <v>436257</v>
      </c>
      <c r="D1835">
        <v>1373.56</v>
      </c>
      <c r="E1835" s="1">
        <v>43618</v>
      </c>
      <c r="F1835" s="1">
        <v>44715</v>
      </c>
      <c r="G1835" t="s">
        <v>9135</v>
      </c>
      <c r="H1835" t="s">
        <v>9132</v>
      </c>
      <c r="I1835" t="s">
        <v>10668</v>
      </c>
    </row>
    <row r="1836" spans="1:9" x14ac:dyDescent="0.3">
      <c r="A1836" t="s">
        <v>2835</v>
      </c>
      <c r="B1836" t="s">
        <v>9137</v>
      </c>
      <c r="C1836">
        <v>448853</v>
      </c>
      <c r="D1836">
        <v>1544.67</v>
      </c>
      <c r="E1836" s="1">
        <v>44079</v>
      </c>
      <c r="F1836" s="1">
        <v>47287</v>
      </c>
      <c r="G1836" t="s">
        <v>9135</v>
      </c>
      <c r="H1836" t="s">
        <v>19</v>
      </c>
      <c r="I1836" t="s">
        <v>10669</v>
      </c>
    </row>
    <row r="1837" spans="1:9" x14ac:dyDescent="0.3">
      <c r="A1837" t="s">
        <v>2836</v>
      </c>
      <c r="B1837" t="s">
        <v>9143</v>
      </c>
      <c r="C1837">
        <v>293580</v>
      </c>
      <c r="D1837">
        <v>202.83</v>
      </c>
      <c r="E1837" s="1">
        <v>43267</v>
      </c>
      <c r="F1837" s="1">
        <v>45789</v>
      </c>
      <c r="G1837" t="s">
        <v>9128</v>
      </c>
      <c r="H1837" t="s">
        <v>19</v>
      </c>
      <c r="I1837" t="s">
        <v>10670</v>
      </c>
    </row>
    <row r="1838" spans="1:9" x14ac:dyDescent="0.3">
      <c r="A1838" t="s">
        <v>2837</v>
      </c>
      <c r="B1838" t="s">
        <v>9143</v>
      </c>
      <c r="C1838">
        <v>57382</v>
      </c>
      <c r="D1838">
        <v>1398.05</v>
      </c>
      <c r="E1838" s="1">
        <v>44241</v>
      </c>
      <c r="F1838" s="1">
        <v>45475</v>
      </c>
      <c r="G1838" t="s">
        <v>9147</v>
      </c>
      <c r="H1838" t="s">
        <v>9132</v>
      </c>
      <c r="I1838" t="s">
        <v>9375</v>
      </c>
    </row>
    <row r="1839" spans="1:9" x14ac:dyDescent="0.3">
      <c r="A1839" t="s">
        <v>2838</v>
      </c>
      <c r="B1839" t="s">
        <v>9137</v>
      </c>
      <c r="C1839">
        <v>368533</v>
      </c>
      <c r="D1839">
        <v>1166.75</v>
      </c>
      <c r="E1839" s="1">
        <v>44283</v>
      </c>
      <c r="F1839" s="1">
        <v>45624</v>
      </c>
      <c r="G1839" t="s">
        <v>9128</v>
      </c>
      <c r="H1839" t="s">
        <v>9129</v>
      </c>
      <c r="I1839" t="s">
        <v>10671</v>
      </c>
    </row>
    <row r="1840" spans="1:9" x14ac:dyDescent="0.3">
      <c r="A1840" t="s">
        <v>2839</v>
      </c>
      <c r="B1840" t="s">
        <v>9131</v>
      </c>
      <c r="C1840">
        <v>194184</v>
      </c>
      <c r="D1840">
        <v>1493.39</v>
      </c>
      <c r="E1840" s="1">
        <v>44370</v>
      </c>
      <c r="F1840" s="1">
        <v>45286</v>
      </c>
      <c r="G1840" t="s">
        <v>9128</v>
      </c>
      <c r="H1840" t="s">
        <v>19</v>
      </c>
      <c r="I1840" t="s">
        <v>10672</v>
      </c>
    </row>
    <row r="1841" spans="1:9" x14ac:dyDescent="0.3">
      <c r="A1841" t="s">
        <v>2840</v>
      </c>
      <c r="B1841" t="s">
        <v>9127</v>
      </c>
      <c r="C1841">
        <v>437038</v>
      </c>
      <c r="D1841">
        <v>1481.46</v>
      </c>
      <c r="E1841" s="1">
        <v>44291</v>
      </c>
      <c r="F1841" s="1">
        <v>47676</v>
      </c>
      <c r="G1841" t="s">
        <v>9128</v>
      </c>
      <c r="H1841" t="s">
        <v>9129</v>
      </c>
      <c r="I1841" t="s">
        <v>10673</v>
      </c>
    </row>
    <row r="1842" spans="1:9" x14ac:dyDescent="0.3">
      <c r="A1842" t="s">
        <v>2841</v>
      </c>
      <c r="B1842" t="s">
        <v>9137</v>
      </c>
      <c r="C1842">
        <v>413509</v>
      </c>
      <c r="D1842">
        <v>1350.34</v>
      </c>
      <c r="E1842" s="1">
        <v>44868</v>
      </c>
      <c r="F1842" s="1">
        <v>47761</v>
      </c>
      <c r="G1842" t="s">
        <v>9135</v>
      </c>
      <c r="H1842" t="s">
        <v>9132</v>
      </c>
      <c r="I1842" t="s">
        <v>10674</v>
      </c>
    </row>
    <row r="1843" spans="1:9" x14ac:dyDescent="0.3">
      <c r="A1843" t="s">
        <v>2842</v>
      </c>
      <c r="B1843" t="s">
        <v>9127</v>
      </c>
      <c r="C1843">
        <v>129419</v>
      </c>
      <c r="D1843">
        <v>675.45</v>
      </c>
      <c r="E1843" s="1">
        <v>44682</v>
      </c>
      <c r="F1843" s="1">
        <v>48023</v>
      </c>
      <c r="G1843" t="s">
        <v>9147</v>
      </c>
      <c r="H1843" t="s">
        <v>19</v>
      </c>
      <c r="I1843" t="s">
        <v>10675</v>
      </c>
    </row>
    <row r="1844" spans="1:9" x14ac:dyDescent="0.3">
      <c r="A1844" t="s">
        <v>2843</v>
      </c>
      <c r="B1844" t="s">
        <v>9131</v>
      </c>
      <c r="C1844">
        <v>133288</v>
      </c>
      <c r="D1844">
        <v>1632.52</v>
      </c>
      <c r="E1844" s="1">
        <v>41997</v>
      </c>
      <c r="F1844" s="1">
        <v>43914</v>
      </c>
      <c r="G1844" t="s">
        <v>9135</v>
      </c>
      <c r="H1844" t="s">
        <v>9132</v>
      </c>
      <c r="I1844" t="s">
        <v>10676</v>
      </c>
    </row>
    <row r="1845" spans="1:9" x14ac:dyDescent="0.3">
      <c r="A1845" t="s">
        <v>2844</v>
      </c>
      <c r="B1845" t="s">
        <v>9137</v>
      </c>
      <c r="C1845">
        <v>40416</v>
      </c>
      <c r="D1845">
        <v>1705.95</v>
      </c>
      <c r="E1845" s="1">
        <v>44843</v>
      </c>
      <c r="F1845" s="1">
        <v>47549</v>
      </c>
      <c r="G1845" t="s">
        <v>9135</v>
      </c>
      <c r="H1845" t="s">
        <v>9129</v>
      </c>
      <c r="I1845" t="s">
        <v>10677</v>
      </c>
    </row>
    <row r="1846" spans="1:9" x14ac:dyDescent="0.3">
      <c r="A1846" t="s">
        <v>2845</v>
      </c>
      <c r="B1846" t="s">
        <v>9127</v>
      </c>
      <c r="C1846">
        <v>390454</v>
      </c>
      <c r="D1846">
        <v>1818.54</v>
      </c>
      <c r="E1846" s="1">
        <v>44715</v>
      </c>
      <c r="F1846" s="1">
        <v>45770</v>
      </c>
      <c r="G1846" t="s">
        <v>9135</v>
      </c>
      <c r="H1846" t="s">
        <v>9132</v>
      </c>
      <c r="I1846" t="s">
        <v>9476</v>
      </c>
    </row>
    <row r="1847" spans="1:9" x14ac:dyDescent="0.3">
      <c r="A1847" t="s">
        <v>2846</v>
      </c>
      <c r="B1847" t="s">
        <v>9127</v>
      </c>
      <c r="C1847">
        <v>190026</v>
      </c>
      <c r="D1847">
        <v>1101.18</v>
      </c>
      <c r="E1847" s="1">
        <v>42925</v>
      </c>
      <c r="F1847" s="1">
        <v>45967</v>
      </c>
      <c r="G1847" t="s">
        <v>9135</v>
      </c>
      <c r="H1847" t="s">
        <v>9132</v>
      </c>
      <c r="I1847" t="s">
        <v>10678</v>
      </c>
    </row>
    <row r="1848" spans="1:9" x14ac:dyDescent="0.3">
      <c r="A1848" t="s">
        <v>2847</v>
      </c>
      <c r="B1848" t="s">
        <v>9131</v>
      </c>
      <c r="C1848">
        <v>445515</v>
      </c>
      <c r="D1848">
        <v>1072.1500000000001</v>
      </c>
      <c r="E1848" s="1">
        <v>44757</v>
      </c>
      <c r="F1848" s="1">
        <v>45998</v>
      </c>
      <c r="G1848" t="s">
        <v>9147</v>
      </c>
      <c r="H1848" t="s">
        <v>19</v>
      </c>
      <c r="I1848" t="s">
        <v>9734</v>
      </c>
    </row>
    <row r="1849" spans="1:9" x14ac:dyDescent="0.3">
      <c r="A1849" t="s">
        <v>2848</v>
      </c>
      <c r="B1849" t="s">
        <v>9143</v>
      </c>
      <c r="C1849">
        <v>207185</v>
      </c>
      <c r="D1849">
        <v>1452.19</v>
      </c>
      <c r="E1849" s="1">
        <v>45527</v>
      </c>
      <c r="F1849" s="1">
        <v>46152</v>
      </c>
      <c r="G1849" t="s">
        <v>9128</v>
      </c>
      <c r="H1849" t="s">
        <v>9132</v>
      </c>
      <c r="I1849" t="s">
        <v>10679</v>
      </c>
    </row>
    <row r="1850" spans="1:9" x14ac:dyDescent="0.3">
      <c r="A1850" t="s">
        <v>2849</v>
      </c>
      <c r="B1850" t="s">
        <v>9137</v>
      </c>
      <c r="C1850">
        <v>108657</v>
      </c>
      <c r="D1850">
        <v>727.5</v>
      </c>
      <c r="E1850" s="1">
        <v>43630</v>
      </c>
      <c r="F1850" s="1">
        <v>44447</v>
      </c>
      <c r="G1850" t="s">
        <v>9135</v>
      </c>
      <c r="H1850" t="s">
        <v>19</v>
      </c>
      <c r="I1850" t="s">
        <v>10680</v>
      </c>
    </row>
    <row r="1851" spans="1:9" x14ac:dyDescent="0.3">
      <c r="A1851" t="s">
        <v>2850</v>
      </c>
      <c r="B1851" t="s">
        <v>9131</v>
      </c>
      <c r="C1851">
        <v>167672</v>
      </c>
      <c r="D1851">
        <v>516.28</v>
      </c>
      <c r="E1851" s="1">
        <v>42414</v>
      </c>
      <c r="F1851" s="1">
        <v>42780</v>
      </c>
      <c r="G1851" t="s">
        <v>9135</v>
      </c>
      <c r="H1851" t="s">
        <v>9132</v>
      </c>
      <c r="I1851" t="s">
        <v>9706</v>
      </c>
    </row>
    <row r="1852" spans="1:9" x14ac:dyDescent="0.3">
      <c r="A1852" t="s">
        <v>2851</v>
      </c>
      <c r="B1852" t="s">
        <v>9127</v>
      </c>
      <c r="C1852">
        <v>375866</v>
      </c>
      <c r="D1852">
        <v>613.78</v>
      </c>
      <c r="E1852" s="1">
        <v>42874</v>
      </c>
      <c r="F1852" s="1">
        <v>44004</v>
      </c>
      <c r="G1852" t="s">
        <v>9128</v>
      </c>
      <c r="H1852" t="s">
        <v>9129</v>
      </c>
      <c r="I1852" t="s">
        <v>10681</v>
      </c>
    </row>
    <row r="1853" spans="1:9" x14ac:dyDescent="0.3">
      <c r="A1853" t="s">
        <v>2852</v>
      </c>
      <c r="B1853" t="s">
        <v>9127</v>
      </c>
      <c r="C1853">
        <v>324597</v>
      </c>
      <c r="D1853">
        <v>1284.1099999999999</v>
      </c>
      <c r="E1853" s="1">
        <v>42453</v>
      </c>
      <c r="F1853" s="1">
        <v>44908</v>
      </c>
      <c r="G1853" t="s">
        <v>9128</v>
      </c>
      <c r="H1853" t="s">
        <v>9129</v>
      </c>
      <c r="I1853" t="s">
        <v>10682</v>
      </c>
    </row>
    <row r="1854" spans="1:9" x14ac:dyDescent="0.3">
      <c r="A1854" t="s">
        <v>2853</v>
      </c>
      <c r="B1854" t="s">
        <v>9127</v>
      </c>
      <c r="C1854">
        <v>434630</v>
      </c>
      <c r="D1854">
        <v>1744.96</v>
      </c>
      <c r="E1854" s="1">
        <v>44084</v>
      </c>
      <c r="F1854" s="1">
        <v>46092</v>
      </c>
      <c r="G1854" t="s">
        <v>9147</v>
      </c>
      <c r="H1854" t="s">
        <v>9132</v>
      </c>
      <c r="I1854" t="s">
        <v>10683</v>
      </c>
    </row>
    <row r="1855" spans="1:9" x14ac:dyDescent="0.3">
      <c r="A1855" t="s">
        <v>2854</v>
      </c>
      <c r="B1855" t="s">
        <v>9143</v>
      </c>
      <c r="C1855">
        <v>391727</v>
      </c>
      <c r="D1855">
        <v>1452.52</v>
      </c>
      <c r="E1855" s="1">
        <v>42918</v>
      </c>
      <c r="F1855" s="1">
        <v>45143</v>
      </c>
      <c r="G1855" t="s">
        <v>9135</v>
      </c>
      <c r="H1855" t="s">
        <v>9132</v>
      </c>
      <c r="I1855" t="s">
        <v>10599</v>
      </c>
    </row>
    <row r="1856" spans="1:9" x14ac:dyDescent="0.3">
      <c r="A1856" t="s">
        <v>2855</v>
      </c>
      <c r="B1856" t="s">
        <v>9143</v>
      </c>
      <c r="C1856">
        <v>212282</v>
      </c>
      <c r="D1856">
        <v>1622.42</v>
      </c>
      <c r="E1856" s="1">
        <v>43445</v>
      </c>
      <c r="F1856" s="1">
        <v>44469</v>
      </c>
      <c r="G1856" t="s">
        <v>9135</v>
      </c>
      <c r="H1856" t="s">
        <v>19</v>
      </c>
      <c r="I1856" t="s">
        <v>10684</v>
      </c>
    </row>
    <row r="1857" spans="1:9" x14ac:dyDescent="0.3">
      <c r="A1857" t="s">
        <v>2856</v>
      </c>
      <c r="B1857" t="s">
        <v>9127</v>
      </c>
      <c r="C1857">
        <v>451900</v>
      </c>
      <c r="D1857">
        <v>124.19</v>
      </c>
      <c r="E1857" s="1">
        <v>45390</v>
      </c>
      <c r="F1857" s="1">
        <v>46577</v>
      </c>
      <c r="G1857" t="s">
        <v>9128</v>
      </c>
      <c r="H1857" t="s">
        <v>9132</v>
      </c>
      <c r="I1857" t="s">
        <v>10685</v>
      </c>
    </row>
    <row r="1858" spans="1:9" x14ac:dyDescent="0.3">
      <c r="A1858" t="s">
        <v>2857</v>
      </c>
      <c r="B1858" t="s">
        <v>9131</v>
      </c>
      <c r="C1858">
        <v>324728</v>
      </c>
      <c r="D1858">
        <v>714.54</v>
      </c>
      <c r="E1858" s="1">
        <v>42488</v>
      </c>
      <c r="F1858" s="1">
        <v>44566</v>
      </c>
      <c r="G1858" t="s">
        <v>9147</v>
      </c>
      <c r="H1858" t="s">
        <v>9129</v>
      </c>
      <c r="I1858" t="s">
        <v>10686</v>
      </c>
    </row>
    <row r="1859" spans="1:9" x14ac:dyDescent="0.3">
      <c r="A1859" t="s">
        <v>2858</v>
      </c>
      <c r="B1859" t="s">
        <v>9131</v>
      </c>
      <c r="C1859">
        <v>221856</v>
      </c>
      <c r="D1859">
        <v>1852.32</v>
      </c>
      <c r="E1859" s="1">
        <v>44721</v>
      </c>
      <c r="F1859" s="1">
        <v>47868</v>
      </c>
      <c r="G1859" t="s">
        <v>9135</v>
      </c>
      <c r="H1859" t="s">
        <v>19</v>
      </c>
      <c r="I1859" t="s">
        <v>10687</v>
      </c>
    </row>
    <row r="1860" spans="1:9" x14ac:dyDescent="0.3">
      <c r="A1860" t="s">
        <v>2859</v>
      </c>
      <c r="B1860" t="s">
        <v>9127</v>
      </c>
      <c r="C1860">
        <v>41588</v>
      </c>
      <c r="D1860">
        <v>1430.69</v>
      </c>
      <c r="E1860" s="1">
        <v>43012</v>
      </c>
      <c r="F1860" s="1">
        <v>43563</v>
      </c>
      <c r="G1860" t="s">
        <v>9128</v>
      </c>
      <c r="H1860" t="s">
        <v>9129</v>
      </c>
      <c r="I1860" t="s">
        <v>9552</v>
      </c>
    </row>
    <row r="1861" spans="1:9" x14ac:dyDescent="0.3">
      <c r="A1861" t="s">
        <v>2860</v>
      </c>
      <c r="B1861" t="s">
        <v>9127</v>
      </c>
      <c r="C1861">
        <v>59796</v>
      </c>
      <c r="D1861">
        <v>480.92</v>
      </c>
      <c r="E1861" s="1">
        <v>44833</v>
      </c>
      <c r="F1861" s="1">
        <v>48436</v>
      </c>
      <c r="G1861" t="s">
        <v>9135</v>
      </c>
      <c r="H1861" t="s">
        <v>9129</v>
      </c>
      <c r="I1861" t="s">
        <v>10688</v>
      </c>
    </row>
    <row r="1862" spans="1:9" x14ac:dyDescent="0.3">
      <c r="A1862" t="s">
        <v>2861</v>
      </c>
      <c r="B1862" t="s">
        <v>9143</v>
      </c>
      <c r="C1862">
        <v>231169</v>
      </c>
      <c r="D1862">
        <v>595.97</v>
      </c>
      <c r="E1862" s="1">
        <v>42023</v>
      </c>
      <c r="F1862" s="1">
        <v>44388</v>
      </c>
      <c r="G1862" t="s">
        <v>9128</v>
      </c>
      <c r="H1862" t="s">
        <v>19</v>
      </c>
      <c r="I1862" t="s">
        <v>10689</v>
      </c>
    </row>
    <row r="1863" spans="1:9" x14ac:dyDescent="0.3">
      <c r="A1863" t="s">
        <v>2862</v>
      </c>
      <c r="B1863" t="s">
        <v>9143</v>
      </c>
      <c r="C1863">
        <v>416976</v>
      </c>
      <c r="D1863">
        <v>1979.89</v>
      </c>
      <c r="E1863" s="1">
        <v>42644</v>
      </c>
      <c r="F1863" s="1">
        <v>44588</v>
      </c>
      <c r="G1863" t="s">
        <v>9147</v>
      </c>
      <c r="H1863" t="s">
        <v>9129</v>
      </c>
      <c r="I1863" t="s">
        <v>10690</v>
      </c>
    </row>
    <row r="1864" spans="1:9" x14ac:dyDescent="0.3">
      <c r="A1864" t="s">
        <v>2863</v>
      </c>
      <c r="B1864" t="s">
        <v>9143</v>
      </c>
      <c r="C1864">
        <v>446810</v>
      </c>
      <c r="D1864">
        <v>1292.3499999999999</v>
      </c>
      <c r="E1864" s="1">
        <v>45630</v>
      </c>
      <c r="F1864" s="1">
        <v>47170</v>
      </c>
      <c r="G1864" t="s">
        <v>9147</v>
      </c>
      <c r="H1864" t="s">
        <v>19</v>
      </c>
      <c r="I1864" t="s">
        <v>10691</v>
      </c>
    </row>
    <row r="1865" spans="1:9" x14ac:dyDescent="0.3">
      <c r="A1865" t="s">
        <v>2864</v>
      </c>
      <c r="B1865" t="s">
        <v>9131</v>
      </c>
      <c r="C1865">
        <v>443669</v>
      </c>
      <c r="D1865">
        <v>322.8</v>
      </c>
      <c r="E1865" s="1">
        <v>44330</v>
      </c>
      <c r="F1865" s="1">
        <v>47130</v>
      </c>
      <c r="G1865" t="s">
        <v>9128</v>
      </c>
      <c r="H1865" t="s">
        <v>19</v>
      </c>
      <c r="I1865" t="s">
        <v>10692</v>
      </c>
    </row>
    <row r="1866" spans="1:9" x14ac:dyDescent="0.3">
      <c r="A1866" t="s">
        <v>2865</v>
      </c>
      <c r="B1866" t="s">
        <v>9131</v>
      </c>
      <c r="C1866">
        <v>42335</v>
      </c>
      <c r="D1866">
        <v>667.63</v>
      </c>
      <c r="E1866" s="1">
        <v>45064</v>
      </c>
      <c r="F1866" s="1">
        <v>47559</v>
      </c>
      <c r="G1866" t="s">
        <v>9147</v>
      </c>
      <c r="H1866" t="s">
        <v>9132</v>
      </c>
      <c r="I1866" t="s">
        <v>10693</v>
      </c>
    </row>
    <row r="1867" spans="1:9" x14ac:dyDescent="0.3">
      <c r="A1867" t="s">
        <v>2866</v>
      </c>
      <c r="B1867" t="s">
        <v>9131</v>
      </c>
      <c r="C1867">
        <v>440800</v>
      </c>
      <c r="D1867">
        <v>1118.99</v>
      </c>
      <c r="E1867" s="1">
        <v>44323</v>
      </c>
      <c r="F1867" s="1">
        <v>47400</v>
      </c>
      <c r="G1867" t="s">
        <v>9128</v>
      </c>
      <c r="H1867" t="s">
        <v>9132</v>
      </c>
      <c r="I1867" t="s">
        <v>10304</v>
      </c>
    </row>
    <row r="1868" spans="1:9" x14ac:dyDescent="0.3">
      <c r="A1868" t="s">
        <v>2867</v>
      </c>
      <c r="B1868" t="s">
        <v>9137</v>
      </c>
      <c r="C1868">
        <v>177644</v>
      </c>
      <c r="D1868">
        <v>727.86</v>
      </c>
      <c r="E1868" s="1">
        <v>44754</v>
      </c>
      <c r="F1868" s="1">
        <v>47053</v>
      </c>
      <c r="G1868" t="s">
        <v>9135</v>
      </c>
      <c r="H1868" t="s">
        <v>9129</v>
      </c>
      <c r="I1868" t="s">
        <v>10098</v>
      </c>
    </row>
    <row r="1869" spans="1:9" x14ac:dyDescent="0.3">
      <c r="A1869" t="s">
        <v>2868</v>
      </c>
      <c r="B1869" t="s">
        <v>9137</v>
      </c>
      <c r="C1869">
        <v>35417</v>
      </c>
      <c r="D1869">
        <v>1080.8399999999999</v>
      </c>
      <c r="E1869" s="1">
        <v>42829</v>
      </c>
      <c r="F1869" s="1">
        <v>44092</v>
      </c>
      <c r="G1869" t="s">
        <v>9128</v>
      </c>
      <c r="H1869" t="s">
        <v>9132</v>
      </c>
      <c r="I1869" t="s">
        <v>10694</v>
      </c>
    </row>
    <row r="1870" spans="1:9" x14ac:dyDescent="0.3">
      <c r="A1870" t="s">
        <v>2869</v>
      </c>
      <c r="B1870" t="s">
        <v>9137</v>
      </c>
      <c r="C1870">
        <v>350911</v>
      </c>
      <c r="D1870">
        <v>1201.71</v>
      </c>
      <c r="E1870" s="1">
        <v>42284</v>
      </c>
      <c r="F1870" s="1">
        <v>43004</v>
      </c>
      <c r="G1870" t="s">
        <v>9147</v>
      </c>
      <c r="H1870" t="s">
        <v>19</v>
      </c>
      <c r="I1870" t="s">
        <v>10695</v>
      </c>
    </row>
    <row r="1871" spans="1:9" x14ac:dyDescent="0.3">
      <c r="A1871" t="s">
        <v>2870</v>
      </c>
      <c r="B1871" t="s">
        <v>9143</v>
      </c>
      <c r="C1871">
        <v>74935</v>
      </c>
      <c r="D1871">
        <v>551.24</v>
      </c>
      <c r="E1871" s="1">
        <v>42788</v>
      </c>
      <c r="F1871" s="1">
        <v>44380</v>
      </c>
      <c r="G1871" t="s">
        <v>9128</v>
      </c>
      <c r="H1871" t="s">
        <v>9132</v>
      </c>
      <c r="I1871" t="s">
        <v>10696</v>
      </c>
    </row>
    <row r="1872" spans="1:9" x14ac:dyDescent="0.3">
      <c r="A1872" t="s">
        <v>2871</v>
      </c>
      <c r="B1872" t="s">
        <v>9127</v>
      </c>
      <c r="C1872">
        <v>465184</v>
      </c>
      <c r="D1872">
        <v>1567.13</v>
      </c>
      <c r="E1872" s="1">
        <v>44858</v>
      </c>
      <c r="F1872" s="1">
        <v>46112</v>
      </c>
      <c r="G1872" t="s">
        <v>9128</v>
      </c>
      <c r="H1872" t="s">
        <v>9132</v>
      </c>
      <c r="I1872" t="s">
        <v>10697</v>
      </c>
    </row>
    <row r="1873" spans="1:9" x14ac:dyDescent="0.3">
      <c r="A1873" t="s">
        <v>2872</v>
      </c>
      <c r="B1873" t="s">
        <v>9131</v>
      </c>
      <c r="C1873">
        <v>444685</v>
      </c>
      <c r="D1873">
        <v>1302.3499999999999</v>
      </c>
      <c r="E1873" s="1">
        <v>42802</v>
      </c>
      <c r="F1873" s="1">
        <v>44117</v>
      </c>
      <c r="G1873" t="s">
        <v>9147</v>
      </c>
      <c r="H1873" t="s">
        <v>19</v>
      </c>
      <c r="I1873" t="s">
        <v>10698</v>
      </c>
    </row>
    <row r="1874" spans="1:9" x14ac:dyDescent="0.3">
      <c r="A1874" t="s">
        <v>2873</v>
      </c>
      <c r="B1874" t="s">
        <v>9127</v>
      </c>
      <c r="C1874">
        <v>17503</v>
      </c>
      <c r="D1874">
        <v>621.27</v>
      </c>
      <c r="E1874" s="1">
        <v>42244</v>
      </c>
      <c r="F1874" s="1">
        <v>44796</v>
      </c>
      <c r="G1874" t="s">
        <v>9128</v>
      </c>
      <c r="H1874" t="s">
        <v>9129</v>
      </c>
      <c r="I1874" t="s">
        <v>10699</v>
      </c>
    </row>
    <row r="1875" spans="1:9" x14ac:dyDescent="0.3">
      <c r="A1875" t="s">
        <v>2874</v>
      </c>
      <c r="B1875" t="s">
        <v>9143</v>
      </c>
      <c r="C1875">
        <v>465894</v>
      </c>
      <c r="D1875">
        <v>402.87</v>
      </c>
      <c r="E1875" s="1">
        <v>43613</v>
      </c>
      <c r="F1875" s="1">
        <v>46418</v>
      </c>
      <c r="G1875" t="s">
        <v>9147</v>
      </c>
      <c r="H1875" t="s">
        <v>19</v>
      </c>
      <c r="I1875" t="s">
        <v>10700</v>
      </c>
    </row>
    <row r="1876" spans="1:9" x14ac:dyDescent="0.3">
      <c r="A1876" t="s">
        <v>2875</v>
      </c>
      <c r="B1876" t="s">
        <v>9127</v>
      </c>
      <c r="C1876">
        <v>358232</v>
      </c>
      <c r="D1876">
        <v>1669.01</v>
      </c>
      <c r="E1876" s="1">
        <v>44919</v>
      </c>
      <c r="F1876" s="1">
        <v>47757</v>
      </c>
      <c r="G1876" t="s">
        <v>9135</v>
      </c>
      <c r="H1876" t="s">
        <v>9129</v>
      </c>
      <c r="I1876" t="s">
        <v>10539</v>
      </c>
    </row>
    <row r="1877" spans="1:9" x14ac:dyDescent="0.3">
      <c r="A1877" t="s">
        <v>2876</v>
      </c>
      <c r="B1877" t="s">
        <v>9131</v>
      </c>
      <c r="C1877">
        <v>221160</v>
      </c>
      <c r="D1877">
        <v>274.24</v>
      </c>
      <c r="E1877" s="1">
        <v>42792</v>
      </c>
      <c r="F1877" s="1">
        <v>43369</v>
      </c>
      <c r="G1877" t="s">
        <v>9135</v>
      </c>
      <c r="H1877" t="s">
        <v>19</v>
      </c>
      <c r="I1877" t="s">
        <v>10701</v>
      </c>
    </row>
    <row r="1878" spans="1:9" x14ac:dyDescent="0.3">
      <c r="A1878" t="s">
        <v>2877</v>
      </c>
      <c r="B1878" t="s">
        <v>9137</v>
      </c>
      <c r="C1878">
        <v>362435</v>
      </c>
      <c r="D1878">
        <v>468.67</v>
      </c>
      <c r="E1878" s="1">
        <v>43894</v>
      </c>
      <c r="F1878" s="1">
        <v>45099</v>
      </c>
      <c r="G1878" t="s">
        <v>9128</v>
      </c>
      <c r="H1878" t="s">
        <v>19</v>
      </c>
      <c r="I1878" t="s">
        <v>10702</v>
      </c>
    </row>
    <row r="1879" spans="1:9" x14ac:dyDescent="0.3">
      <c r="A1879" t="s">
        <v>2878</v>
      </c>
      <c r="B1879" t="s">
        <v>9131</v>
      </c>
      <c r="C1879">
        <v>374546</v>
      </c>
      <c r="D1879">
        <v>993.5</v>
      </c>
      <c r="E1879" s="1">
        <v>44364</v>
      </c>
      <c r="F1879" s="1">
        <v>47097</v>
      </c>
      <c r="G1879" t="s">
        <v>9147</v>
      </c>
      <c r="H1879" t="s">
        <v>19</v>
      </c>
      <c r="I1879" t="s">
        <v>10703</v>
      </c>
    </row>
    <row r="1880" spans="1:9" x14ac:dyDescent="0.3">
      <c r="A1880" t="s">
        <v>2879</v>
      </c>
      <c r="B1880" t="s">
        <v>9127</v>
      </c>
      <c r="C1880">
        <v>428643</v>
      </c>
      <c r="D1880">
        <v>566.91999999999996</v>
      </c>
      <c r="E1880" s="1">
        <v>45381</v>
      </c>
      <c r="F1880" s="1">
        <v>48202</v>
      </c>
      <c r="G1880" t="s">
        <v>9128</v>
      </c>
      <c r="H1880" t="s">
        <v>19</v>
      </c>
      <c r="I1880" t="s">
        <v>9742</v>
      </c>
    </row>
    <row r="1881" spans="1:9" x14ac:dyDescent="0.3">
      <c r="A1881" t="s">
        <v>2880</v>
      </c>
      <c r="B1881" t="s">
        <v>9127</v>
      </c>
      <c r="C1881">
        <v>440264</v>
      </c>
      <c r="D1881">
        <v>679.41</v>
      </c>
      <c r="E1881" s="1">
        <v>44410</v>
      </c>
      <c r="F1881" s="1">
        <v>46710</v>
      </c>
      <c r="G1881" t="s">
        <v>9147</v>
      </c>
      <c r="H1881" t="s">
        <v>9132</v>
      </c>
      <c r="I1881" t="s">
        <v>10704</v>
      </c>
    </row>
    <row r="1882" spans="1:9" x14ac:dyDescent="0.3">
      <c r="A1882" t="s">
        <v>2881</v>
      </c>
      <c r="B1882" t="s">
        <v>9137</v>
      </c>
      <c r="C1882">
        <v>24762</v>
      </c>
      <c r="D1882">
        <v>1486.67</v>
      </c>
      <c r="E1882" s="1">
        <v>42714</v>
      </c>
      <c r="F1882" s="1">
        <v>43305</v>
      </c>
      <c r="G1882" t="s">
        <v>9147</v>
      </c>
      <c r="H1882" t="s">
        <v>9129</v>
      </c>
      <c r="I1882" t="s">
        <v>10705</v>
      </c>
    </row>
    <row r="1883" spans="1:9" x14ac:dyDescent="0.3">
      <c r="A1883" t="s">
        <v>2882</v>
      </c>
      <c r="B1883" t="s">
        <v>9127</v>
      </c>
      <c r="C1883">
        <v>120852</v>
      </c>
      <c r="D1883">
        <v>502.38</v>
      </c>
      <c r="E1883" s="1">
        <v>43412</v>
      </c>
      <c r="F1883" s="1">
        <v>45603</v>
      </c>
      <c r="G1883" t="s">
        <v>9135</v>
      </c>
      <c r="H1883" t="s">
        <v>9129</v>
      </c>
      <c r="I1883" t="s">
        <v>10706</v>
      </c>
    </row>
    <row r="1884" spans="1:9" x14ac:dyDescent="0.3">
      <c r="A1884" t="s">
        <v>2883</v>
      </c>
      <c r="B1884" t="s">
        <v>9131</v>
      </c>
      <c r="C1884">
        <v>293030</v>
      </c>
      <c r="D1884">
        <v>1123.71</v>
      </c>
      <c r="E1884" s="1">
        <v>45174</v>
      </c>
      <c r="F1884" s="1">
        <v>46505</v>
      </c>
      <c r="G1884" t="s">
        <v>9147</v>
      </c>
      <c r="H1884" t="s">
        <v>19</v>
      </c>
      <c r="I1884" t="s">
        <v>10656</v>
      </c>
    </row>
    <row r="1885" spans="1:9" x14ac:dyDescent="0.3">
      <c r="A1885" t="s">
        <v>2884</v>
      </c>
      <c r="B1885" t="s">
        <v>9137</v>
      </c>
      <c r="C1885">
        <v>437769</v>
      </c>
      <c r="D1885">
        <v>1177.3900000000001</v>
      </c>
      <c r="E1885" s="1">
        <v>43547</v>
      </c>
      <c r="F1885" s="1">
        <v>45611</v>
      </c>
      <c r="G1885" t="s">
        <v>9128</v>
      </c>
      <c r="H1885" t="s">
        <v>9129</v>
      </c>
      <c r="I1885" t="s">
        <v>10548</v>
      </c>
    </row>
    <row r="1886" spans="1:9" x14ac:dyDescent="0.3">
      <c r="A1886" t="s">
        <v>2885</v>
      </c>
      <c r="B1886" t="s">
        <v>9127</v>
      </c>
      <c r="C1886">
        <v>469406</v>
      </c>
      <c r="D1886">
        <v>1304.8699999999999</v>
      </c>
      <c r="E1886" s="1">
        <v>44388</v>
      </c>
      <c r="F1886" s="1">
        <v>46443</v>
      </c>
      <c r="G1886" t="s">
        <v>9128</v>
      </c>
      <c r="H1886" t="s">
        <v>19</v>
      </c>
      <c r="I1886" t="s">
        <v>10301</v>
      </c>
    </row>
    <row r="1887" spans="1:9" x14ac:dyDescent="0.3">
      <c r="A1887" t="s">
        <v>2886</v>
      </c>
      <c r="B1887" t="s">
        <v>9143</v>
      </c>
      <c r="C1887">
        <v>154809</v>
      </c>
      <c r="D1887">
        <v>1720.68</v>
      </c>
      <c r="E1887" s="1">
        <v>43723</v>
      </c>
      <c r="F1887" s="1">
        <v>46462</v>
      </c>
      <c r="G1887" t="s">
        <v>9135</v>
      </c>
      <c r="H1887" t="s">
        <v>19</v>
      </c>
      <c r="I1887" t="s">
        <v>10707</v>
      </c>
    </row>
    <row r="1888" spans="1:9" x14ac:dyDescent="0.3">
      <c r="A1888" t="s">
        <v>2887</v>
      </c>
      <c r="B1888" t="s">
        <v>9131</v>
      </c>
      <c r="C1888">
        <v>14572</v>
      </c>
      <c r="D1888">
        <v>649.13</v>
      </c>
      <c r="E1888" s="1">
        <v>42939</v>
      </c>
      <c r="F1888" s="1">
        <v>44328</v>
      </c>
      <c r="G1888" t="s">
        <v>9147</v>
      </c>
      <c r="H1888" t="s">
        <v>9129</v>
      </c>
      <c r="I1888" t="s">
        <v>10708</v>
      </c>
    </row>
    <row r="1889" spans="1:9" x14ac:dyDescent="0.3">
      <c r="A1889" t="s">
        <v>2888</v>
      </c>
      <c r="B1889" t="s">
        <v>9131</v>
      </c>
      <c r="C1889">
        <v>30361</v>
      </c>
      <c r="D1889">
        <v>1179.57</v>
      </c>
      <c r="E1889" s="1">
        <v>43487</v>
      </c>
      <c r="F1889" s="1">
        <v>46893</v>
      </c>
      <c r="G1889" t="s">
        <v>9147</v>
      </c>
      <c r="H1889" t="s">
        <v>9129</v>
      </c>
      <c r="I1889" t="s">
        <v>9193</v>
      </c>
    </row>
    <row r="1890" spans="1:9" x14ac:dyDescent="0.3">
      <c r="A1890" t="s">
        <v>2889</v>
      </c>
      <c r="B1890" t="s">
        <v>9131</v>
      </c>
      <c r="C1890">
        <v>455912</v>
      </c>
      <c r="D1890">
        <v>1809.34</v>
      </c>
      <c r="E1890" s="1">
        <v>43118</v>
      </c>
      <c r="F1890" s="1">
        <v>44686</v>
      </c>
      <c r="G1890" t="s">
        <v>9128</v>
      </c>
      <c r="H1890" t="s">
        <v>9132</v>
      </c>
      <c r="I1890" t="s">
        <v>10709</v>
      </c>
    </row>
    <row r="1891" spans="1:9" x14ac:dyDescent="0.3">
      <c r="A1891" t="s">
        <v>2890</v>
      </c>
      <c r="B1891" t="s">
        <v>9127</v>
      </c>
      <c r="C1891">
        <v>76760</v>
      </c>
      <c r="D1891">
        <v>647.66999999999996</v>
      </c>
      <c r="E1891" s="1">
        <v>43674</v>
      </c>
      <c r="F1891" s="1">
        <v>46748</v>
      </c>
      <c r="G1891" t="s">
        <v>9128</v>
      </c>
      <c r="H1891" t="s">
        <v>9132</v>
      </c>
      <c r="I1891" t="s">
        <v>10710</v>
      </c>
    </row>
    <row r="1892" spans="1:9" x14ac:dyDescent="0.3">
      <c r="A1892" t="s">
        <v>2891</v>
      </c>
      <c r="B1892" t="s">
        <v>9137</v>
      </c>
      <c r="C1892">
        <v>77618</v>
      </c>
      <c r="D1892">
        <v>1707.58</v>
      </c>
      <c r="E1892" s="1">
        <v>43752</v>
      </c>
      <c r="F1892" s="1">
        <v>45639</v>
      </c>
      <c r="G1892" t="s">
        <v>9147</v>
      </c>
      <c r="H1892" t="s">
        <v>9132</v>
      </c>
      <c r="I1892" t="s">
        <v>10711</v>
      </c>
    </row>
    <row r="1893" spans="1:9" x14ac:dyDescent="0.3">
      <c r="A1893" t="s">
        <v>2892</v>
      </c>
      <c r="B1893" t="s">
        <v>9127</v>
      </c>
      <c r="C1893">
        <v>127764</v>
      </c>
      <c r="D1893">
        <v>1128.29</v>
      </c>
      <c r="E1893" s="1">
        <v>44350</v>
      </c>
      <c r="F1893" s="1">
        <v>47670</v>
      </c>
      <c r="G1893" t="s">
        <v>9135</v>
      </c>
      <c r="H1893" t="s">
        <v>19</v>
      </c>
      <c r="I1893" t="s">
        <v>9293</v>
      </c>
    </row>
    <row r="1894" spans="1:9" x14ac:dyDescent="0.3">
      <c r="A1894" t="s">
        <v>2893</v>
      </c>
      <c r="B1894" t="s">
        <v>9131</v>
      </c>
      <c r="C1894">
        <v>175450</v>
      </c>
      <c r="D1894">
        <v>1502.26</v>
      </c>
      <c r="E1894" s="1">
        <v>44681</v>
      </c>
      <c r="F1894" s="1">
        <v>45128</v>
      </c>
      <c r="G1894" t="s">
        <v>9147</v>
      </c>
      <c r="H1894" t="s">
        <v>19</v>
      </c>
      <c r="I1894" t="s">
        <v>10712</v>
      </c>
    </row>
    <row r="1895" spans="1:9" x14ac:dyDescent="0.3">
      <c r="A1895" t="s">
        <v>2894</v>
      </c>
      <c r="B1895" t="s">
        <v>9137</v>
      </c>
      <c r="C1895">
        <v>41694</v>
      </c>
      <c r="D1895">
        <v>1055.6600000000001</v>
      </c>
      <c r="E1895" s="1">
        <v>42197</v>
      </c>
      <c r="F1895" s="1">
        <v>43862</v>
      </c>
      <c r="G1895" t="s">
        <v>9135</v>
      </c>
      <c r="H1895" t="s">
        <v>9132</v>
      </c>
      <c r="I1895" t="s">
        <v>10713</v>
      </c>
    </row>
    <row r="1896" spans="1:9" x14ac:dyDescent="0.3">
      <c r="A1896" t="s">
        <v>2895</v>
      </c>
      <c r="B1896" t="s">
        <v>9127</v>
      </c>
      <c r="C1896">
        <v>381574</v>
      </c>
      <c r="D1896">
        <v>1160.69</v>
      </c>
      <c r="E1896" s="1">
        <v>45207</v>
      </c>
      <c r="F1896" s="1">
        <v>48797</v>
      </c>
      <c r="G1896" t="s">
        <v>9128</v>
      </c>
      <c r="H1896" t="s">
        <v>9129</v>
      </c>
      <c r="I1896" t="s">
        <v>10714</v>
      </c>
    </row>
    <row r="1897" spans="1:9" x14ac:dyDescent="0.3">
      <c r="A1897" t="s">
        <v>2896</v>
      </c>
      <c r="B1897" t="s">
        <v>9127</v>
      </c>
      <c r="C1897">
        <v>363044</v>
      </c>
      <c r="D1897">
        <v>1133.6099999999999</v>
      </c>
      <c r="E1897" s="1">
        <v>42291</v>
      </c>
      <c r="F1897" s="1">
        <v>42927</v>
      </c>
      <c r="G1897" t="s">
        <v>9147</v>
      </c>
      <c r="H1897" t="s">
        <v>9129</v>
      </c>
      <c r="I1897" t="s">
        <v>10715</v>
      </c>
    </row>
    <row r="1898" spans="1:9" x14ac:dyDescent="0.3">
      <c r="A1898" t="s">
        <v>2897</v>
      </c>
      <c r="B1898" t="s">
        <v>9127</v>
      </c>
      <c r="C1898">
        <v>21615</v>
      </c>
      <c r="D1898">
        <v>1328.18</v>
      </c>
      <c r="E1898" s="1">
        <v>43710</v>
      </c>
      <c r="F1898" s="1">
        <v>45313</v>
      </c>
      <c r="G1898" t="s">
        <v>9147</v>
      </c>
      <c r="H1898" t="s">
        <v>9132</v>
      </c>
      <c r="I1898" t="s">
        <v>10333</v>
      </c>
    </row>
    <row r="1899" spans="1:9" x14ac:dyDescent="0.3">
      <c r="A1899" t="s">
        <v>2898</v>
      </c>
      <c r="B1899" t="s">
        <v>9137</v>
      </c>
      <c r="C1899">
        <v>400776</v>
      </c>
      <c r="D1899">
        <v>1384.15</v>
      </c>
      <c r="E1899" s="1">
        <v>43379</v>
      </c>
      <c r="F1899" s="1">
        <v>45578</v>
      </c>
      <c r="G1899" t="s">
        <v>9147</v>
      </c>
      <c r="H1899" t="s">
        <v>9129</v>
      </c>
      <c r="I1899" t="s">
        <v>10716</v>
      </c>
    </row>
    <row r="1900" spans="1:9" x14ac:dyDescent="0.3">
      <c r="A1900" t="s">
        <v>2899</v>
      </c>
      <c r="B1900" t="s">
        <v>9127</v>
      </c>
      <c r="C1900">
        <v>56415</v>
      </c>
      <c r="D1900">
        <v>1044.27</v>
      </c>
      <c r="E1900" s="1">
        <v>44593</v>
      </c>
      <c r="F1900" s="1">
        <v>47413</v>
      </c>
      <c r="G1900" t="s">
        <v>9128</v>
      </c>
      <c r="H1900" t="s">
        <v>9132</v>
      </c>
      <c r="I1900" t="s">
        <v>10717</v>
      </c>
    </row>
    <row r="1901" spans="1:9" x14ac:dyDescent="0.3">
      <c r="A1901" t="s">
        <v>2900</v>
      </c>
      <c r="B1901" t="s">
        <v>9137</v>
      </c>
      <c r="C1901">
        <v>202038</v>
      </c>
      <c r="D1901">
        <v>1012.05</v>
      </c>
      <c r="E1901" s="1">
        <v>42879</v>
      </c>
      <c r="F1901" s="1">
        <v>43334</v>
      </c>
      <c r="G1901" t="s">
        <v>9135</v>
      </c>
      <c r="H1901" t="s">
        <v>19</v>
      </c>
      <c r="I1901" t="s">
        <v>10718</v>
      </c>
    </row>
    <row r="1902" spans="1:9" x14ac:dyDescent="0.3">
      <c r="A1902" t="s">
        <v>2901</v>
      </c>
      <c r="B1902" t="s">
        <v>9137</v>
      </c>
      <c r="C1902">
        <v>195747</v>
      </c>
      <c r="D1902">
        <v>459.84</v>
      </c>
      <c r="E1902" s="1">
        <v>42708</v>
      </c>
      <c r="F1902" s="1">
        <v>44113</v>
      </c>
      <c r="G1902" t="s">
        <v>9128</v>
      </c>
      <c r="H1902" t="s">
        <v>19</v>
      </c>
      <c r="I1902" t="s">
        <v>10719</v>
      </c>
    </row>
    <row r="1903" spans="1:9" x14ac:dyDescent="0.3">
      <c r="A1903" t="s">
        <v>2902</v>
      </c>
      <c r="B1903" t="s">
        <v>9137</v>
      </c>
      <c r="C1903">
        <v>115596</v>
      </c>
      <c r="D1903">
        <v>1597.36</v>
      </c>
      <c r="E1903" s="1">
        <v>44537</v>
      </c>
      <c r="F1903" s="1">
        <v>46853</v>
      </c>
      <c r="G1903" t="s">
        <v>9147</v>
      </c>
      <c r="H1903" t="s">
        <v>9132</v>
      </c>
      <c r="I1903" t="s">
        <v>10720</v>
      </c>
    </row>
    <row r="1904" spans="1:9" x14ac:dyDescent="0.3">
      <c r="A1904" t="s">
        <v>2903</v>
      </c>
      <c r="B1904" t="s">
        <v>9143</v>
      </c>
      <c r="C1904">
        <v>345222</v>
      </c>
      <c r="D1904">
        <v>777.81</v>
      </c>
      <c r="E1904" s="1">
        <v>44746</v>
      </c>
      <c r="F1904" s="1">
        <v>46217</v>
      </c>
      <c r="G1904" t="s">
        <v>9147</v>
      </c>
      <c r="H1904" t="s">
        <v>9132</v>
      </c>
      <c r="I1904" t="s">
        <v>10721</v>
      </c>
    </row>
    <row r="1905" spans="1:9" x14ac:dyDescent="0.3">
      <c r="A1905" t="s">
        <v>2904</v>
      </c>
      <c r="B1905" t="s">
        <v>9131</v>
      </c>
      <c r="C1905">
        <v>330393</v>
      </c>
      <c r="D1905">
        <v>877.87</v>
      </c>
      <c r="E1905" s="1">
        <v>42954</v>
      </c>
      <c r="F1905" s="1">
        <v>46011</v>
      </c>
      <c r="G1905" t="s">
        <v>9135</v>
      </c>
      <c r="H1905" t="s">
        <v>9129</v>
      </c>
      <c r="I1905" t="s">
        <v>10722</v>
      </c>
    </row>
    <row r="1906" spans="1:9" x14ac:dyDescent="0.3">
      <c r="A1906" t="s">
        <v>2905</v>
      </c>
      <c r="B1906" t="s">
        <v>9143</v>
      </c>
      <c r="C1906">
        <v>356950</v>
      </c>
      <c r="D1906">
        <v>684</v>
      </c>
      <c r="E1906" s="1">
        <v>43737</v>
      </c>
      <c r="F1906" s="1">
        <v>45725</v>
      </c>
      <c r="G1906" t="s">
        <v>9147</v>
      </c>
      <c r="H1906" t="s">
        <v>9132</v>
      </c>
      <c r="I1906" t="s">
        <v>10723</v>
      </c>
    </row>
    <row r="1907" spans="1:9" x14ac:dyDescent="0.3">
      <c r="A1907" t="s">
        <v>2906</v>
      </c>
      <c r="B1907" t="s">
        <v>9131</v>
      </c>
      <c r="C1907">
        <v>471321</v>
      </c>
      <c r="D1907">
        <v>1882.88</v>
      </c>
      <c r="E1907" s="1">
        <v>44260</v>
      </c>
      <c r="F1907" s="1">
        <v>46791</v>
      </c>
      <c r="G1907" t="s">
        <v>9147</v>
      </c>
      <c r="H1907" t="s">
        <v>19</v>
      </c>
      <c r="I1907" t="s">
        <v>10724</v>
      </c>
    </row>
    <row r="1908" spans="1:9" x14ac:dyDescent="0.3">
      <c r="A1908" t="s">
        <v>2907</v>
      </c>
      <c r="B1908" t="s">
        <v>9137</v>
      </c>
      <c r="C1908">
        <v>437031</v>
      </c>
      <c r="D1908">
        <v>1052.95</v>
      </c>
      <c r="E1908" s="1">
        <v>43745</v>
      </c>
      <c r="F1908" s="1">
        <v>44573</v>
      </c>
      <c r="G1908" t="s">
        <v>9147</v>
      </c>
      <c r="H1908" t="s">
        <v>9132</v>
      </c>
      <c r="I1908" t="s">
        <v>10725</v>
      </c>
    </row>
    <row r="1909" spans="1:9" x14ac:dyDescent="0.3">
      <c r="A1909" t="s">
        <v>2908</v>
      </c>
      <c r="B1909" t="s">
        <v>9137</v>
      </c>
      <c r="C1909">
        <v>197878</v>
      </c>
      <c r="D1909">
        <v>1993.82</v>
      </c>
      <c r="E1909" s="1">
        <v>44574</v>
      </c>
      <c r="F1909" s="1">
        <v>45361</v>
      </c>
      <c r="G1909" t="s">
        <v>9128</v>
      </c>
      <c r="H1909" t="s">
        <v>9132</v>
      </c>
      <c r="I1909" t="s">
        <v>10440</v>
      </c>
    </row>
    <row r="1910" spans="1:9" x14ac:dyDescent="0.3">
      <c r="A1910" t="s">
        <v>2909</v>
      </c>
      <c r="B1910" t="s">
        <v>9127</v>
      </c>
      <c r="C1910">
        <v>346583</v>
      </c>
      <c r="D1910">
        <v>969.08</v>
      </c>
      <c r="E1910" s="1">
        <v>44614</v>
      </c>
      <c r="F1910" s="1">
        <v>45071</v>
      </c>
      <c r="G1910" t="s">
        <v>9135</v>
      </c>
      <c r="H1910" t="s">
        <v>9132</v>
      </c>
      <c r="I1910" t="s">
        <v>10726</v>
      </c>
    </row>
    <row r="1911" spans="1:9" x14ac:dyDescent="0.3">
      <c r="A1911" t="s">
        <v>2910</v>
      </c>
      <c r="B1911" t="s">
        <v>9143</v>
      </c>
      <c r="C1911">
        <v>47160</v>
      </c>
      <c r="D1911">
        <v>530.21</v>
      </c>
      <c r="E1911" s="1">
        <v>44915</v>
      </c>
      <c r="F1911" s="1">
        <v>46804</v>
      </c>
      <c r="G1911" t="s">
        <v>9147</v>
      </c>
      <c r="H1911" t="s">
        <v>19</v>
      </c>
      <c r="I1911" t="s">
        <v>10237</v>
      </c>
    </row>
    <row r="1912" spans="1:9" x14ac:dyDescent="0.3">
      <c r="A1912" t="s">
        <v>2911</v>
      </c>
      <c r="B1912" t="s">
        <v>9131</v>
      </c>
      <c r="C1912">
        <v>405650</v>
      </c>
      <c r="D1912">
        <v>1302.02</v>
      </c>
      <c r="E1912" s="1">
        <v>45475</v>
      </c>
      <c r="F1912" s="1">
        <v>46066</v>
      </c>
      <c r="G1912" t="s">
        <v>9147</v>
      </c>
      <c r="H1912" t="s">
        <v>9129</v>
      </c>
      <c r="I1912" t="s">
        <v>9433</v>
      </c>
    </row>
    <row r="1913" spans="1:9" x14ac:dyDescent="0.3">
      <c r="A1913" t="s">
        <v>2912</v>
      </c>
      <c r="B1913" t="s">
        <v>9127</v>
      </c>
      <c r="C1913">
        <v>437453</v>
      </c>
      <c r="D1913">
        <v>644.82000000000005</v>
      </c>
      <c r="E1913" s="1">
        <v>45438</v>
      </c>
      <c r="F1913" s="1">
        <v>47505</v>
      </c>
      <c r="G1913" t="s">
        <v>9147</v>
      </c>
      <c r="H1913" t="s">
        <v>9132</v>
      </c>
      <c r="I1913" t="s">
        <v>9316</v>
      </c>
    </row>
    <row r="1914" spans="1:9" x14ac:dyDescent="0.3">
      <c r="A1914" t="s">
        <v>2913</v>
      </c>
      <c r="B1914" t="s">
        <v>9143</v>
      </c>
      <c r="C1914">
        <v>255645</v>
      </c>
      <c r="D1914">
        <v>530.08000000000004</v>
      </c>
      <c r="E1914" s="1">
        <v>42411</v>
      </c>
      <c r="F1914" s="1">
        <v>44345</v>
      </c>
      <c r="G1914" t="s">
        <v>9128</v>
      </c>
      <c r="H1914" t="s">
        <v>9132</v>
      </c>
      <c r="I1914" t="s">
        <v>10727</v>
      </c>
    </row>
    <row r="1915" spans="1:9" x14ac:dyDescent="0.3">
      <c r="A1915" t="s">
        <v>2914</v>
      </c>
      <c r="B1915" t="s">
        <v>9143</v>
      </c>
      <c r="C1915">
        <v>143775</v>
      </c>
      <c r="D1915">
        <v>1368.6</v>
      </c>
      <c r="E1915" s="1">
        <v>42485</v>
      </c>
      <c r="F1915" s="1">
        <v>43240</v>
      </c>
      <c r="G1915" t="s">
        <v>9128</v>
      </c>
      <c r="H1915" t="s">
        <v>9132</v>
      </c>
      <c r="I1915" t="s">
        <v>10728</v>
      </c>
    </row>
    <row r="1916" spans="1:9" x14ac:dyDescent="0.3">
      <c r="A1916" t="s">
        <v>2915</v>
      </c>
      <c r="B1916" t="s">
        <v>9143</v>
      </c>
      <c r="C1916">
        <v>344929</v>
      </c>
      <c r="D1916">
        <v>810.31</v>
      </c>
      <c r="E1916" s="1">
        <v>42171</v>
      </c>
      <c r="F1916" s="1">
        <v>45619</v>
      </c>
      <c r="G1916" t="s">
        <v>9147</v>
      </c>
      <c r="H1916" t="s">
        <v>19</v>
      </c>
      <c r="I1916" t="s">
        <v>10729</v>
      </c>
    </row>
    <row r="1917" spans="1:9" x14ac:dyDescent="0.3">
      <c r="A1917" t="s">
        <v>2916</v>
      </c>
      <c r="B1917" t="s">
        <v>9131</v>
      </c>
      <c r="C1917">
        <v>236983</v>
      </c>
      <c r="D1917">
        <v>725.92</v>
      </c>
      <c r="E1917" s="1">
        <v>45598</v>
      </c>
      <c r="F1917" s="1">
        <v>46772</v>
      </c>
      <c r="G1917" t="s">
        <v>9147</v>
      </c>
      <c r="H1917" t="s">
        <v>9129</v>
      </c>
      <c r="I1917" t="s">
        <v>10730</v>
      </c>
    </row>
    <row r="1918" spans="1:9" x14ac:dyDescent="0.3">
      <c r="A1918" t="s">
        <v>2917</v>
      </c>
      <c r="B1918" t="s">
        <v>9131</v>
      </c>
      <c r="C1918">
        <v>307406</v>
      </c>
      <c r="D1918">
        <v>1526.73</v>
      </c>
      <c r="E1918" s="1">
        <v>45139</v>
      </c>
      <c r="F1918" s="1">
        <v>48089</v>
      </c>
      <c r="G1918" t="s">
        <v>9135</v>
      </c>
      <c r="H1918" t="s">
        <v>19</v>
      </c>
      <c r="I1918" t="s">
        <v>9408</v>
      </c>
    </row>
    <row r="1919" spans="1:9" x14ac:dyDescent="0.3">
      <c r="A1919" t="s">
        <v>2918</v>
      </c>
      <c r="B1919" t="s">
        <v>9131</v>
      </c>
      <c r="C1919">
        <v>157450</v>
      </c>
      <c r="D1919">
        <v>1685.42</v>
      </c>
      <c r="E1919" s="1">
        <v>43362</v>
      </c>
      <c r="F1919" s="1">
        <v>46906</v>
      </c>
      <c r="G1919" t="s">
        <v>9128</v>
      </c>
      <c r="H1919" t="s">
        <v>9132</v>
      </c>
      <c r="I1919" t="s">
        <v>10731</v>
      </c>
    </row>
    <row r="1920" spans="1:9" x14ac:dyDescent="0.3">
      <c r="A1920" t="s">
        <v>2919</v>
      </c>
      <c r="B1920" t="s">
        <v>9137</v>
      </c>
      <c r="C1920">
        <v>82368</v>
      </c>
      <c r="D1920">
        <v>698.03</v>
      </c>
      <c r="E1920" s="1">
        <v>42649</v>
      </c>
      <c r="F1920" s="1">
        <v>45868</v>
      </c>
      <c r="G1920" t="s">
        <v>9135</v>
      </c>
      <c r="H1920" t="s">
        <v>9132</v>
      </c>
      <c r="I1920" t="s">
        <v>10732</v>
      </c>
    </row>
    <row r="1921" spans="1:9" x14ac:dyDescent="0.3">
      <c r="A1921" t="s">
        <v>2920</v>
      </c>
      <c r="B1921" t="s">
        <v>9127</v>
      </c>
      <c r="C1921">
        <v>388305</v>
      </c>
      <c r="D1921">
        <v>998.85</v>
      </c>
      <c r="E1921" s="1">
        <v>45410</v>
      </c>
      <c r="F1921" s="1">
        <v>47265</v>
      </c>
      <c r="G1921" t="s">
        <v>9147</v>
      </c>
      <c r="H1921" t="s">
        <v>19</v>
      </c>
      <c r="I1921" t="s">
        <v>10733</v>
      </c>
    </row>
    <row r="1922" spans="1:9" x14ac:dyDescent="0.3">
      <c r="A1922" t="s">
        <v>2921</v>
      </c>
      <c r="B1922" t="s">
        <v>9127</v>
      </c>
      <c r="C1922">
        <v>90290</v>
      </c>
      <c r="D1922">
        <v>294.38</v>
      </c>
      <c r="E1922" s="1">
        <v>43614</v>
      </c>
      <c r="F1922" s="1">
        <v>46493</v>
      </c>
      <c r="G1922" t="s">
        <v>9135</v>
      </c>
      <c r="H1922" t="s">
        <v>9132</v>
      </c>
      <c r="I1922" t="s">
        <v>10734</v>
      </c>
    </row>
    <row r="1923" spans="1:9" x14ac:dyDescent="0.3">
      <c r="A1923" t="s">
        <v>2922</v>
      </c>
      <c r="B1923" t="s">
        <v>9143</v>
      </c>
      <c r="C1923">
        <v>92841</v>
      </c>
      <c r="D1923">
        <v>1736.68</v>
      </c>
      <c r="E1923" s="1">
        <v>44780</v>
      </c>
      <c r="F1923" s="1">
        <v>47253</v>
      </c>
      <c r="G1923" t="s">
        <v>9147</v>
      </c>
      <c r="H1923" t="s">
        <v>9132</v>
      </c>
      <c r="I1923" t="s">
        <v>10735</v>
      </c>
    </row>
    <row r="1924" spans="1:9" x14ac:dyDescent="0.3">
      <c r="A1924" t="s">
        <v>2923</v>
      </c>
      <c r="B1924" t="s">
        <v>9143</v>
      </c>
      <c r="C1924">
        <v>412488</v>
      </c>
      <c r="D1924">
        <v>1764.62</v>
      </c>
      <c r="E1924" s="1">
        <v>42608</v>
      </c>
      <c r="F1924" s="1">
        <v>43900</v>
      </c>
      <c r="G1924" t="s">
        <v>9147</v>
      </c>
      <c r="H1924" t="s">
        <v>9132</v>
      </c>
      <c r="I1924" t="s">
        <v>10736</v>
      </c>
    </row>
    <row r="1925" spans="1:9" x14ac:dyDescent="0.3">
      <c r="A1925" t="s">
        <v>2924</v>
      </c>
      <c r="B1925" t="s">
        <v>9131</v>
      </c>
      <c r="C1925">
        <v>65696</v>
      </c>
      <c r="D1925">
        <v>903.73</v>
      </c>
      <c r="E1925" s="1">
        <v>42406</v>
      </c>
      <c r="F1925" s="1">
        <v>43047</v>
      </c>
      <c r="G1925" t="s">
        <v>9128</v>
      </c>
      <c r="H1925" t="s">
        <v>9129</v>
      </c>
      <c r="I1925" t="s">
        <v>10737</v>
      </c>
    </row>
    <row r="1926" spans="1:9" x14ac:dyDescent="0.3">
      <c r="A1926" t="s">
        <v>2925</v>
      </c>
      <c r="B1926" t="s">
        <v>9131</v>
      </c>
      <c r="C1926">
        <v>449631</v>
      </c>
      <c r="D1926">
        <v>235.22</v>
      </c>
      <c r="E1926" s="1">
        <v>44383</v>
      </c>
      <c r="F1926" s="1">
        <v>46170</v>
      </c>
      <c r="G1926" t="s">
        <v>9135</v>
      </c>
      <c r="H1926" t="s">
        <v>19</v>
      </c>
      <c r="I1926" t="s">
        <v>10738</v>
      </c>
    </row>
    <row r="1927" spans="1:9" x14ac:dyDescent="0.3">
      <c r="A1927" t="s">
        <v>2926</v>
      </c>
      <c r="B1927" t="s">
        <v>9137</v>
      </c>
      <c r="C1927">
        <v>278957</v>
      </c>
      <c r="D1927">
        <v>1358.41</v>
      </c>
      <c r="E1927" s="1">
        <v>43805</v>
      </c>
      <c r="F1927" s="1">
        <v>46154</v>
      </c>
      <c r="G1927" t="s">
        <v>9135</v>
      </c>
      <c r="H1927" t="s">
        <v>9132</v>
      </c>
      <c r="I1927" t="s">
        <v>9830</v>
      </c>
    </row>
    <row r="1928" spans="1:9" x14ac:dyDescent="0.3">
      <c r="A1928" t="s">
        <v>2927</v>
      </c>
      <c r="B1928" t="s">
        <v>9137</v>
      </c>
      <c r="C1928">
        <v>416648</v>
      </c>
      <c r="D1928">
        <v>1108.33</v>
      </c>
      <c r="E1928" s="1">
        <v>45492</v>
      </c>
      <c r="F1928" s="1">
        <v>48275</v>
      </c>
      <c r="G1928" t="s">
        <v>9135</v>
      </c>
      <c r="H1928" t="s">
        <v>9129</v>
      </c>
      <c r="I1928" t="s">
        <v>9971</v>
      </c>
    </row>
    <row r="1929" spans="1:9" x14ac:dyDescent="0.3">
      <c r="A1929" t="s">
        <v>2928</v>
      </c>
      <c r="B1929" t="s">
        <v>9137</v>
      </c>
      <c r="C1929">
        <v>168049</v>
      </c>
      <c r="D1929">
        <v>1016.69</v>
      </c>
      <c r="E1929" s="1">
        <v>43824</v>
      </c>
      <c r="F1929" s="1">
        <v>47426</v>
      </c>
      <c r="G1929" t="s">
        <v>9147</v>
      </c>
      <c r="H1929" t="s">
        <v>9132</v>
      </c>
      <c r="I1929" t="s">
        <v>10739</v>
      </c>
    </row>
    <row r="1930" spans="1:9" x14ac:dyDescent="0.3">
      <c r="A1930" t="s">
        <v>2929</v>
      </c>
      <c r="B1930" t="s">
        <v>9137</v>
      </c>
      <c r="C1930">
        <v>161475</v>
      </c>
      <c r="D1930">
        <v>1131.1199999999999</v>
      </c>
      <c r="E1930" s="1">
        <v>44769</v>
      </c>
      <c r="F1930" s="1">
        <v>46802</v>
      </c>
      <c r="G1930" t="s">
        <v>9128</v>
      </c>
      <c r="H1930" t="s">
        <v>9132</v>
      </c>
      <c r="I1930" t="s">
        <v>10740</v>
      </c>
    </row>
    <row r="1931" spans="1:9" x14ac:dyDescent="0.3">
      <c r="A1931" t="s">
        <v>2930</v>
      </c>
      <c r="B1931" t="s">
        <v>9131</v>
      </c>
      <c r="C1931">
        <v>262035</v>
      </c>
      <c r="D1931">
        <v>655.49</v>
      </c>
      <c r="E1931" s="1">
        <v>44184</v>
      </c>
      <c r="F1931" s="1">
        <v>46633</v>
      </c>
      <c r="G1931" t="s">
        <v>9147</v>
      </c>
      <c r="H1931" t="s">
        <v>9132</v>
      </c>
      <c r="I1931" t="s">
        <v>9569</v>
      </c>
    </row>
    <row r="1932" spans="1:9" x14ac:dyDescent="0.3">
      <c r="A1932" t="s">
        <v>2931</v>
      </c>
      <c r="B1932" t="s">
        <v>9127</v>
      </c>
      <c r="C1932">
        <v>39704</v>
      </c>
      <c r="D1932">
        <v>879.32</v>
      </c>
      <c r="E1932" s="1">
        <v>44739</v>
      </c>
      <c r="F1932" s="1">
        <v>45871</v>
      </c>
      <c r="G1932" t="s">
        <v>9135</v>
      </c>
      <c r="H1932" t="s">
        <v>9132</v>
      </c>
      <c r="I1932" t="s">
        <v>10741</v>
      </c>
    </row>
    <row r="1933" spans="1:9" x14ac:dyDescent="0.3">
      <c r="A1933" t="s">
        <v>2932</v>
      </c>
      <c r="B1933" t="s">
        <v>9137</v>
      </c>
      <c r="C1933">
        <v>386837</v>
      </c>
      <c r="D1933">
        <v>1073.6300000000001</v>
      </c>
      <c r="E1933" s="1">
        <v>44967</v>
      </c>
      <c r="F1933" s="1">
        <v>48131</v>
      </c>
      <c r="G1933" t="s">
        <v>9135</v>
      </c>
      <c r="H1933" t="s">
        <v>19</v>
      </c>
      <c r="I1933" t="s">
        <v>10742</v>
      </c>
    </row>
    <row r="1934" spans="1:9" x14ac:dyDescent="0.3">
      <c r="A1934" t="s">
        <v>2933</v>
      </c>
      <c r="B1934" t="s">
        <v>9127</v>
      </c>
      <c r="C1934">
        <v>194560</v>
      </c>
      <c r="D1934">
        <v>1532.96</v>
      </c>
      <c r="E1934" s="1">
        <v>45154</v>
      </c>
      <c r="F1934" s="1">
        <v>46653</v>
      </c>
      <c r="G1934" t="s">
        <v>9135</v>
      </c>
      <c r="H1934" t="s">
        <v>19</v>
      </c>
      <c r="I1934" t="s">
        <v>9202</v>
      </c>
    </row>
    <row r="1935" spans="1:9" x14ac:dyDescent="0.3">
      <c r="A1935" t="s">
        <v>2934</v>
      </c>
      <c r="B1935" t="s">
        <v>9137</v>
      </c>
      <c r="C1935">
        <v>354203</v>
      </c>
      <c r="D1935">
        <v>1670.02</v>
      </c>
      <c r="E1935" s="1">
        <v>45305</v>
      </c>
      <c r="F1935" s="1">
        <v>46449</v>
      </c>
      <c r="G1935" t="s">
        <v>9147</v>
      </c>
      <c r="H1935" t="s">
        <v>9129</v>
      </c>
      <c r="I1935" t="s">
        <v>9161</v>
      </c>
    </row>
    <row r="1936" spans="1:9" x14ac:dyDescent="0.3">
      <c r="A1936" t="s">
        <v>2935</v>
      </c>
      <c r="B1936" t="s">
        <v>9127</v>
      </c>
      <c r="C1936">
        <v>173467</v>
      </c>
      <c r="D1936">
        <v>993.5</v>
      </c>
      <c r="E1936" s="1">
        <v>42023</v>
      </c>
      <c r="F1936" s="1">
        <v>43569</v>
      </c>
      <c r="G1936" t="s">
        <v>9147</v>
      </c>
      <c r="H1936" t="s">
        <v>19</v>
      </c>
      <c r="I1936" t="s">
        <v>10743</v>
      </c>
    </row>
    <row r="1937" spans="1:9" x14ac:dyDescent="0.3">
      <c r="A1937" t="s">
        <v>2936</v>
      </c>
      <c r="B1937" t="s">
        <v>9127</v>
      </c>
      <c r="C1937">
        <v>447914</v>
      </c>
      <c r="D1937">
        <v>1864.67</v>
      </c>
      <c r="E1937" s="1">
        <v>42666</v>
      </c>
      <c r="F1937" s="1">
        <v>45816</v>
      </c>
      <c r="G1937" t="s">
        <v>9147</v>
      </c>
      <c r="H1937" t="s">
        <v>19</v>
      </c>
      <c r="I1937" t="s">
        <v>10744</v>
      </c>
    </row>
    <row r="1938" spans="1:9" x14ac:dyDescent="0.3">
      <c r="A1938" t="s">
        <v>2937</v>
      </c>
      <c r="B1938" t="s">
        <v>9131</v>
      </c>
      <c r="C1938">
        <v>456341</v>
      </c>
      <c r="D1938">
        <v>331.54</v>
      </c>
      <c r="E1938" s="1">
        <v>43909</v>
      </c>
      <c r="F1938" s="1">
        <v>44759</v>
      </c>
      <c r="G1938" t="s">
        <v>9128</v>
      </c>
      <c r="H1938" t="s">
        <v>19</v>
      </c>
      <c r="I1938" t="s">
        <v>9182</v>
      </c>
    </row>
    <row r="1939" spans="1:9" x14ac:dyDescent="0.3">
      <c r="A1939" t="s">
        <v>2938</v>
      </c>
      <c r="B1939" t="s">
        <v>9131</v>
      </c>
      <c r="C1939">
        <v>322516</v>
      </c>
      <c r="D1939">
        <v>1022.7</v>
      </c>
      <c r="E1939" s="1">
        <v>44122</v>
      </c>
      <c r="F1939" s="1">
        <v>44714</v>
      </c>
      <c r="G1939" t="s">
        <v>9135</v>
      </c>
      <c r="H1939" t="s">
        <v>9129</v>
      </c>
      <c r="I1939" t="s">
        <v>9768</v>
      </c>
    </row>
    <row r="1940" spans="1:9" x14ac:dyDescent="0.3">
      <c r="A1940" t="s">
        <v>2939</v>
      </c>
      <c r="B1940" t="s">
        <v>9137</v>
      </c>
      <c r="C1940">
        <v>209856</v>
      </c>
      <c r="D1940">
        <v>376.03</v>
      </c>
      <c r="E1940" s="1">
        <v>42253</v>
      </c>
      <c r="F1940" s="1">
        <v>45288</v>
      </c>
      <c r="G1940" t="s">
        <v>9128</v>
      </c>
      <c r="H1940" t="s">
        <v>9129</v>
      </c>
      <c r="I1940" t="s">
        <v>10745</v>
      </c>
    </row>
    <row r="1941" spans="1:9" x14ac:dyDescent="0.3">
      <c r="A1941" t="s">
        <v>2940</v>
      </c>
      <c r="B1941" t="s">
        <v>9127</v>
      </c>
      <c r="C1941">
        <v>256809</v>
      </c>
      <c r="D1941">
        <v>801.91</v>
      </c>
      <c r="E1941" s="1">
        <v>45207</v>
      </c>
      <c r="F1941" s="1">
        <v>48822</v>
      </c>
      <c r="G1941" t="s">
        <v>9135</v>
      </c>
      <c r="H1941" t="s">
        <v>9132</v>
      </c>
      <c r="I1941" t="s">
        <v>9412</v>
      </c>
    </row>
    <row r="1942" spans="1:9" x14ac:dyDescent="0.3">
      <c r="A1942" t="s">
        <v>2941</v>
      </c>
      <c r="B1942" t="s">
        <v>9131</v>
      </c>
      <c r="C1942">
        <v>496546</v>
      </c>
      <c r="D1942">
        <v>1443.69</v>
      </c>
      <c r="E1942" s="1">
        <v>45376</v>
      </c>
      <c r="F1942" s="1">
        <v>46453</v>
      </c>
      <c r="G1942" t="s">
        <v>9147</v>
      </c>
      <c r="H1942" t="s">
        <v>9129</v>
      </c>
      <c r="I1942" t="s">
        <v>9435</v>
      </c>
    </row>
    <row r="1943" spans="1:9" x14ac:dyDescent="0.3">
      <c r="A1943" t="s">
        <v>2942</v>
      </c>
      <c r="B1943" t="s">
        <v>9137</v>
      </c>
      <c r="C1943">
        <v>359549</v>
      </c>
      <c r="D1943">
        <v>1704.06</v>
      </c>
      <c r="E1943" s="1">
        <v>44286</v>
      </c>
      <c r="F1943" s="1">
        <v>47165</v>
      </c>
      <c r="G1943" t="s">
        <v>9147</v>
      </c>
      <c r="H1943" t="s">
        <v>9132</v>
      </c>
      <c r="I1943" t="s">
        <v>10746</v>
      </c>
    </row>
    <row r="1944" spans="1:9" x14ac:dyDescent="0.3">
      <c r="A1944" t="s">
        <v>2943</v>
      </c>
      <c r="B1944" t="s">
        <v>9127</v>
      </c>
      <c r="C1944">
        <v>81376</v>
      </c>
      <c r="D1944">
        <v>138.32</v>
      </c>
      <c r="E1944" s="1">
        <v>45304</v>
      </c>
      <c r="F1944" s="1">
        <v>48138</v>
      </c>
      <c r="G1944" t="s">
        <v>9135</v>
      </c>
      <c r="H1944" t="s">
        <v>19</v>
      </c>
      <c r="I1944" t="s">
        <v>10747</v>
      </c>
    </row>
    <row r="1945" spans="1:9" x14ac:dyDescent="0.3">
      <c r="A1945" t="s">
        <v>2944</v>
      </c>
      <c r="B1945" t="s">
        <v>9127</v>
      </c>
      <c r="C1945">
        <v>40787</v>
      </c>
      <c r="D1945">
        <v>1469.16</v>
      </c>
      <c r="E1945" s="1">
        <v>42474</v>
      </c>
      <c r="F1945" s="1">
        <v>43791</v>
      </c>
      <c r="G1945" t="s">
        <v>9128</v>
      </c>
      <c r="H1945" t="s">
        <v>9129</v>
      </c>
      <c r="I1945" t="s">
        <v>10748</v>
      </c>
    </row>
    <row r="1946" spans="1:9" x14ac:dyDescent="0.3">
      <c r="A1946" t="s">
        <v>2945</v>
      </c>
      <c r="B1946" t="s">
        <v>9127</v>
      </c>
      <c r="C1946">
        <v>342925</v>
      </c>
      <c r="D1946">
        <v>775.16</v>
      </c>
      <c r="E1946" s="1">
        <v>42958</v>
      </c>
      <c r="F1946" s="1">
        <v>44755</v>
      </c>
      <c r="G1946" t="s">
        <v>9128</v>
      </c>
      <c r="H1946" t="s">
        <v>9132</v>
      </c>
      <c r="I1946" t="s">
        <v>10749</v>
      </c>
    </row>
    <row r="1947" spans="1:9" x14ac:dyDescent="0.3">
      <c r="A1947" t="s">
        <v>2946</v>
      </c>
      <c r="B1947" t="s">
        <v>9127</v>
      </c>
      <c r="C1947">
        <v>284813</v>
      </c>
      <c r="D1947">
        <v>1291.42</v>
      </c>
      <c r="E1947" s="1">
        <v>42552</v>
      </c>
      <c r="F1947" s="1">
        <v>46116</v>
      </c>
      <c r="G1947" t="s">
        <v>9128</v>
      </c>
      <c r="H1947" t="s">
        <v>9132</v>
      </c>
      <c r="I1947" t="s">
        <v>10750</v>
      </c>
    </row>
    <row r="1948" spans="1:9" x14ac:dyDescent="0.3">
      <c r="A1948" t="s">
        <v>2947</v>
      </c>
      <c r="B1948" t="s">
        <v>9143</v>
      </c>
      <c r="C1948">
        <v>173030</v>
      </c>
      <c r="D1948">
        <v>1290.0899999999999</v>
      </c>
      <c r="E1948" s="1">
        <v>45618</v>
      </c>
      <c r="F1948" s="1">
        <v>47035</v>
      </c>
      <c r="G1948" t="s">
        <v>9135</v>
      </c>
      <c r="H1948" t="s">
        <v>9129</v>
      </c>
      <c r="I1948" t="s">
        <v>10751</v>
      </c>
    </row>
    <row r="1949" spans="1:9" x14ac:dyDescent="0.3">
      <c r="A1949" t="s">
        <v>2948</v>
      </c>
      <c r="B1949" t="s">
        <v>9137</v>
      </c>
      <c r="C1949">
        <v>335288</v>
      </c>
      <c r="D1949">
        <v>174.66</v>
      </c>
      <c r="E1949" s="1">
        <v>43158</v>
      </c>
      <c r="F1949" s="1">
        <v>44490</v>
      </c>
      <c r="G1949" t="s">
        <v>9147</v>
      </c>
      <c r="H1949" t="s">
        <v>9129</v>
      </c>
      <c r="I1949" t="s">
        <v>9702</v>
      </c>
    </row>
    <row r="1950" spans="1:9" x14ac:dyDescent="0.3">
      <c r="A1950" t="s">
        <v>2949</v>
      </c>
      <c r="B1950" t="s">
        <v>9143</v>
      </c>
      <c r="C1950">
        <v>375215</v>
      </c>
      <c r="D1950">
        <v>615.97</v>
      </c>
      <c r="E1950" s="1">
        <v>42130</v>
      </c>
      <c r="F1950" s="1">
        <v>43496</v>
      </c>
      <c r="G1950" t="s">
        <v>9128</v>
      </c>
      <c r="H1950" t="s">
        <v>9132</v>
      </c>
      <c r="I1950" t="s">
        <v>9166</v>
      </c>
    </row>
    <row r="1951" spans="1:9" x14ac:dyDescent="0.3">
      <c r="A1951" t="s">
        <v>2950</v>
      </c>
      <c r="B1951" t="s">
        <v>9137</v>
      </c>
      <c r="C1951">
        <v>54939</v>
      </c>
      <c r="D1951">
        <v>1452.43</v>
      </c>
      <c r="E1951" s="1">
        <v>42506</v>
      </c>
      <c r="F1951" s="1">
        <v>43307</v>
      </c>
      <c r="G1951" t="s">
        <v>9128</v>
      </c>
      <c r="H1951" t="s">
        <v>9132</v>
      </c>
      <c r="I1951" t="s">
        <v>10752</v>
      </c>
    </row>
    <row r="1952" spans="1:9" x14ac:dyDescent="0.3">
      <c r="A1952" t="s">
        <v>2951</v>
      </c>
      <c r="B1952" t="s">
        <v>9127</v>
      </c>
      <c r="C1952">
        <v>265255</v>
      </c>
      <c r="D1952">
        <v>1807.89</v>
      </c>
      <c r="E1952" s="1">
        <v>44729</v>
      </c>
      <c r="F1952" s="1">
        <v>47778</v>
      </c>
      <c r="G1952" t="s">
        <v>9128</v>
      </c>
      <c r="H1952" t="s">
        <v>9129</v>
      </c>
      <c r="I1952" t="s">
        <v>10753</v>
      </c>
    </row>
    <row r="1953" spans="1:9" x14ac:dyDescent="0.3">
      <c r="A1953" t="s">
        <v>2952</v>
      </c>
      <c r="B1953" t="s">
        <v>9127</v>
      </c>
      <c r="C1953">
        <v>25428</v>
      </c>
      <c r="D1953">
        <v>1729.54</v>
      </c>
      <c r="E1953" s="1">
        <v>45323</v>
      </c>
      <c r="F1953" s="1">
        <v>47482</v>
      </c>
      <c r="G1953" t="s">
        <v>9147</v>
      </c>
      <c r="H1953" t="s">
        <v>19</v>
      </c>
      <c r="I1953" t="s">
        <v>10754</v>
      </c>
    </row>
    <row r="1954" spans="1:9" x14ac:dyDescent="0.3">
      <c r="A1954" t="s">
        <v>2953</v>
      </c>
      <c r="B1954" t="s">
        <v>9127</v>
      </c>
      <c r="C1954">
        <v>274406</v>
      </c>
      <c r="D1954">
        <v>666.11</v>
      </c>
      <c r="E1954" s="1">
        <v>42871</v>
      </c>
      <c r="F1954" s="1">
        <v>46279</v>
      </c>
      <c r="G1954" t="s">
        <v>9147</v>
      </c>
      <c r="H1954" t="s">
        <v>19</v>
      </c>
      <c r="I1954" t="s">
        <v>10755</v>
      </c>
    </row>
    <row r="1955" spans="1:9" x14ac:dyDescent="0.3">
      <c r="A1955" t="s">
        <v>2954</v>
      </c>
      <c r="B1955" t="s">
        <v>9137</v>
      </c>
      <c r="C1955">
        <v>214853</v>
      </c>
      <c r="D1955">
        <v>558.5</v>
      </c>
      <c r="E1955" s="1">
        <v>43623</v>
      </c>
      <c r="F1955" s="1">
        <v>45370</v>
      </c>
      <c r="G1955" t="s">
        <v>9135</v>
      </c>
      <c r="H1955" t="s">
        <v>9129</v>
      </c>
      <c r="I1955" t="s">
        <v>10756</v>
      </c>
    </row>
    <row r="1956" spans="1:9" x14ac:dyDescent="0.3">
      <c r="A1956" t="s">
        <v>2955</v>
      </c>
      <c r="B1956" t="s">
        <v>9127</v>
      </c>
      <c r="C1956">
        <v>464688</v>
      </c>
      <c r="D1956">
        <v>1801.75</v>
      </c>
      <c r="E1956" s="1">
        <v>43400</v>
      </c>
      <c r="F1956" s="1">
        <v>44659</v>
      </c>
      <c r="G1956" t="s">
        <v>9135</v>
      </c>
      <c r="H1956" t="s">
        <v>9132</v>
      </c>
      <c r="I1956" t="s">
        <v>9710</v>
      </c>
    </row>
    <row r="1957" spans="1:9" x14ac:dyDescent="0.3">
      <c r="A1957" t="s">
        <v>2956</v>
      </c>
      <c r="B1957" t="s">
        <v>9131</v>
      </c>
      <c r="C1957">
        <v>106056</v>
      </c>
      <c r="D1957">
        <v>179.13</v>
      </c>
      <c r="E1957" s="1">
        <v>44380</v>
      </c>
      <c r="F1957" s="1">
        <v>45035</v>
      </c>
      <c r="G1957" t="s">
        <v>9147</v>
      </c>
      <c r="H1957" t="s">
        <v>9132</v>
      </c>
      <c r="I1957" t="s">
        <v>10757</v>
      </c>
    </row>
    <row r="1958" spans="1:9" x14ac:dyDescent="0.3">
      <c r="A1958" t="s">
        <v>2957</v>
      </c>
      <c r="B1958" t="s">
        <v>9127</v>
      </c>
      <c r="C1958">
        <v>149443</v>
      </c>
      <c r="D1958">
        <v>815.25</v>
      </c>
      <c r="E1958" s="1">
        <v>44388</v>
      </c>
      <c r="F1958" s="1">
        <v>47314</v>
      </c>
      <c r="G1958" t="s">
        <v>9135</v>
      </c>
      <c r="H1958" t="s">
        <v>9132</v>
      </c>
      <c r="I1958" t="s">
        <v>10758</v>
      </c>
    </row>
    <row r="1959" spans="1:9" x14ac:dyDescent="0.3">
      <c r="A1959" t="s">
        <v>2958</v>
      </c>
      <c r="B1959" t="s">
        <v>9137</v>
      </c>
      <c r="C1959">
        <v>436809</v>
      </c>
      <c r="D1959">
        <v>1652.96</v>
      </c>
      <c r="E1959" s="1">
        <v>42442</v>
      </c>
      <c r="F1959" s="1">
        <v>44905</v>
      </c>
      <c r="G1959" t="s">
        <v>9135</v>
      </c>
      <c r="H1959" t="s">
        <v>19</v>
      </c>
      <c r="I1959" t="s">
        <v>10242</v>
      </c>
    </row>
    <row r="1960" spans="1:9" x14ac:dyDescent="0.3">
      <c r="A1960" t="s">
        <v>2959</v>
      </c>
      <c r="B1960" t="s">
        <v>9137</v>
      </c>
      <c r="C1960">
        <v>29627</v>
      </c>
      <c r="D1960">
        <v>911.19</v>
      </c>
      <c r="E1960" s="1">
        <v>45284</v>
      </c>
      <c r="F1960" s="1">
        <v>48771</v>
      </c>
      <c r="G1960" t="s">
        <v>9147</v>
      </c>
      <c r="H1960" t="s">
        <v>19</v>
      </c>
      <c r="I1960" t="s">
        <v>10184</v>
      </c>
    </row>
    <row r="1961" spans="1:9" x14ac:dyDescent="0.3">
      <c r="A1961" t="s">
        <v>2960</v>
      </c>
      <c r="B1961" t="s">
        <v>9137</v>
      </c>
      <c r="C1961">
        <v>323798</v>
      </c>
      <c r="D1961">
        <v>1402.9</v>
      </c>
      <c r="E1961" s="1">
        <v>42300</v>
      </c>
      <c r="F1961" s="1">
        <v>45530</v>
      </c>
      <c r="G1961" t="s">
        <v>9128</v>
      </c>
      <c r="H1961" t="s">
        <v>9129</v>
      </c>
      <c r="I1961" t="s">
        <v>10759</v>
      </c>
    </row>
    <row r="1962" spans="1:9" x14ac:dyDescent="0.3">
      <c r="A1962" t="s">
        <v>2961</v>
      </c>
      <c r="B1962" t="s">
        <v>9137</v>
      </c>
      <c r="C1962">
        <v>306242</v>
      </c>
      <c r="D1962">
        <v>1571.87</v>
      </c>
      <c r="E1962" s="1">
        <v>44252</v>
      </c>
      <c r="F1962" s="1">
        <v>46822</v>
      </c>
      <c r="G1962" t="s">
        <v>9128</v>
      </c>
      <c r="H1962" t="s">
        <v>19</v>
      </c>
      <c r="I1962" t="s">
        <v>9709</v>
      </c>
    </row>
    <row r="1963" spans="1:9" x14ac:dyDescent="0.3">
      <c r="A1963" t="s">
        <v>2962</v>
      </c>
      <c r="B1963" t="s">
        <v>9137</v>
      </c>
      <c r="C1963">
        <v>132646</v>
      </c>
      <c r="D1963">
        <v>467.21</v>
      </c>
      <c r="E1963" s="1">
        <v>44279</v>
      </c>
      <c r="F1963" s="1">
        <v>46999</v>
      </c>
      <c r="G1963" t="s">
        <v>9135</v>
      </c>
      <c r="H1963" t="s">
        <v>9132</v>
      </c>
      <c r="I1963" t="s">
        <v>9488</v>
      </c>
    </row>
    <row r="1964" spans="1:9" x14ac:dyDescent="0.3">
      <c r="A1964" t="s">
        <v>2963</v>
      </c>
      <c r="B1964" t="s">
        <v>9127</v>
      </c>
      <c r="C1964">
        <v>289383</v>
      </c>
      <c r="D1964">
        <v>1972.89</v>
      </c>
      <c r="E1964" s="1">
        <v>45467</v>
      </c>
      <c r="F1964" s="1">
        <v>47454</v>
      </c>
      <c r="G1964" t="s">
        <v>9128</v>
      </c>
      <c r="H1964" t="s">
        <v>19</v>
      </c>
      <c r="I1964" t="s">
        <v>10760</v>
      </c>
    </row>
    <row r="1965" spans="1:9" x14ac:dyDescent="0.3">
      <c r="A1965" t="s">
        <v>2964</v>
      </c>
      <c r="B1965" t="s">
        <v>9131</v>
      </c>
      <c r="C1965">
        <v>486055</v>
      </c>
      <c r="D1965">
        <v>659.58</v>
      </c>
      <c r="E1965" s="1">
        <v>45318</v>
      </c>
      <c r="F1965" s="1">
        <v>46942</v>
      </c>
      <c r="G1965" t="s">
        <v>9147</v>
      </c>
      <c r="H1965" t="s">
        <v>9132</v>
      </c>
      <c r="I1965" t="s">
        <v>10014</v>
      </c>
    </row>
    <row r="1966" spans="1:9" x14ac:dyDescent="0.3">
      <c r="A1966" t="s">
        <v>2965</v>
      </c>
      <c r="B1966" t="s">
        <v>9143</v>
      </c>
      <c r="C1966">
        <v>285454</v>
      </c>
      <c r="D1966">
        <v>1930.71</v>
      </c>
      <c r="E1966" s="1">
        <v>42472</v>
      </c>
      <c r="F1966" s="1">
        <v>42937</v>
      </c>
      <c r="G1966" t="s">
        <v>9147</v>
      </c>
      <c r="H1966" t="s">
        <v>19</v>
      </c>
      <c r="I1966" t="s">
        <v>10761</v>
      </c>
    </row>
    <row r="1967" spans="1:9" x14ac:dyDescent="0.3">
      <c r="A1967" t="s">
        <v>2966</v>
      </c>
      <c r="B1967" t="s">
        <v>9143</v>
      </c>
      <c r="C1967">
        <v>343805</v>
      </c>
      <c r="D1967">
        <v>1529.64</v>
      </c>
      <c r="E1967" s="1">
        <v>44984</v>
      </c>
      <c r="F1967" s="1">
        <v>46437</v>
      </c>
      <c r="G1967" t="s">
        <v>9147</v>
      </c>
      <c r="H1967" t="s">
        <v>9129</v>
      </c>
      <c r="I1967" t="s">
        <v>10762</v>
      </c>
    </row>
    <row r="1968" spans="1:9" x14ac:dyDescent="0.3">
      <c r="A1968" t="s">
        <v>2967</v>
      </c>
      <c r="B1968" t="s">
        <v>9143</v>
      </c>
      <c r="C1968">
        <v>270263</v>
      </c>
      <c r="D1968">
        <v>1094.19</v>
      </c>
      <c r="E1968" s="1">
        <v>43947</v>
      </c>
      <c r="F1968" s="1">
        <v>46683</v>
      </c>
      <c r="G1968" t="s">
        <v>9135</v>
      </c>
      <c r="H1968" t="s">
        <v>19</v>
      </c>
      <c r="I1968" t="s">
        <v>10763</v>
      </c>
    </row>
    <row r="1969" spans="1:9" x14ac:dyDescent="0.3">
      <c r="A1969" t="s">
        <v>2968</v>
      </c>
      <c r="B1969" t="s">
        <v>9127</v>
      </c>
      <c r="C1969">
        <v>227506</v>
      </c>
      <c r="D1969">
        <v>752.66</v>
      </c>
      <c r="E1969" s="1">
        <v>42814</v>
      </c>
      <c r="F1969" s="1">
        <v>43927</v>
      </c>
      <c r="G1969" t="s">
        <v>9147</v>
      </c>
      <c r="H1969" t="s">
        <v>19</v>
      </c>
      <c r="I1969" t="s">
        <v>10764</v>
      </c>
    </row>
    <row r="1970" spans="1:9" x14ac:dyDescent="0.3">
      <c r="A1970" t="s">
        <v>2969</v>
      </c>
      <c r="B1970" t="s">
        <v>9131</v>
      </c>
      <c r="C1970">
        <v>58584</v>
      </c>
      <c r="D1970">
        <v>133.32</v>
      </c>
      <c r="E1970" s="1">
        <v>45355</v>
      </c>
      <c r="F1970" s="1">
        <v>47656</v>
      </c>
      <c r="G1970" t="s">
        <v>9147</v>
      </c>
      <c r="H1970" t="s">
        <v>9132</v>
      </c>
      <c r="I1970" t="s">
        <v>9739</v>
      </c>
    </row>
    <row r="1971" spans="1:9" x14ac:dyDescent="0.3">
      <c r="A1971" t="s">
        <v>2970</v>
      </c>
      <c r="B1971" t="s">
        <v>9143</v>
      </c>
      <c r="C1971">
        <v>300254</v>
      </c>
      <c r="D1971">
        <v>1846.49</v>
      </c>
      <c r="E1971" s="1">
        <v>42932</v>
      </c>
      <c r="F1971" s="1">
        <v>44187</v>
      </c>
      <c r="G1971" t="s">
        <v>9128</v>
      </c>
      <c r="H1971" t="s">
        <v>19</v>
      </c>
      <c r="I1971" t="s">
        <v>10765</v>
      </c>
    </row>
    <row r="1972" spans="1:9" x14ac:dyDescent="0.3">
      <c r="A1972" t="s">
        <v>2971</v>
      </c>
      <c r="B1972" t="s">
        <v>9137</v>
      </c>
      <c r="C1972">
        <v>163384</v>
      </c>
      <c r="D1972">
        <v>1062.83</v>
      </c>
      <c r="E1972" s="1">
        <v>43310</v>
      </c>
      <c r="F1972" s="1">
        <v>45212</v>
      </c>
      <c r="G1972" t="s">
        <v>9147</v>
      </c>
      <c r="H1972" t="s">
        <v>9132</v>
      </c>
      <c r="I1972" t="s">
        <v>10766</v>
      </c>
    </row>
    <row r="1973" spans="1:9" x14ac:dyDescent="0.3">
      <c r="A1973" t="s">
        <v>2972</v>
      </c>
      <c r="B1973" t="s">
        <v>9137</v>
      </c>
      <c r="C1973">
        <v>423770</v>
      </c>
      <c r="D1973">
        <v>791.12</v>
      </c>
      <c r="E1973" s="1">
        <v>45549</v>
      </c>
      <c r="F1973" s="1">
        <v>45953</v>
      </c>
      <c r="G1973" t="s">
        <v>9147</v>
      </c>
      <c r="H1973" t="s">
        <v>9132</v>
      </c>
      <c r="I1973" t="s">
        <v>10767</v>
      </c>
    </row>
    <row r="1974" spans="1:9" x14ac:dyDescent="0.3">
      <c r="A1974" t="s">
        <v>2973</v>
      </c>
      <c r="B1974" t="s">
        <v>9127</v>
      </c>
      <c r="C1974">
        <v>105071</v>
      </c>
      <c r="D1974">
        <v>498.33</v>
      </c>
      <c r="E1974" s="1">
        <v>42250</v>
      </c>
      <c r="F1974" s="1">
        <v>43912</v>
      </c>
      <c r="G1974" t="s">
        <v>9135</v>
      </c>
      <c r="H1974" t="s">
        <v>9129</v>
      </c>
      <c r="I1974" t="s">
        <v>10302</v>
      </c>
    </row>
    <row r="1975" spans="1:9" x14ac:dyDescent="0.3">
      <c r="A1975" t="s">
        <v>2974</v>
      </c>
      <c r="B1975" t="s">
        <v>9137</v>
      </c>
      <c r="C1975">
        <v>180137</v>
      </c>
      <c r="D1975">
        <v>168.41</v>
      </c>
      <c r="E1975" s="1">
        <v>44181</v>
      </c>
      <c r="F1975" s="1">
        <v>47712</v>
      </c>
      <c r="G1975" t="s">
        <v>9128</v>
      </c>
      <c r="H1975" t="s">
        <v>9132</v>
      </c>
      <c r="I1975" t="s">
        <v>10768</v>
      </c>
    </row>
    <row r="1976" spans="1:9" x14ac:dyDescent="0.3">
      <c r="A1976" t="s">
        <v>2975</v>
      </c>
      <c r="B1976" t="s">
        <v>9143</v>
      </c>
      <c r="C1976">
        <v>284721</v>
      </c>
      <c r="D1976">
        <v>1323.82</v>
      </c>
      <c r="E1976" s="1">
        <v>45168</v>
      </c>
      <c r="F1976" s="1">
        <v>48704</v>
      </c>
      <c r="G1976" t="s">
        <v>9128</v>
      </c>
      <c r="H1976" t="s">
        <v>9129</v>
      </c>
      <c r="I1976" t="s">
        <v>10769</v>
      </c>
    </row>
    <row r="1977" spans="1:9" x14ac:dyDescent="0.3">
      <c r="A1977" t="s">
        <v>2976</v>
      </c>
      <c r="B1977" t="s">
        <v>9131</v>
      </c>
      <c r="C1977">
        <v>218086</v>
      </c>
      <c r="D1977">
        <v>1271.53</v>
      </c>
      <c r="E1977" s="1">
        <v>44467</v>
      </c>
      <c r="F1977" s="1">
        <v>45279</v>
      </c>
      <c r="G1977" t="s">
        <v>9147</v>
      </c>
      <c r="H1977" t="s">
        <v>9129</v>
      </c>
      <c r="I1977" t="s">
        <v>10770</v>
      </c>
    </row>
    <row r="1978" spans="1:9" x14ac:dyDescent="0.3">
      <c r="A1978" t="s">
        <v>2977</v>
      </c>
      <c r="B1978" t="s">
        <v>9143</v>
      </c>
      <c r="C1978">
        <v>76517</v>
      </c>
      <c r="D1978">
        <v>1062.23</v>
      </c>
      <c r="E1978" s="1">
        <v>43821</v>
      </c>
      <c r="F1978" s="1">
        <v>46337</v>
      </c>
      <c r="G1978" t="s">
        <v>9135</v>
      </c>
      <c r="H1978" t="s">
        <v>19</v>
      </c>
      <c r="I1978" t="s">
        <v>9190</v>
      </c>
    </row>
    <row r="1979" spans="1:9" x14ac:dyDescent="0.3">
      <c r="A1979" t="s">
        <v>2978</v>
      </c>
      <c r="B1979" t="s">
        <v>9143</v>
      </c>
      <c r="C1979">
        <v>140861</v>
      </c>
      <c r="D1979">
        <v>1736.02</v>
      </c>
      <c r="E1979" s="1">
        <v>44600</v>
      </c>
      <c r="F1979" s="1">
        <v>45743</v>
      </c>
      <c r="G1979" t="s">
        <v>9128</v>
      </c>
      <c r="H1979" t="s">
        <v>9129</v>
      </c>
      <c r="I1979" t="s">
        <v>9894</v>
      </c>
    </row>
    <row r="1980" spans="1:9" x14ac:dyDescent="0.3">
      <c r="A1980" t="s">
        <v>2979</v>
      </c>
      <c r="B1980" t="s">
        <v>9131</v>
      </c>
      <c r="C1980">
        <v>404834</v>
      </c>
      <c r="D1980">
        <v>410.98</v>
      </c>
      <c r="E1980" s="1">
        <v>45143</v>
      </c>
      <c r="F1980" s="1">
        <v>46530</v>
      </c>
      <c r="G1980" t="s">
        <v>9135</v>
      </c>
      <c r="H1980" t="s">
        <v>9129</v>
      </c>
      <c r="I1980" t="s">
        <v>10771</v>
      </c>
    </row>
    <row r="1981" spans="1:9" x14ac:dyDescent="0.3">
      <c r="A1981" t="s">
        <v>2980</v>
      </c>
      <c r="B1981" t="s">
        <v>9137</v>
      </c>
      <c r="C1981">
        <v>26132</v>
      </c>
      <c r="D1981">
        <v>1656.96</v>
      </c>
      <c r="E1981" s="1">
        <v>42665</v>
      </c>
      <c r="F1981" s="1">
        <v>43796</v>
      </c>
      <c r="G1981" t="s">
        <v>9147</v>
      </c>
      <c r="H1981" t="s">
        <v>19</v>
      </c>
      <c r="I1981" t="s">
        <v>9669</v>
      </c>
    </row>
    <row r="1982" spans="1:9" x14ac:dyDescent="0.3">
      <c r="A1982" t="s">
        <v>2981</v>
      </c>
      <c r="B1982" t="s">
        <v>9143</v>
      </c>
      <c r="C1982">
        <v>42699</v>
      </c>
      <c r="D1982">
        <v>1973.43</v>
      </c>
      <c r="E1982" s="1">
        <v>42014</v>
      </c>
      <c r="F1982" s="1">
        <v>43832</v>
      </c>
      <c r="G1982" t="s">
        <v>9147</v>
      </c>
      <c r="H1982" t="s">
        <v>19</v>
      </c>
      <c r="I1982" t="s">
        <v>10098</v>
      </c>
    </row>
    <row r="1983" spans="1:9" x14ac:dyDescent="0.3">
      <c r="A1983" t="s">
        <v>2982</v>
      </c>
      <c r="B1983" t="s">
        <v>9143</v>
      </c>
      <c r="C1983">
        <v>202762</v>
      </c>
      <c r="D1983">
        <v>1744</v>
      </c>
      <c r="E1983" s="1">
        <v>44830</v>
      </c>
      <c r="F1983" s="1">
        <v>46392</v>
      </c>
      <c r="G1983" t="s">
        <v>9135</v>
      </c>
      <c r="H1983" t="s">
        <v>9129</v>
      </c>
      <c r="I1983" t="s">
        <v>10772</v>
      </c>
    </row>
    <row r="1984" spans="1:9" x14ac:dyDescent="0.3">
      <c r="A1984" t="s">
        <v>2983</v>
      </c>
      <c r="B1984" t="s">
        <v>9127</v>
      </c>
      <c r="C1984">
        <v>179462</v>
      </c>
      <c r="D1984">
        <v>1020.3</v>
      </c>
      <c r="E1984" s="1">
        <v>44797</v>
      </c>
      <c r="F1984" s="1">
        <v>45213</v>
      </c>
      <c r="G1984" t="s">
        <v>9135</v>
      </c>
      <c r="H1984" t="s">
        <v>19</v>
      </c>
      <c r="I1984" t="s">
        <v>9638</v>
      </c>
    </row>
    <row r="1985" spans="1:9" x14ac:dyDescent="0.3">
      <c r="A1985" t="s">
        <v>2984</v>
      </c>
      <c r="B1985" t="s">
        <v>9137</v>
      </c>
      <c r="C1985">
        <v>498811</v>
      </c>
      <c r="D1985">
        <v>1714.98</v>
      </c>
      <c r="E1985" s="1">
        <v>42491</v>
      </c>
      <c r="F1985" s="1">
        <v>43875</v>
      </c>
      <c r="G1985" t="s">
        <v>9128</v>
      </c>
      <c r="H1985" t="s">
        <v>9132</v>
      </c>
      <c r="I1985" t="s">
        <v>9267</v>
      </c>
    </row>
    <row r="1986" spans="1:9" x14ac:dyDescent="0.3">
      <c r="A1986" t="s">
        <v>2985</v>
      </c>
      <c r="B1986" t="s">
        <v>9137</v>
      </c>
      <c r="C1986">
        <v>476761</v>
      </c>
      <c r="D1986">
        <v>1341.49</v>
      </c>
      <c r="E1986" s="1">
        <v>42177</v>
      </c>
      <c r="F1986" s="1">
        <v>44786</v>
      </c>
      <c r="G1986" t="s">
        <v>9135</v>
      </c>
      <c r="H1986" t="s">
        <v>9129</v>
      </c>
      <c r="I1986" t="s">
        <v>10773</v>
      </c>
    </row>
    <row r="1987" spans="1:9" x14ac:dyDescent="0.3">
      <c r="A1987" t="s">
        <v>2986</v>
      </c>
      <c r="B1987" t="s">
        <v>9143</v>
      </c>
      <c r="C1987">
        <v>255886</v>
      </c>
      <c r="D1987">
        <v>1233.67</v>
      </c>
      <c r="E1987" s="1">
        <v>43436</v>
      </c>
      <c r="F1987" s="1">
        <v>46236</v>
      </c>
      <c r="G1987" t="s">
        <v>9135</v>
      </c>
      <c r="H1987" t="s">
        <v>9129</v>
      </c>
      <c r="I1987" t="s">
        <v>9440</v>
      </c>
    </row>
    <row r="1988" spans="1:9" x14ac:dyDescent="0.3">
      <c r="A1988" t="s">
        <v>2987</v>
      </c>
      <c r="B1988" t="s">
        <v>9143</v>
      </c>
      <c r="C1988">
        <v>421747</v>
      </c>
      <c r="D1988">
        <v>1534.88</v>
      </c>
      <c r="E1988" s="1">
        <v>45301</v>
      </c>
      <c r="F1988" s="1">
        <v>46331</v>
      </c>
      <c r="G1988" t="s">
        <v>9135</v>
      </c>
      <c r="H1988" t="s">
        <v>9129</v>
      </c>
      <c r="I1988" t="s">
        <v>10774</v>
      </c>
    </row>
    <row r="1989" spans="1:9" x14ac:dyDescent="0.3">
      <c r="A1989" t="s">
        <v>2988</v>
      </c>
      <c r="B1989" t="s">
        <v>9127</v>
      </c>
      <c r="C1989">
        <v>72061</v>
      </c>
      <c r="D1989">
        <v>325.86</v>
      </c>
      <c r="E1989" s="1">
        <v>43800</v>
      </c>
      <c r="F1989" s="1">
        <v>46070</v>
      </c>
      <c r="G1989" t="s">
        <v>9135</v>
      </c>
      <c r="H1989" t="s">
        <v>9132</v>
      </c>
      <c r="I1989" t="s">
        <v>10742</v>
      </c>
    </row>
    <row r="1990" spans="1:9" x14ac:dyDescent="0.3">
      <c r="A1990" t="s">
        <v>2989</v>
      </c>
      <c r="B1990" t="s">
        <v>9131</v>
      </c>
      <c r="C1990">
        <v>184679</v>
      </c>
      <c r="D1990">
        <v>147.87</v>
      </c>
      <c r="E1990" s="1">
        <v>44266</v>
      </c>
      <c r="F1990" s="1">
        <v>47106</v>
      </c>
      <c r="G1990" t="s">
        <v>9135</v>
      </c>
      <c r="H1990" t="s">
        <v>19</v>
      </c>
      <c r="I1990" t="s">
        <v>10775</v>
      </c>
    </row>
    <row r="1991" spans="1:9" x14ac:dyDescent="0.3">
      <c r="A1991" t="s">
        <v>2990</v>
      </c>
      <c r="B1991" t="s">
        <v>9131</v>
      </c>
      <c r="C1991">
        <v>59740</v>
      </c>
      <c r="D1991">
        <v>114.59</v>
      </c>
      <c r="E1991" s="1">
        <v>44845</v>
      </c>
      <c r="F1991" s="1">
        <v>47039</v>
      </c>
      <c r="G1991" t="s">
        <v>9135</v>
      </c>
      <c r="H1991" t="s">
        <v>19</v>
      </c>
      <c r="I1991" t="s">
        <v>10776</v>
      </c>
    </row>
    <row r="1992" spans="1:9" x14ac:dyDescent="0.3">
      <c r="A1992" t="s">
        <v>2991</v>
      </c>
      <c r="B1992" t="s">
        <v>9131</v>
      </c>
      <c r="C1992">
        <v>78721</v>
      </c>
      <c r="D1992">
        <v>922.28</v>
      </c>
      <c r="E1992" s="1">
        <v>45413</v>
      </c>
      <c r="F1992" s="1">
        <v>46022</v>
      </c>
      <c r="G1992" t="s">
        <v>9135</v>
      </c>
      <c r="H1992" t="s">
        <v>9129</v>
      </c>
      <c r="I1992" t="s">
        <v>10777</v>
      </c>
    </row>
    <row r="1993" spans="1:9" x14ac:dyDescent="0.3">
      <c r="A1993" t="s">
        <v>2992</v>
      </c>
      <c r="B1993" t="s">
        <v>9143</v>
      </c>
      <c r="C1993">
        <v>173861</v>
      </c>
      <c r="D1993">
        <v>138.13</v>
      </c>
      <c r="E1993" s="1">
        <v>45446</v>
      </c>
      <c r="F1993" s="1">
        <v>48379</v>
      </c>
      <c r="G1993" t="s">
        <v>9147</v>
      </c>
      <c r="H1993" t="s">
        <v>9132</v>
      </c>
      <c r="I1993" t="s">
        <v>9998</v>
      </c>
    </row>
    <row r="1994" spans="1:9" x14ac:dyDescent="0.3">
      <c r="A1994" t="s">
        <v>2993</v>
      </c>
      <c r="B1994" t="s">
        <v>9143</v>
      </c>
      <c r="C1994">
        <v>204193</v>
      </c>
      <c r="D1994">
        <v>757.14</v>
      </c>
      <c r="E1994" s="1">
        <v>43535</v>
      </c>
      <c r="F1994" s="1">
        <v>44350</v>
      </c>
      <c r="G1994" t="s">
        <v>9128</v>
      </c>
      <c r="H1994" t="s">
        <v>9132</v>
      </c>
      <c r="I1994" t="s">
        <v>10778</v>
      </c>
    </row>
    <row r="1995" spans="1:9" x14ac:dyDescent="0.3">
      <c r="A1995" t="s">
        <v>2994</v>
      </c>
      <c r="B1995" t="s">
        <v>9143</v>
      </c>
      <c r="C1995">
        <v>327101</v>
      </c>
      <c r="D1995">
        <v>1968.29</v>
      </c>
      <c r="E1995" s="1">
        <v>42791</v>
      </c>
      <c r="F1995" s="1">
        <v>43743</v>
      </c>
      <c r="G1995" t="s">
        <v>9135</v>
      </c>
      <c r="H1995" t="s">
        <v>9129</v>
      </c>
      <c r="I1995" t="s">
        <v>9184</v>
      </c>
    </row>
    <row r="1996" spans="1:9" x14ac:dyDescent="0.3">
      <c r="A1996" t="s">
        <v>2995</v>
      </c>
      <c r="B1996" t="s">
        <v>9143</v>
      </c>
      <c r="C1996">
        <v>79853</v>
      </c>
      <c r="D1996">
        <v>1203.1400000000001</v>
      </c>
      <c r="E1996" s="1">
        <v>44978</v>
      </c>
      <c r="F1996" s="1">
        <v>48532</v>
      </c>
      <c r="G1996" t="s">
        <v>9147</v>
      </c>
      <c r="H1996" t="s">
        <v>9129</v>
      </c>
      <c r="I1996" t="s">
        <v>10779</v>
      </c>
    </row>
    <row r="1997" spans="1:9" x14ac:dyDescent="0.3">
      <c r="A1997" t="s">
        <v>2996</v>
      </c>
      <c r="B1997" t="s">
        <v>9137</v>
      </c>
      <c r="C1997">
        <v>148614</v>
      </c>
      <c r="D1997">
        <v>677.27</v>
      </c>
      <c r="E1997" s="1">
        <v>44688</v>
      </c>
      <c r="F1997" s="1">
        <v>45762</v>
      </c>
      <c r="G1997" t="s">
        <v>9135</v>
      </c>
      <c r="H1997" t="s">
        <v>9129</v>
      </c>
      <c r="I1997" t="s">
        <v>10780</v>
      </c>
    </row>
    <row r="1998" spans="1:9" x14ac:dyDescent="0.3">
      <c r="A1998" t="s">
        <v>2997</v>
      </c>
      <c r="B1998" t="s">
        <v>9143</v>
      </c>
      <c r="C1998">
        <v>97994</v>
      </c>
      <c r="D1998">
        <v>1854.9</v>
      </c>
      <c r="E1998" s="1">
        <v>45368</v>
      </c>
      <c r="F1998" s="1">
        <v>46854</v>
      </c>
      <c r="G1998" t="s">
        <v>9128</v>
      </c>
      <c r="H1998" t="s">
        <v>9132</v>
      </c>
      <c r="I1998" t="s">
        <v>10781</v>
      </c>
    </row>
    <row r="1999" spans="1:9" x14ac:dyDescent="0.3">
      <c r="A1999" t="s">
        <v>2998</v>
      </c>
      <c r="B1999" t="s">
        <v>9143</v>
      </c>
      <c r="C1999">
        <v>145704</v>
      </c>
      <c r="D1999">
        <v>656.74</v>
      </c>
      <c r="E1999" s="1">
        <v>45630</v>
      </c>
      <c r="F1999" s="1">
        <v>47944</v>
      </c>
      <c r="G1999" t="s">
        <v>9147</v>
      </c>
      <c r="H1999" t="s">
        <v>19</v>
      </c>
      <c r="I1999" t="s">
        <v>10091</v>
      </c>
    </row>
    <row r="2000" spans="1:9" x14ac:dyDescent="0.3">
      <c r="A2000" t="s">
        <v>2999</v>
      </c>
      <c r="B2000" t="s">
        <v>9127</v>
      </c>
      <c r="C2000">
        <v>229004</v>
      </c>
      <c r="D2000">
        <v>1647.13</v>
      </c>
      <c r="E2000" s="1">
        <v>43328</v>
      </c>
      <c r="F2000" s="1">
        <v>44391</v>
      </c>
      <c r="G2000" t="s">
        <v>9135</v>
      </c>
      <c r="H2000" t="s">
        <v>9129</v>
      </c>
      <c r="I2000" t="s">
        <v>9530</v>
      </c>
    </row>
    <row r="2001" spans="1:9" x14ac:dyDescent="0.3">
      <c r="A2001" t="s">
        <v>3000</v>
      </c>
      <c r="B2001" t="s">
        <v>9131</v>
      </c>
      <c r="C2001">
        <v>315354</v>
      </c>
      <c r="D2001">
        <v>903.1</v>
      </c>
      <c r="E2001" s="1">
        <v>45607</v>
      </c>
      <c r="F2001" s="1">
        <v>46816</v>
      </c>
      <c r="G2001" t="s">
        <v>9147</v>
      </c>
      <c r="H2001" t="s">
        <v>9129</v>
      </c>
      <c r="I2001" t="s">
        <v>10782</v>
      </c>
    </row>
    <row r="2002" spans="1:9" x14ac:dyDescent="0.3">
      <c r="A2002" t="s">
        <v>3001</v>
      </c>
      <c r="B2002" t="s">
        <v>9127</v>
      </c>
      <c r="C2002">
        <v>48806</v>
      </c>
      <c r="D2002">
        <v>703.19</v>
      </c>
      <c r="E2002" s="1">
        <v>43390</v>
      </c>
      <c r="F2002" s="1">
        <v>46064</v>
      </c>
      <c r="G2002" t="s">
        <v>9135</v>
      </c>
      <c r="H2002" t="s">
        <v>9132</v>
      </c>
      <c r="I2002" t="s">
        <v>9931</v>
      </c>
    </row>
    <row r="2003" spans="1:9" x14ac:dyDescent="0.3">
      <c r="A2003" t="s">
        <v>3002</v>
      </c>
      <c r="B2003" t="s">
        <v>9143</v>
      </c>
      <c r="C2003">
        <v>127841</v>
      </c>
      <c r="D2003">
        <v>594.87</v>
      </c>
      <c r="E2003" s="1">
        <v>45349</v>
      </c>
      <c r="F2003" s="1">
        <v>48772</v>
      </c>
      <c r="G2003" t="s">
        <v>9147</v>
      </c>
      <c r="H2003" t="s">
        <v>9129</v>
      </c>
      <c r="I2003" t="s">
        <v>10783</v>
      </c>
    </row>
    <row r="2004" spans="1:9" x14ac:dyDescent="0.3">
      <c r="A2004" t="s">
        <v>3003</v>
      </c>
      <c r="B2004" t="s">
        <v>9127</v>
      </c>
      <c r="C2004">
        <v>324398</v>
      </c>
      <c r="D2004">
        <v>1062.42</v>
      </c>
      <c r="E2004" s="1">
        <v>42389</v>
      </c>
      <c r="F2004" s="1">
        <v>43616</v>
      </c>
      <c r="G2004" t="s">
        <v>9135</v>
      </c>
      <c r="H2004" t="s">
        <v>19</v>
      </c>
      <c r="I2004" t="s">
        <v>10784</v>
      </c>
    </row>
    <row r="2005" spans="1:9" x14ac:dyDescent="0.3">
      <c r="A2005" t="s">
        <v>3004</v>
      </c>
      <c r="B2005" t="s">
        <v>9143</v>
      </c>
      <c r="C2005">
        <v>339169</v>
      </c>
      <c r="D2005">
        <v>1914.96</v>
      </c>
      <c r="E2005" s="1">
        <v>44818</v>
      </c>
      <c r="F2005" s="1">
        <v>47569</v>
      </c>
      <c r="G2005" t="s">
        <v>9147</v>
      </c>
      <c r="H2005" t="s">
        <v>9129</v>
      </c>
      <c r="I2005" t="s">
        <v>10785</v>
      </c>
    </row>
    <row r="2006" spans="1:9" x14ac:dyDescent="0.3">
      <c r="A2006" t="s">
        <v>3005</v>
      </c>
      <c r="B2006" t="s">
        <v>9137</v>
      </c>
      <c r="C2006">
        <v>369222</v>
      </c>
      <c r="D2006">
        <v>723.79</v>
      </c>
      <c r="E2006" s="1">
        <v>43020</v>
      </c>
      <c r="F2006" s="1">
        <v>46526</v>
      </c>
      <c r="G2006" t="s">
        <v>9147</v>
      </c>
      <c r="H2006" t="s">
        <v>19</v>
      </c>
      <c r="I2006" t="s">
        <v>10786</v>
      </c>
    </row>
    <row r="2007" spans="1:9" x14ac:dyDescent="0.3">
      <c r="A2007" t="s">
        <v>3006</v>
      </c>
      <c r="B2007" t="s">
        <v>9143</v>
      </c>
      <c r="C2007">
        <v>147650</v>
      </c>
      <c r="D2007">
        <v>1646.95</v>
      </c>
      <c r="E2007" s="1">
        <v>43073</v>
      </c>
      <c r="F2007" s="1">
        <v>44012</v>
      </c>
      <c r="G2007" t="s">
        <v>9147</v>
      </c>
      <c r="H2007" t="s">
        <v>19</v>
      </c>
      <c r="I2007" t="s">
        <v>10787</v>
      </c>
    </row>
    <row r="2008" spans="1:9" x14ac:dyDescent="0.3">
      <c r="A2008" t="s">
        <v>3007</v>
      </c>
      <c r="B2008" t="s">
        <v>9143</v>
      </c>
      <c r="C2008">
        <v>388635</v>
      </c>
      <c r="D2008">
        <v>769.16</v>
      </c>
      <c r="E2008" s="1">
        <v>43491</v>
      </c>
      <c r="F2008" s="1">
        <v>46048</v>
      </c>
      <c r="G2008" t="s">
        <v>9128</v>
      </c>
      <c r="H2008" t="s">
        <v>19</v>
      </c>
      <c r="I2008" t="s">
        <v>9444</v>
      </c>
    </row>
    <row r="2009" spans="1:9" x14ac:dyDescent="0.3">
      <c r="A2009" t="s">
        <v>3008</v>
      </c>
      <c r="B2009" t="s">
        <v>9131</v>
      </c>
      <c r="C2009">
        <v>355288</v>
      </c>
      <c r="D2009">
        <v>577.53</v>
      </c>
      <c r="E2009" s="1">
        <v>44906</v>
      </c>
      <c r="F2009" s="1">
        <v>46201</v>
      </c>
      <c r="G2009" t="s">
        <v>9128</v>
      </c>
      <c r="H2009" t="s">
        <v>19</v>
      </c>
      <c r="I2009" t="s">
        <v>10788</v>
      </c>
    </row>
    <row r="2010" spans="1:9" x14ac:dyDescent="0.3">
      <c r="A2010" t="s">
        <v>3009</v>
      </c>
      <c r="B2010" t="s">
        <v>9143</v>
      </c>
      <c r="C2010">
        <v>212295</v>
      </c>
      <c r="D2010">
        <v>1514.84</v>
      </c>
      <c r="E2010" s="1">
        <v>43854</v>
      </c>
      <c r="F2010" s="1">
        <v>47080</v>
      </c>
      <c r="G2010" t="s">
        <v>9147</v>
      </c>
      <c r="H2010" t="s">
        <v>19</v>
      </c>
      <c r="I2010" t="s">
        <v>10789</v>
      </c>
    </row>
    <row r="2011" spans="1:9" x14ac:dyDescent="0.3">
      <c r="A2011" t="s">
        <v>3010</v>
      </c>
      <c r="B2011" t="s">
        <v>9131</v>
      </c>
      <c r="C2011">
        <v>116174</v>
      </c>
      <c r="D2011">
        <v>541.86</v>
      </c>
      <c r="E2011" s="1">
        <v>44010</v>
      </c>
      <c r="F2011" s="1">
        <v>46404</v>
      </c>
      <c r="G2011" t="s">
        <v>9147</v>
      </c>
      <c r="H2011" t="s">
        <v>9129</v>
      </c>
      <c r="I2011" t="s">
        <v>10722</v>
      </c>
    </row>
    <row r="2012" spans="1:9" x14ac:dyDescent="0.3">
      <c r="A2012" t="s">
        <v>3011</v>
      </c>
      <c r="B2012" t="s">
        <v>9127</v>
      </c>
      <c r="C2012">
        <v>226996</v>
      </c>
      <c r="D2012">
        <v>1150.6600000000001</v>
      </c>
      <c r="E2012" s="1">
        <v>43796</v>
      </c>
      <c r="F2012" s="1">
        <v>46172</v>
      </c>
      <c r="G2012" t="s">
        <v>9147</v>
      </c>
      <c r="H2012" t="s">
        <v>9132</v>
      </c>
      <c r="I2012" t="s">
        <v>10790</v>
      </c>
    </row>
    <row r="2013" spans="1:9" x14ac:dyDescent="0.3">
      <c r="A2013" t="s">
        <v>3012</v>
      </c>
      <c r="B2013" t="s">
        <v>9131</v>
      </c>
      <c r="C2013">
        <v>177497</v>
      </c>
      <c r="D2013">
        <v>224.32</v>
      </c>
      <c r="E2013" s="1">
        <v>42486</v>
      </c>
      <c r="F2013" s="1">
        <v>44734</v>
      </c>
      <c r="G2013" t="s">
        <v>9147</v>
      </c>
      <c r="H2013" t="s">
        <v>19</v>
      </c>
      <c r="I2013" t="s">
        <v>10791</v>
      </c>
    </row>
    <row r="2014" spans="1:9" x14ac:dyDescent="0.3">
      <c r="A2014" t="s">
        <v>3013</v>
      </c>
      <c r="B2014" t="s">
        <v>9127</v>
      </c>
      <c r="C2014">
        <v>181122</v>
      </c>
      <c r="D2014">
        <v>184.95</v>
      </c>
      <c r="E2014" s="1">
        <v>43177</v>
      </c>
      <c r="F2014" s="1">
        <v>43553</v>
      </c>
      <c r="G2014" t="s">
        <v>9135</v>
      </c>
      <c r="H2014" t="s">
        <v>19</v>
      </c>
      <c r="I2014" t="s">
        <v>9522</v>
      </c>
    </row>
    <row r="2015" spans="1:9" x14ac:dyDescent="0.3">
      <c r="A2015" t="s">
        <v>3014</v>
      </c>
      <c r="B2015" t="s">
        <v>9127</v>
      </c>
      <c r="C2015">
        <v>160181</v>
      </c>
      <c r="D2015">
        <v>340.83</v>
      </c>
      <c r="E2015" s="1">
        <v>45252</v>
      </c>
      <c r="F2015" s="1">
        <v>47740</v>
      </c>
      <c r="G2015" t="s">
        <v>9135</v>
      </c>
      <c r="H2015" t="s">
        <v>9132</v>
      </c>
      <c r="I2015" t="s">
        <v>9298</v>
      </c>
    </row>
    <row r="2016" spans="1:9" x14ac:dyDescent="0.3">
      <c r="A2016" t="s">
        <v>3015</v>
      </c>
      <c r="B2016" t="s">
        <v>9137</v>
      </c>
      <c r="C2016">
        <v>181192</v>
      </c>
      <c r="D2016">
        <v>1532.54</v>
      </c>
      <c r="E2016" s="1">
        <v>44618</v>
      </c>
      <c r="F2016" s="1">
        <v>47246</v>
      </c>
      <c r="G2016" t="s">
        <v>9128</v>
      </c>
      <c r="H2016" t="s">
        <v>19</v>
      </c>
      <c r="I2016" t="s">
        <v>10792</v>
      </c>
    </row>
    <row r="2017" spans="1:9" x14ac:dyDescent="0.3">
      <c r="A2017" t="s">
        <v>3016</v>
      </c>
      <c r="B2017" t="s">
        <v>9137</v>
      </c>
      <c r="C2017">
        <v>70076</v>
      </c>
      <c r="D2017">
        <v>1896.83</v>
      </c>
      <c r="E2017" s="1">
        <v>42995</v>
      </c>
      <c r="F2017" s="1">
        <v>45434</v>
      </c>
      <c r="G2017" t="s">
        <v>9147</v>
      </c>
      <c r="H2017" t="s">
        <v>9132</v>
      </c>
      <c r="I2017" t="s">
        <v>10793</v>
      </c>
    </row>
    <row r="2018" spans="1:9" x14ac:dyDescent="0.3">
      <c r="A2018" t="s">
        <v>3017</v>
      </c>
      <c r="B2018" t="s">
        <v>9137</v>
      </c>
      <c r="C2018">
        <v>155313</v>
      </c>
      <c r="D2018">
        <v>1961.36</v>
      </c>
      <c r="E2018" s="1">
        <v>42809</v>
      </c>
      <c r="F2018" s="1">
        <v>45344</v>
      </c>
      <c r="G2018" t="s">
        <v>9147</v>
      </c>
      <c r="H2018" t="s">
        <v>19</v>
      </c>
      <c r="I2018" t="s">
        <v>9972</v>
      </c>
    </row>
    <row r="2019" spans="1:9" x14ac:dyDescent="0.3">
      <c r="A2019" t="s">
        <v>3018</v>
      </c>
      <c r="B2019" t="s">
        <v>9143</v>
      </c>
      <c r="C2019">
        <v>29003</v>
      </c>
      <c r="D2019">
        <v>641.29999999999995</v>
      </c>
      <c r="E2019" s="1">
        <v>42589</v>
      </c>
      <c r="F2019" s="1">
        <v>45433</v>
      </c>
      <c r="G2019" t="s">
        <v>9128</v>
      </c>
      <c r="H2019" t="s">
        <v>9129</v>
      </c>
      <c r="I2019" t="s">
        <v>10794</v>
      </c>
    </row>
    <row r="2020" spans="1:9" x14ac:dyDescent="0.3">
      <c r="A2020" t="s">
        <v>3019</v>
      </c>
      <c r="B2020" t="s">
        <v>9127</v>
      </c>
      <c r="C2020">
        <v>113861</v>
      </c>
      <c r="D2020">
        <v>488.16</v>
      </c>
      <c r="E2020" s="1">
        <v>42771</v>
      </c>
      <c r="F2020" s="1">
        <v>45044</v>
      </c>
      <c r="G2020" t="s">
        <v>9147</v>
      </c>
      <c r="H2020" t="s">
        <v>19</v>
      </c>
      <c r="I2020" t="s">
        <v>10795</v>
      </c>
    </row>
    <row r="2021" spans="1:9" x14ac:dyDescent="0.3">
      <c r="A2021" t="s">
        <v>3020</v>
      </c>
      <c r="B2021" t="s">
        <v>9137</v>
      </c>
      <c r="C2021">
        <v>33550</v>
      </c>
      <c r="D2021">
        <v>1342.66</v>
      </c>
      <c r="E2021" s="1">
        <v>43995</v>
      </c>
      <c r="F2021" s="1">
        <v>44368</v>
      </c>
      <c r="G2021" t="s">
        <v>9147</v>
      </c>
      <c r="H2021" t="s">
        <v>19</v>
      </c>
      <c r="I2021" t="s">
        <v>10796</v>
      </c>
    </row>
    <row r="2022" spans="1:9" x14ac:dyDescent="0.3">
      <c r="A2022" t="s">
        <v>3021</v>
      </c>
      <c r="B2022" t="s">
        <v>9143</v>
      </c>
      <c r="C2022">
        <v>382697</v>
      </c>
      <c r="D2022">
        <v>276.95</v>
      </c>
      <c r="E2022" s="1">
        <v>42551</v>
      </c>
      <c r="F2022" s="1">
        <v>45055</v>
      </c>
      <c r="G2022" t="s">
        <v>9135</v>
      </c>
      <c r="H2022" t="s">
        <v>9129</v>
      </c>
      <c r="I2022" t="s">
        <v>9377</v>
      </c>
    </row>
    <row r="2023" spans="1:9" x14ac:dyDescent="0.3">
      <c r="A2023" t="s">
        <v>3022</v>
      </c>
      <c r="B2023" t="s">
        <v>9131</v>
      </c>
      <c r="C2023">
        <v>259531</v>
      </c>
      <c r="D2023">
        <v>1605.43</v>
      </c>
      <c r="E2023" s="1">
        <v>42750</v>
      </c>
      <c r="F2023" s="1">
        <v>43264</v>
      </c>
      <c r="G2023" t="s">
        <v>9135</v>
      </c>
      <c r="H2023" t="s">
        <v>19</v>
      </c>
      <c r="I2023" t="s">
        <v>10797</v>
      </c>
    </row>
    <row r="2024" spans="1:9" x14ac:dyDescent="0.3">
      <c r="A2024" t="s">
        <v>3023</v>
      </c>
      <c r="B2024" t="s">
        <v>9131</v>
      </c>
      <c r="C2024">
        <v>472094</v>
      </c>
      <c r="D2024">
        <v>1485.76</v>
      </c>
      <c r="E2024" s="1">
        <v>44166</v>
      </c>
      <c r="F2024" s="1">
        <v>45705</v>
      </c>
      <c r="G2024" t="s">
        <v>9147</v>
      </c>
      <c r="H2024" t="s">
        <v>19</v>
      </c>
      <c r="I2024" t="s">
        <v>10051</v>
      </c>
    </row>
    <row r="2025" spans="1:9" x14ac:dyDescent="0.3">
      <c r="A2025" t="s">
        <v>3024</v>
      </c>
      <c r="B2025" t="s">
        <v>9127</v>
      </c>
      <c r="C2025">
        <v>364419</v>
      </c>
      <c r="D2025">
        <v>943.49</v>
      </c>
      <c r="E2025" s="1">
        <v>43097</v>
      </c>
      <c r="F2025" s="1">
        <v>45465</v>
      </c>
      <c r="G2025" t="s">
        <v>9128</v>
      </c>
      <c r="H2025" t="s">
        <v>19</v>
      </c>
      <c r="I2025" t="s">
        <v>10798</v>
      </c>
    </row>
    <row r="2026" spans="1:9" x14ac:dyDescent="0.3">
      <c r="A2026" t="s">
        <v>3025</v>
      </c>
      <c r="B2026" t="s">
        <v>9137</v>
      </c>
      <c r="C2026">
        <v>489153</v>
      </c>
      <c r="D2026">
        <v>481.4</v>
      </c>
      <c r="E2026" s="1">
        <v>42408</v>
      </c>
      <c r="F2026" s="1">
        <v>43865</v>
      </c>
      <c r="G2026" t="s">
        <v>9147</v>
      </c>
      <c r="H2026" t="s">
        <v>19</v>
      </c>
      <c r="I2026" t="s">
        <v>9826</v>
      </c>
    </row>
    <row r="2027" spans="1:9" x14ac:dyDescent="0.3">
      <c r="A2027" t="s">
        <v>3026</v>
      </c>
      <c r="B2027" t="s">
        <v>9143</v>
      </c>
      <c r="C2027">
        <v>134110</v>
      </c>
      <c r="D2027">
        <v>748.85</v>
      </c>
      <c r="E2027" s="1">
        <v>44442</v>
      </c>
      <c r="F2027" s="1">
        <v>46168</v>
      </c>
      <c r="G2027" t="s">
        <v>9147</v>
      </c>
      <c r="H2027" t="s">
        <v>9132</v>
      </c>
      <c r="I2027" t="s">
        <v>9722</v>
      </c>
    </row>
    <row r="2028" spans="1:9" x14ac:dyDescent="0.3">
      <c r="A2028" t="s">
        <v>3027</v>
      </c>
      <c r="B2028" t="s">
        <v>9137</v>
      </c>
      <c r="C2028">
        <v>393996</v>
      </c>
      <c r="D2028">
        <v>967.6</v>
      </c>
      <c r="E2028" s="1">
        <v>43256</v>
      </c>
      <c r="F2028" s="1">
        <v>44719</v>
      </c>
      <c r="G2028" t="s">
        <v>9147</v>
      </c>
      <c r="H2028" t="s">
        <v>9132</v>
      </c>
      <c r="I2028" t="s">
        <v>10389</v>
      </c>
    </row>
    <row r="2029" spans="1:9" x14ac:dyDescent="0.3">
      <c r="A2029" t="s">
        <v>3028</v>
      </c>
      <c r="B2029" t="s">
        <v>9131</v>
      </c>
      <c r="C2029">
        <v>160829</v>
      </c>
      <c r="D2029">
        <v>251.87</v>
      </c>
      <c r="E2029" s="1">
        <v>43496</v>
      </c>
      <c r="F2029" s="1">
        <v>44119</v>
      </c>
      <c r="G2029" t="s">
        <v>9147</v>
      </c>
      <c r="H2029" t="s">
        <v>9132</v>
      </c>
      <c r="I2029" t="s">
        <v>10799</v>
      </c>
    </row>
    <row r="2030" spans="1:9" x14ac:dyDescent="0.3">
      <c r="A2030" t="s">
        <v>3029</v>
      </c>
      <c r="B2030" t="s">
        <v>9137</v>
      </c>
      <c r="C2030">
        <v>36079</v>
      </c>
      <c r="D2030">
        <v>1221</v>
      </c>
      <c r="E2030" s="1">
        <v>44170</v>
      </c>
      <c r="F2030" s="1">
        <v>45027</v>
      </c>
      <c r="G2030" t="s">
        <v>9135</v>
      </c>
      <c r="H2030" t="s">
        <v>9129</v>
      </c>
      <c r="I2030" t="s">
        <v>10800</v>
      </c>
    </row>
    <row r="2031" spans="1:9" x14ac:dyDescent="0.3">
      <c r="A2031" t="s">
        <v>3030</v>
      </c>
      <c r="B2031" t="s">
        <v>9131</v>
      </c>
      <c r="C2031">
        <v>445790</v>
      </c>
      <c r="D2031">
        <v>1519.26</v>
      </c>
      <c r="E2031" s="1">
        <v>45212</v>
      </c>
      <c r="F2031" s="1">
        <v>48647</v>
      </c>
      <c r="G2031" t="s">
        <v>9135</v>
      </c>
      <c r="H2031" t="s">
        <v>9132</v>
      </c>
      <c r="I2031" t="s">
        <v>9151</v>
      </c>
    </row>
    <row r="2032" spans="1:9" x14ac:dyDescent="0.3">
      <c r="A2032" t="s">
        <v>3031</v>
      </c>
      <c r="B2032" t="s">
        <v>9127</v>
      </c>
      <c r="C2032">
        <v>102581</v>
      </c>
      <c r="D2032">
        <v>1886.13</v>
      </c>
      <c r="E2032" s="1">
        <v>42144</v>
      </c>
      <c r="F2032" s="1">
        <v>45001</v>
      </c>
      <c r="G2032" t="s">
        <v>9147</v>
      </c>
      <c r="H2032" t="s">
        <v>9129</v>
      </c>
      <c r="I2032" t="s">
        <v>10801</v>
      </c>
    </row>
    <row r="2033" spans="1:9" x14ac:dyDescent="0.3">
      <c r="A2033" t="s">
        <v>3032</v>
      </c>
      <c r="B2033" t="s">
        <v>9137</v>
      </c>
      <c r="C2033">
        <v>337347</v>
      </c>
      <c r="D2033">
        <v>1440.88</v>
      </c>
      <c r="E2033" s="1">
        <v>42369</v>
      </c>
      <c r="F2033" s="1">
        <v>44994</v>
      </c>
      <c r="G2033" t="s">
        <v>9128</v>
      </c>
      <c r="H2033" t="s">
        <v>19</v>
      </c>
      <c r="I2033" t="s">
        <v>10802</v>
      </c>
    </row>
    <row r="2034" spans="1:9" x14ac:dyDescent="0.3">
      <c r="A2034" t="s">
        <v>3033</v>
      </c>
      <c r="B2034" t="s">
        <v>9137</v>
      </c>
      <c r="C2034">
        <v>237891</v>
      </c>
      <c r="D2034">
        <v>860.9</v>
      </c>
      <c r="E2034" s="1">
        <v>42589</v>
      </c>
      <c r="F2034" s="1">
        <v>44868</v>
      </c>
      <c r="G2034" t="s">
        <v>9147</v>
      </c>
      <c r="H2034" t="s">
        <v>9132</v>
      </c>
      <c r="I2034" t="s">
        <v>10686</v>
      </c>
    </row>
    <row r="2035" spans="1:9" x14ac:dyDescent="0.3">
      <c r="A2035" t="s">
        <v>3034</v>
      </c>
      <c r="B2035" t="s">
        <v>9127</v>
      </c>
      <c r="C2035">
        <v>271873</v>
      </c>
      <c r="D2035">
        <v>458.24</v>
      </c>
      <c r="E2035" s="1">
        <v>44261</v>
      </c>
      <c r="F2035" s="1">
        <v>45798</v>
      </c>
      <c r="G2035" t="s">
        <v>9147</v>
      </c>
      <c r="H2035" t="s">
        <v>9129</v>
      </c>
      <c r="I2035" t="s">
        <v>10803</v>
      </c>
    </row>
    <row r="2036" spans="1:9" x14ac:dyDescent="0.3">
      <c r="A2036" t="s">
        <v>3035</v>
      </c>
      <c r="B2036" t="s">
        <v>9131</v>
      </c>
      <c r="C2036">
        <v>237152</v>
      </c>
      <c r="D2036">
        <v>586.82000000000005</v>
      </c>
      <c r="E2036" s="1">
        <v>45373</v>
      </c>
      <c r="F2036" s="1">
        <v>46126</v>
      </c>
      <c r="G2036" t="s">
        <v>9128</v>
      </c>
      <c r="H2036" t="s">
        <v>9129</v>
      </c>
      <c r="I2036" t="s">
        <v>10785</v>
      </c>
    </row>
    <row r="2037" spans="1:9" x14ac:dyDescent="0.3">
      <c r="A2037" t="s">
        <v>3036</v>
      </c>
      <c r="B2037" t="s">
        <v>9143</v>
      </c>
      <c r="C2037">
        <v>73660</v>
      </c>
      <c r="D2037">
        <v>1627.15</v>
      </c>
      <c r="E2037" s="1">
        <v>42767</v>
      </c>
      <c r="F2037" s="1">
        <v>44989</v>
      </c>
      <c r="G2037" t="s">
        <v>9135</v>
      </c>
      <c r="H2037" t="s">
        <v>9132</v>
      </c>
      <c r="I2037" t="s">
        <v>10804</v>
      </c>
    </row>
    <row r="2038" spans="1:9" x14ac:dyDescent="0.3">
      <c r="A2038" t="s">
        <v>3037</v>
      </c>
      <c r="B2038" t="s">
        <v>9143</v>
      </c>
      <c r="C2038">
        <v>453103</v>
      </c>
      <c r="D2038">
        <v>479.17</v>
      </c>
      <c r="E2038" s="1">
        <v>42086</v>
      </c>
      <c r="F2038" s="1">
        <v>44685</v>
      </c>
      <c r="G2038" t="s">
        <v>9128</v>
      </c>
      <c r="H2038" t="s">
        <v>9129</v>
      </c>
      <c r="I2038" t="s">
        <v>10524</v>
      </c>
    </row>
    <row r="2039" spans="1:9" x14ac:dyDescent="0.3">
      <c r="A2039" t="s">
        <v>3038</v>
      </c>
      <c r="B2039" t="s">
        <v>9137</v>
      </c>
      <c r="C2039">
        <v>177921</v>
      </c>
      <c r="D2039">
        <v>412.38</v>
      </c>
      <c r="E2039" s="1">
        <v>44530</v>
      </c>
      <c r="F2039" s="1">
        <v>46126</v>
      </c>
      <c r="G2039" t="s">
        <v>9135</v>
      </c>
      <c r="H2039" t="s">
        <v>9132</v>
      </c>
      <c r="I2039" t="s">
        <v>10805</v>
      </c>
    </row>
    <row r="2040" spans="1:9" x14ac:dyDescent="0.3">
      <c r="A2040" t="s">
        <v>3039</v>
      </c>
      <c r="B2040" t="s">
        <v>9143</v>
      </c>
      <c r="C2040">
        <v>257917</v>
      </c>
      <c r="D2040">
        <v>1717.53</v>
      </c>
      <c r="E2040" s="1">
        <v>44221</v>
      </c>
      <c r="F2040" s="1">
        <v>46280</v>
      </c>
      <c r="G2040" t="s">
        <v>9147</v>
      </c>
      <c r="H2040" t="s">
        <v>9132</v>
      </c>
      <c r="I2040" t="s">
        <v>10806</v>
      </c>
    </row>
    <row r="2041" spans="1:9" x14ac:dyDescent="0.3">
      <c r="A2041" t="s">
        <v>3040</v>
      </c>
      <c r="B2041" t="s">
        <v>9131</v>
      </c>
      <c r="C2041">
        <v>411714</v>
      </c>
      <c r="D2041">
        <v>228</v>
      </c>
      <c r="E2041" s="1">
        <v>42167</v>
      </c>
      <c r="F2041" s="1">
        <v>43892</v>
      </c>
      <c r="G2041" t="s">
        <v>9147</v>
      </c>
      <c r="H2041" t="s">
        <v>9132</v>
      </c>
      <c r="I2041" t="s">
        <v>10807</v>
      </c>
    </row>
    <row r="2042" spans="1:9" x14ac:dyDescent="0.3">
      <c r="A2042" t="s">
        <v>3041</v>
      </c>
      <c r="B2042" t="s">
        <v>9131</v>
      </c>
      <c r="C2042">
        <v>137631</v>
      </c>
      <c r="D2042">
        <v>334.29</v>
      </c>
      <c r="E2042" s="1">
        <v>44958</v>
      </c>
      <c r="F2042" s="1">
        <v>47916</v>
      </c>
      <c r="G2042" t="s">
        <v>9128</v>
      </c>
      <c r="H2042" t="s">
        <v>19</v>
      </c>
      <c r="I2042" t="s">
        <v>10456</v>
      </c>
    </row>
    <row r="2043" spans="1:9" x14ac:dyDescent="0.3">
      <c r="A2043" t="s">
        <v>3042</v>
      </c>
      <c r="B2043" t="s">
        <v>9131</v>
      </c>
      <c r="C2043">
        <v>87563</v>
      </c>
      <c r="D2043">
        <v>1341.85</v>
      </c>
      <c r="E2043" s="1">
        <v>45574</v>
      </c>
      <c r="F2043" s="1">
        <v>47639</v>
      </c>
      <c r="G2043" t="s">
        <v>9147</v>
      </c>
      <c r="H2043" t="s">
        <v>19</v>
      </c>
      <c r="I2043" t="s">
        <v>10808</v>
      </c>
    </row>
    <row r="2044" spans="1:9" x14ac:dyDescent="0.3">
      <c r="A2044" t="s">
        <v>3043</v>
      </c>
      <c r="B2044" t="s">
        <v>9131</v>
      </c>
      <c r="C2044">
        <v>138015</v>
      </c>
      <c r="D2044">
        <v>1038.46</v>
      </c>
      <c r="E2044" s="1">
        <v>42089</v>
      </c>
      <c r="F2044" s="1">
        <v>45360</v>
      </c>
      <c r="G2044" t="s">
        <v>9135</v>
      </c>
      <c r="H2044" t="s">
        <v>19</v>
      </c>
      <c r="I2044" t="s">
        <v>10809</v>
      </c>
    </row>
    <row r="2045" spans="1:9" x14ac:dyDescent="0.3">
      <c r="A2045" t="s">
        <v>3044</v>
      </c>
      <c r="B2045" t="s">
        <v>9143</v>
      </c>
      <c r="C2045">
        <v>70302</v>
      </c>
      <c r="D2045">
        <v>1203.2</v>
      </c>
      <c r="E2045" s="1">
        <v>42516</v>
      </c>
      <c r="F2045" s="1">
        <v>45212</v>
      </c>
      <c r="G2045" t="s">
        <v>9147</v>
      </c>
      <c r="H2045" t="s">
        <v>9129</v>
      </c>
      <c r="I2045" t="s">
        <v>10050</v>
      </c>
    </row>
    <row r="2046" spans="1:9" x14ac:dyDescent="0.3">
      <c r="A2046" t="s">
        <v>3045</v>
      </c>
      <c r="B2046" t="s">
        <v>9137</v>
      </c>
      <c r="C2046">
        <v>213203</v>
      </c>
      <c r="D2046">
        <v>432.07</v>
      </c>
      <c r="E2046" s="1">
        <v>43376</v>
      </c>
      <c r="F2046" s="1">
        <v>45908</v>
      </c>
      <c r="G2046" t="s">
        <v>9128</v>
      </c>
      <c r="H2046" t="s">
        <v>19</v>
      </c>
      <c r="I2046" t="s">
        <v>10810</v>
      </c>
    </row>
    <row r="2047" spans="1:9" x14ac:dyDescent="0.3">
      <c r="A2047" t="s">
        <v>3046</v>
      </c>
      <c r="B2047" t="s">
        <v>9131</v>
      </c>
      <c r="C2047">
        <v>333685</v>
      </c>
      <c r="D2047">
        <v>933.05</v>
      </c>
      <c r="E2047" s="1">
        <v>44837</v>
      </c>
      <c r="F2047" s="1">
        <v>46914</v>
      </c>
      <c r="G2047" t="s">
        <v>9147</v>
      </c>
      <c r="H2047" t="s">
        <v>9129</v>
      </c>
      <c r="I2047" t="s">
        <v>10811</v>
      </c>
    </row>
    <row r="2048" spans="1:9" x14ac:dyDescent="0.3">
      <c r="A2048" t="s">
        <v>3047</v>
      </c>
      <c r="B2048" t="s">
        <v>9143</v>
      </c>
      <c r="C2048">
        <v>129519</v>
      </c>
      <c r="D2048">
        <v>1170.95</v>
      </c>
      <c r="E2048" s="1">
        <v>44329</v>
      </c>
      <c r="F2048" s="1">
        <v>47676</v>
      </c>
      <c r="G2048" t="s">
        <v>9128</v>
      </c>
      <c r="H2048" t="s">
        <v>19</v>
      </c>
      <c r="I2048" t="s">
        <v>10812</v>
      </c>
    </row>
    <row r="2049" spans="1:9" x14ac:dyDescent="0.3">
      <c r="A2049" t="s">
        <v>3048</v>
      </c>
      <c r="B2049" t="s">
        <v>9127</v>
      </c>
      <c r="C2049">
        <v>438826</v>
      </c>
      <c r="D2049">
        <v>1568.59</v>
      </c>
      <c r="E2049" s="1">
        <v>43498</v>
      </c>
      <c r="F2049" s="1">
        <v>44351</v>
      </c>
      <c r="G2049" t="s">
        <v>9147</v>
      </c>
      <c r="H2049" t="s">
        <v>9129</v>
      </c>
      <c r="I2049" t="s">
        <v>10049</v>
      </c>
    </row>
    <row r="2050" spans="1:9" x14ac:dyDescent="0.3">
      <c r="A2050" t="s">
        <v>3049</v>
      </c>
      <c r="B2050" t="s">
        <v>9137</v>
      </c>
      <c r="C2050">
        <v>254944</v>
      </c>
      <c r="D2050">
        <v>1312.22</v>
      </c>
      <c r="E2050" s="1">
        <v>44024</v>
      </c>
      <c r="F2050" s="1">
        <v>45933</v>
      </c>
      <c r="G2050" t="s">
        <v>9135</v>
      </c>
      <c r="H2050" t="s">
        <v>9132</v>
      </c>
      <c r="I2050" t="s">
        <v>9209</v>
      </c>
    </row>
    <row r="2051" spans="1:9" x14ac:dyDescent="0.3">
      <c r="A2051" t="s">
        <v>3050</v>
      </c>
      <c r="B2051" t="s">
        <v>9137</v>
      </c>
      <c r="C2051">
        <v>251417</v>
      </c>
      <c r="D2051">
        <v>690.45</v>
      </c>
      <c r="E2051" s="1">
        <v>43879</v>
      </c>
      <c r="F2051" s="1">
        <v>45807</v>
      </c>
      <c r="G2051" t="s">
        <v>9128</v>
      </c>
      <c r="H2051" t="s">
        <v>9132</v>
      </c>
      <c r="I2051" t="s">
        <v>10813</v>
      </c>
    </row>
    <row r="2052" spans="1:9" x14ac:dyDescent="0.3">
      <c r="A2052" t="s">
        <v>3051</v>
      </c>
      <c r="B2052" t="s">
        <v>9143</v>
      </c>
      <c r="C2052">
        <v>35394</v>
      </c>
      <c r="D2052">
        <v>1215.32</v>
      </c>
      <c r="E2052" s="1">
        <v>43002</v>
      </c>
      <c r="F2052" s="1">
        <v>45166</v>
      </c>
      <c r="G2052" t="s">
        <v>9147</v>
      </c>
      <c r="H2052" t="s">
        <v>9129</v>
      </c>
      <c r="I2052" t="s">
        <v>10814</v>
      </c>
    </row>
    <row r="2053" spans="1:9" x14ac:dyDescent="0.3">
      <c r="A2053" t="s">
        <v>3052</v>
      </c>
      <c r="B2053" t="s">
        <v>9143</v>
      </c>
      <c r="C2053">
        <v>420297</v>
      </c>
      <c r="D2053">
        <v>1043.21</v>
      </c>
      <c r="E2053" s="1">
        <v>42949</v>
      </c>
      <c r="F2053" s="1">
        <v>44508</v>
      </c>
      <c r="G2053" t="s">
        <v>9135</v>
      </c>
      <c r="H2053" t="s">
        <v>9129</v>
      </c>
      <c r="I2053" t="s">
        <v>10176</v>
      </c>
    </row>
    <row r="2054" spans="1:9" x14ac:dyDescent="0.3">
      <c r="A2054" t="s">
        <v>3053</v>
      </c>
      <c r="B2054" t="s">
        <v>9131</v>
      </c>
      <c r="C2054">
        <v>358798</v>
      </c>
      <c r="D2054">
        <v>1092.71</v>
      </c>
      <c r="E2054" s="1">
        <v>43400</v>
      </c>
      <c r="F2054" s="1">
        <v>45416</v>
      </c>
      <c r="G2054" t="s">
        <v>9147</v>
      </c>
      <c r="H2054" t="s">
        <v>9132</v>
      </c>
      <c r="I2054" t="s">
        <v>10815</v>
      </c>
    </row>
    <row r="2055" spans="1:9" x14ac:dyDescent="0.3">
      <c r="A2055" t="s">
        <v>3054</v>
      </c>
      <c r="B2055" t="s">
        <v>9127</v>
      </c>
      <c r="C2055">
        <v>308877</v>
      </c>
      <c r="D2055">
        <v>1905.77</v>
      </c>
      <c r="E2055" s="1">
        <v>44294</v>
      </c>
      <c r="F2055" s="1">
        <v>45410</v>
      </c>
      <c r="G2055" t="s">
        <v>9135</v>
      </c>
      <c r="H2055" t="s">
        <v>9132</v>
      </c>
      <c r="I2055" t="s">
        <v>10816</v>
      </c>
    </row>
    <row r="2056" spans="1:9" x14ac:dyDescent="0.3">
      <c r="A2056" t="s">
        <v>3055</v>
      </c>
      <c r="B2056" t="s">
        <v>9143</v>
      </c>
      <c r="C2056">
        <v>61326</v>
      </c>
      <c r="D2056">
        <v>1836.23</v>
      </c>
      <c r="E2056" s="1">
        <v>44962</v>
      </c>
      <c r="F2056" s="1">
        <v>46942</v>
      </c>
      <c r="G2056" t="s">
        <v>9128</v>
      </c>
      <c r="H2056" t="s">
        <v>9129</v>
      </c>
      <c r="I2056" t="s">
        <v>10817</v>
      </c>
    </row>
    <row r="2057" spans="1:9" x14ac:dyDescent="0.3">
      <c r="A2057" t="s">
        <v>3056</v>
      </c>
      <c r="B2057" t="s">
        <v>9127</v>
      </c>
      <c r="C2057">
        <v>428582</v>
      </c>
      <c r="D2057">
        <v>639.76</v>
      </c>
      <c r="E2057" s="1">
        <v>42449</v>
      </c>
      <c r="F2057" s="1">
        <v>45785</v>
      </c>
      <c r="G2057" t="s">
        <v>9128</v>
      </c>
      <c r="H2057" t="s">
        <v>9132</v>
      </c>
      <c r="I2057" t="s">
        <v>10113</v>
      </c>
    </row>
    <row r="2058" spans="1:9" x14ac:dyDescent="0.3">
      <c r="A2058" t="s">
        <v>3057</v>
      </c>
      <c r="B2058" t="s">
        <v>9127</v>
      </c>
      <c r="C2058">
        <v>453818</v>
      </c>
      <c r="D2058">
        <v>328.62</v>
      </c>
      <c r="E2058" s="1">
        <v>42010</v>
      </c>
      <c r="F2058" s="1">
        <v>44169</v>
      </c>
      <c r="G2058" t="s">
        <v>9135</v>
      </c>
      <c r="H2058" t="s">
        <v>19</v>
      </c>
      <c r="I2058" t="s">
        <v>10231</v>
      </c>
    </row>
    <row r="2059" spans="1:9" x14ac:dyDescent="0.3">
      <c r="A2059" t="s">
        <v>3058</v>
      </c>
      <c r="B2059" t="s">
        <v>9143</v>
      </c>
      <c r="C2059">
        <v>87647</v>
      </c>
      <c r="D2059">
        <v>1137.6300000000001</v>
      </c>
      <c r="E2059" s="1">
        <v>44174</v>
      </c>
      <c r="F2059" s="1">
        <v>44950</v>
      </c>
      <c r="G2059" t="s">
        <v>9135</v>
      </c>
      <c r="H2059" t="s">
        <v>9132</v>
      </c>
      <c r="I2059" t="s">
        <v>10818</v>
      </c>
    </row>
    <row r="2060" spans="1:9" x14ac:dyDescent="0.3">
      <c r="A2060" t="s">
        <v>3059</v>
      </c>
      <c r="B2060" t="s">
        <v>9137</v>
      </c>
      <c r="C2060">
        <v>137698</v>
      </c>
      <c r="D2060">
        <v>909.67</v>
      </c>
      <c r="E2060" s="1">
        <v>44762</v>
      </c>
      <c r="F2060" s="1">
        <v>45451</v>
      </c>
      <c r="G2060" t="s">
        <v>9128</v>
      </c>
      <c r="H2060" t="s">
        <v>9132</v>
      </c>
      <c r="I2060" t="s">
        <v>10819</v>
      </c>
    </row>
    <row r="2061" spans="1:9" x14ac:dyDescent="0.3">
      <c r="A2061" t="s">
        <v>3060</v>
      </c>
      <c r="B2061" t="s">
        <v>9131</v>
      </c>
      <c r="C2061">
        <v>260397</v>
      </c>
      <c r="D2061">
        <v>1561.16</v>
      </c>
      <c r="E2061" s="1">
        <v>44346</v>
      </c>
      <c r="F2061" s="1">
        <v>47991</v>
      </c>
      <c r="G2061" t="s">
        <v>9147</v>
      </c>
      <c r="H2061" t="s">
        <v>19</v>
      </c>
      <c r="I2061" t="s">
        <v>10820</v>
      </c>
    </row>
    <row r="2062" spans="1:9" x14ac:dyDescent="0.3">
      <c r="A2062" t="s">
        <v>3061</v>
      </c>
      <c r="B2062" t="s">
        <v>9127</v>
      </c>
      <c r="C2062">
        <v>305577</v>
      </c>
      <c r="D2062">
        <v>455.19</v>
      </c>
      <c r="E2062" s="1">
        <v>42245</v>
      </c>
      <c r="F2062" s="1">
        <v>45798</v>
      </c>
      <c r="G2062" t="s">
        <v>9128</v>
      </c>
      <c r="H2062" t="s">
        <v>9132</v>
      </c>
      <c r="I2062" t="s">
        <v>10821</v>
      </c>
    </row>
    <row r="2063" spans="1:9" x14ac:dyDescent="0.3">
      <c r="A2063" t="s">
        <v>3062</v>
      </c>
      <c r="B2063" t="s">
        <v>9131</v>
      </c>
      <c r="C2063">
        <v>219151</v>
      </c>
      <c r="D2063">
        <v>1750.08</v>
      </c>
      <c r="E2063" s="1">
        <v>44698</v>
      </c>
      <c r="F2063" s="1">
        <v>47578</v>
      </c>
      <c r="G2063" t="s">
        <v>9135</v>
      </c>
      <c r="H2063" t="s">
        <v>19</v>
      </c>
      <c r="I2063" t="s">
        <v>10822</v>
      </c>
    </row>
    <row r="2064" spans="1:9" x14ac:dyDescent="0.3">
      <c r="A2064" t="s">
        <v>3063</v>
      </c>
      <c r="B2064" t="s">
        <v>9127</v>
      </c>
      <c r="C2064">
        <v>384957</v>
      </c>
      <c r="D2064">
        <v>1148.53</v>
      </c>
      <c r="E2064" s="1">
        <v>44947</v>
      </c>
      <c r="F2064" s="1">
        <v>47466</v>
      </c>
      <c r="G2064" t="s">
        <v>9128</v>
      </c>
      <c r="H2064" t="s">
        <v>9129</v>
      </c>
      <c r="I2064" t="s">
        <v>10823</v>
      </c>
    </row>
    <row r="2065" spans="1:9" x14ac:dyDescent="0.3">
      <c r="A2065" t="s">
        <v>3064</v>
      </c>
      <c r="B2065" t="s">
        <v>9143</v>
      </c>
      <c r="C2065">
        <v>17103</v>
      </c>
      <c r="D2065">
        <v>1822.88</v>
      </c>
      <c r="E2065" s="1">
        <v>44339</v>
      </c>
      <c r="F2065" s="1">
        <v>47974</v>
      </c>
      <c r="G2065" t="s">
        <v>9135</v>
      </c>
      <c r="H2065" t="s">
        <v>9132</v>
      </c>
      <c r="I2065" t="s">
        <v>10374</v>
      </c>
    </row>
    <row r="2066" spans="1:9" x14ac:dyDescent="0.3">
      <c r="A2066" t="s">
        <v>3065</v>
      </c>
      <c r="B2066" t="s">
        <v>9127</v>
      </c>
      <c r="C2066">
        <v>16893</v>
      </c>
      <c r="D2066">
        <v>1356.47</v>
      </c>
      <c r="E2066" s="1">
        <v>44430</v>
      </c>
      <c r="F2066" s="1">
        <v>45126</v>
      </c>
      <c r="G2066" t="s">
        <v>9135</v>
      </c>
      <c r="H2066" t="s">
        <v>19</v>
      </c>
      <c r="I2066" t="s">
        <v>10824</v>
      </c>
    </row>
    <row r="2067" spans="1:9" x14ac:dyDescent="0.3">
      <c r="A2067" t="s">
        <v>3066</v>
      </c>
      <c r="B2067" t="s">
        <v>9137</v>
      </c>
      <c r="C2067">
        <v>237301</v>
      </c>
      <c r="D2067">
        <v>622.22</v>
      </c>
      <c r="E2067" s="1">
        <v>42601</v>
      </c>
      <c r="F2067" s="1">
        <v>44784</v>
      </c>
      <c r="G2067" t="s">
        <v>9128</v>
      </c>
      <c r="H2067" t="s">
        <v>9129</v>
      </c>
      <c r="I2067" t="s">
        <v>10825</v>
      </c>
    </row>
    <row r="2068" spans="1:9" x14ac:dyDescent="0.3">
      <c r="A2068" t="s">
        <v>3067</v>
      </c>
      <c r="B2068" t="s">
        <v>9137</v>
      </c>
      <c r="C2068">
        <v>12187</v>
      </c>
      <c r="D2068">
        <v>1963.15</v>
      </c>
      <c r="E2068" s="1">
        <v>44866</v>
      </c>
      <c r="F2068" s="1">
        <v>46036</v>
      </c>
      <c r="G2068" t="s">
        <v>9147</v>
      </c>
      <c r="H2068" t="s">
        <v>9129</v>
      </c>
      <c r="I2068" t="s">
        <v>10812</v>
      </c>
    </row>
    <row r="2069" spans="1:9" x14ac:dyDescent="0.3">
      <c r="A2069" t="s">
        <v>3068</v>
      </c>
      <c r="B2069" t="s">
        <v>9131</v>
      </c>
      <c r="C2069">
        <v>225522</v>
      </c>
      <c r="D2069">
        <v>1807.5</v>
      </c>
      <c r="E2069" s="1">
        <v>42299</v>
      </c>
      <c r="F2069" s="1">
        <v>43552</v>
      </c>
      <c r="G2069" t="s">
        <v>9135</v>
      </c>
      <c r="H2069" t="s">
        <v>9129</v>
      </c>
      <c r="I2069" t="s">
        <v>10826</v>
      </c>
    </row>
    <row r="2070" spans="1:9" x14ac:dyDescent="0.3">
      <c r="A2070" t="s">
        <v>3069</v>
      </c>
      <c r="B2070" t="s">
        <v>9143</v>
      </c>
      <c r="C2070">
        <v>435169</v>
      </c>
      <c r="D2070">
        <v>1841.36</v>
      </c>
      <c r="E2070" s="1">
        <v>44878</v>
      </c>
      <c r="F2070" s="1">
        <v>45475</v>
      </c>
      <c r="G2070" t="s">
        <v>9135</v>
      </c>
      <c r="H2070" t="s">
        <v>19</v>
      </c>
      <c r="I2070" t="s">
        <v>9960</v>
      </c>
    </row>
    <row r="2071" spans="1:9" x14ac:dyDescent="0.3">
      <c r="A2071" t="s">
        <v>3070</v>
      </c>
      <c r="B2071" t="s">
        <v>9127</v>
      </c>
      <c r="C2071">
        <v>19141</v>
      </c>
      <c r="D2071">
        <v>1580.6</v>
      </c>
      <c r="E2071" s="1">
        <v>42893</v>
      </c>
      <c r="F2071" s="1">
        <v>45883</v>
      </c>
      <c r="G2071" t="s">
        <v>9128</v>
      </c>
      <c r="H2071" t="s">
        <v>19</v>
      </c>
      <c r="I2071" t="s">
        <v>9849</v>
      </c>
    </row>
    <row r="2072" spans="1:9" x14ac:dyDescent="0.3">
      <c r="A2072" t="s">
        <v>3071</v>
      </c>
      <c r="B2072" t="s">
        <v>9127</v>
      </c>
      <c r="C2072">
        <v>153754</v>
      </c>
      <c r="D2072">
        <v>891.94</v>
      </c>
      <c r="E2072" s="1">
        <v>44117</v>
      </c>
      <c r="F2072" s="1">
        <v>44787</v>
      </c>
      <c r="G2072" t="s">
        <v>9128</v>
      </c>
      <c r="H2072" t="s">
        <v>9132</v>
      </c>
      <c r="I2072" t="s">
        <v>10827</v>
      </c>
    </row>
    <row r="2073" spans="1:9" x14ac:dyDescent="0.3">
      <c r="A2073" t="s">
        <v>3072</v>
      </c>
      <c r="B2073" t="s">
        <v>9131</v>
      </c>
      <c r="C2073">
        <v>231069</v>
      </c>
      <c r="D2073">
        <v>1442.35</v>
      </c>
      <c r="E2073" s="1">
        <v>42451</v>
      </c>
      <c r="F2073" s="1">
        <v>45635</v>
      </c>
      <c r="G2073" t="s">
        <v>9128</v>
      </c>
      <c r="H2073" t="s">
        <v>19</v>
      </c>
      <c r="I2073" t="s">
        <v>10828</v>
      </c>
    </row>
    <row r="2074" spans="1:9" x14ac:dyDescent="0.3">
      <c r="A2074" t="s">
        <v>3073</v>
      </c>
      <c r="B2074" t="s">
        <v>9137</v>
      </c>
      <c r="C2074">
        <v>64454</v>
      </c>
      <c r="D2074">
        <v>1877.78</v>
      </c>
      <c r="E2074" s="1">
        <v>43519</v>
      </c>
      <c r="F2074" s="1">
        <v>45808</v>
      </c>
      <c r="G2074" t="s">
        <v>9128</v>
      </c>
      <c r="H2074" t="s">
        <v>9132</v>
      </c>
      <c r="I2074" t="s">
        <v>10829</v>
      </c>
    </row>
    <row r="2075" spans="1:9" x14ac:dyDescent="0.3">
      <c r="A2075" t="s">
        <v>3074</v>
      </c>
      <c r="B2075" t="s">
        <v>9143</v>
      </c>
      <c r="C2075">
        <v>92739</v>
      </c>
      <c r="D2075">
        <v>640.17999999999995</v>
      </c>
      <c r="E2075" s="1">
        <v>45247</v>
      </c>
      <c r="F2075" s="1">
        <v>47366</v>
      </c>
      <c r="G2075" t="s">
        <v>9128</v>
      </c>
      <c r="H2075" t="s">
        <v>9132</v>
      </c>
      <c r="I2075" t="s">
        <v>10730</v>
      </c>
    </row>
    <row r="2076" spans="1:9" x14ac:dyDescent="0.3">
      <c r="A2076" t="s">
        <v>3075</v>
      </c>
      <c r="B2076" t="s">
        <v>9137</v>
      </c>
      <c r="C2076">
        <v>231754</v>
      </c>
      <c r="D2076">
        <v>246.78</v>
      </c>
      <c r="E2076" s="1">
        <v>44852</v>
      </c>
      <c r="F2076" s="1">
        <v>47169</v>
      </c>
      <c r="G2076" t="s">
        <v>9147</v>
      </c>
      <c r="H2076" t="s">
        <v>9132</v>
      </c>
      <c r="I2076" t="s">
        <v>10830</v>
      </c>
    </row>
    <row r="2077" spans="1:9" x14ac:dyDescent="0.3">
      <c r="A2077" t="s">
        <v>3076</v>
      </c>
      <c r="B2077" t="s">
        <v>9131</v>
      </c>
      <c r="C2077">
        <v>187580</v>
      </c>
      <c r="D2077">
        <v>1659.73</v>
      </c>
      <c r="E2077" s="1">
        <v>45029</v>
      </c>
      <c r="F2077" s="1">
        <v>46620</v>
      </c>
      <c r="G2077" t="s">
        <v>9147</v>
      </c>
      <c r="H2077" t="s">
        <v>9129</v>
      </c>
      <c r="I2077" t="s">
        <v>10831</v>
      </c>
    </row>
    <row r="2078" spans="1:9" x14ac:dyDescent="0.3">
      <c r="A2078" t="s">
        <v>3077</v>
      </c>
      <c r="B2078" t="s">
        <v>9137</v>
      </c>
      <c r="C2078">
        <v>222758</v>
      </c>
      <c r="D2078">
        <v>1832.94</v>
      </c>
      <c r="E2078" s="1">
        <v>42572</v>
      </c>
      <c r="F2078" s="1">
        <v>42965</v>
      </c>
      <c r="G2078" t="s">
        <v>9128</v>
      </c>
      <c r="H2078" t="s">
        <v>9129</v>
      </c>
      <c r="I2078" t="s">
        <v>10832</v>
      </c>
    </row>
    <row r="2079" spans="1:9" x14ac:dyDescent="0.3">
      <c r="A2079" t="s">
        <v>3078</v>
      </c>
      <c r="B2079" t="s">
        <v>9143</v>
      </c>
      <c r="C2079">
        <v>266238</v>
      </c>
      <c r="D2079">
        <v>856.22</v>
      </c>
      <c r="E2079" s="1">
        <v>43721</v>
      </c>
      <c r="F2079" s="1">
        <v>44899</v>
      </c>
      <c r="G2079" t="s">
        <v>9128</v>
      </c>
      <c r="H2079" t="s">
        <v>19</v>
      </c>
      <c r="I2079" t="s">
        <v>10833</v>
      </c>
    </row>
    <row r="2080" spans="1:9" x14ac:dyDescent="0.3">
      <c r="A2080" t="s">
        <v>3079</v>
      </c>
      <c r="B2080" t="s">
        <v>9143</v>
      </c>
      <c r="C2080">
        <v>379661</v>
      </c>
      <c r="D2080">
        <v>103.3</v>
      </c>
      <c r="E2080" s="1">
        <v>43801</v>
      </c>
      <c r="F2080" s="1">
        <v>47371</v>
      </c>
      <c r="G2080" t="s">
        <v>9128</v>
      </c>
      <c r="H2080" t="s">
        <v>9132</v>
      </c>
      <c r="I2080" t="s">
        <v>10834</v>
      </c>
    </row>
    <row r="2081" spans="1:9" x14ac:dyDescent="0.3">
      <c r="A2081" t="s">
        <v>3080</v>
      </c>
      <c r="B2081" t="s">
        <v>9127</v>
      </c>
      <c r="C2081">
        <v>132904</v>
      </c>
      <c r="D2081">
        <v>1125.6300000000001</v>
      </c>
      <c r="E2081" s="1">
        <v>43668</v>
      </c>
      <c r="F2081" s="1">
        <v>45422</v>
      </c>
      <c r="G2081" t="s">
        <v>9135</v>
      </c>
      <c r="H2081" t="s">
        <v>9132</v>
      </c>
      <c r="I2081" t="s">
        <v>9324</v>
      </c>
    </row>
    <row r="2082" spans="1:9" x14ac:dyDescent="0.3">
      <c r="A2082" t="s">
        <v>3081</v>
      </c>
      <c r="B2082" t="s">
        <v>9137</v>
      </c>
      <c r="C2082">
        <v>416561</v>
      </c>
      <c r="D2082">
        <v>238.67</v>
      </c>
      <c r="E2082" s="1">
        <v>44684</v>
      </c>
      <c r="F2082" s="1">
        <v>47182</v>
      </c>
      <c r="G2082" t="s">
        <v>9147</v>
      </c>
      <c r="H2082" t="s">
        <v>9132</v>
      </c>
      <c r="I2082" t="s">
        <v>10835</v>
      </c>
    </row>
    <row r="2083" spans="1:9" x14ac:dyDescent="0.3">
      <c r="A2083" t="s">
        <v>3082</v>
      </c>
      <c r="B2083" t="s">
        <v>9137</v>
      </c>
      <c r="C2083">
        <v>107457</v>
      </c>
      <c r="D2083">
        <v>363.14</v>
      </c>
      <c r="E2083" s="1">
        <v>42503</v>
      </c>
      <c r="F2083" s="1">
        <v>43499</v>
      </c>
      <c r="G2083" t="s">
        <v>9135</v>
      </c>
      <c r="H2083" t="s">
        <v>19</v>
      </c>
      <c r="I2083" t="s">
        <v>10424</v>
      </c>
    </row>
    <row r="2084" spans="1:9" x14ac:dyDescent="0.3">
      <c r="A2084" t="s">
        <v>3083</v>
      </c>
      <c r="B2084" t="s">
        <v>9131</v>
      </c>
      <c r="C2084">
        <v>286888</v>
      </c>
      <c r="D2084">
        <v>1529.81</v>
      </c>
      <c r="E2084" s="1">
        <v>42309</v>
      </c>
      <c r="F2084" s="1">
        <v>44548</v>
      </c>
      <c r="G2084" t="s">
        <v>9128</v>
      </c>
      <c r="H2084" t="s">
        <v>19</v>
      </c>
      <c r="I2084" t="s">
        <v>9399</v>
      </c>
    </row>
    <row r="2085" spans="1:9" x14ac:dyDescent="0.3">
      <c r="A2085" t="s">
        <v>3084</v>
      </c>
      <c r="B2085" t="s">
        <v>9127</v>
      </c>
      <c r="C2085">
        <v>317017</v>
      </c>
      <c r="D2085">
        <v>440.58</v>
      </c>
      <c r="E2085" s="1">
        <v>45577</v>
      </c>
      <c r="F2085" s="1">
        <v>49098</v>
      </c>
      <c r="G2085" t="s">
        <v>9128</v>
      </c>
      <c r="H2085" t="s">
        <v>19</v>
      </c>
      <c r="I2085" t="s">
        <v>10836</v>
      </c>
    </row>
    <row r="2086" spans="1:9" x14ac:dyDescent="0.3">
      <c r="A2086" t="s">
        <v>3085</v>
      </c>
      <c r="B2086" t="s">
        <v>9137</v>
      </c>
      <c r="C2086">
        <v>37513</v>
      </c>
      <c r="D2086">
        <v>1565.18</v>
      </c>
      <c r="E2086" s="1">
        <v>43334</v>
      </c>
      <c r="F2086" s="1">
        <v>46692</v>
      </c>
      <c r="G2086" t="s">
        <v>9128</v>
      </c>
      <c r="H2086" t="s">
        <v>9132</v>
      </c>
      <c r="I2086" t="s">
        <v>10221</v>
      </c>
    </row>
    <row r="2087" spans="1:9" x14ac:dyDescent="0.3">
      <c r="A2087" t="s">
        <v>3086</v>
      </c>
      <c r="B2087" t="s">
        <v>9131</v>
      </c>
      <c r="C2087">
        <v>349809</v>
      </c>
      <c r="D2087">
        <v>1456.14</v>
      </c>
      <c r="E2087" s="1">
        <v>42460</v>
      </c>
      <c r="F2087" s="1">
        <v>45625</v>
      </c>
      <c r="G2087" t="s">
        <v>9128</v>
      </c>
      <c r="H2087" t="s">
        <v>9132</v>
      </c>
      <c r="I2087" t="s">
        <v>9321</v>
      </c>
    </row>
    <row r="2088" spans="1:9" x14ac:dyDescent="0.3">
      <c r="A2088" t="s">
        <v>3087</v>
      </c>
      <c r="B2088" t="s">
        <v>9143</v>
      </c>
      <c r="C2088">
        <v>22421</v>
      </c>
      <c r="D2088">
        <v>485.13</v>
      </c>
      <c r="E2088" s="1">
        <v>44754</v>
      </c>
      <c r="F2088" s="1">
        <v>45744</v>
      </c>
      <c r="G2088" t="s">
        <v>9147</v>
      </c>
      <c r="H2088" t="s">
        <v>9129</v>
      </c>
      <c r="I2088" t="s">
        <v>10837</v>
      </c>
    </row>
    <row r="2089" spans="1:9" x14ac:dyDescent="0.3">
      <c r="A2089" t="s">
        <v>3088</v>
      </c>
      <c r="B2089" t="s">
        <v>9143</v>
      </c>
      <c r="C2089">
        <v>21111</v>
      </c>
      <c r="D2089">
        <v>1604.2</v>
      </c>
      <c r="E2089" s="1">
        <v>43029</v>
      </c>
      <c r="F2089" s="1">
        <v>44923</v>
      </c>
      <c r="G2089" t="s">
        <v>9128</v>
      </c>
      <c r="H2089" t="s">
        <v>9132</v>
      </c>
      <c r="I2089" t="s">
        <v>10838</v>
      </c>
    </row>
    <row r="2090" spans="1:9" x14ac:dyDescent="0.3">
      <c r="A2090" t="s">
        <v>3089</v>
      </c>
      <c r="B2090" t="s">
        <v>9127</v>
      </c>
      <c r="C2090">
        <v>385048</v>
      </c>
      <c r="D2090">
        <v>1215.83</v>
      </c>
      <c r="E2090" s="1">
        <v>42481</v>
      </c>
      <c r="F2090" s="1">
        <v>43917</v>
      </c>
      <c r="G2090" t="s">
        <v>9128</v>
      </c>
      <c r="H2090" t="s">
        <v>9129</v>
      </c>
      <c r="I2090" t="s">
        <v>10839</v>
      </c>
    </row>
    <row r="2091" spans="1:9" x14ac:dyDescent="0.3">
      <c r="A2091" t="s">
        <v>3090</v>
      </c>
      <c r="B2091" t="s">
        <v>9143</v>
      </c>
      <c r="C2091">
        <v>227903</v>
      </c>
      <c r="D2091">
        <v>791.27</v>
      </c>
      <c r="E2091" s="1">
        <v>43565</v>
      </c>
      <c r="F2091" s="1">
        <v>46466</v>
      </c>
      <c r="G2091" t="s">
        <v>9147</v>
      </c>
      <c r="H2091" t="s">
        <v>9129</v>
      </c>
      <c r="I2091" t="s">
        <v>10840</v>
      </c>
    </row>
    <row r="2092" spans="1:9" x14ac:dyDescent="0.3">
      <c r="A2092" t="s">
        <v>3091</v>
      </c>
      <c r="B2092" t="s">
        <v>9127</v>
      </c>
      <c r="C2092">
        <v>377629</v>
      </c>
      <c r="D2092">
        <v>1276.28</v>
      </c>
      <c r="E2092" s="1">
        <v>44231</v>
      </c>
      <c r="F2092" s="1">
        <v>46953</v>
      </c>
      <c r="G2092" t="s">
        <v>9147</v>
      </c>
      <c r="H2092" t="s">
        <v>9129</v>
      </c>
      <c r="I2092" t="s">
        <v>10841</v>
      </c>
    </row>
    <row r="2093" spans="1:9" x14ac:dyDescent="0.3">
      <c r="A2093" t="s">
        <v>3092</v>
      </c>
      <c r="B2093" t="s">
        <v>9137</v>
      </c>
      <c r="C2093">
        <v>442883</v>
      </c>
      <c r="D2093">
        <v>1559.49</v>
      </c>
      <c r="E2093" s="1">
        <v>42349</v>
      </c>
      <c r="F2093" s="1">
        <v>45008</v>
      </c>
      <c r="G2093" t="s">
        <v>9147</v>
      </c>
      <c r="H2093" t="s">
        <v>19</v>
      </c>
      <c r="I2093" t="s">
        <v>10518</v>
      </c>
    </row>
    <row r="2094" spans="1:9" x14ac:dyDescent="0.3">
      <c r="A2094" t="s">
        <v>3093</v>
      </c>
      <c r="B2094" t="s">
        <v>9137</v>
      </c>
      <c r="C2094">
        <v>43572</v>
      </c>
      <c r="D2094">
        <v>1746.49</v>
      </c>
      <c r="E2094" s="1">
        <v>45011</v>
      </c>
      <c r="F2094" s="1">
        <v>48328</v>
      </c>
      <c r="G2094" t="s">
        <v>9135</v>
      </c>
      <c r="H2094" t="s">
        <v>9129</v>
      </c>
      <c r="I2094" t="s">
        <v>10842</v>
      </c>
    </row>
    <row r="2095" spans="1:9" x14ac:dyDescent="0.3">
      <c r="A2095" t="s">
        <v>3094</v>
      </c>
      <c r="B2095" t="s">
        <v>9127</v>
      </c>
      <c r="C2095">
        <v>161708</v>
      </c>
      <c r="D2095">
        <v>431.8</v>
      </c>
      <c r="E2095" s="1">
        <v>43433</v>
      </c>
      <c r="F2095" s="1">
        <v>46920</v>
      </c>
      <c r="G2095" t="s">
        <v>9135</v>
      </c>
      <c r="H2095" t="s">
        <v>9129</v>
      </c>
      <c r="I2095" t="s">
        <v>10251</v>
      </c>
    </row>
    <row r="2096" spans="1:9" x14ac:dyDescent="0.3">
      <c r="A2096" t="s">
        <v>3095</v>
      </c>
      <c r="B2096" t="s">
        <v>9131</v>
      </c>
      <c r="C2096">
        <v>72101</v>
      </c>
      <c r="D2096">
        <v>329.36</v>
      </c>
      <c r="E2096" s="1">
        <v>42518</v>
      </c>
      <c r="F2096" s="1">
        <v>44585</v>
      </c>
      <c r="G2096" t="s">
        <v>9147</v>
      </c>
      <c r="H2096" t="s">
        <v>9129</v>
      </c>
      <c r="I2096" t="s">
        <v>10843</v>
      </c>
    </row>
    <row r="2097" spans="1:9" x14ac:dyDescent="0.3">
      <c r="A2097" t="s">
        <v>3096</v>
      </c>
      <c r="B2097" t="s">
        <v>9137</v>
      </c>
      <c r="C2097">
        <v>44665</v>
      </c>
      <c r="D2097">
        <v>1422.3</v>
      </c>
      <c r="E2097" s="1">
        <v>44304</v>
      </c>
      <c r="F2097" s="1">
        <v>47066</v>
      </c>
      <c r="G2097" t="s">
        <v>9128</v>
      </c>
      <c r="H2097" t="s">
        <v>19</v>
      </c>
      <c r="I2097" t="s">
        <v>9243</v>
      </c>
    </row>
    <row r="2098" spans="1:9" x14ac:dyDescent="0.3">
      <c r="A2098" t="s">
        <v>3097</v>
      </c>
      <c r="B2098" t="s">
        <v>9143</v>
      </c>
      <c r="C2098">
        <v>120270</v>
      </c>
      <c r="D2098">
        <v>1199.56</v>
      </c>
      <c r="E2098" s="1">
        <v>43832</v>
      </c>
      <c r="F2098" s="1">
        <v>45246</v>
      </c>
      <c r="G2098" t="s">
        <v>9135</v>
      </c>
      <c r="H2098" t="s">
        <v>9132</v>
      </c>
      <c r="I2098" t="s">
        <v>10844</v>
      </c>
    </row>
    <row r="2099" spans="1:9" x14ac:dyDescent="0.3">
      <c r="A2099" t="s">
        <v>3098</v>
      </c>
      <c r="B2099" t="s">
        <v>9127</v>
      </c>
      <c r="C2099">
        <v>354459</v>
      </c>
      <c r="D2099">
        <v>573.99</v>
      </c>
      <c r="E2099" s="1">
        <v>45392</v>
      </c>
      <c r="F2099" s="1">
        <v>47735</v>
      </c>
      <c r="G2099" t="s">
        <v>9135</v>
      </c>
      <c r="H2099" t="s">
        <v>9132</v>
      </c>
      <c r="I2099" t="s">
        <v>10845</v>
      </c>
    </row>
    <row r="2100" spans="1:9" x14ac:dyDescent="0.3">
      <c r="A2100" t="s">
        <v>3099</v>
      </c>
      <c r="B2100" t="s">
        <v>9137</v>
      </c>
      <c r="C2100">
        <v>248839</v>
      </c>
      <c r="D2100">
        <v>1098.08</v>
      </c>
      <c r="E2100" s="1">
        <v>44677</v>
      </c>
      <c r="F2100" s="1">
        <v>47775</v>
      </c>
      <c r="G2100" t="s">
        <v>9135</v>
      </c>
      <c r="H2100" t="s">
        <v>9132</v>
      </c>
      <c r="I2100" t="s">
        <v>10846</v>
      </c>
    </row>
    <row r="2101" spans="1:9" x14ac:dyDescent="0.3">
      <c r="A2101" t="s">
        <v>3100</v>
      </c>
      <c r="B2101" t="s">
        <v>9137</v>
      </c>
      <c r="C2101">
        <v>332705</v>
      </c>
      <c r="D2101">
        <v>1518.55</v>
      </c>
      <c r="E2101" s="1">
        <v>44974</v>
      </c>
      <c r="F2101" s="1">
        <v>47748</v>
      </c>
      <c r="G2101" t="s">
        <v>9147</v>
      </c>
      <c r="H2101" t="s">
        <v>9132</v>
      </c>
      <c r="I2101" t="s">
        <v>10847</v>
      </c>
    </row>
    <row r="2102" spans="1:9" x14ac:dyDescent="0.3">
      <c r="A2102" t="s">
        <v>3101</v>
      </c>
      <c r="B2102" t="s">
        <v>9137</v>
      </c>
      <c r="C2102">
        <v>73389</v>
      </c>
      <c r="D2102">
        <v>1371.27</v>
      </c>
      <c r="E2102" s="1">
        <v>44144</v>
      </c>
      <c r="F2102" s="1">
        <v>45167</v>
      </c>
      <c r="G2102" t="s">
        <v>9135</v>
      </c>
      <c r="H2102" t="s">
        <v>19</v>
      </c>
      <c r="I2102" t="s">
        <v>10848</v>
      </c>
    </row>
    <row r="2103" spans="1:9" x14ac:dyDescent="0.3">
      <c r="A2103" t="s">
        <v>3102</v>
      </c>
      <c r="B2103" t="s">
        <v>9143</v>
      </c>
      <c r="C2103">
        <v>456881</v>
      </c>
      <c r="D2103">
        <v>956.19</v>
      </c>
      <c r="E2103" s="1">
        <v>44789</v>
      </c>
      <c r="F2103" s="1">
        <v>47381</v>
      </c>
      <c r="G2103" t="s">
        <v>9147</v>
      </c>
      <c r="H2103" t="s">
        <v>9129</v>
      </c>
      <c r="I2103" t="s">
        <v>10352</v>
      </c>
    </row>
    <row r="2104" spans="1:9" x14ac:dyDescent="0.3">
      <c r="A2104" t="s">
        <v>3103</v>
      </c>
      <c r="B2104" t="s">
        <v>9143</v>
      </c>
      <c r="C2104">
        <v>159376</v>
      </c>
      <c r="D2104">
        <v>381.1</v>
      </c>
      <c r="E2104" s="1">
        <v>42769</v>
      </c>
      <c r="F2104" s="1">
        <v>45674</v>
      </c>
      <c r="G2104" t="s">
        <v>9128</v>
      </c>
      <c r="H2104" t="s">
        <v>19</v>
      </c>
      <c r="I2104" t="s">
        <v>10849</v>
      </c>
    </row>
    <row r="2105" spans="1:9" x14ac:dyDescent="0.3">
      <c r="A2105" t="s">
        <v>3104</v>
      </c>
      <c r="B2105" t="s">
        <v>9127</v>
      </c>
      <c r="C2105">
        <v>152199</v>
      </c>
      <c r="D2105">
        <v>638.82000000000005</v>
      </c>
      <c r="E2105" s="1">
        <v>44774</v>
      </c>
      <c r="F2105" s="1">
        <v>46258</v>
      </c>
      <c r="G2105" t="s">
        <v>9147</v>
      </c>
      <c r="H2105" t="s">
        <v>9129</v>
      </c>
      <c r="I2105" t="s">
        <v>9457</v>
      </c>
    </row>
    <row r="2106" spans="1:9" x14ac:dyDescent="0.3">
      <c r="A2106" t="s">
        <v>3105</v>
      </c>
      <c r="B2106" t="s">
        <v>9137</v>
      </c>
      <c r="C2106">
        <v>493643</v>
      </c>
      <c r="D2106">
        <v>1014.01</v>
      </c>
      <c r="E2106" s="1">
        <v>43997</v>
      </c>
      <c r="F2106" s="1">
        <v>45065</v>
      </c>
      <c r="G2106" t="s">
        <v>9128</v>
      </c>
      <c r="H2106" t="s">
        <v>9129</v>
      </c>
      <c r="I2106" t="s">
        <v>9585</v>
      </c>
    </row>
    <row r="2107" spans="1:9" x14ac:dyDescent="0.3">
      <c r="A2107" t="s">
        <v>3106</v>
      </c>
      <c r="B2107" t="s">
        <v>9131</v>
      </c>
      <c r="C2107">
        <v>412512</v>
      </c>
      <c r="D2107">
        <v>287.8</v>
      </c>
      <c r="E2107" s="1">
        <v>45437</v>
      </c>
      <c r="F2107" s="1">
        <v>46977</v>
      </c>
      <c r="G2107" t="s">
        <v>9135</v>
      </c>
      <c r="H2107" t="s">
        <v>9132</v>
      </c>
      <c r="I2107" t="s">
        <v>9460</v>
      </c>
    </row>
    <row r="2108" spans="1:9" x14ac:dyDescent="0.3">
      <c r="A2108" t="s">
        <v>3107</v>
      </c>
      <c r="B2108" t="s">
        <v>9143</v>
      </c>
      <c r="C2108">
        <v>480272</v>
      </c>
      <c r="D2108">
        <v>1379.54</v>
      </c>
      <c r="E2108" s="1">
        <v>42732</v>
      </c>
      <c r="F2108" s="1">
        <v>46305</v>
      </c>
      <c r="G2108" t="s">
        <v>9128</v>
      </c>
      <c r="H2108" t="s">
        <v>19</v>
      </c>
      <c r="I2108" t="s">
        <v>10850</v>
      </c>
    </row>
    <row r="2109" spans="1:9" x14ac:dyDescent="0.3">
      <c r="A2109" t="s">
        <v>3108</v>
      </c>
      <c r="B2109" t="s">
        <v>9143</v>
      </c>
      <c r="C2109">
        <v>425631</v>
      </c>
      <c r="D2109">
        <v>462</v>
      </c>
      <c r="E2109" s="1">
        <v>45319</v>
      </c>
      <c r="F2109" s="1">
        <v>48795</v>
      </c>
      <c r="G2109" t="s">
        <v>9135</v>
      </c>
      <c r="H2109" t="s">
        <v>9132</v>
      </c>
      <c r="I2109" t="s">
        <v>10851</v>
      </c>
    </row>
    <row r="2110" spans="1:9" x14ac:dyDescent="0.3">
      <c r="A2110" t="s">
        <v>3109</v>
      </c>
      <c r="B2110" t="s">
        <v>9131</v>
      </c>
      <c r="C2110">
        <v>99195</v>
      </c>
      <c r="D2110">
        <v>1753.9</v>
      </c>
      <c r="E2110" s="1">
        <v>42345</v>
      </c>
      <c r="F2110" s="1">
        <v>44761</v>
      </c>
      <c r="G2110" t="s">
        <v>9147</v>
      </c>
      <c r="H2110" t="s">
        <v>9132</v>
      </c>
      <c r="I2110" t="s">
        <v>10852</v>
      </c>
    </row>
    <row r="2111" spans="1:9" x14ac:dyDescent="0.3">
      <c r="A2111" t="s">
        <v>3110</v>
      </c>
      <c r="B2111" t="s">
        <v>9137</v>
      </c>
      <c r="C2111">
        <v>496102</v>
      </c>
      <c r="D2111">
        <v>965.67</v>
      </c>
      <c r="E2111" s="1">
        <v>43211</v>
      </c>
      <c r="F2111" s="1">
        <v>46364</v>
      </c>
      <c r="G2111" t="s">
        <v>9135</v>
      </c>
      <c r="H2111" t="s">
        <v>19</v>
      </c>
      <c r="I2111" t="s">
        <v>10853</v>
      </c>
    </row>
    <row r="2112" spans="1:9" x14ac:dyDescent="0.3">
      <c r="A2112" t="s">
        <v>3111</v>
      </c>
      <c r="B2112" t="s">
        <v>9137</v>
      </c>
      <c r="C2112">
        <v>211522</v>
      </c>
      <c r="D2112">
        <v>456.95</v>
      </c>
      <c r="E2112" s="1">
        <v>44302</v>
      </c>
      <c r="F2112" s="1">
        <v>45974</v>
      </c>
      <c r="G2112" t="s">
        <v>9128</v>
      </c>
      <c r="H2112" t="s">
        <v>19</v>
      </c>
      <c r="I2112" t="s">
        <v>9950</v>
      </c>
    </row>
    <row r="2113" spans="1:9" x14ac:dyDescent="0.3">
      <c r="A2113" t="s">
        <v>3112</v>
      </c>
      <c r="B2113" t="s">
        <v>9127</v>
      </c>
      <c r="C2113">
        <v>370803</v>
      </c>
      <c r="D2113">
        <v>743.79</v>
      </c>
      <c r="E2113" s="1">
        <v>45085</v>
      </c>
      <c r="F2113" s="1">
        <v>47671</v>
      </c>
      <c r="G2113" t="s">
        <v>9147</v>
      </c>
      <c r="H2113" t="s">
        <v>9129</v>
      </c>
      <c r="I2113" t="s">
        <v>10854</v>
      </c>
    </row>
    <row r="2114" spans="1:9" x14ac:dyDescent="0.3">
      <c r="A2114" t="s">
        <v>3113</v>
      </c>
      <c r="B2114" t="s">
        <v>9143</v>
      </c>
      <c r="C2114">
        <v>129847</v>
      </c>
      <c r="D2114">
        <v>1351.56</v>
      </c>
      <c r="E2114" s="1">
        <v>42082</v>
      </c>
      <c r="F2114" s="1">
        <v>43915</v>
      </c>
      <c r="G2114" t="s">
        <v>9147</v>
      </c>
      <c r="H2114" t="s">
        <v>9129</v>
      </c>
      <c r="I2114" t="s">
        <v>10855</v>
      </c>
    </row>
    <row r="2115" spans="1:9" x14ac:dyDescent="0.3">
      <c r="A2115" t="s">
        <v>3114</v>
      </c>
      <c r="B2115" t="s">
        <v>9143</v>
      </c>
      <c r="C2115">
        <v>130748</v>
      </c>
      <c r="D2115">
        <v>1404.96</v>
      </c>
      <c r="E2115" s="1">
        <v>45537</v>
      </c>
      <c r="F2115" s="1">
        <v>48046</v>
      </c>
      <c r="G2115" t="s">
        <v>9128</v>
      </c>
      <c r="H2115" t="s">
        <v>9132</v>
      </c>
      <c r="I2115" t="s">
        <v>10856</v>
      </c>
    </row>
    <row r="2116" spans="1:9" x14ac:dyDescent="0.3">
      <c r="A2116" t="s">
        <v>3115</v>
      </c>
      <c r="B2116" t="s">
        <v>9137</v>
      </c>
      <c r="C2116">
        <v>206328</v>
      </c>
      <c r="D2116">
        <v>1029.24</v>
      </c>
      <c r="E2116" s="1">
        <v>43748</v>
      </c>
      <c r="F2116" s="1">
        <v>44940</v>
      </c>
      <c r="G2116" t="s">
        <v>9147</v>
      </c>
      <c r="H2116" t="s">
        <v>9129</v>
      </c>
      <c r="I2116" t="s">
        <v>10857</v>
      </c>
    </row>
    <row r="2117" spans="1:9" x14ac:dyDescent="0.3">
      <c r="A2117" t="s">
        <v>3116</v>
      </c>
      <c r="B2117" t="s">
        <v>9131</v>
      </c>
      <c r="C2117">
        <v>32358</v>
      </c>
      <c r="D2117">
        <v>291.01</v>
      </c>
      <c r="E2117" s="1">
        <v>42727</v>
      </c>
      <c r="F2117" s="1">
        <v>44824</v>
      </c>
      <c r="G2117" t="s">
        <v>9128</v>
      </c>
      <c r="H2117" t="s">
        <v>9132</v>
      </c>
      <c r="I2117" t="s">
        <v>10858</v>
      </c>
    </row>
    <row r="2118" spans="1:9" x14ac:dyDescent="0.3">
      <c r="A2118" t="s">
        <v>3117</v>
      </c>
      <c r="B2118" t="s">
        <v>9131</v>
      </c>
      <c r="C2118">
        <v>463355</v>
      </c>
      <c r="D2118">
        <v>355.26</v>
      </c>
      <c r="E2118" s="1">
        <v>43293</v>
      </c>
      <c r="F2118" s="1">
        <v>45820</v>
      </c>
      <c r="G2118" t="s">
        <v>9135</v>
      </c>
      <c r="H2118" t="s">
        <v>9132</v>
      </c>
      <c r="I2118" t="s">
        <v>10859</v>
      </c>
    </row>
    <row r="2119" spans="1:9" x14ac:dyDescent="0.3">
      <c r="A2119" t="s">
        <v>3118</v>
      </c>
      <c r="B2119" t="s">
        <v>9127</v>
      </c>
      <c r="C2119">
        <v>415786</v>
      </c>
      <c r="D2119">
        <v>962.21</v>
      </c>
      <c r="E2119" s="1">
        <v>42823</v>
      </c>
      <c r="F2119" s="1">
        <v>45633</v>
      </c>
      <c r="G2119" t="s">
        <v>9147</v>
      </c>
      <c r="H2119" t="s">
        <v>9129</v>
      </c>
      <c r="I2119" t="s">
        <v>10860</v>
      </c>
    </row>
    <row r="2120" spans="1:9" x14ac:dyDescent="0.3">
      <c r="A2120" t="s">
        <v>3119</v>
      </c>
      <c r="B2120" t="s">
        <v>9137</v>
      </c>
      <c r="C2120">
        <v>442149</v>
      </c>
      <c r="D2120">
        <v>1213.22</v>
      </c>
      <c r="E2120" s="1">
        <v>42647</v>
      </c>
      <c r="F2120" s="1">
        <v>44086</v>
      </c>
      <c r="G2120" t="s">
        <v>9135</v>
      </c>
      <c r="H2120" t="s">
        <v>19</v>
      </c>
      <c r="I2120" t="s">
        <v>10584</v>
      </c>
    </row>
    <row r="2121" spans="1:9" x14ac:dyDescent="0.3">
      <c r="A2121" t="s">
        <v>3120</v>
      </c>
      <c r="B2121" t="s">
        <v>9143</v>
      </c>
      <c r="C2121">
        <v>97932</v>
      </c>
      <c r="D2121">
        <v>207.83</v>
      </c>
      <c r="E2121" s="1">
        <v>42760</v>
      </c>
      <c r="F2121" s="1">
        <v>43717</v>
      </c>
      <c r="G2121" t="s">
        <v>9135</v>
      </c>
      <c r="H2121" t="s">
        <v>9132</v>
      </c>
      <c r="I2121" t="s">
        <v>10531</v>
      </c>
    </row>
    <row r="2122" spans="1:9" x14ac:dyDescent="0.3">
      <c r="A2122" t="s">
        <v>3121</v>
      </c>
      <c r="B2122" t="s">
        <v>9127</v>
      </c>
      <c r="C2122">
        <v>351354</v>
      </c>
      <c r="D2122">
        <v>1877.37</v>
      </c>
      <c r="E2122" s="1">
        <v>44435</v>
      </c>
      <c r="F2122" s="1">
        <v>45113</v>
      </c>
      <c r="G2122" t="s">
        <v>9128</v>
      </c>
      <c r="H2122" t="s">
        <v>19</v>
      </c>
      <c r="I2122" t="s">
        <v>10861</v>
      </c>
    </row>
    <row r="2123" spans="1:9" x14ac:dyDescent="0.3">
      <c r="A2123" t="s">
        <v>3122</v>
      </c>
      <c r="B2123" t="s">
        <v>9137</v>
      </c>
      <c r="C2123">
        <v>445312</v>
      </c>
      <c r="D2123">
        <v>1002.98</v>
      </c>
      <c r="E2123" s="1">
        <v>43924</v>
      </c>
      <c r="F2123" s="1">
        <v>44563</v>
      </c>
      <c r="G2123" t="s">
        <v>9128</v>
      </c>
      <c r="H2123" t="s">
        <v>9129</v>
      </c>
      <c r="I2123" t="s">
        <v>10862</v>
      </c>
    </row>
    <row r="2124" spans="1:9" x14ac:dyDescent="0.3">
      <c r="A2124" t="s">
        <v>3123</v>
      </c>
      <c r="B2124" t="s">
        <v>9137</v>
      </c>
      <c r="C2124">
        <v>115957</v>
      </c>
      <c r="D2124">
        <v>601.73</v>
      </c>
      <c r="E2124" s="1">
        <v>45100</v>
      </c>
      <c r="F2124" s="1">
        <v>48706</v>
      </c>
      <c r="G2124" t="s">
        <v>9135</v>
      </c>
      <c r="H2124" t="s">
        <v>9132</v>
      </c>
      <c r="I2124" t="s">
        <v>10863</v>
      </c>
    </row>
    <row r="2125" spans="1:9" x14ac:dyDescent="0.3">
      <c r="A2125" t="s">
        <v>3124</v>
      </c>
      <c r="B2125" t="s">
        <v>9137</v>
      </c>
      <c r="C2125">
        <v>341604</v>
      </c>
      <c r="D2125">
        <v>1488.71</v>
      </c>
      <c r="E2125" s="1">
        <v>45424</v>
      </c>
      <c r="F2125" s="1">
        <v>46651</v>
      </c>
      <c r="G2125" t="s">
        <v>9135</v>
      </c>
      <c r="H2125" t="s">
        <v>9132</v>
      </c>
      <c r="I2125" t="s">
        <v>9586</v>
      </c>
    </row>
    <row r="2126" spans="1:9" x14ac:dyDescent="0.3">
      <c r="A2126" t="s">
        <v>3125</v>
      </c>
      <c r="B2126" t="s">
        <v>9137</v>
      </c>
      <c r="C2126">
        <v>491436</v>
      </c>
      <c r="D2126">
        <v>581.47</v>
      </c>
      <c r="E2126" s="1">
        <v>45398</v>
      </c>
      <c r="F2126" s="1">
        <v>46603</v>
      </c>
      <c r="G2126" t="s">
        <v>9147</v>
      </c>
      <c r="H2126" t="s">
        <v>9132</v>
      </c>
      <c r="I2126" t="s">
        <v>10864</v>
      </c>
    </row>
    <row r="2127" spans="1:9" x14ac:dyDescent="0.3">
      <c r="A2127" t="s">
        <v>3126</v>
      </c>
      <c r="B2127" t="s">
        <v>9127</v>
      </c>
      <c r="C2127">
        <v>75243</v>
      </c>
      <c r="D2127">
        <v>1535.2</v>
      </c>
      <c r="E2127" s="1">
        <v>42369</v>
      </c>
      <c r="F2127" s="1">
        <v>43663</v>
      </c>
      <c r="G2127" t="s">
        <v>9128</v>
      </c>
      <c r="H2127" t="s">
        <v>9132</v>
      </c>
      <c r="I2127" t="s">
        <v>10865</v>
      </c>
    </row>
    <row r="2128" spans="1:9" x14ac:dyDescent="0.3">
      <c r="A2128" t="s">
        <v>3127</v>
      </c>
      <c r="B2128" t="s">
        <v>9137</v>
      </c>
      <c r="C2128">
        <v>406601</v>
      </c>
      <c r="D2128">
        <v>504.26</v>
      </c>
      <c r="E2128" s="1">
        <v>44219</v>
      </c>
      <c r="F2128" s="1">
        <v>47673</v>
      </c>
      <c r="G2128" t="s">
        <v>9128</v>
      </c>
      <c r="H2128" t="s">
        <v>19</v>
      </c>
      <c r="I2128" t="s">
        <v>10866</v>
      </c>
    </row>
    <row r="2129" spans="1:9" x14ac:dyDescent="0.3">
      <c r="A2129" t="s">
        <v>3128</v>
      </c>
      <c r="B2129" t="s">
        <v>9131</v>
      </c>
      <c r="C2129">
        <v>80295</v>
      </c>
      <c r="D2129">
        <v>1845.49</v>
      </c>
      <c r="E2129" s="1">
        <v>43433</v>
      </c>
      <c r="F2129" s="1">
        <v>46586</v>
      </c>
      <c r="G2129" t="s">
        <v>9147</v>
      </c>
      <c r="H2129" t="s">
        <v>9132</v>
      </c>
      <c r="I2129" t="s">
        <v>10614</v>
      </c>
    </row>
    <row r="2130" spans="1:9" x14ac:dyDescent="0.3">
      <c r="A2130" t="s">
        <v>3129</v>
      </c>
      <c r="B2130" t="s">
        <v>9143</v>
      </c>
      <c r="C2130">
        <v>395919</v>
      </c>
      <c r="D2130">
        <v>1001.16</v>
      </c>
      <c r="E2130" s="1">
        <v>42476</v>
      </c>
      <c r="F2130" s="1">
        <v>45664</v>
      </c>
      <c r="G2130" t="s">
        <v>9147</v>
      </c>
      <c r="H2130" t="s">
        <v>19</v>
      </c>
      <c r="I2130" t="s">
        <v>10867</v>
      </c>
    </row>
    <row r="2131" spans="1:9" x14ac:dyDescent="0.3">
      <c r="A2131" t="s">
        <v>3130</v>
      </c>
      <c r="B2131" t="s">
        <v>9131</v>
      </c>
      <c r="C2131">
        <v>81696</v>
      </c>
      <c r="D2131">
        <v>685.35</v>
      </c>
      <c r="E2131" s="1">
        <v>42834</v>
      </c>
      <c r="F2131" s="1">
        <v>45577</v>
      </c>
      <c r="G2131" t="s">
        <v>9135</v>
      </c>
      <c r="H2131" t="s">
        <v>9132</v>
      </c>
      <c r="I2131" t="s">
        <v>10868</v>
      </c>
    </row>
    <row r="2132" spans="1:9" x14ac:dyDescent="0.3">
      <c r="A2132" t="s">
        <v>3131</v>
      </c>
      <c r="B2132" t="s">
        <v>9143</v>
      </c>
      <c r="C2132">
        <v>120130</v>
      </c>
      <c r="D2132">
        <v>1602.37</v>
      </c>
      <c r="E2132" s="1">
        <v>44777</v>
      </c>
      <c r="F2132" s="1">
        <v>45984</v>
      </c>
      <c r="G2132" t="s">
        <v>9135</v>
      </c>
      <c r="H2132" t="s">
        <v>19</v>
      </c>
      <c r="I2132" t="s">
        <v>10869</v>
      </c>
    </row>
    <row r="2133" spans="1:9" x14ac:dyDescent="0.3">
      <c r="A2133" t="s">
        <v>3132</v>
      </c>
      <c r="B2133" t="s">
        <v>9143</v>
      </c>
      <c r="C2133">
        <v>105842</v>
      </c>
      <c r="D2133">
        <v>1858.89</v>
      </c>
      <c r="E2133" s="1">
        <v>43444</v>
      </c>
      <c r="F2133" s="1">
        <v>46162</v>
      </c>
      <c r="G2133" t="s">
        <v>9135</v>
      </c>
      <c r="H2133" t="s">
        <v>19</v>
      </c>
      <c r="I2133" t="s">
        <v>10870</v>
      </c>
    </row>
    <row r="2134" spans="1:9" x14ac:dyDescent="0.3">
      <c r="A2134" t="s">
        <v>3133</v>
      </c>
      <c r="B2134" t="s">
        <v>9143</v>
      </c>
      <c r="C2134">
        <v>440869</v>
      </c>
      <c r="D2134">
        <v>228.99</v>
      </c>
      <c r="E2134" s="1">
        <v>44820</v>
      </c>
      <c r="F2134" s="1">
        <v>47514</v>
      </c>
      <c r="G2134" t="s">
        <v>9147</v>
      </c>
      <c r="H2134" t="s">
        <v>19</v>
      </c>
      <c r="I2134" t="s">
        <v>10593</v>
      </c>
    </row>
    <row r="2135" spans="1:9" x14ac:dyDescent="0.3">
      <c r="A2135" t="s">
        <v>3134</v>
      </c>
      <c r="B2135" t="s">
        <v>9137</v>
      </c>
      <c r="C2135">
        <v>292349</v>
      </c>
      <c r="D2135">
        <v>985.71</v>
      </c>
      <c r="E2135" s="1">
        <v>45005</v>
      </c>
      <c r="F2135" s="1">
        <v>46550</v>
      </c>
      <c r="G2135" t="s">
        <v>9147</v>
      </c>
      <c r="H2135" t="s">
        <v>9132</v>
      </c>
      <c r="I2135" t="s">
        <v>10108</v>
      </c>
    </row>
    <row r="2136" spans="1:9" x14ac:dyDescent="0.3">
      <c r="A2136" t="s">
        <v>3135</v>
      </c>
      <c r="B2136" t="s">
        <v>9143</v>
      </c>
      <c r="C2136">
        <v>471943</v>
      </c>
      <c r="D2136">
        <v>989.55</v>
      </c>
      <c r="E2136" s="1">
        <v>42371</v>
      </c>
      <c r="F2136" s="1">
        <v>45879</v>
      </c>
      <c r="G2136" t="s">
        <v>9128</v>
      </c>
      <c r="H2136" t="s">
        <v>9129</v>
      </c>
      <c r="I2136" t="s">
        <v>10871</v>
      </c>
    </row>
    <row r="2137" spans="1:9" x14ac:dyDescent="0.3">
      <c r="A2137" t="s">
        <v>3136</v>
      </c>
      <c r="B2137" t="s">
        <v>9137</v>
      </c>
      <c r="C2137">
        <v>179720</v>
      </c>
      <c r="D2137">
        <v>353.4</v>
      </c>
      <c r="E2137" s="1">
        <v>42931</v>
      </c>
      <c r="F2137" s="1">
        <v>45791</v>
      </c>
      <c r="G2137" t="s">
        <v>9135</v>
      </c>
      <c r="H2137" t="s">
        <v>19</v>
      </c>
      <c r="I2137" t="s">
        <v>9463</v>
      </c>
    </row>
    <row r="2138" spans="1:9" x14ac:dyDescent="0.3">
      <c r="A2138" t="s">
        <v>3137</v>
      </c>
      <c r="B2138" t="s">
        <v>9127</v>
      </c>
      <c r="C2138">
        <v>102437</v>
      </c>
      <c r="D2138">
        <v>676.46</v>
      </c>
      <c r="E2138" s="1">
        <v>43302</v>
      </c>
      <c r="F2138" s="1">
        <v>46088</v>
      </c>
      <c r="G2138" t="s">
        <v>9128</v>
      </c>
      <c r="H2138" t="s">
        <v>9132</v>
      </c>
      <c r="I2138" t="s">
        <v>10872</v>
      </c>
    </row>
    <row r="2139" spans="1:9" x14ac:dyDescent="0.3">
      <c r="A2139" t="s">
        <v>3138</v>
      </c>
      <c r="B2139" t="s">
        <v>9127</v>
      </c>
      <c r="C2139">
        <v>35313</v>
      </c>
      <c r="D2139">
        <v>434.46</v>
      </c>
      <c r="E2139" s="1">
        <v>43892</v>
      </c>
      <c r="F2139" s="1">
        <v>45892</v>
      </c>
      <c r="G2139" t="s">
        <v>9135</v>
      </c>
      <c r="H2139" t="s">
        <v>9132</v>
      </c>
      <c r="I2139" t="s">
        <v>9564</v>
      </c>
    </row>
    <row r="2140" spans="1:9" x14ac:dyDescent="0.3">
      <c r="A2140" t="s">
        <v>3139</v>
      </c>
      <c r="B2140" t="s">
        <v>9143</v>
      </c>
      <c r="C2140">
        <v>44774</v>
      </c>
      <c r="D2140">
        <v>512.37</v>
      </c>
      <c r="E2140" s="1">
        <v>45578</v>
      </c>
      <c r="F2140" s="1">
        <v>46400</v>
      </c>
      <c r="G2140" t="s">
        <v>9147</v>
      </c>
      <c r="H2140" t="s">
        <v>19</v>
      </c>
      <c r="I2140" t="s">
        <v>10738</v>
      </c>
    </row>
    <row r="2141" spans="1:9" x14ac:dyDescent="0.3">
      <c r="A2141" t="s">
        <v>3140</v>
      </c>
      <c r="B2141" t="s">
        <v>9127</v>
      </c>
      <c r="C2141">
        <v>49631</v>
      </c>
      <c r="D2141">
        <v>356.68</v>
      </c>
      <c r="E2141" s="1">
        <v>44051</v>
      </c>
      <c r="F2141" s="1">
        <v>46303</v>
      </c>
      <c r="G2141" t="s">
        <v>9135</v>
      </c>
      <c r="H2141" t="s">
        <v>9132</v>
      </c>
      <c r="I2141" t="s">
        <v>10873</v>
      </c>
    </row>
    <row r="2142" spans="1:9" x14ac:dyDescent="0.3">
      <c r="A2142" t="s">
        <v>3141</v>
      </c>
      <c r="B2142" t="s">
        <v>9143</v>
      </c>
      <c r="C2142">
        <v>175557</v>
      </c>
      <c r="D2142">
        <v>1697.42</v>
      </c>
      <c r="E2142" s="1">
        <v>43914</v>
      </c>
      <c r="F2142" s="1">
        <v>46296</v>
      </c>
      <c r="G2142" t="s">
        <v>9135</v>
      </c>
      <c r="H2142" t="s">
        <v>9132</v>
      </c>
      <c r="I2142" t="s">
        <v>10104</v>
      </c>
    </row>
    <row r="2143" spans="1:9" x14ac:dyDescent="0.3">
      <c r="A2143" t="s">
        <v>3142</v>
      </c>
      <c r="B2143" t="s">
        <v>9131</v>
      </c>
      <c r="C2143">
        <v>149963</v>
      </c>
      <c r="D2143">
        <v>1058.0899999999999</v>
      </c>
      <c r="E2143" s="1">
        <v>43248</v>
      </c>
      <c r="F2143" s="1">
        <v>46264</v>
      </c>
      <c r="G2143" t="s">
        <v>9128</v>
      </c>
      <c r="H2143" t="s">
        <v>19</v>
      </c>
      <c r="I2143" t="s">
        <v>10874</v>
      </c>
    </row>
    <row r="2144" spans="1:9" x14ac:dyDescent="0.3">
      <c r="A2144" t="s">
        <v>3143</v>
      </c>
      <c r="B2144" t="s">
        <v>9131</v>
      </c>
      <c r="C2144">
        <v>217964</v>
      </c>
      <c r="D2144">
        <v>119.06</v>
      </c>
      <c r="E2144" s="1">
        <v>42410</v>
      </c>
      <c r="F2144" s="1">
        <v>43435</v>
      </c>
      <c r="G2144" t="s">
        <v>9135</v>
      </c>
      <c r="H2144" t="s">
        <v>9132</v>
      </c>
      <c r="I2144" t="s">
        <v>10875</v>
      </c>
    </row>
    <row r="2145" spans="1:9" x14ac:dyDescent="0.3">
      <c r="A2145" t="s">
        <v>3144</v>
      </c>
      <c r="B2145" t="s">
        <v>9127</v>
      </c>
      <c r="C2145">
        <v>409189</v>
      </c>
      <c r="D2145">
        <v>1261.3499999999999</v>
      </c>
      <c r="E2145" s="1">
        <v>45145</v>
      </c>
      <c r="F2145" s="1">
        <v>48150</v>
      </c>
      <c r="G2145" t="s">
        <v>9147</v>
      </c>
      <c r="H2145" t="s">
        <v>9129</v>
      </c>
      <c r="I2145" t="s">
        <v>10857</v>
      </c>
    </row>
    <row r="2146" spans="1:9" x14ac:dyDescent="0.3">
      <c r="A2146" t="s">
        <v>3145</v>
      </c>
      <c r="B2146" t="s">
        <v>9127</v>
      </c>
      <c r="C2146">
        <v>242134</v>
      </c>
      <c r="D2146">
        <v>678.91</v>
      </c>
      <c r="E2146" s="1">
        <v>43029</v>
      </c>
      <c r="F2146" s="1">
        <v>45901</v>
      </c>
      <c r="G2146" t="s">
        <v>9147</v>
      </c>
      <c r="H2146" t="s">
        <v>9132</v>
      </c>
      <c r="I2146" t="s">
        <v>10876</v>
      </c>
    </row>
    <row r="2147" spans="1:9" x14ac:dyDescent="0.3">
      <c r="A2147" t="s">
        <v>3146</v>
      </c>
      <c r="B2147" t="s">
        <v>9143</v>
      </c>
      <c r="C2147">
        <v>107201</v>
      </c>
      <c r="D2147">
        <v>560.08000000000004</v>
      </c>
      <c r="E2147" s="1">
        <v>43149</v>
      </c>
      <c r="F2147" s="1">
        <v>46033</v>
      </c>
      <c r="G2147" t="s">
        <v>9147</v>
      </c>
      <c r="H2147" t="s">
        <v>19</v>
      </c>
      <c r="I2147" t="s">
        <v>10596</v>
      </c>
    </row>
    <row r="2148" spans="1:9" x14ac:dyDescent="0.3">
      <c r="A2148" t="s">
        <v>3147</v>
      </c>
      <c r="B2148" t="s">
        <v>9137</v>
      </c>
      <c r="C2148">
        <v>118253</v>
      </c>
      <c r="D2148">
        <v>616.5</v>
      </c>
      <c r="E2148" s="1">
        <v>44829</v>
      </c>
      <c r="F2148" s="1">
        <v>47547</v>
      </c>
      <c r="G2148" t="s">
        <v>9135</v>
      </c>
      <c r="H2148" t="s">
        <v>9129</v>
      </c>
      <c r="I2148" t="s">
        <v>10877</v>
      </c>
    </row>
    <row r="2149" spans="1:9" x14ac:dyDescent="0.3">
      <c r="A2149" t="s">
        <v>3148</v>
      </c>
      <c r="B2149" t="s">
        <v>9137</v>
      </c>
      <c r="C2149">
        <v>308329</v>
      </c>
      <c r="D2149">
        <v>124.95</v>
      </c>
      <c r="E2149" s="1">
        <v>42261</v>
      </c>
      <c r="F2149" s="1">
        <v>44933</v>
      </c>
      <c r="G2149" t="s">
        <v>9135</v>
      </c>
      <c r="H2149" t="s">
        <v>19</v>
      </c>
      <c r="I2149" t="s">
        <v>10878</v>
      </c>
    </row>
    <row r="2150" spans="1:9" x14ac:dyDescent="0.3">
      <c r="A2150" t="s">
        <v>3149</v>
      </c>
      <c r="B2150" t="s">
        <v>9127</v>
      </c>
      <c r="C2150">
        <v>455227</v>
      </c>
      <c r="D2150">
        <v>1971.19</v>
      </c>
      <c r="E2150" s="1">
        <v>44743</v>
      </c>
      <c r="F2150" s="1">
        <v>45812</v>
      </c>
      <c r="G2150" t="s">
        <v>9135</v>
      </c>
      <c r="H2150" t="s">
        <v>19</v>
      </c>
      <c r="I2150" t="s">
        <v>10879</v>
      </c>
    </row>
    <row r="2151" spans="1:9" x14ac:dyDescent="0.3">
      <c r="A2151" t="s">
        <v>3150</v>
      </c>
      <c r="B2151" t="s">
        <v>9137</v>
      </c>
      <c r="C2151">
        <v>414895</v>
      </c>
      <c r="D2151">
        <v>600.83000000000004</v>
      </c>
      <c r="E2151" s="1">
        <v>43702</v>
      </c>
      <c r="F2151" s="1">
        <v>44235</v>
      </c>
      <c r="G2151" t="s">
        <v>9135</v>
      </c>
      <c r="H2151" t="s">
        <v>9129</v>
      </c>
      <c r="I2151" t="s">
        <v>10880</v>
      </c>
    </row>
    <row r="2152" spans="1:9" x14ac:dyDescent="0.3">
      <c r="A2152" t="s">
        <v>3151</v>
      </c>
      <c r="B2152" t="s">
        <v>9127</v>
      </c>
      <c r="C2152">
        <v>280017</v>
      </c>
      <c r="D2152">
        <v>1356.63</v>
      </c>
      <c r="E2152" s="1">
        <v>43346</v>
      </c>
      <c r="F2152" s="1">
        <v>44923</v>
      </c>
      <c r="G2152" t="s">
        <v>9147</v>
      </c>
      <c r="H2152" t="s">
        <v>9132</v>
      </c>
      <c r="I2152" t="s">
        <v>10881</v>
      </c>
    </row>
    <row r="2153" spans="1:9" x14ac:dyDescent="0.3">
      <c r="A2153" t="s">
        <v>3152</v>
      </c>
      <c r="B2153" t="s">
        <v>9131</v>
      </c>
      <c r="C2153">
        <v>312079</v>
      </c>
      <c r="D2153">
        <v>321.86</v>
      </c>
      <c r="E2153" s="1">
        <v>42635</v>
      </c>
      <c r="F2153" s="1">
        <v>45131</v>
      </c>
      <c r="G2153" t="s">
        <v>9128</v>
      </c>
      <c r="H2153" t="s">
        <v>19</v>
      </c>
      <c r="I2153" t="s">
        <v>10882</v>
      </c>
    </row>
    <row r="2154" spans="1:9" x14ac:dyDescent="0.3">
      <c r="A2154" t="s">
        <v>3153</v>
      </c>
      <c r="B2154" t="s">
        <v>9137</v>
      </c>
      <c r="C2154">
        <v>379663</v>
      </c>
      <c r="D2154">
        <v>1436.07</v>
      </c>
      <c r="E2154" s="1">
        <v>42328</v>
      </c>
      <c r="F2154" s="1">
        <v>44808</v>
      </c>
      <c r="G2154" t="s">
        <v>9147</v>
      </c>
      <c r="H2154" t="s">
        <v>9132</v>
      </c>
      <c r="I2154" t="s">
        <v>10883</v>
      </c>
    </row>
    <row r="2155" spans="1:9" x14ac:dyDescent="0.3">
      <c r="A2155" t="s">
        <v>3154</v>
      </c>
      <c r="B2155" t="s">
        <v>9131</v>
      </c>
      <c r="C2155">
        <v>296847</v>
      </c>
      <c r="D2155">
        <v>656.27</v>
      </c>
      <c r="E2155" s="1">
        <v>43779</v>
      </c>
      <c r="F2155" s="1">
        <v>46491</v>
      </c>
      <c r="G2155" t="s">
        <v>9128</v>
      </c>
      <c r="H2155" t="s">
        <v>9129</v>
      </c>
      <c r="I2155" t="s">
        <v>10884</v>
      </c>
    </row>
    <row r="2156" spans="1:9" x14ac:dyDescent="0.3">
      <c r="A2156" t="s">
        <v>3155</v>
      </c>
      <c r="B2156" t="s">
        <v>9131</v>
      </c>
      <c r="C2156">
        <v>354435</v>
      </c>
      <c r="D2156">
        <v>496.26</v>
      </c>
      <c r="E2156" s="1">
        <v>45630</v>
      </c>
      <c r="F2156" s="1">
        <v>48719</v>
      </c>
      <c r="G2156" t="s">
        <v>9128</v>
      </c>
      <c r="H2156" t="s">
        <v>9129</v>
      </c>
      <c r="I2156" t="s">
        <v>10885</v>
      </c>
    </row>
    <row r="2157" spans="1:9" x14ac:dyDescent="0.3">
      <c r="A2157" t="s">
        <v>3156</v>
      </c>
      <c r="B2157" t="s">
        <v>9143</v>
      </c>
      <c r="C2157">
        <v>479381</v>
      </c>
      <c r="D2157">
        <v>599.15</v>
      </c>
      <c r="E2157" s="1">
        <v>42382</v>
      </c>
      <c r="F2157" s="1">
        <v>45484</v>
      </c>
      <c r="G2157" t="s">
        <v>9135</v>
      </c>
      <c r="H2157" t="s">
        <v>19</v>
      </c>
      <c r="I2157" t="s">
        <v>9904</v>
      </c>
    </row>
    <row r="2158" spans="1:9" x14ac:dyDescent="0.3">
      <c r="A2158" t="s">
        <v>3157</v>
      </c>
      <c r="B2158" t="s">
        <v>9127</v>
      </c>
      <c r="C2158">
        <v>97026</v>
      </c>
      <c r="D2158">
        <v>1214.02</v>
      </c>
      <c r="E2158" s="1">
        <v>42548</v>
      </c>
      <c r="F2158" s="1">
        <v>44430</v>
      </c>
      <c r="G2158" t="s">
        <v>9135</v>
      </c>
      <c r="H2158" t="s">
        <v>9129</v>
      </c>
      <c r="I2158" t="s">
        <v>10886</v>
      </c>
    </row>
    <row r="2159" spans="1:9" x14ac:dyDescent="0.3">
      <c r="A2159" t="s">
        <v>3158</v>
      </c>
      <c r="B2159" t="s">
        <v>9127</v>
      </c>
      <c r="C2159">
        <v>84750</v>
      </c>
      <c r="D2159">
        <v>1293.18</v>
      </c>
      <c r="E2159" s="1">
        <v>44898</v>
      </c>
      <c r="F2159" s="1">
        <v>46091</v>
      </c>
      <c r="G2159" t="s">
        <v>9135</v>
      </c>
      <c r="H2159" t="s">
        <v>9129</v>
      </c>
      <c r="I2159" t="s">
        <v>9307</v>
      </c>
    </row>
    <row r="2160" spans="1:9" x14ac:dyDescent="0.3">
      <c r="A2160" t="s">
        <v>3159</v>
      </c>
      <c r="B2160" t="s">
        <v>9143</v>
      </c>
      <c r="C2160">
        <v>180733</v>
      </c>
      <c r="D2160">
        <v>156.57</v>
      </c>
      <c r="E2160" s="1">
        <v>43992</v>
      </c>
      <c r="F2160" s="1">
        <v>45288</v>
      </c>
      <c r="G2160" t="s">
        <v>9135</v>
      </c>
      <c r="H2160" t="s">
        <v>19</v>
      </c>
      <c r="I2160" t="s">
        <v>10791</v>
      </c>
    </row>
    <row r="2161" spans="1:9" x14ac:dyDescent="0.3">
      <c r="A2161" t="s">
        <v>3160</v>
      </c>
      <c r="B2161" t="s">
        <v>9127</v>
      </c>
      <c r="C2161">
        <v>279239</v>
      </c>
      <c r="D2161">
        <v>1603.4</v>
      </c>
      <c r="E2161" s="1">
        <v>43108</v>
      </c>
      <c r="F2161" s="1">
        <v>45730</v>
      </c>
      <c r="G2161" t="s">
        <v>9135</v>
      </c>
      <c r="H2161" t="s">
        <v>9129</v>
      </c>
      <c r="I2161" t="s">
        <v>10057</v>
      </c>
    </row>
    <row r="2162" spans="1:9" x14ac:dyDescent="0.3">
      <c r="A2162" t="s">
        <v>3161</v>
      </c>
      <c r="B2162" t="s">
        <v>9131</v>
      </c>
      <c r="C2162">
        <v>372963</v>
      </c>
      <c r="D2162">
        <v>498.14</v>
      </c>
      <c r="E2162" s="1">
        <v>43200</v>
      </c>
      <c r="F2162" s="1">
        <v>44842</v>
      </c>
      <c r="G2162" t="s">
        <v>9128</v>
      </c>
      <c r="H2162" t="s">
        <v>19</v>
      </c>
      <c r="I2162" t="s">
        <v>9698</v>
      </c>
    </row>
    <row r="2163" spans="1:9" x14ac:dyDescent="0.3">
      <c r="A2163" t="s">
        <v>3162</v>
      </c>
      <c r="B2163" t="s">
        <v>9137</v>
      </c>
      <c r="C2163">
        <v>103391</v>
      </c>
      <c r="D2163">
        <v>1347.13</v>
      </c>
      <c r="E2163" s="1">
        <v>43420</v>
      </c>
      <c r="F2163" s="1">
        <v>46720</v>
      </c>
      <c r="G2163" t="s">
        <v>9147</v>
      </c>
      <c r="H2163" t="s">
        <v>9132</v>
      </c>
      <c r="I2163" t="s">
        <v>10887</v>
      </c>
    </row>
    <row r="2164" spans="1:9" x14ac:dyDescent="0.3">
      <c r="A2164" t="s">
        <v>3163</v>
      </c>
      <c r="B2164" t="s">
        <v>9131</v>
      </c>
      <c r="C2164">
        <v>343187</v>
      </c>
      <c r="D2164">
        <v>1603.83</v>
      </c>
      <c r="E2164" s="1">
        <v>45618</v>
      </c>
      <c r="F2164" s="1">
        <v>47820</v>
      </c>
      <c r="G2164" t="s">
        <v>9135</v>
      </c>
      <c r="H2164" t="s">
        <v>9129</v>
      </c>
      <c r="I2164" t="s">
        <v>10433</v>
      </c>
    </row>
    <row r="2165" spans="1:9" x14ac:dyDescent="0.3">
      <c r="A2165" t="s">
        <v>3164</v>
      </c>
      <c r="B2165" t="s">
        <v>9143</v>
      </c>
      <c r="C2165">
        <v>136370</v>
      </c>
      <c r="D2165">
        <v>669.61</v>
      </c>
      <c r="E2165" s="1">
        <v>42352</v>
      </c>
      <c r="F2165" s="1">
        <v>43803</v>
      </c>
      <c r="G2165" t="s">
        <v>9128</v>
      </c>
      <c r="H2165" t="s">
        <v>9132</v>
      </c>
      <c r="I2165" t="s">
        <v>10888</v>
      </c>
    </row>
    <row r="2166" spans="1:9" x14ac:dyDescent="0.3">
      <c r="A2166" t="s">
        <v>3165</v>
      </c>
      <c r="B2166" t="s">
        <v>9137</v>
      </c>
      <c r="C2166">
        <v>14467</v>
      </c>
      <c r="D2166">
        <v>279.99</v>
      </c>
      <c r="E2166" s="1">
        <v>44777</v>
      </c>
      <c r="F2166" s="1">
        <v>47332</v>
      </c>
      <c r="G2166" t="s">
        <v>9147</v>
      </c>
      <c r="H2166" t="s">
        <v>19</v>
      </c>
      <c r="I2166" t="s">
        <v>10889</v>
      </c>
    </row>
    <row r="2167" spans="1:9" x14ac:dyDescent="0.3">
      <c r="A2167" t="s">
        <v>3166</v>
      </c>
      <c r="B2167" t="s">
        <v>9137</v>
      </c>
      <c r="C2167">
        <v>259344</v>
      </c>
      <c r="D2167">
        <v>1585.35</v>
      </c>
      <c r="E2167" s="1">
        <v>42176</v>
      </c>
      <c r="F2167" s="1">
        <v>44788</v>
      </c>
      <c r="G2167" t="s">
        <v>9147</v>
      </c>
      <c r="H2167" t="s">
        <v>9132</v>
      </c>
      <c r="I2167" t="s">
        <v>10890</v>
      </c>
    </row>
    <row r="2168" spans="1:9" x14ac:dyDescent="0.3">
      <c r="A2168" t="s">
        <v>3167</v>
      </c>
      <c r="B2168" t="s">
        <v>9143</v>
      </c>
      <c r="C2168">
        <v>396457</v>
      </c>
      <c r="D2168">
        <v>503.26</v>
      </c>
      <c r="E2168" s="1">
        <v>43936</v>
      </c>
      <c r="F2168" s="1">
        <v>44364</v>
      </c>
      <c r="G2168" t="s">
        <v>9128</v>
      </c>
      <c r="H2168" t="s">
        <v>9129</v>
      </c>
      <c r="I2168" t="s">
        <v>10891</v>
      </c>
    </row>
    <row r="2169" spans="1:9" x14ac:dyDescent="0.3">
      <c r="A2169" t="s">
        <v>3168</v>
      </c>
      <c r="B2169" t="s">
        <v>9127</v>
      </c>
      <c r="C2169">
        <v>99352</v>
      </c>
      <c r="D2169">
        <v>1346.68</v>
      </c>
      <c r="E2169" s="1">
        <v>43132</v>
      </c>
      <c r="F2169" s="1">
        <v>44571</v>
      </c>
      <c r="G2169" t="s">
        <v>9128</v>
      </c>
      <c r="H2169" t="s">
        <v>19</v>
      </c>
      <c r="I2169" t="s">
        <v>10892</v>
      </c>
    </row>
    <row r="2170" spans="1:9" x14ac:dyDescent="0.3">
      <c r="A2170" t="s">
        <v>3169</v>
      </c>
      <c r="B2170" t="s">
        <v>9137</v>
      </c>
      <c r="C2170">
        <v>229158</v>
      </c>
      <c r="D2170">
        <v>764.98</v>
      </c>
      <c r="E2170" s="1">
        <v>42933</v>
      </c>
      <c r="F2170" s="1">
        <v>43456</v>
      </c>
      <c r="G2170" t="s">
        <v>9135</v>
      </c>
      <c r="H2170" t="s">
        <v>9129</v>
      </c>
      <c r="I2170" t="s">
        <v>10194</v>
      </c>
    </row>
    <row r="2171" spans="1:9" x14ac:dyDescent="0.3">
      <c r="A2171" t="s">
        <v>3170</v>
      </c>
      <c r="B2171" t="s">
        <v>9137</v>
      </c>
      <c r="C2171">
        <v>286590</v>
      </c>
      <c r="D2171">
        <v>415.58</v>
      </c>
      <c r="E2171" s="1">
        <v>44646</v>
      </c>
      <c r="F2171" s="1">
        <v>46909</v>
      </c>
      <c r="G2171" t="s">
        <v>9135</v>
      </c>
      <c r="H2171" t="s">
        <v>9129</v>
      </c>
      <c r="I2171" t="s">
        <v>10893</v>
      </c>
    </row>
    <row r="2172" spans="1:9" x14ac:dyDescent="0.3">
      <c r="A2172" t="s">
        <v>3171</v>
      </c>
      <c r="B2172" t="s">
        <v>9137</v>
      </c>
      <c r="C2172">
        <v>129083</v>
      </c>
      <c r="D2172">
        <v>650.44000000000005</v>
      </c>
      <c r="E2172" s="1">
        <v>43927</v>
      </c>
      <c r="F2172" s="1">
        <v>44764</v>
      </c>
      <c r="G2172" t="s">
        <v>9147</v>
      </c>
      <c r="H2172" t="s">
        <v>9132</v>
      </c>
      <c r="I2172" t="s">
        <v>10249</v>
      </c>
    </row>
    <row r="2173" spans="1:9" x14ac:dyDescent="0.3">
      <c r="A2173" t="s">
        <v>3172</v>
      </c>
      <c r="B2173" t="s">
        <v>9143</v>
      </c>
      <c r="C2173">
        <v>66720</v>
      </c>
      <c r="D2173">
        <v>186.66</v>
      </c>
      <c r="E2173" s="1">
        <v>42795</v>
      </c>
      <c r="F2173" s="1">
        <v>45633</v>
      </c>
      <c r="G2173" t="s">
        <v>9128</v>
      </c>
      <c r="H2173" t="s">
        <v>9132</v>
      </c>
      <c r="I2173" t="s">
        <v>9656</v>
      </c>
    </row>
    <row r="2174" spans="1:9" x14ac:dyDescent="0.3">
      <c r="A2174" t="s">
        <v>3173</v>
      </c>
      <c r="B2174" t="s">
        <v>9137</v>
      </c>
      <c r="C2174">
        <v>431996</v>
      </c>
      <c r="D2174">
        <v>200.55</v>
      </c>
      <c r="E2174" s="1">
        <v>43592</v>
      </c>
      <c r="F2174" s="1">
        <v>45931</v>
      </c>
      <c r="G2174" t="s">
        <v>9128</v>
      </c>
      <c r="H2174" t="s">
        <v>9129</v>
      </c>
      <c r="I2174" t="s">
        <v>9521</v>
      </c>
    </row>
    <row r="2175" spans="1:9" x14ac:dyDescent="0.3">
      <c r="A2175" t="s">
        <v>3174</v>
      </c>
      <c r="B2175" t="s">
        <v>9127</v>
      </c>
      <c r="C2175">
        <v>287306</v>
      </c>
      <c r="D2175">
        <v>1134.42</v>
      </c>
      <c r="E2175" s="1">
        <v>43606</v>
      </c>
      <c r="F2175" s="1">
        <v>44865</v>
      </c>
      <c r="G2175" t="s">
        <v>9135</v>
      </c>
      <c r="H2175" t="s">
        <v>19</v>
      </c>
      <c r="I2175" t="s">
        <v>10894</v>
      </c>
    </row>
    <row r="2176" spans="1:9" x14ac:dyDescent="0.3">
      <c r="A2176" t="s">
        <v>3175</v>
      </c>
      <c r="B2176" t="s">
        <v>9131</v>
      </c>
      <c r="C2176">
        <v>133375</v>
      </c>
      <c r="D2176">
        <v>408.6</v>
      </c>
      <c r="E2176" s="1">
        <v>42014</v>
      </c>
      <c r="F2176" s="1">
        <v>44534</v>
      </c>
      <c r="G2176" t="s">
        <v>9135</v>
      </c>
      <c r="H2176" t="s">
        <v>19</v>
      </c>
      <c r="I2176" t="s">
        <v>10895</v>
      </c>
    </row>
    <row r="2177" spans="1:9" x14ac:dyDescent="0.3">
      <c r="A2177" t="s">
        <v>3176</v>
      </c>
      <c r="B2177" t="s">
        <v>9143</v>
      </c>
      <c r="C2177">
        <v>179991</v>
      </c>
      <c r="D2177">
        <v>228.71</v>
      </c>
      <c r="E2177" s="1">
        <v>43063</v>
      </c>
      <c r="F2177" s="1">
        <v>46675</v>
      </c>
      <c r="G2177" t="s">
        <v>9135</v>
      </c>
      <c r="H2177" t="s">
        <v>9129</v>
      </c>
      <c r="I2177" t="s">
        <v>10494</v>
      </c>
    </row>
    <row r="2178" spans="1:9" x14ac:dyDescent="0.3">
      <c r="A2178" t="s">
        <v>3177</v>
      </c>
      <c r="B2178" t="s">
        <v>9127</v>
      </c>
      <c r="C2178">
        <v>291887</v>
      </c>
      <c r="D2178">
        <v>285.57</v>
      </c>
      <c r="E2178" s="1">
        <v>42631</v>
      </c>
      <c r="F2178" s="1">
        <v>44900</v>
      </c>
      <c r="G2178" t="s">
        <v>9135</v>
      </c>
      <c r="H2178" t="s">
        <v>19</v>
      </c>
      <c r="I2178" t="s">
        <v>9845</v>
      </c>
    </row>
    <row r="2179" spans="1:9" x14ac:dyDescent="0.3">
      <c r="A2179" t="s">
        <v>3178</v>
      </c>
      <c r="B2179" t="s">
        <v>9137</v>
      </c>
      <c r="C2179">
        <v>466048</v>
      </c>
      <c r="D2179">
        <v>1955.8</v>
      </c>
      <c r="E2179" s="1">
        <v>44922</v>
      </c>
      <c r="F2179" s="1">
        <v>48226</v>
      </c>
      <c r="G2179" t="s">
        <v>9135</v>
      </c>
      <c r="H2179" t="s">
        <v>19</v>
      </c>
      <c r="I2179" t="s">
        <v>10896</v>
      </c>
    </row>
    <row r="2180" spans="1:9" x14ac:dyDescent="0.3">
      <c r="A2180" t="s">
        <v>3179</v>
      </c>
      <c r="B2180" t="s">
        <v>9137</v>
      </c>
      <c r="C2180">
        <v>95331</v>
      </c>
      <c r="D2180">
        <v>696.14</v>
      </c>
      <c r="E2180" s="1">
        <v>43627</v>
      </c>
      <c r="F2180" s="1">
        <v>46683</v>
      </c>
      <c r="G2180" t="s">
        <v>9135</v>
      </c>
      <c r="H2180" t="s">
        <v>9129</v>
      </c>
      <c r="I2180" t="s">
        <v>9321</v>
      </c>
    </row>
    <row r="2181" spans="1:9" x14ac:dyDescent="0.3">
      <c r="A2181" t="s">
        <v>3180</v>
      </c>
      <c r="B2181" t="s">
        <v>9143</v>
      </c>
      <c r="C2181">
        <v>286478</v>
      </c>
      <c r="D2181">
        <v>684.58</v>
      </c>
      <c r="E2181" s="1">
        <v>43374</v>
      </c>
      <c r="F2181" s="1">
        <v>43919</v>
      </c>
      <c r="G2181" t="s">
        <v>9147</v>
      </c>
      <c r="H2181" t="s">
        <v>9129</v>
      </c>
      <c r="I2181" t="s">
        <v>9394</v>
      </c>
    </row>
    <row r="2182" spans="1:9" x14ac:dyDescent="0.3">
      <c r="A2182" t="s">
        <v>3181</v>
      </c>
      <c r="B2182" t="s">
        <v>9137</v>
      </c>
      <c r="C2182">
        <v>185531</v>
      </c>
      <c r="D2182">
        <v>1000.64</v>
      </c>
      <c r="E2182" s="1">
        <v>42332</v>
      </c>
      <c r="F2182" s="1">
        <v>44432</v>
      </c>
      <c r="G2182" t="s">
        <v>9128</v>
      </c>
      <c r="H2182" t="s">
        <v>9129</v>
      </c>
      <c r="I2182" t="s">
        <v>10897</v>
      </c>
    </row>
    <row r="2183" spans="1:9" x14ac:dyDescent="0.3">
      <c r="A2183" t="s">
        <v>3182</v>
      </c>
      <c r="B2183" t="s">
        <v>9127</v>
      </c>
      <c r="C2183">
        <v>125363</v>
      </c>
      <c r="D2183">
        <v>1694.49</v>
      </c>
      <c r="E2183" s="1">
        <v>42378</v>
      </c>
      <c r="F2183" s="1">
        <v>45596</v>
      </c>
      <c r="G2183" t="s">
        <v>9128</v>
      </c>
      <c r="H2183" t="s">
        <v>9132</v>
      </c>
      <c r="I2183" t="s">
        <v>10898</v>
      </c>
    </row>
    <row r="2184" spans="1:9" x14ac:dyDescent="0.3">
      <c r="A2184" t="s">
        <v>3183</v>
      </c>
      <c r="B2184" t="s">
        <v>9143</v>
      </c>
      <c r="C2184">
        <v>499478</v>
      </c>
      <c r="D2184">
        <v>1349.55</v>
      </c>
      <c r="E2184" s="1">
        <v>42185</v>
      </c>
      <c r="F2184" s="1">
        <v>43414</v>
      </c>
      <c r="G2184" t="s">
        <v>9128</v>
      </c>
      <c r="H2184" t="s">
        <v>19</v>
      </c>
      <c r="I2184" t="s">
        <v>9679</v>
      </c>
    </row>
    <row r="2185" spans="1:9" x14ac:dyDescent="0.3">
      <c r="A2185" t="s">
        <v>3184</v>
      </c>
      <c r="B2185" t="s">
        <v>9137</v>
      </c>
      <c r="C2185">
        <v>335570</v>
      </c>
      <c r="D2185">
        <v>1012.14</v>
      </c>
      <c r="E2185" s="1">
        <v>42334</v>
      </c>
      <c r="F2185" s="1">
        <v>43542</v>
      </c>
      <c r="G2185" t="s">
        <v>9128</v>
      </c>
      <c r="H2185" t="s">
        <v>9132</v>
      </c>
      <c r="I2185" t="s">
        <v>10899</v>
      </c>
    </row>
    <row r="2186" spans="1:9" x14ac:dyDescent="0.3">
      <c r="A2186" t="s">
        <v>3185</v>
      </c>
      <c r="B2186" t="s">
        <v>9143</v>
      </c>
      <c r="C2186">
        <v>466136</v>
      </c>
      <c r="D2186">
        <v>940.09</v>
      </c>
      <c r="E2186" s="1">
        <v>44985</v>
      </c>
      <c r="F2186" s="1">
        <v>47107</v>
      </c>
      <c r="G2186" t="s">
        <v>9128</v>
      </c>
      <c r="H2186" t="s">
        <v>9129</v>
      </c>
      <c r="I2186" t="s">
        <v>10900</v>
      </c>
    </row>
    <row r="2187" spans="1:9" x14ac:dyDescent="0.3">
      <c r="A2187" t="s">
        <v>3186</v>
      </c>
      <c r="B2187" t="s">
        <v>9137</v>
      </c>
      <c r="C2187">
        <v>389880</v>
      </c>
      <c r="D2187">
        <v>1694.3</v>
      </c>
      <c r="E2187" s="1">
        <v>43040</v>
      </c>
      <c r="F2187" s="1">
        <v>43938</v>
      </c>
      <c r="G2187" t="s">
        <v>9147</v>
      </c>
      <c r="H2187" t="s">
        <v>19</v>
      </c>
      <c r="I2187" t="s">
        <v>9902</v>
      </c>
    </row>
    <row r="2188" spans="1:9" x14ac:dyDescent="0.3">
      <c r="A2188" t="s">
        <v>3187</v>
      </c>
      <c r="B2188" t="s">
        <v>9131</v>
      </c>
      <c r="C2188">
        <v>459090</v>
      </c>
      <c r="D2188">
        <v>753.01</v>
      </c>
      <c r="E2188" s="1">
        <v>42569</v>
      </c>
      <c r="F2188" s="1">
        <v>43886</v>
      </c>
      <c r="G2188" t="s">
        <v>9147</v>
      </c>
      <c r="H2188" t="s">
        <v>9132</v>
      </c>
      <c r="I2188" t="s">
        <v>10901</v>
      </c>
    </row>
    <row r="2189" spans="1:9" x14ac:dyDescent="0.3">
      <c r="A2189" t="s">
        <v>3188</v>
      </c>
      <c r="B2189" t="s">
        <v>9143</v>
      </c>
      <c r="C2189">
        <v>192140</v>
      </c>
      <c r="D2189">
        <v>1744.94</v>
      </c>
      <c r="E2189" s="1">
        <v>45072</v>
      </c>
      <c r="F2189" s="1">
        <v>47545</v>
      </c>
      <c r="G2189" t="s">
        <v>9147</v>
      </c>
      <c r="H2189" t="s">
        <v>19</v>
      </c>
      <c r="I2189" t="s">
        <v>10902</v>
      </c>
    </row>
    <row r="2190" spans="1:9" x14ac:dyDescent="0.3">
      <c r="A2190" t="s">
        <v>3189</v>
      </c>
      <c r="B2190" t="s">
        <v>9131</v>
      </c>
      <c r="C2190">
        <v>321693</v>
      </c>
      <c r="D2190">
        <v>1332.15</v>
      </c>
      <c r="E2190" s="1">
        <v>45418</v>
      </c>
      <c r="F2190" s="1">
        <v>48231</v>
      </c>
      <c r="G2190" t="s">
        <v>9147</v>
      </c>
      <c r="H2190" t="s">
        <v>9132</v>
      </c>
      <c r="I2190" t="s">
        <v>10167</v>
      </c>
    </row>
    <row r="2191" spans="1:9" x14ac:dyDescent="0.3">
      <c r="A2191" t="s">
        <v>3190</v>
      </c>
      <c r="B2191" t="s">
        <v>9137</v>
      </c>
      <c r="C2191">
        <v>53588</v>
      </c>
      <c r="D2191">
        <v>1278.6300000000001</v>
      </c>
      <c r="E2191" s="1">
        <v>42457</v>
      </c>
      <c r="F2191" s="1">
        <v>45984</v>
      </c>
      <c r="G2191" t="s">
        <v>9147</v>
      </c>
      <c r="H2191" t="s">
        <v>9132</v>
      </c>
      <c r="I2191" t="s">
        <v>10903</v>
      </c>
    </row>
    <row r="2192" spans="1:9" x14ac:dyDescent="0.3">
      <c r="A2192" t="s">
        <v>3191</v>
      </c>
      <c r="B2192" t="s">
        <v>9137</v>
      </c>
      <c r="C2192">
        <v>285208</v>
      </c>
      <c r="D2192">
        <v>652.37</v>
      </c>
      <c r="E2192" s="1">
        <v>44233</v>
      </c>
      <c r="F2192" s="1">
        <v>45080</v>
      </c>
      <c r="G2192" t="s">
        <v>9135</v>
      </c>
      <c r="H2192" t="s">
        <v>19</v>
      </c>
      <c r="I2192" t="s">
        <v>10516</v>
      </c>
    </row>
    <row r="2193" spans="1:9" x14ac:dyDescent="0.3">
      <c r="A2193" t="s">
        <v>3192</v>
      </c>
      <c r="B2193" t="s">
        <v>9127</v>
      </c>
      <c r="C2193">
        <v>487483</v>
      </c>
      <c r="D2193">
        <v>143.46</v>
      </c>
      <c r="E2193" s="1">
        <v>42553</v>
      </c>
      <c r="F2193" s="1">
        <v>43889</v>
      </c>
      <c r="G2193" t="s">
        <v>9147</v>
      </c>
      <c r="H2193" t="s">
        <v>9132</v>
      </c>
      <c r="I2193" t="s">
        <v>10904</v>
      </c>
    </row>
    <row r="2194" spans="1:9" x14ac:dyDescent="0.3">
      <c r="A2194" t="s">
        <v>3193</v>
      </c>
      <c r="B2194" t="s">
        <v>9127</v>
      </c>
      <c r="C2194">
        <v>466128</v>
      </c>
      <c r="D2194">
        <v>989.71</v>
      </c>
      <c r="E2194" s="1">
        <v>44225</v>
      </c>
      <c r="F2194" s="1">
        <v>46952</v>
      </c>
      <c r="G2194" t="s">
        <v>9128</v>
      </c>
      <c r="H2194" t="s">
        <v>19</v>
      </c>
      <c r="I2194" t="s">
        <v>9136</v>
      </c>
    </row>
    <row r="2195" spans="1:9" x14ac:dyDescent="0.3">
      <c r="A2195" t="s">
        <v>3194</v>
      </c>
      <c r="B2195" t="s">
        <v>9137</v>
      </c>
      <c r="C2195">
        <v>176269</v>
      </c>
      <c r="D2195">
        <v>1596.86</v>
      </c>
      <c r="E2195" s="1">
        <v>42922</v>
      </c>
      <c r="F2195" s="1">
        <v>44415</v>
      </c>
      <c r="G2195" t="s">
        <v>9135</v>
      </c>
      <c r="H2195" t="s">
        <v>9132</v>
      </c>
      <c r="I2195" t="s">
        <v>9941</v>
      </c>
    </row>
    <row r="2196" spans="1:9" x14ac:dyDescent="0.3">
      <c r="A2196" t="s">
        <v>3195</v>
      </c>
      <c r="B2196" t="s">
        <v>9137</v>
      </c>
      <c r="C2196">
        <v>278038</v>
      </c>
      <c r="D2196">
        <v>856.56</v>
      </c>
      <c r="E2196" s="1">
        <v>44234</v>
      </c>
      <c r="F2196" s="1">
        <v>45010</v>
      </c>
      <c r="G2196" t="s">
        <v>9135</v>
      </c>
      <c r="H2196" t="s">
        <v>9132</v>
      </c>
      <c r="I2196" t="s">
        <v>10905</v>
      </c>
    </row>
    <row r="2197" spans="1:9" x14ac:dyDescent="0.3">
      <c r="A2197" t="s">
        <v>3196</v>
      </c>
      <c r="B2197" t="s">
        <v>9137</v>
      </c>
      <c r="C2197">
        <v>94677</v>
      </c>
      <c r="D2197">
        <v>523.17999999999995</v>
      </c>
      <c r="E2197" s="1">
        <v>42869</v>
      </c>
      <c r="F2197" s="1">
        <v>45678</v>
      </c>
      <c r="G2197" t="s">
        <v>9128</v>
      </c>
      <c r="H2197" t="s">
        <v>9132</v>
      </c>
      <c r="I2197" t="s">
        <v>9958</v>
      </c>
    </row>
    <row r="2198" spans="1:9" x14ac:dyDescent="0.3">
      <c r="A2198" t="s">
        <v>3197</v>
      </c>
      <c r="B2198" t="s">
        <v>9127</v>
      </c>
      <c r="C2198">
        <v>212403</v>
      </c>
      <c r="D2198">
        <v>472.94</v>
      </c>
      <c r="E2198" s="1">
        <v>45550</v>
      </c>
      <c r="F2198" s="1">
        <v>48963</v>
      </c>
      <c r="G2198" t="s">
        <v>9135</v>
      </c>
      <c r="H2198" t="s">
        <v>9129</v>
      </c>
      <c r="I2198" t="s">
        <v>10906</v>
      </c>
    </row>
    <row r="2199" spans="1:9" x14ac:dyDescent="0.3">
      <c r="A2199" t="s">
        <v>3198</v>
      </c>
      <c r="B2199" t="s">
        <v>9137</v>
      </c>
      <c r="C2199">
        <v>49147</v>
      </c>
      <c r="D2199">
        <v>143.43</v>
      </c>
      <c r="E2199" s="1">
        <v>45256</v>
      </c>
      <c r="F2199" s="1">
        <v>46476</v>
      </c>
      <c r="G2199" t="s">
        <v>9135</v>
      </c>
      <c r="H2199" t="s">
        <v>19</v>
      </c>
      <c r="I2199" t="s">
        <v>9279</v>
      </c>
    </row>
    <row r="2200" spans="1:9" x14ac:dyDescent="0.3">
      <c r="A2200" t="s">
        <v>3199</v>
      </c>
      <c r="B2200" t="s">
        <v>9127</v>
      </c>
      <c r="C2200">
        <v>220343</v>
      </c>
      <c r="D2200">
        <v>675.4</v>
      </c>
      <c r="E2200" s="1">
        <v>42946</v>
      </c>
      <c r="F2200" s="1">
        <v>46257</v>
      </c>
      <c r="G2200" t="s">
        <v>9147</v>
      </c>
      <c r="H2200" t="s">
        <v>19</v>
      </c>
      <c r="I2200" t="s">
        <v>10712</v>
      </c>
    </row>
    <row r="2201" spans="1:9" x14ac:dyDescent="0.3">
      <c r="A2201" t="s">
        <v>3200</v>
      </c>
      <c r="B2201" t="s">
        <v>9137</v>
      </c>
      <c r="C2201">
        <v>165573</v>
      </c>
      <c r="D2201">
        <v>1205.71</v>
      </c>
      <c r="E2201" s="1">
        <v>42462</v>
      </c>
      <c r="F2201" s="1">
        <v>43951</v>
      </c>
      <c r="G2201" t="s">
        <v>9147</v>
      </c>
      <c r="H2201" t="s">
        <v>19</v>
      </c>
      <c r="I2201" t="s">
        <v>10907</v>
      </c>
    </row>
    <row r="2202" spans="1:9" x14ac:dyDescent="0.3">
      <c r="A2202" t="s">
        <v>3201</v>
      </c>
      <c r="B2202" t="s">
        <v>9127</v>
      </c>
      <c r="C2202">
        <v>196084</v>
      </c>
      <c r="D2202">
        <v>977.07</v>
      </c>
      <c r="E2202" s="1">
        <v>42284</v>
      </c>
      <c r="F2202" s="1">
        <v>45102</v>
      </c>
      <c r="G2202" t="s">
        <v>9135</v>
      </c>
      <c r="H2202" t="s">
        <v>9129</v>
      </c>
      <c r="I2202" t="s">
        <v>10908</v>
      </c>
    </row>
    <row r="2203" spans="1:9" x14ac:dyDescent="0.3">
      <c r="A2203" t="s">
        <v>3202</v>
      </c>
      <c r="B2203" t="s">
        <v>9131</v>
      </c>
      <c r="C2203">
        <v>397672</v>
      </c>
      <c r="D2203">
        <v>833.63</v>
      </c>
      <c r="E2203" s="1">
        <v>42299</v>
      </c>
      <c r="F2203" s="1">
        <v>43054</v>
      </c>
      <c r="G2203" t="s">
        <v>9135</v>
      </c>
      <c r="H2203" t="s">
        <v>9132</v>
      </c>
      <c r="I2203" t="s">
        <v>10909</v>
      </c>
    </row>
    <row r="2204" spans="1:9" x14ac:dyDescent="0.3">
      <c r="A2204" t="s">
        <v>3203</v>
      </c>
      <c r="B2204" t="s">
        <v>9127</v>
      </c>
      <c r="C2204">
        <v>20958</v>
      </c>
      <c r="D2204">
        <v>1455.51</v>
      </c>
      <c r="E2204" s="1">
        <v>42557</v>
      </c>
      <c r="F2204" s="1">
        <v>43559</v>
      </c>
      <c r="G2204" t="s">
        <v>9135</v>
      </c>
      <c r="H2204" t="s">
        <v>19</v>
      </c>
      <c r="I2204" t="s">
        <v>10910</v>
      </c>
    </row>
    <row r="2205" spans="1:9" x14ac:dyDescent="0.3">
      <c r="A2205" t="s">
        <v>3204</v>
      </c>
      <c r="B2205" t="s">
        <v>9137</v>
      </c>
      <c r="C2205">
        <v>299309</v>
      </c>
      <c r="D2205">
        <v>855.37</v>
      </c>
      <c r="E2205" s="1">
        <v>44100</v>
      </c>
      <c r="F2205" s="1">
        <v>45309</v>
      </c>
      <c r="G2205" t="s">
        <v>9128</v>
      </c>
      <c r="H2205" t="s">
        <v>9129</v>
      </c>
      <c r="I2205" t="s">
        <v>10826</v>
      </c>
    </row>
    <row r="2206" spans="1:9" x14ac:dyDescent="0.3">
      <c r="A2206" t="s">
        <v>3205</v>
      </c>
      <c r="B2206" t="s">
        <v>9137</v>
      </c>
      <c r="C2206">
        <v>142072</v>
      </c>
      <c r="D2206">
        <v>1657.48</v>
      </c>
      <c r="E2206" s="1">
        <v>44256</v>
      </c>
      <c r="F2206" s="1">
        <v>47298</v>
      </c>
      <c r="G2206" t="s">
        <v>9147</v>
      </c>
      <c r="H2206" t="s">
        <v>19</v>
      </c>
      <c r="I2206" t="s">
        <v>9372</v>
      </c>
    </row>
    <row r="2207" spans="1:9" x14ac:dyDescent="0.3">
      <c r="A2207" t="s">
        <v>3206</v>
      </c>
      <c r="B2207" t="s">
        <v>9137</v>
      </c>
      <c r="C2207">
        <v>448605</v>
      </c>
      <c r="D2207">
        <v>604.70000000000005</v>
      </c>
      <c r="E2207" s="1">
        <v>44661</v>
      </c>
      <c r="F2207" s="1">
        <v>46450</v>
      </c>
      <c r="G2207" t="s">
        <v>9128</v>
      </c>
      <c r="H2207" t="s">
        <v>19</v>
      </c>
      <c r="I2207" t="s">
        <v>10911</v>
      </c>
    </row>
    <row r="2208" spans="1:9" x14ac:dyDescent="0.3">
      <c r="A2208" t="s">
        <v>3207</v>
      </c>
      <c r="B2208" t="s">
        <v>9127</v>
      </c>
      <c r="C2208">
        <v>195328</v>
      </c>
      <c r="D2208">
        <v>1743.38</v>
      </c>
      <c r="E2208" s="1">
        <v>45527</v>
      </c>
      <c r="F2208" s="1">
        <v>48457</v>
      </c>
      <c r="G2208" t="s">
        <v>9147</v>
      </c>
      <c r="H2208" t="s">
        <v>9132</v>
      </c>
      <c r="I2208" t="s">
        <v>10912</v>
      </c>
    </row>
    <row r="2209" spans="1:9" x14ac:dyDescent="0.3">
      <c r="A2209" t="s">
        <v>3208</v>
      </c>
      <c r="B2209" t="s">
        <v>9137</v>
      </c>
      <c r="C2209">
        <v>317589</v>
      </c>
      <c r="D2209">
        <v>1874.34</v>
      </c>
      <c r="E2209" s="1">
        <v>44455</v>
      </c>
      <c r="F2209" s="1">
        <v>46412</v>
      </c>
      <c r="G2209" t="s">
        <v>9135</v>
      </c>
      <c r="H2209" t="s">
        <v>19</v>
      </c>
      <c r="I2209" t="s">
        <v>10913</v>
      </c>
    </row>
    <row r="2210" spans="1:9" x14ac:dyDescent="0.3">
      <c r="A2210" t="s">
        <v>3209</v>
      </c>
      <c r="B2210" t="s">
        <v>9143</v>
      </c>
      <c r="C2210">
        <v>294143</v>
      </c>
      <c r="D2210">
        <v>1824.81</v>
      </c>
      <c r="E2210" s="1">
        <v>45450</v>
      </c>
      <c r="F2210" s="1">
        <v>48699</v>
      </c>
      <c r="G2210" t="s">
        <v>9147</v>
      </c>
      <c r="H2210" t="s">
        <v>9129</v>
      </c>
      <c r="I2210" t="s">
        <v>9223</v>
      </c>
    </row>
    <row r="2211" spans="1:9" x14ac:dyDescent="0.3">
      <c r="A2211" t="s">
        <v>3210</v>
      </c>
      <c r="B2211" t="s">
        <v>9137</v>
      </c>
      <c r="C2211">
        <v>357357</v>
      </c>
      <c r="D2211">
        <v>1501.7</v>
      </c>
      <c r="E2211" s="1">
        <v>44341</v>
      </c>
      <c r="F2211" s="1">
        <v>46577</v>
      </c>
      <c r="G2211" t="s">
        <v>9147</v>
      </c>
      <c r="H2211" t="s">
        <v>19</v>
      </c>
      <c r="I2211" t="s">
        <v>10914</v>
      </c>
    </row>
    <row r="2212" spans="1:9" x14ac:dyDescent="0.3">
      <c r="A2212" t="s">
        <v>3211</v>
      </c>
      <c r="B2212" t="s">
        <v>9137</v>
      </c>
      <c r="C2212">
        <v>376234</v>
      </c>
      <c r="D2212">
        <v>702.76</v>
      </c>
      <c r="E2212" s="1">
        <v>44021</v>
      </c>
      <c r="F2212" s="1">
        <v>45185</v>
      </c>
      <c r="G2212" t="s">
        <v>9135</v>
      </c>
      <c r="H2212" t="s">
        <v>19</v>
      </c>
      <c r="I2212" t="s">
        <v>10915</v>
      </c>
    </row>
    <row r="2213" spans="1:9" x14ac:dyDescent="0.3">
      <c r="A2213" t="s">
        <v>3212</v>
      </c>
      <c r="B2213" t="s">
        <v>9143</v>
      </c>
      <c r="C2213">
        <v>225307</v>
      </c>
      <c r="D2213">
        <v>919.4</v>
      </c>
      <c r="E2213" s="1">
        <v>42667</v>
      </c>
      <c r="F2213" s="1">
        <v>45929</v>
      </c>
      <c r="G2213" t="s">
        <v>9135</v>
      </c>
      <c r="H2213" t="s">
        <v>19</v>
      </c>
      <c r="I2213" t="s">
        <v>10916</v>
      </c>
    </row>
    <row r="2214" spans="1:9" x14ac:dyDescent="0.3">
      <c r="A2214" t="s">
        <v>3213</v>
      </c>
      <c r="B2214" t="s">
        <v>9137</v>
      </c>
      <c r="C2214">
        <v>385117</v>
      </c>
      <c r="D2214">
        <v>1376.48</v>
      </c>
      <c r="E2214" s="1">
        <v>44030</v>
      </c>
      <c r="F2214" s="1">
        <v>46456</v>
      </c>
      <c r="G2214" t="s">
        <v>9147</v>
      </c>
      <c r="H2214" t="s">
        <v>9132</v>
      </c>
      <c r="I2214" t="s">
        <v>10917</v>
      </c>
    </row>
    <row r="2215" spans="1:9" x14ac:dyDescent="0.3">
      <c r="A2215" t="s">
        <v>3214</v>
      </c>
      <c r="B2215" t="s">
        <v>9131</v>
      </c>
      <c r="C2215">
        <v>370307</v>
      </c>
      <c r="D2215">
        <v>121.31</v>
      </c>
      <c r="E2215" s="1">
        <v>42428</v>
      </c>
      <c r="F2215" s="1">
        <v>44077</v>
      </c>
      <c r="G2215" t="s">
        <v>9135</v>
      </c>
      <c r="H2215" t="s">
        <v>9129</v>
      </c>
      <c r="I2215" t="s">
        <v>9729</v>
      </c>
    </row>
    <row r="2216" spans="1:9" x14ac:dyDescent="0.3">
      <c r="A2216" t="s">
        <v>3215</v>
      </c>
      <c r="B2216" t="s">
        <v>9127</v>
      </c>
      <c r="C2216">
        <v>357974</v>
      </c>
      <c r="D2216">
        <v>715.96</v>
      </c>
      <c r="E2216" s="1">
        <v>42084</v>
      </c>
      <c r="F2216" s="1">
        <v>43030</v>
      </c>
      <c r="G2216" t="s">
        <v>9135</v>
      </c>
      <c r="H2216" t="s">
        <v>9132</v>
      </c>
      <c r="I2216" t="s">
        <v>9417</v>
      </c>
    </row>
    <row r="2217" spans="1:9" x14ac:dyDescent="0.3">
      <c r="A2217" t="s">
        <v>3216</v>
      </c>
      <c r="B2217" t="s">
        <v>9143</v>
      </c>
      <c r="C2217">
        <v>53236</v>
      </c>
      <c r="D2217">
        <v>384.55</v>
      </c>
      <c r="E2217" s="1">
        <v>43403</v>
      </c>
      <c r="F2217" s="1">
        <v>45940</v>
      </c>
      <c r="G2217" t="s">
        <v>9135</v>
      </c>
      <c r="H2217" t="s">
        <v>9129</v>
      </c>
      <c r="I2217" t="s">
        <v>10918</v>
      </c>
    </row>
    <row r="2218" spans="1:9" x14ac:dyDescent="0.3">
      <c r="A2218" t="s">
        <v>3217</v>
      </c>
      <c r="B2218" t="s">
        <v>9137</v>
      </c>
      <c r="C2218">
        <v>20996</v>
      </c>
      <c r="D2218">
        <v>838.61</v>
      </c>
      <c r="E2218" s="1">
        <v>42866</v>
      </c>
      <c r="F2218" s="1">
        <v>44425</v>
      </c>
      <c r="G2218" t="s">
        <v>9128</v>
      </c>
      <c r="H2218" t="s">
        <v>9132</v>
      </c>
      <c r="I2218" t="s">
        <v>10801</v>
      </c>
    </row>
    <row r="2219" spans="1:9" x14ac:dyDescent="0.3">
      <c r="A2219" t="s">
        <v>3218</v>
      </c>
      <c r="B2219" t="s">
        <v>9143</v>
      </c>
      <c r="C2219">
        <v>238704</v>
      </c>
      <c r="D2219">
        <v>1207.95</v>
      </c>
      <c r="E2219" s="1">
        <v>42778</v>
      </c>
      <c r="F2219" s="1">
        <v>45653</v>
      </c>
      <c r="G2219" t="s">
        <v>9128</v>
      </c>
      <c r="H2219" t="s">
        <v>19</v>
      </c>
      <c r="I2219" t="s">
        <v>9266</v>
      </c>
    </row>
    <row r="2220" spans="1:9" x14ac:dyDescent="0.3">
      <c r="A2220" t="s">
        <v>3219</v>
      </c>
      <c r="B2220" t="s">
        <v>9143</v>
      </c>
      <c r="C2220">
        <v>358171</v>
      </c>
      <c r="D2220">
        <v>329.78</v>
      </c>
      <c r="E2220" s="1">
        <v>43452</v>
      </c>
      <c r="F2220" s="1">
        <v>46011</v>
      </c>
      <c r="G2220" t="s">
        <v>9147</v>
      </c>
      <c r="H2220" t="s">
        <v>19</v>
      </c>
      <c r="I2220" t="s">
        <v>10553</v>
      </c>
    </row>
    <row r="2221" spans="1:9" x14ac:dyDescent="0.3">
      <c r="A2221" t="s">
        <v>3220</v>
      </c>
      <c r="B2221" t="s">
        <v>9127</v>
      </c>
      <c r="C2221">
        <v>330069</v>
      </c>
      <c r="D2221">
        <v>240.17</v>
      </c>
      <c r="E2221" s="1">
        <v>43877</v>
      </c>
      <c r="F2221" s="1">
        <v>44421</v>
      </c>
      <c r="G2221" t="s">
        <v>9147</v>
      </c>
      <c r="H2221" t="s">
        <v>9129</v>
      </c>
      <c r="I2221" t="s">
        <v>10919</v>
      </c>
    </row>
    <row r="2222" spans="1:9" x14ac:dyDescent="0.3">
      <c r="A2222" t="s">
        <v>3221</v>
      </c>
      <c r="B2222" t="s">
        <v>9143</v>
      </c>
      <c r="C2222">
        <v>399630</v>
      </c>
      <c r="D2222">
        <v>1032.0899999999999</v>
      </c>
      <c r="E2222" s="1">
        <v>45057</v>
      </c>
      <c r="F2222" s="1">
        <v>48631</v>
      </c>
      <c r="G2222" t="s">
        <v>9135</v>
      </c>
      <c r="H2222" t="s">
        <v>19</v>
      </c>
      <c r="I2222" t="s">
        <v>9394</v>
      </c>
    </row>
    <row r="2223" spans="1:9" x14ac:dyDescent="0.3">
      <c r="A2223" t="s">
        <v>3222</v>
      </c>
      <c r="B2223" t="s">
        <v>9143</v>
      </c>
      <c r="C2223">
        <v>213458</v>
      </c>
      <c r="D2223">
        <v>1967.6</v>
      </c>
      <c r="E2223" s="1">
        <v>43477</v>
      </c>
      <c r="F2223" s="1">
        <v>44986</v>
      </c>
      <c r="G2223" t="s">
        <v>9135</v>
      </c>
      <c r="H2223" t="s">
        <v>19</v>
      </c>
      <c r="I2223" t="s">
        <v>10812</v>
      </c>
    </row>
    <row r="2224" spans="1:9" x14ac:dyDescent="0.3">
      <c r="A2224" t="s">
        <v>3223</v>
      </c>
      <c r="B2224" t="s">
        <v>9127</v>
      </c>
      <c r="C2224">
        <v>265687</v>
      </c>
      <c r="D2224">
        <v>1373.45</v>
      </c>
      <c r="E2224" s="1">
        <v>42551</v>
      </c>
      <c r="F2224" s="1">
        <v>43600</v>
      </c>
      <c r="G2224" t="s">
        <v>9128</v>
      </c>
      <c r="H2224" t="s">
        <v>9132</v>
      </c>
      <c r="I2224" t="s">
        <v>10224</v>
      </c>
    </row>
    <row r="2225" spans="1:9" x14ac:dyDescent="0.3">
      <c r="A2225" t="s">
        <v>3224</v>
      </c>
      <c r="B2225" t="s">
        <v>9127</v>
      </c>
      <c r="C2225">
        <v>107826</v>
      </c>
      <c r="D2225">
        <v>1857.44</v>
      </c>
      <c r="E2225" s="1">
        <v>43338</v>
      </c>
      <c r="F2225" s="1">
        <v>46553</v>
      </c>
      <c r="G2225" t="s">
        <v>9135</v>
      </c>
      <c r="H2225" t="s">
        <v>9129</v>
      </c>
      <c r="I2225" t="s">
        <v>10920</v>
      </c>
    </row>
    <row r="2226" spans="1:9" x14ac:dyDescent="0.3">
      <c r="A2226" t="s">
        <v>3225</v>
      </c>
      <c r="B2226" t="s">
        <v>9137</v>
      </c>
      <c r="C2226">
        <v>426971</v>
      </c>
      <c r="D2226">
        <v>313.94</v>
      </c>
      <c r="E2226" s="1">
        <v>43560</v>
      </c>
      <c r="F2226" s="1">
        <v>45520</v>
      </c>
      <c r="G2226" t="s">
        <v>9128</v>
      </c>
      <c r="H2226" t="s">
        <v>9129</v>
      </c>
      <c r="I2226" t="s">
        <v>10921</v>
      </c>
    </row>
    <row r="2227" spans="1:9" x14ac:dyDescent="0.3">
      <c r="A2227" t="s">
        <v>3226</v>
      </c>
      <c r="B2227" t="s">
        <v>9137</v>
      </c>
      <c r="C2227">
        <v>443568</v>
      </c>
      <c r="D2227">
        <v>229.72</v>
      </c>
      <c r="E2227" s="1">
        <v>43609</v>
      </c>
      <c r="F2227" s="1">
        <v>46910</v>
      </c>
      <c r="G2227" t="s">
        <v>9128</v>
      </c>
      <c r="H2227" t="s">
        <v>19</v>
      </c>
      <c r="I2227" t="s">
        <v>10922</v>
      </c>
    </row>
    <row r="2228" spans="1:9" x14ac:dyDescent="0.3">
      <c r="A2228" t="s">
        <v>3227</v>
      </c>
      <c r="B2228" t="s">
        <v>9131</v>
      </c>
      <c r="C2228">
        <v>255038</v>
      </c>
      <c r="D2228">
        <v>1730.64</v>
      </c>
      <c r="E2228" s="1">
        <v>43711</v>
      </c>
      <c r="F2228" s="1">
        <v>47046</v>
      </c>
      <c r="G2228" t="s">
        <v>9128</v>
      </c>
      <c r="H2228" t="s">
        <v>19</v>
      </c>
      <c r="I2228" t="s">
        <v>10923</v>
      </c>
    </row>
    <row r="2229" spans="1:9" x14ac:dyDescent="0.3">
      <c r="A2229" t="s">
        <v>3228</v>
      </c>
      <c r="B2229" t="s">
        <v>9137</v>
      </c>
      <c r="C2229">
        <v>378624</v>
      </c>
      <c r="D2229">
        <v>1656.94</v>
      </c>
      <c r="E2229" s="1">
        <v>44162</v>
      </c>
      <c r="F2229" s="1">
        <v>46557</v>
      </c>
      <c r="G2229" t="s">
        <v>9147</v>
      </c>
      <c r="H2229" t="s">
        <v>9132</v>
      </c>
      <c r="I2229" t="s">
        <v>10924</v>
      </c>
    </row>
    <row r="2230" spans="1:9" x14ac:dyDescent="0.3">
      <c r="A2230" t="s">
        <v>3229</v>
      </c>
      <c r="B2230" t="s">
        <v>9137</v>
      </c>
      <c r="C2230">
        <v>455862</v>
      </c>
      <c r="D2230">
        <v>1562.25</v>
      </c>
      <c r="E2230" s="1">
        <v>43719</v>
      </c>
      <c r="F2230" s="1">
        <v>45281</v>
      </c>
      <c r="G2230" t="s">
        <v>9147</v>
      </c>
      <c r="H2230" t="s">
        <v>9132</v>
      </c>
      <c r="I2230" t="s">
        <v>10925</v>
      </c>
    </row>
    <row r="2231" spans="1:9" x14ac:dyDescent="0.3">
      <c r="A2231" t="s">
        <v>3230</v>
      </c>
      <c r="B2231" t="s">
        <v>9137</v>
      </c>
      <c r="C2231">
        <v>259092</v>
      </c>
      <c r="D2231">
        <v>1657.3</v>
      </c>
      <c r="E2231" s="1">
        <v>43683</v>
      </c>
      <c r="F2231" s="1">
        <v>46010</v>
      </c>
      <c r="G2231" t="s">
        <v>9147</v>
      </c>
      <c r="H2231" t="s">
        <v>9132</v>
      </c>
      <c r="I2231" t="s">
        <v>10926</v>
      </c>
    </row>
    <row r="2232" spans="1:9" x14ac:dyDescent="0.3">
      <c r="A2232" t="s">
        <v>3231</v>
      </c>
      <c r="B2232" t="s">
        <v>9137</v>
      </c>
      <c r="C2232">
        <v>125268</v>
      </c>
      <c r="D2232">
        <v>1871.34</v>
      </c>
      <c r="E2232" s="1">
        <v>42034</v>
      </c>
      <c r="F2232" s="1">
        <v>43072</v>
      </c>
      <c r="G2232" t="s">
        <v>9128</v>
      </c>
      <c r="H2232" t="s">
        <v>9129</v>
      </c>
      <c r="I2232" t="s">
        <v>10927</v>
      </c>
    </row>
    <row r="2233" spans="1:9" x14ac:dyDescent="0.3">
      <c r="A2233" t="s">
        <v>3232</v>
      </c>
      <c r="B2233" t="s">
        <v>9137</v>
      </c>
      <c r="C2233">
        <v>496496</v>
      </c>
      <c r="D2233">
        <v>954.23</v>
      </c>
      <c r="E2233" s="1">
        <v>42607</v>
      </c>
      <c r="F2233" s="1">
        <v>45748</v>
      </c>
      <c r="G2233" t="s">
        <v>9128</v>
      </c>
      <c r="H2233" t="s">
        <v>9132</v>
      </c>
      <c r="I2233" t="s">
        <v>10928</v>
      </c>
    </row>
    <row r="2234" spans="1:9" x14ac:dyDescent="0.3">
      <c r="A2234" t="s">
        <v>3233</v>
      </c>
      <c r="B2234" t="s">
        <v>9131</v>
      </c>
      <c r="C2234">
        <v>39521</v>
      </c>
      <c r="D2234">
        <v>817.68</v>
      </c>
      <c r="E2234" s="1">
        <v>42721</v>
      </c>
      <c r="F2234" s="1">
        <v>44045</v>
      </c>
      <c r="G2234" t="s">
        <v>9135</v>
      </c>
      <c r="H2234" t="s">
        <v>9129</v>
      </c>
      <c r="I2234" t="s">
        <v>10929</v>
      </c>
    </row>
    <row r="2235" spans="1:9" x14ac:dyDescent="0.3">
      <c r="A2235" t="s">
        <v>3234</v>
      </c>
      <c r="B2235" t="s">
        <v>9131</v>
      </c>
      <c r="C2235">
        <v>471668</v>
      </c>
      <c r="D2235">
        <v>934.56</v>
      </c>
      <c r="E2235" s="1">
        <v>43725</v>
      </c>
      <c r="F2235" s="1">
        <v>44742</v>
      </c>
      <c r="G2235" t="s">
        <v>9147</v>
      </c>
      <c r="H2235" t="s">
        <v>19</v>
      </c>
      <c r="I2235" t="s">
        <v>10930</v>
      </c>
    </row>
    <row r="2236" spans="1:9" x14ac:dyDescent="0.3">
      <c r="A2236" t="s">
        <v>3235</v>
      </c>
      <c r="B2236" t="s">
        <v>9143</v>
      </c>
      <c r="C2236">
        <v>42662</v>
      </c>
      <c r="D2236">
        <v>1966.82</v>
      </c>
      <c r="E2236" s="1">
        <v>42397</v>
      </c>
      <c r="F2236" s="1">
        <v>44115</v>
      </c>
      <c r="G2236" t="s">
        <v>9135</v>
      </c>
      <c r="H2236" t="s">
        <v>9132</v>
      </c>
      <c r="I2236" t="s">
        <v>10931</v>
      </c>
    </row>
    <row r="2237" spans="1:9" x14ac:dyDescent="0.3">
      <c r="A2237" t="s">
        <v>3236</v>
      </c>
      <c r="B2237" t="s">
        <v>9143</v>
      </c>
      <c r="C2237">
        <v>220844</v>
      </c>
      <c r="D2237">
        <v>1369.9</v>
      </c>
      <c r="E2237" s="1">
        <v>44576</v>
      </c>
      <c r="F2237" s="1">
        <v>47349</v>
      </c>
      <c r="G2237" t="s">
        <v>9147</v>
      </c>
      <c r="H2237" t="s">
        <v>9132</v>
      </c>
      <c r="I2237" t="s">
        <v>9834</v>
      </c>
    </row>
    <row r="2238" spans="1:9" x14ac:dyDescent="0.3">
      <c r="A2238" t="s">
        <v>3237</v>
      </c>
      <c r="B2238" t="s">
        <v>9137</v>
      </c>
      <c r="C2238">
        <v>321306</v>
      </c>
      <c r="D2238">
        <v>1833.44</v>
      </c>
      <c r="E2238" s="1">
        <v>43034</v>
      </c>
      <c r="F2238" s="1">
        <v>44455</v>
      </c>
      <c r="G2238" t="s">
        <v>9147</v>
      </c>
      <c r="H2238" t="s">
        <v>19</v>
      </c>
      <c r="I2238" t="s">
        <v>10932</v>
      </c>
    </row>
    <row r="2239" spans="1:9" x14ac:dyDescent="0.3">
      <c r="A2239" t="s">
        <v>3238</v>
      </c>
      <c r="B2239" t="s">
        <v>9127</v>
      </c>
      <c r="C2239">
        <v>137160</v>
      </c>
      <c r="D2239">
        <v>1134.71</v>
      </c>
      <c r="E2239" s="1">
        <v>42008</v>
      </c>
      <c r="F2239" s="1">
        <v>44232</v>
      </c>
      <c r="G2239" t="s">
        <v>9135</v>
      </c>
      <c r="H2239" t="s">
        <v>9129</v>
      </c>
      <c r="I2239" t="s">
        <v>10933</v>
      </c>
    </row>
    <row r="2240" spans="1:9" x14ac:dyDescent="0.3">
      <c r="A2240" t="s">
        <v>3239</v>
      </c>
      <c r="B2240" t="s">
        <v>9143</v>
      </c>
      <c r="C2240">
        <v>469534</v>
      </c>
      <c r="D2240">
        <v>1020.18</v>
      </c>
      <c r="E2240" s="1">
        <v>44680</v>
      </c>
      <c r="F2240" s="1">
        <v>45901</v>
      </c>
      <c r="G2240" t="s">
        <v>9147</v>
      </c>
      <c r="H2240" t="s">
        <v>19</v>
      </c>
      <c r="I2240" t="s">
        <v>9942</v>
      </c>
    </row>
    <row r="2241" spans="1:9" x14ac:dyDescent="0.3">
      <c r="A2241" t="s">
        <v>3240</v>
      </c>
      <c r="B2241" t="s">
        <v>9131</v>
      </c>
      <c r="C2241">
        <v>75863</v>
      </c>
      <c r="D2241">
        <v>1924.65</v>
      </c>
      <c r="E2241" s="1">
        <v>43080</v>
      </c>
      <c r="F2241" s="1">
        <v>46722</v>
      </c>
      <c r="G2241" t="s">
        <v>9147</v>
      </c>
      <c r="H2241" t="s">
        <v>9129</v>
      </c>
      <c r="I2241" t="s">
        <v>10934</v>
      </c>
    </row>
    <row r="2242" spans="1:9" x14ac:dyDescent="0.3">
      <c r="A2242" t="s">
        <v>3241</v>
      </c>
      <c r="B2242" t="s">
        <v>9137</v>
      </c>
      <c r="C2242">
        <v>171744</v>
      </c>
      <c r="D2242">
        <v>1244.78</v>
      </c>
      <c r="E2242" s="1">
        <v>45231</v>
      </c>
      <c r="F2242" s="1">
        <v>47658</v>
      </c>
      <c r="G2242" t="s">
        <v>9135</v>
      </c>
      <c r="H2242" t="s">
        <v>9132</v>
      </c>
      <c r="I2242" t="s">
        <v>9272</v>
      </c>
    </row>
    <row r="2243" spans="1:9" x14ac:dyDescent="0.3">
      <c r="A2243" t="s">
        <v>3242</v>
      </c>
      <c r="B2243" t="s">
        <v>9137</v>
      </c>
      <c r="C2243">
        <v>74729</v>
      </c>
      <c r="D2243">
        <v>360.86</v>
      </c>
      <c r="E2243" s="1">
        <v>45059</v>
      </c>
      <c r="F2243" s="1">
        <v>45569</v>
      </c>
      <c r="G2243" t="s">
        <v>9147</v>
      </c>
      <c r="H2243" t="s">
        <v>9129</v>
      </c>
      <c r="I2243" t="s">
        <v>10904</v>
      </c>
    </row>
    <row r="2244" spans="1:9" x14ac:dyDescent="0.3">
      <c r="A2244" t="s">
        <v>3243</v>
      </c>
      <c r="B2244" t="s">
        <v>9131</v>
      </c>
      <c r="C2244">
        <v>242088</v>
      </c>
      <c r="D2244">
        <v>906.26</v>
      </c>
      <c r="E2244" s="1">
        <v>43242</v>
      </c>
      <c r="F2244" s="1">
        <v>43659</v>
      </c>
      <c r="G2244" t="s">
        <v>9147</v>
      </c>
      <c r="H2244" t="s">
        <v>9132</v>
      </c>
      <c r="I2244" t="s">
        <v>9140</v>
      </c>
    </row>
    <row r="2245" spans="1:9" x14ac:dyDescent="0.3">
      <c r="A2245" t="s">
        <v>3244</v>
      </c>
      <c r="B2245" t="s">
        <v>9143</v>
      </c>
      <c r="C2245">
        <v>361247</v>
      </c>
      <c r="D2245">
        <v>922.86</v>
      </c>
      <c r="E2245" s="1">
        <v>44311</v>
      </c>
      <c r="F2245" s="1">
        <v>45229</v>
      </c>
      <c r="G2245" t="s">
        <v>9147</v>
      </c>
      <c r="H2245" t="s">
        <v>9132</v>
      </c>
      <c r="I2245" t="s">
        <v>9813</v>
      </c>
    </row>
    <row r="2246" spans="1:9" x14ac:dyDescent="0.3">
      <c r="A2246" t="s">
        <v>3245</v>
      </c>
      <c r="B2246" t="s">
        <v>9143</v>
      </c>
      <c r="C2246">
        <v>471793</v>
      </c>
      <c r="D2246">
        <v>1457.97</v>
      </c>
      <c r="E2246" s="1">
        <v>42367</v>
      </c>
      <c r="F2246" s="1">
        <v>44440</v>
      </c>
      <c r="G2246" t="s">
        <v>9147</v>
      </c>
      <c r="H2246" t="s">
        <v>19</v>
      </c>
      <c r="I2246" t="s">
        <v>9982</v>
      </c>
    </row>
    <row r="2247" spans="1:9" x14ac:dyDescent="0.3">
      <c r="A2247" t="s">
        <v>3246</v>
      </c>
      <c r="B2247" t="s">
        <v>9131</v>
      </c>
      <c r="C2247">
        <v>294477</v>
      </c>
      <c r="D2247">
        <v>138.57</v>
      </c>
      <c r="E2247" s="1">
        <v>45483</v>
      </c>
      <c r="F2247" s="1">
        <v>47579</v>
      </c>
      <c r="G2247" t="s">
        <v>9147</v>
      </c>
      <c r="H2247" t="s">
        <v>9132</v>
      </c>
      <c r="I2247" t="s">
        <v>10935</v>
      </c>
    </row>
    <row r="2248" spans="1:9" x14ac:dyDescent="0.3">
      <c r="A2248" t="s">
        <v>3247</v>
      </c>
      <c r="B2248" t="s">
        <v>9143</v>
      </c>
      <c r="C2248">
        <v>202525</v>
      </c>
      <c r="D2248">
        <v>199.21</v>
      </c>
      <c r="E2248" s="1">
        <v>44215</v>
      </c>
      <c r="F2248" s="1">
        <v>46769</v>
      </c>
      <c r="G2248" t="s">
        <v>9135</v>
      </c>
      <c r="H2248" t="s">
        <v>9129</v>
      </c>
      <c r="I2248" t="s">
        <v>10936</v>
      </c>
    </row>
    <row r="2249" spans="1:9" x14ac:dyDescent="0.3">
      <c r="A2249" t="s">
        <v>3248</v>
      </c>
      <c r="B2249" t="s">
        <v>9137</v>
      </c>
      <c r="C2249">
        <v>39886</v>
      </c>
      <c r="D2249">
        <v>1881.72</v>
      </c>
      <c r="E2249" s="1">
        <v>45467</v>
      </c>
      <c r="F2249" s="1">
        <v>48748</v>
      </c>
      <c r="G2249" t="s">
        <v>9128</v>
      </c>
      <c r="H2249" t="s">
        <v>9129</v>
      </c>
      <c r="I2249" t="s">
        <v>10937</v>
      </c>
    </row>
    <row r="2250" spans="1:9" x14ac:dyDescent="0.3">
      <c r="A2250" t="s">
        <v>3249</v>
      </c>
      <c r="B2250" t="s">
        <v>9143</v>
      </c>
      <c r="C2250">
        <v>193015</v>
      </c>
      <c r="D2250">
        <v>1680.96</v>
      </c>
      <c r="E2250" s="1">
        <v>43308</v>
      </c>
      <c r="F2250" s="1">
        <v>46345</v>
      </c>
      <c r="G2250" t="s">
        <v>9135</v>
      </c>
      <c r="H2250" t="s">
        <v>9132</v>
      </c>
      <c r="I2250" t="s">
        <v>10014</v>
      </c>
    </row>
    <row r="2251" spans="1:9" x14ac:dyDescent="0.3">
      <c r="A2251" t="s">
        <v>3250</v>
      </c>
      <c r="B2251" t="s">
        <v>9137</v>
      </c>
      <c r="C2251">
        <v>417789</v>
      </c>
      <c r="D2251">
        <v>1834.99</v>
      </c>
      <c r="E2251" s="1">
        <v>44597</v>
      </c>
      <c r="F2251" s="1">
        <v>45183</v>
      </c>
      <c r="G2251" t="s">
        <v>9128</v>
      </c>
      <c r="H2251" t="s">
        <v>9129</v>
      </c>
      <c r="I2251" t="s">
        <v>10938</v>
      </c>
    </row>
    <row r="2252" spans="1:9" x14ac:dyDescent="0.3">
      <c r="A2252" t="s">
        <v>3251</v>
      </c>
      <c r="B2252" t="s">
        <v>9143</v>
      </c>
      <c r="C2252">
        <v>179155</v>
      </c>
      <c r="D2252">
        <v>1005.72</v>
      </c>
      <c r="E2252" s="1">
        <v>43687</v>
      </c>
      <c r="F2252" s="1">
        <v>44642</v>
      </c>
      <c r="G2252" t="s">
        <v>9147</v>
      </c>
      <c r="H2252" t="s">
        <v>19</v>
      </c>
      <c r="I2252" t="s">
        <v>9200</v>
      </c>
    </row>
    <row r="2253" spans="1:9" x14ac:dyDescent="0.3">
      <c r="A2253" t="s">
        <v>3252</v>
      </c>
      <c r="B2253" t="s">
        <v>9137</v>
      </c>
      <c r="C2253">
        <v>151665</v>
      </c>
      <c r="D2253">
        <v>658.3</v>
      </c>
      <c r="E2253" s="1">
        <v>42058</v>
      </c>
      <c r="F2253" s="1">
        <v>45131</v>
      </c>
      <c r="G2253" t="s">
        <v>9128</v>
      </c>
      <c r="H2253" t="s">
        <v>9132</v>
      </c>
      <c r="I2253" t="s">
        <v>10939</v>
      </c>
    </row>
    <row r="2254" spans="1:9" x14ac:dyDescent="0.3">
      <c r="A2254" t="s">
        <v>3253</v>
      </c>
      <c r="B2254" t="s">
        <v>9137</v>
      </c>
      <c r="C2254">
        <v>237165</v>
      </c>
      <c r="D2254">
        <v>170.33</v>
      </c>
      <c r="E2254" s="1">
        <v>42557</v>
      </c>
      <c r="F2254" s="1">
        <v>44894</v>
      </c>
      <c r="G2254" t="s">
        <v>9147</v>
      </c>
      <c r="H2254" t="s">
        <v>9132</v>
      </c>
      <c r="I2254" t="s">
        <v>10940</v>
      </c>
    </row>
    <row r="2255" spans="1:9" x14ac:dyDescent="0.3">
      <c r="A2255" t="s">
        <v>3254</v>
      </c>
      <c r="B2255" t="s">
        <v>9143</v>
      </c>
      <c r="C2255">
        <v>434539</v>
      </c>
      <c r="D2255">
        <v>1593.68</v>
      </c>
      <c r="E2255" s="1">
        <v>42675</v>
      </c>
      <c r="F2255" s="1">
        <v>44837</v>
      </c>
      <c r="G2255" t="s">
        <v>9147</v>
      </c>
      <c r="H2255" t="s">
        <v>9129</v>
      </c>
      <c r="I2255" t="s">
        <v>9677</v>
      </c>
    </row>
    <row r="2256" spans="1:9" x14ac:dyDescent="0.3">
      <c r="A2256" t="s">
        <v>3255</v>
      </c>
      <c r="B2256" t="s">
        <v>9137</v>
      </c>
      <c r="C2256">
        <v>487247</v>
      </c>
      <c r="D2256">
        <v>1628.98</v>
      </c>
      <c r="E2256" s="1">
        <v>45193</v>
      </c>
      <c r="F2256" s="1">
        <v>47086</v>
      </c>
      <c r="G2256" t="s">
        <v>9135</v>
      </c>
      <c r="H2256" t="s">
        <v>9129</v>
      </c>
      <c r="I2256" t="s">
        <v>10941</v>
      </c>
    </row>
    <row r="2257" spans="1:9" x14ac:dyDescent="0.3">
      <c r="A2257" t="s">
        <v>3256</v>
      </c>
      <c r="B2257" t="s">
        <v>9143</v>
      </c>
      <c r="C2257">
        <v>390909</v>
      </c>
      <c r="D2257">
        <v>1058.94</v>
      </c>
      <c r="E2257" s="1">
        <v>42656</v>
      </c>
      <c r="F2257" s="1">
        <v>45497</v>
      </c>
      <c r="G2257" t="s">
        <v>9147</v>
      </c>
      <c r="H2257" t="s">
        <v>9132</v>
      </c>
      <c r="I2257" t="s">
        <v>10942</v>
      </c>
    </row>
    <row r="2258" spans="1:9" x14ac:dyDescent="0.3">
      <c r="A2258" t="s">
        <v>3257</v>
      </c>
      <c r="B2258" t="s">
        <v>9131</v>
      </c>
      <c r="C2258">
        <v>208210</v>
      </c>
      <c r="D2258">
        <v>1625.44</v>
      </c>
      <c r="E2258" s="1">
        <v>43576</v>
      </c>
      <c r="F2258" s="1">
        <v>45155</v>
      </c>
      <c r="G2258" t="s">
        <v>9135</v>
      </c>
      <c r="H2258" t="s">
        <v>19</v>
      </c>
      <c r="I2258" t="s">
        <v>10943</v>
      </c>
    </row>
    <row r="2259" spans="1:9" x14ac:dyDescent="0.3">
      <c r="A2259" t="s">
        <v>3258</v>
      </c>
      <c r="B2259" t="s">
        <v>9143</v>
      </c>
      <c r="C2259">
        <v>275865</v>
      </c>
      <c r="D2259">
        <v>1335.12</v>
      </c>
      <c r="E2259" s="1">
        <v>42314</v>
      </c>
      <c r="F2259" s="1">
        <v>42893</v>
      </c>
      <c r="G2259" t="s">
        <v>9147</v>
      </c>
      <c r="H2259" t="s">
        <v>9132</v>
      </c>
      <c r="I2259" t="s">
        <v>9861</v>
      </c>
    </row>
    <row r="2260" spans="1:9" x14ac:dyDescent="0.3">
      <c r="A2260" t="s">
        <v>3259</v>
      </c>
      <c r="B2260" t="s">
        <v>9127</v>
      </c>
      <c r="C2260">
        <v>363005</v>
      </c>
      <c r="D2260">
        <v>1763.02</v>
      </c>
      <c r="E2260" s="1">
        <v>42737</v>
      </c>
      <c r="F2260" s="1">
        <v>46263</v>
      </c>
      <c r="G2260" t="s">
        <v>9128</v>
      </c>
      <c r="H2260" t="s">
        <v>9132</v>
      </c>
      <c r="I2260" t="s">
        <v>10944</v>
      </c>
    </row>
    <row r="2261" spans="1:9" x14ac:dyDescent="0.3">
      <c r="A2261" t="s">
        <v>3260</v>
      </c>
      <c r="B2261" t="s">
        <v>9131</v>
      </c>
      <c r="C2261">
        <v>469512</v>
      </c>
      <c r="D2261">
        <v>1829.76</v>
      </c>
      <c r="E2261" s="1">
        <v>42961</v>
      </c>
      <c r="F2261" s="1">
        <v>46341</v>
      </c>
      <c r="G2261" t="s">
        <v>9147</v>
      </c>
      <c r="H2261" t="s">
        <v>9132</v>
      </c>
      <c r="I2261" t="s">
        <v>9556</v>
      </c>
    </row>
    <row r="2262" spans="1:9" x14ac:dyDescent="0.3">
      <c r="A2262" t="s">
        <v>3261</v>
      </c>
      <c r="B2262" t="s">
        <v>9143</v>
      </c>
      <c r="C2262">
        <v>405164</v>
      </c>
      <c r="D2262">
        <v>1787.44</v>
      </c>
      <c r="E2262" s="1">
        <v>44184</v>
      </c>
      <c r="F2262" s="1">
        <v>47278</v>
      </c>
      <c r="G2262" t="s">
        <v>9128</v>
      </c>
      <c r="H2262" t="s">
        <v>9132</v>
      </c>
      <c r="I2262" t="s">
        <v>10945</v>
      </c>
    </row>
    <row r="2263" spans="1:9" x14ac:dyDescent="0.3">
      <c r="A2263" t="s">
        <v>3262</v>
      </c>
      <c r="B2263" t="s">
        <v>9137</v>
      </c>
      <c r="C2263">
        <v>381301</v>
      </c>
      <c r="D2263">
        <v>469.63</v>
      </c>
      <c r="E2263" s="1">
        <v>44457</v>
      </c>
      <c r="F2263" s="1">
        <v>47241</v>
      </c>
      <c r="G2263" t="s">
        <v>9135</v>
      </c>
      <c r="H2263" t="s">
        <v>9132</v>
      </c>
      <c r="I2263" t="s">
        <v>10946</v>
      </c>
    </row>
    <row r="2264" spans="1:9" x14ac:dyDescent="0.3">
      <c r="A2264" t="s">
        <v>3263</v>
      </c>
      <c r="B2264" t="s">
        <v>9137</v>
      </c>
      <c r="C2264">
        <v>202280</v>
      </c>
      <c r="D2264">
        <v>267.42</v>
      </c>
      <c r="E2264" s="1">
        <v>42898</v>
      </c>
      <c r="F2264" s="1">
        <v>44952</v>
      </c>
      <c r="G2264" t="s">
        <v>9147</v>
      </c>
      <c r="H2264" t="s">
        <v>9132</v>
      </c>
      <c r="I2264" t="s">
        <v>10947</v>
      </c>
    </row>
    <row r="2265" spans="1:9" x14ac:dyDescent="0.3">
      <c r="A2265" t="s">
        <v>3264</v>
      </c>
      <c r="B2265" t="s">
        <v>9127</v>
      </c>
      <c r="C2265">
        <v>13910</v>
      </c>
      <c r="D2265">
        <v>1897.2</v>
      </c>
      <c r="E2265" s="1">
        <v>43284</v>
      </c>
      <c r="F2265" s="1">
        <v>45197</v>
      </c>
      <c r="G2265" t="s">
        <v>9128</v>
      </c>
      <c r="H2265" t="s">
        <v>9129</v>
      </c>
      <c r="I2265" t="s">
        <v>10948</v>
      </c>
    </row>
    <row r="2266" spans="1:9" x14ac:dyDescent="0.3">
      <c r="A2266" t="s">
        <v>3265</v>
      </c>
      <c r="B2266" t="s">
        <v>9137</v>
      </c>
      <c r="C2266">
        <v>367360</v>
      </c>
      <c r="D2266">
        <v>1359.41</v>
      </c>
      <c r="E2266" s="1">
        <v>43767</v>
      </c>
      <c r="F2266" s="1">
        <v>45257</v>
      </c>
      <c r="G2266" t="s">
        <v>9135</v>
      </c>
      <c r="H2266" t="s">
        <v>9129</v>
      </c>
      <c r="I2266" t="s">
        <v>10949</v>
      </c>
    </row>
    <row r="2267" spans="1:9" x14ac:dyDescent="0.3">
      <c r="A2267" t="s">
        <v>3266</v>
      </c>
      <c r="B2267" t="s">
        <v>9137</v>
      </c>
      <c r="C2267">
        <v>230115</v>
      </c>
      <c r="D2267">
        <v>1626.83</v>
      </c>
      <c r="E2267" s="1">
        <v>43236</v>
      </c>
      <c r="F2267" s="1">
        <v>46024</v>
      </c>
      <c r="G2267" t="s">
        <v>9128</v>
      </c>
      <c r="H2267" t="s">
        <v>9129</v>
      </c>
      <c r="I2267" t="s">
        <v>10950</v>
      </c>
    </row>
    <row r="2268" spans="1:9" x14ac:dyDescent="0.3">
      <c r="A2268" t="s">
        <v>3267</v>
      </c>
      <c r="B2268" t="s">
        <v>9143</v>
      </c>
      <c r="C2268">
        <v>42718</v>
      </c>
      <c r="D2268">
        <v>1221.6500000000001</v>
      </c>
      <c r="E2268" s="1">
        <v>42898</v>
      </c>
      <c r="F2268" s="1">
        <v>45423</v>
      </c>
      <c r="G2268" t="s">
        <v>9128</v>
      </c>
      <c r="H2268" t="s">
        <v>9129</v>
      </c>
      <c r="I2268" t="s">
        <v>9358</v>
      </c>
    </row>
    <row r="2269" spans="1:9" x14ac:dyDescent="0.3">
      <c r="A2269" t="s">
        <v>3268</v>
      </c>
      <c r="B2269" t="s">
        <v>9137</v>
      </c>
      <c r="C2269">
        <v>130596</v>
      </c>
      <c r="D2269">
        <v>897.36</v>
      </c>
      <c r="E2269" s="1">
        <v>42867</v>
      </c>
      <c r="F2269" s="1">
        <v>46237</v>
      </c>
      <c r="G2269" t="s">
        <v>9147</v>
      </c>
      <c r="H2269" t="s">
        <v>19</v>
      </c>
      <c r="I2269" t="s">
        <v>9943</v>
      </c>
    </row>
    <row r="2270" spans="1:9" x14ac:dyDescent="0.3">
      <c r="A2270" t="s">
        <v>3269</v>
      </c>
      <c r="B2270" t="s">
        <v>9127</v>
      </c>
      <c r="C2270">
        <v>370080</v>
      </c>
      <c r="D2270">
        <v>1845.43</v>
      </c>
      <c r="E2270" s="1">
        <v>43396</v>
      </c>
      <c r="F2270" s="1">
        <v>45547</v>
      </c>
      <c r="G2270" t="s">
        <v>9128</v>
      </c>
      <c r="H2270" t="s">
        <v>9129</v>
      </c>
      <c r="I2270" t="s">
        <v>9175</v>
      </c>
    </row>
    <row r="2271" spans="1:9" x14ac:dyDescent="0.3">
      <c r="A2271" t="s">
        <v>3270</v>
      </c>
      <c r="B2271" t="s">
        <v>9137</v>
      </c>
      <c r="C2271">
        <v>451179</v>
      </c>
      <c r="D2271">
        <v>1022.25</v>
      </c>
      <c r="E2271" s="1">
        <v>44064</v>
      </c>
      <c r="F2271" s="1">
        <v>46247</v>
      </c>
      <c r="G2271" t="s">
        <v>9147</v>
      </c>
      <c r="H2271" t="s">
        <v>9132</v>
      </c>
      <c r="I2271" t="s">
        <v>9713</v>
      </c>
    </row>
    <row r="2272" spans="1:9" x14ac:dyDescent="0.3">
      <c r="A2272" t="s">
        <v>3271</v>
      </c>
      <c r="B2272" t="s">
        <v>9127</v>
      </c>
      <c r="C2272">
        <v>374787</v>
      </c>
      <c r="D2272">
        <v>1025.33</v>
      </c>
      <c r="E2272" s="1">
        <v>45472</v>
      </c>
      <c r="F2272" s="1">
        <v>46954</v>
      </c>
      <c r="G2272" t="s">
        <v>9135</v>
      </c>
      <c r="H2272" t="s">
        <v>9132</v>
      </c>
      <c r="I2272" t="s">
        <v>10700</v>
      </c>
    </row>
    <row r="2273" spans="1:9" x14ac:dyDescent="0.3">
      <c r="A2273" t="s">
        <v>3272</v>
      </c>
      <c r="B2273" t="s">
        <v>9143</v>
      </c>
      <c r="C2273">
        <v>444717</v>
      </c>
      <c r="D2273">
        <v>860.92</v>
      </c>
      <c r="E2273" s="1">
        <v>42822</v>
      </c>
      <c r="F2273" s="1">
        <v>44914</v>
      </c>
      <c r="G2273" t="s">
        <v>9147</v>
      </c>
      <c r="H2273" t="s">
        <v>9129</v>
      </c>
      <c r="I2273" t="s">
        <v>10951</v>
      </c>
    </row>
    <row r="2274" spans="1:9" x14ac:dyDescent="0.3">
      <c r="A2274" t="s">
        <v>3273</v>
      </c>
      <c r="B2274" t="s">
        <v>9137</v>
      </c>
      <c r="C2274">
        <v>158093</v>
      </c>
      <c r="D2274">
        <v>1603.48</v>
      </c>
      <c r="E2274" s="1">
        <v>43184</v>
      </c>
      <c r="F2274" s="1">
        <v>44089</v>
      </c>
      <c r="G2274" t="s">
        <v>9128</v>
      </c>
      <c r="H2274" t="s">
        <v>9129</v>
      </c>
      <c r="I2274" t="s">
        <v>10952</v>
      </c>
    </row>
    <row r="2275" spans="1:9" x14ac:dyDescent="0.3">
      <c r="A2275" t="s">
        <v>3274</v>
      </c>
      <c r="B2275" t="s">
        <v>9137</v>
      </c>
      <c r="C2275">
        <v>416509</v>
      </c>
      <c r="D2275">
        <v>1236.18</v>
      </c>
      <c r="E2275" s="1">
        <v>42146</v>
      </c>
      <c r="F2275" s="1">
        <v>42763</v>
      </c>
      <c r="G2275" t="s">
        <v>9135</v>
      </c>
      <c r="H2275" t="s">
        <v>9129</v>
      </c>
      <c r="I2275" t="s">
        <v>9552</v>
      </c>
    </row>
    <row r="2276" spans="1:9" x14ac:dyDescent="0.3">
      <c r="A2276" t="s">
        <v>3275</v>
      </c>
      <c r="B2276" t="s">
        <v>9143</v>
      </c>
      <c r="C2276">
        <v>276704</v>
      </c>
      <c r="D2276">
        <v>1407.15</v>
      </c>
      <c r="E2276" s="1">
        <v>42839</v>
      </c>
      <c r="F2276" s="1">
        <v>46223</v>
      </c>
      <c r="G2276" t="s">
        <v>9135</v>
      </c>
      <c r="H2276" t="s">
        <v>9132</v>
      </c>
      <c r="I2276" t="s">
        <v>10953</v>
      </c>
    </row>
    <row r="2277" spans="1:9" x14ac:dyDescent="0.3">
      <c r="A2277" t="s">
        <v>3276</v>
      </c>
      <c r="B2277" t="s">
        <v>9127</v>
      </c>
      <c r="C2277">
        <v>210257</v>
      </c>
      <c r="D2277">
        <v>1690.94</v>
      </c>
      <c r="E2277" s="1">
        <v>44029</v>
      </c>
      <c r="F2277" s="1">
        <v>46183</v>
      </c>
      <c r="G2277" t="s">
        <v>9135</v>
      </c>
      <c r="H2277" t="s">
        <v>9132</v>
      </c>
      <c r="I2277" t="s">
        <v>10954</v>
      </c>
    </row>
    <row r="2278" spans="1:9" x14ac:dyDescent="0.3">
      <c r="A2278" t="s">
        <v>3277</v>
      </c>
      <c r="B2278" t="s">
        <v>9143</v>
      </c>
      <c r="C2278">
        <v>462307</v>
      </c>
      <c r="D2278">
        <v>1989.92</v>
      </c>
      <c r="E2278" s="1">
        <v>44244</v>
      </c>
      <c r="F2278" s="1">
        <v>46653</v>
      </c>
      <c r="G2278" t="s">
        <v>9128</v>
      </c>
      <c r="H2278" t="s">
        <v>19</v>
      </c>
      <c r="I2278" t="s">
        <v>10938</v>
      </c>
    </row>
    <row r="2279" spans="1:9" x14ac:dyDescent="0.3">
      <c r="A2279" t="s">
        <v>3278</v>
      </c>
      <c r="B2279" t="s">
        <v>9127</v>
      </c>
      <c r="C2279">
        <v>294935</v>
      </c>
      <c r="D2279">
        <v>961.46</v>
      </c>
      <c r="E2279" s="1">
        <v>42302</v>
      </c>
      <c r="F2279" s="1">
        <v>44735</v>
      </c>
      <c r="G2279" t="s">
        <v>9135</v>
      </c>
      <c r="H2279" t="s">
        <v>19</v>
      </c>
      <c r="I2279" t="s">
        <v>10955</v>
      </c>
    </row>
    <row r="2280" spans="1:9" x14ac:dyDescent="0.3">
      <c r="A2280" t="s">
        <v>3279</v>
      </c>
      <c r="B2280" t="s">
        <v>9137</v>
      </c>
      <c r="C2280">
        <v>490853</v>
      </c>
      <c r="D2280">
        <v>1431.44</v>
      </c>
      <c r="E2280" s="1">
        <v>45373</v>
      </c>
      <c r="F2280" s="1">
        <v>48736</v>
      </c>
      <c r="G2280" t="s">
        <v>9128</v>
      </c>
      <c r="H2280" t="s">
        <v>9129</v>
      </c>
      <c r="I2280" t="s">
        <v>9634</v>
      </c>
    </row>
    <row r="2281" spans="1:9" x14ac:dyDescent="0.3">
      <c r="A2281" t="s">
        <v>3280</v>
      </c>
      <c r="B2281" t="s">
        <v>9127</v>
      </c>
      <c r="C2281">
        <v>11770</v>
      </c>
      <c r="D2281">
        <v>426.65</v>
      </c>
      <c r="E2281" s="1">
        <v>43733</v>
      </c>
      <c r="F2281" s="1">
        <v>45578</v>
      </c>
      <c r="G2281" t="s">
        <v>9147</v>
      </c>
      <c r="H2281" t="s">
        <v>9129</v>
      </c>
      <c r="I2281" t="s">
        <v>10956</v>
      </c>
    </row>
    <row r="2282" spans="1:9" x14ac:dyDescent="0.3">
      <c r="A2282" t="s">
        <v>3281</v>
      </c>
      <c r="B2282" t="s">
        <v>9131</v>
      </c>
      <c r="C2282">
        <v>18454</v>
      </c>
      <c r="D2282">
        <v>1135.71</v>
      </c>
      <c r="E2282" s="1">
        <v>44217</v>
      </c>
      <c r="F2282" s="1">
        <v>45908</v>
      </c>
      <c r="G2282" t="s">
        <v>9147</v>
      </c>
      <c r="H2282" t="s">
        <v>9129</v>
      </c>
      <c r="I2282" t="s">
        <v>10957</v>
      </c>
    </row>
    <row r="2283" spans="1:9" x14ac:dyDescent="0.3">
      <c r="A2283" t="s">
        <v>3282</v>
      </c>
      <c r="B2283" t="s">
        <v>9137</v>
      </c>
      <c r="C2283">
        <v>191187</v>
      </c>
      <c r="D2283">
        <v>419.38</v>
      </c>
      <c r="E2283" s="1">
        <v>43774</v>
      </c>
      <c r="F2283" s="1">
        <v>45234</v>
      </c>
      <c r="G2283" t="s">
        <v>9147</v>
      </c>
      <c r="H2283" t="s">
        <v>9129</v>
      </c>
      <c r="I2283" t="s">
        <v>10958</v>
      </c>
    </row>
    <row r="2284" spans="1:9" x14ac:dyDescent="0.3">
      <c r="A2284" t="s">
        <v>3283</v>
      </c>
      <c r="B2284" t="s">
        <v>9131</v>
      </c>
      <c r="C2284">
        <v>469201</v>
      </c>
      <c r="D2284">
        <v>306.36</v>
      </c>
      <c r="E2284" s="1">
        <v>42982</v>
      </c>
      <c r="F2284" s="1">
        <v>44336</v>
      </c>
      <c r="G2284" t="s">
        <v>9147</v>
      </c>
      <c r="H2284" t="s">
        <v>19</v>
      </c>
      <c r="I2284" t="s">
        <v>10959</v>
      </c>
    </row>
    <row r="2285" spans="1:9" x14ac:dyDescent="0.3">
      <c r="A2285" t="s">
        <v>3284</v>
      </c>
      <c r="B2285" t="s">
        <v>9137</v>
      </c>
      <c r="C2285">
        <v>16587</v>
      </c>
      <c r="D2285">
        <v>1723.36</v>
      </c>
      <c r="E2285" s="1">
        <v>44374</v>
      </c>
      <c r="F2285" s="1">
        <v>45332</v>
      </c>
      <c r="G2285" t="s">
        <v>9147</v>
      </c>
      <c r="H2285" t="s">
        <v>9132</v>
      </c>
      <c r="I2285" t="s">
        <v>10960</v>
      </c>
    </row>
    <row r="2286" spans="1:9" x14ac:dyDescent="0.3">
      <c r="A2286" t="s">
        <v>3285</v>
      </c>
      <c r="B2286" t="s">
        <v>9137</v>
      </c>
      <c r="C2286">
        <v>353291</v>
      </c>
      <c r="D2286">
        <v>882.52</v>
      </c>
      <c r="E2286" s="1">
        <v>44140</v>
      </c>
      <c r="F2286" s="1">
        <v>45757</v>
      </c>
      <c r="G2286" t="s">
        <v>9147</v>
      </c>
      <c r="H2286" t="s">
        <v>19</v>
      </c>
      <c r="I2286" t="s">
        <v>10313</v>
      </c>
    </row>
    <row r="2287" spans="1:9" x14ac:dyDescent="0.3">
      <c r="A2287" t="s">
        <v>3286</v>
      </c>
      <c r="B2287" t="s">
        <v>9131</v>
      </c>
      <c r="C2287">
        <v>99803</v>
      </c>
      <c r="D2287">
        <v>313.31</v>
      </c>
      <c r="E2287" s="1">
        <v>43016</v>
      </c>
      <c r="F2287" s="1">
        <v>45240</v>
      </c>
      <c r="G2287" t="s">
        <v>9147</v>
      </c>
      <c r="H2287" t="s">
        <v>19</v>
      </c>
      <c r="I2287" t="s">
        <v>10961</v>
      </c>
    </row>
    <row r="2288" spans="1:9" x14ac:dyDescent="0.3">
      <c r="A2288" t="s">
        <v>3287</v>
      </c>
      <c r="B2288" t="s">
        <v>9127</v>
      </c>
      <c r="C2288">
        <v>287454</v>
      </c>
      <c r="D2288">
        <v>259.04000000000002</v>
      </c>
      <c r="E2288" s="1">
        <v>42462</v>
      </c>
      <c r="F2288" s="1">
        <v>43288</v>
      </c>
      <c r="G2288" t="s">
        <v>9135</v>
      </c>
      <c r="H2288" t="s">
        <v>9132</v>
      </c>
      <c r="I2288" t="s">
        <v>10962</v>
      </c>
    </row>
    <row r="2289" spans="1:9" x14ac:dyDescent="0.3">
      <c r="A2289" t="s">
        <v>3288</v>
      </c>
      <c r="B2289" t="s">
        <v>9143</v>
      </c>
      <c r="C2289">
        <v>469409</v>
      </c>
      <c r="D2289">
        <v>803.4</v>
      </c>
      <c r="E2289" s="1">
        <v>44658</v>
      </c>
      <c r="F2289" s="1">
        <v>47502</v>
      </c>
      <c r="G2289" t="s">
        <v>9135</v>
      </c>
      <c r="H2289" t="s">
        <v>9129</v>
      </c>
      <c r="I2289" t="s">
        <v>9938</v>
      </c>
    </row>
    <row r="2290" spans="1:9" x14ac:dyDescent="0.3">
      <c r="A2290" t="s">
        <v>3289</v>
      </c>
      <c r="B2290" t="s">
        <v>9143</v>
      </c>
      <c r="C2290">
        <v>345623</v>
      </c>
      <c r="D2290">
        <v>455.02</v>
      </c>
      <c r="E2290" s="1">
        <v>44271</v>
      </c>
      <c r="F2290" s="1">
        <v>47117</v>
      </c>
      <c r="G2290" t="s">
        <v>9147</v>
      </c>
      <c r="H2290" t="s">
        <v>19</v>
      </c>
      <c r="I2290" t="s">
        <v>10963</v>
      </c>
    </row>
    <row r="2291" spans="1:9" x14ac:dyDescent="0.3">
      <c r="A2291" t="s">
        <v>3290</v>
      </c>
      <c r="B2291" t="s">
        <v>9131</v>
      </c>
      <c r="C2291">
        <v>334789</v>
      </c>
      <c r="D2291">
        <v>597.64</v>
      </c>
      <c r="E2291" s="1">
        <v>43221</v>
      </c>
      <c r="F2291" s="1">
        <v>45647</v>
      </c>
      <c r="G2291" t="s">
        <v>9147</v>
      </c>
      <c r="H2291" t="s">
        <v>19</v>
      </c>
      <c r="I2291" t="s">
        <v>10098</v>
      </c>
    </row>
    <row r="2292" spans="1:9" x14ac:dyDescent="0.3">
      <c r="A2292" t="s">
        <v>3291</v>
      </c>
      <c r="B2292" t="s">
        <v>9137</v>
      </c>
      <c r="C2292">
        <v>172187</v>
      </c>
      <c r="D2292">
        <v>1144.0999999999999</v>
      </c>
      <c r="E2292" s="1">
        <v>44863</v>
      </c>
      <c r="F2292" s="1">
        <v>48175</v>
      </c>
      <c r="G2292" t="s">
        <v>9135</v>
      </c>
      <c r="H2292" t="s">
        <v>19</v>
      </c>
      <c r="I2292" t="s">
        <v>9959</v>
      </c>
    </row>
    <row r="2293" spans="1:9" x14ac:dyDescent="0.3">
      <c r="A2293" t="s">
        <v>3292</v>
      </c>
      <c r="B2293" t="s">
        <v>9131</v>
      </c>
      <c r="C2293">
        <v>183681</v>
      </c>
      <c r="D2293">
        <v>1767.54</v>
      </c>
      <c r="E2293" s="1">
        <v>45278</v>
      </c>
      <c r="F2293" s="1">
        <v>47025</v>
      </c>
      <c r="G2293" t="s">
        <v>9135</v>
      </c>
      <c r="H2293" t="s">
        <v>9132</v>
      </c>
      <c r="I2293" t="s">
        <v>10196</v>
      </c>
    </row>
    <row r="2294" spans="1:9" x14ac:dyDescent="0.3">
      <c r="A2294" t="s">
        <v>3293</v>
      </c>
      <c r="B2294" t="s">
        <v>9127</v>
      </c>
      <c r="C2294">
        <v>484270</v>
      </c>
      <c r="D2294">
        <v>585.30999999999995</v>
      </c>
      <c r="E2294" s="1">
        <v>44226</v>
      </c>
      <c r="F2294" s="1">
        <v>46115</v>
      </c>
      <c r="G2294" t="s">
        <v>9135</v>
      </c>
      <c r="H2294" t="s">
        <v>19</v>
      </c>
      <c r="I2294" t="s">
        <v>10908</v>
      </c>
    </row>
    <row r="2295" spans="1:9" x14ac:dyDescent="0.3">
      <c r="A2295" t="s">
        <v>3294</v>
      </c>
      <c r="B2295" t="s">
        <v>9131</v>
      </c>
      <c r="C2295">
        <v>207120</v>
      </c>
      <c r="D2295">
        <v>249</v>
      </c>
      <c r="E2295" s="1">
        <v>45623</v>
      </c>
      <c r="F2295" s="1">
        <v>48596</v>
      </c>
      <c r="G2295" t="s">
        <v>9128</v>
      </c>
      <c r="H2295" t="s">
        <v>9132</v>
      </c>
      <c r="I2295" t="s">
        <v>10964</v>
      </c>
    </row>
    <row r="2296" spans="1:9" x14ac:dyDescent="0.3">
      <c r="A2296" t="s">
        <v>3295</v>
      </c>
      <c r="B2296" t="s">
        <v>9143</v>
      </c>
      <c r="C2296">
        <v>435059</v>
      </c>
      <c r="D2296">
        <v>1756.02</v>
      </c>
      <c r="E2296" s="1">
        <v>43936</v>
      </c>
      <c r="F2296" s="1">
        <v>46449</v>
      </c>
      <c r="G2296" t="s">
        <v>9135</v>
      </c>
      <c r="H2296" t="s">
        <v>9132</v>
      </c>
      <c r="I2296" t="s">
        <v>10151</v>
      </c>
    </row>
    <row r="2297" spans="1:9" x14ac:dyDescent="0.3">
      <c r="A2297" t="s">
        <v>3296</v>
      </c>
      <c r="B2297" t="s">
        <v>9131</v>
      </c>
      <c r="C2297">
        <v>19699</v>
      </c>
      <c r="D2297">
        <v>1203.5999999999999</v>
      </c>
      <c r="E2297" s="1">
        <v>42185</v>
      </c>
      <c r="F2297" s="1">
        <v>43152</v>
      </c>
      <c r="G2297" t="s">
        <v>9128</v>
      </c>
      <c r="H2297" t="s">
        <v>19</v>
      </c>
      <c r="I2297" t="s">
        <v>9450</v>
      </c>
    </row>
    <row r="2298" spans="1:9" x14ac:dyDescent="0.3">
      <c r="A2298" t="s">
        <v>3297</v>
      </c>
      <c r="B2298" t="s">
        <v>9137</v>
      </c>
      <c r="C2298">
        <v>394275</v>
      </c>
      <c r="D2298">
        <v>341.45</v>
      </c>
      <c r="E2298" s="1">
        <v>44840</v>
      </c>
      <c r="F2298" s="1">
        <v>45698</v>
      </c>
      <c r="G2298" t="s">
        <v>9147</v>
      </c>
      <c r="H2298" t="s">
        <v>9129</v>
      </c>
      <c r="I2298" t="s">
        <v>10965</v>
      </c>
    </row>
    <row r="2299" spans="1:9" x14ac:dyDescent="0.3">
      <c r="A2299" t="s">
        <v>3298</v>
      </c>
      <c r="B2299" t="s">
        <v>9127</v>
      </c>
      <c r="C2299">
        <v>429486</v>
      </c>
      <c r="D2299">
        <v>1626.52</v>
      </c>
      <c r="E2299" s="1">
        <v>43598</v>
      </c>
      <c r="F2299" s="1">
        <v>47181</v>
      </c>
      <c r="G2299" t="s">
        <v>9147</v>
      </c>
      <c r="H2299" t="s">
        <v>19</v>
      </c>
      <c r="I2299" t="s">
        <v>10966</v>
      </c>
    </row>
    <row r="2300" spans="1:9" x14ac:dyDescent="0.3">
      <c r="A2300" t="s">
        <v>3299</v>
      </c>
      <c r="B2300" t="s">
        <v>9127</v>
      </c>
      <c r="C2300">
        <v>332347</v>
      </c>
      <c r="D2300">
        <v>1566.12</v>
      </c>
      <c r="E2300" s="1">
        <v>44688</v>
      </c>
      <c r="F2300" s="1">
        <v>45625</v>
      </c>
      <c r="G2300" t="s">
        <v>9128</v>
      </c>
      <c r="H2300" t="s">
        <v>9132</v>
      </c>
      <c r="I2300" t="s">
        <v>10719</v>
      </c>
    </row>
    <row r="2301" spans="1:9" x14ac:dyDescent="0.3">
      <c r="A2301" t="s">
        <v>3300</v>
      </c>
      <c r="B2301" t="s">
        <v>9137</v>
      </c>
      <c r="C2301">
        <v>100912</v>
      </c>
      <c r="D2301">
        <v>1300.4100000000001</v>
      </c>
      <c r="E2301" s="1">
        <v>42159</v>
      </c>
      <c r="F2301" s="1">
        <v>44585</v>
      </c>
      <c r="G2301" t="s">
        <v>9147</v>
      </c>
      <c r="H2301" t="s">
        <v>19</v>
      </c>
      <c r="I2301" t="s">
        <v>10967</v>
      </c>
    </row>
    <row r="2302" spans="1:9" x14ac:dyDescent="0.3">
      <c r="A2302" t="s">
        <v>3301</v>
      </c>
      <c r="B2302" t="s">
        <v>9131</v>
      </c>
      <c r="C2302">
        <v>233798</v>
      </c>
      <c r="D2302">
        <v>1089.06</v>
      </c>
      <c r="E2302" s="1">
        <v>43084</v>
      </c>
      <c r="F2302" s="1">
        <v>45696</v>
      </c>
      <c r="G2302" t="s">
        <v>9128</v>
      </c>
      <c r="H2302" t="s">
        <v>9132</v>
      </c>
      <c r="I2302" t="s">
        <v>10968</v>
      </c>
    </row>
    <row r="2303" spans="1:9" x14ac:dyDescent="0.3">
      <c r="A2303" t="s">
        <v>3302</v>
      </c>
      <c r="B2303" t="s">
        <v>9131</v>
      </c>
      <c r="C2303">
        <v>438044</v>
      </c>
      <c r="D2303">
        <v>399.75</v>
      </c>
      <c r="E2303" s="1">
        <v>42014</v>
      </c>
      <c r="F2303" s="1">
        <v>42863</v>
      </c>
      <c r="G2303" t="s">
        <v>9128</v>
      </c>
      <c r="H2303" t="s">
        <v>9132</v>
      </c>
      <c r="I2303" t="s">
        <v>10969</v>
      </c>
    </row>
    <row r="2304" spans="1:9" x14ac:dyDescent="0.3">
      <c r="A2304" t="s">
        <v>3303</v>
      </c>
      <c r="B2304" t="s">
        <v>9131</v>
      </c>
      <c r="C2304">
        <v>368863</v>
      </c>
      <c r="D2304">
        <v>1051.6199999999999</v>
      </c>
      <c r="E2304" s="1">
        <v>42748</v>
      </c>
      <c r="F2304" s="1">
        <v>44640</v>
      </c>
      <c r="G2304" t="s">
        <v>9147</v>
      </c>
      <c r="H2304" t="s">
        <v>19</v>
      </c>
      <c r="I2304" t="s">
        <v>10970</v>
      </c>
    </row>
    <row r="2305" spans="1:9" x14ac:dyDescent="0.3">
      <c r="A2305" t="s">
        <v>3304</v>
      </c>
      <c r="B2305" t="s">
        <v>9127</v>
      </c>
      <c r="C2305">
        <v>142605</v>
      </c>
      <c r="D2305">
        <v>1212.3</v>
      </c>
      <c r="E2305" s="1">
        <v>42182</v>
      </c>
      <c r="F2305" s="1">
        <v>42761</v>
      </c>
      <c r="G2305" t="s">
        <v>9135</v>
      </c>
      <c r="H2305" t="s">
        <v>9132</v>
      </c>
      <c r="I2305" t="s">
        <v>9828</v>
      </c>
    </row>
    <row r="2306" spans="1:9" x14ac:dyDescent="0.3">
      <c r="A2306" t="s">
        <v>3305</v>
      </c>
      <c r="B2306" t="s">
        <v>9137</v>
      </c>
      <c r="C2306">
        <v>144236</v>
      </c>
      <c r="D2306">
        <v>1679.22</v>
      </c>
      <c r="E2306" s="1">
        <v>45629</v>
      </c>
      <c r="F2306" s="1">
        <v>49215</v>
      </c>
      <c r="G2306" t="s">
        <v>9147</v>
      </c>
      <c r="H2306" t="s">
        <v>9129</v>
      </c>
      <c r="I2306" t="s">
        <v>10971</v>
      </c>
    </row>
    <row r="2307" spans="1:9" x14ac:dyDescent="0.3">
      <c r="A2307" t="s">
        <v>3306</v>
      </c>
      <c r="B2307" t="s">
        <v>9143</v>
      </c>
      <c r="C2307">
        <v>436455</v>
      </c>
      <c r="D2307">
        <v>1258.53</v>
      </c>
      <c r="E2307" s="1">
        <v>43175</v>
      </c>
      <c r="F2307" s="1">
        <v>44417</v>
      </c>
      <c r="G2307" t="s">
        <v>9128</v>
      </c>
      <c r="H2307" t="s">
        <v>9132</v>
      </c>
      <c r="I2307" t="s">
        <v>10972</v>
      </c>
    </row>
    <row r="2308" spans="1:9" x14ac:dyDescent="0.3">
      <c r="A2308" t="s">
        <v>3307</v>
      </c>
      <c r="B2308" t="s">
        <v>9127</v>
      </c>
      <c r="C2308">
        <v>246463</v>
      </c>
      <c r="D2308">
        <v>1855.49</v>
      </c>
      <c r="E2308" s="1">
        <v>42956</v>
      </c>
      <c r="F2308" s="1">
        <v>44291</v>
      </c>
      <c r="G2308" t="s">
        <v>9147</v>
      </c>
      <c r="H2308" t="s">
        <v>19</v>
      </c>
      <c r="I2308" t="s">
        <v>10973</v>
      </c>
    </row>
    <row r="2309" spans="1:9" x14ac:dyDescent="0.3">
      <c r="A2309" t="s">
        <v>3308</v>
      </c>
      <c r="B2309" t="s">
        <v>9143</v>
      </c>
      <c r="C2309">
        <v>274452</v>
      </c>
      <c r="D2309">
        <v>1625.76</v>
      </c>
      <c r="E2309" s="1">
        <v>42489</v>
      </c>
      <c r="F2309" s="1">
        <v>45177</v>
      </c>
      <c r="G2309" t="s">
        <v>9147</v>
      </c>
      <c r="H2309" t="s">
        <v>9129</v>
      </c>
      <c r="I2309" t="s">
        <v>10974</v>
      </c>
    </row>
    <row r="2310" spans="1:9" x14ac:dyDescent="0.3">
      <c r="A2310" t="s">
        <v>3309</v>
      </c>
      <c r="B2310" t="s">
        <v>9131</v>
      </c>
      <c r="C2310">
        <v>198237</v>
      </c>
      <c r="D2310">
        <v>120.04</v>
      </c>
      <c r="E2310" s="1">
        <v>43792</v>
      </c>
      <c r="F2310" s="1">
        <v>45729</v>
      </c>
      <c r="G2310" t="s">
        <v>9128</v>
      </c>
      <c r="H2310" t="s">
        <v>19</v>
      </c>
      <c r="I2310" t="s">
        <v>10975</v>
      </c>
    </row>
    <row r="2311" spans="1:9" x14ac:dyDescent="0.3">
      <c r="A2311" t="s">
        <v>3310</v>
      </c>
      <c r="B2311" t="s">
        <v>9137</v>
      </c>
      <c r="C2311">
        <v>162128</v>
      </c>
      <c r="D2311">
        <v>931.78</v>
      </c>
      <c r="E2311" s="1">
        <v>45300</v>
      </c>
      <c r="F2311" s="1">
        <v>45717</v>
      </c>
      <c r="G2311" t="s">
        <v>9128</v>
      </c>
      <c r="H2311" t="s">
        <v>9132</v>
      </c>
      <c r="I2311" t="s">
        <v>10976</v>
      </c>
    </row>
    <row r="2312" spans="1:9" x14ac:dyDescent="0.3">
      <c r="A2312" t="s">
        <v>3311</v>
      </c>
      <c r="B2312" t="s">
        <v>9127</v>
      </c>
      <c r="C2312">
        <v>373948</v>
      </c>
      <c r="D2312">
        <v>1203.6199999999999</v>
      </c>
      <c r="E2312" s="1">
        <v>45648</v>
      </c>
      <c r="F2312" s="1">
        <v>47216</v>
      </c>
      <c r="G2312" t="s">
        <v>9135</v>
      </c>
      <c r="H2312" t="s">
        <v>9129</v>
      </c>
      <c r="I2312" t="s">
        <v>10344</v>
      </c>
    </row>
    <row r="2313" spans="1:9" x14ac:dyDescent="0.3">
      <c r="A2313" t="s">
        <v>3312</v>
      </c>
      <c r="B2313" t="s">
        <v>9143</v>
      </c>
      <c r="C2313">
        <v>115529</v>
      </c>
      <c r="D2313">
        <v>965.29</v>
      </c>
      <c r="E2313" s="1">
        <v>44271</v>
      </c>
      <c r="F2313" s="1">
        <v>46595</v>
      </c>
      <c r="G2313" t="s">
        <v>9147</v>
      </c>
      <c r="H2313" t="s">
        <v>19</v>
      </c>
      <c r="I2313" t="s">
        <v>10977</v>
      </c>
    </row>
    <row r="2314" spans="1:9" x14ac:dyDescent="0.3">
      <c r="A2314" t="s">
        <v>3313</v>
      </c>
      <c r="B2314" t="s">
        <v>9131</v>
      </c>
      <c r="C2314">
        <v>420602</v>
      </c>
      <c r="D2314">
        <v>770.55</v>
      </c>
      <c r="E2314" s="1">
        <v>44843</v>
      </c>
      <c r="F2314" s="1">
        <v>45965</v>
      </c>
      <c r="G2314" t="s">
        <v>9128</v>
      </c>
      <c r="H2314" t="s">
        <v>19</v>
      </c>
      <c r="I2314" t="s">
        <v>9521</v>
      </c>
    </row>
    <row r="2315" spans="1:9" x14ac:dyDescent="0.3">
      <c r="A2315" t="s">
        <v>3314</v>
      </c>
      <c r="B2315" t="s">
        <v>9143</v>
      </c>
      <c r="C2315">
        <v>485064</v>
      </c>
      <c r="D2315">
        <v>1337.95</v>
      </c>
      <c r="E2315" s="1">
        <v>44385</v>
      </c>
      <c r="F2315" s="1">
        <v>46898</v>
      </c>
      <c r="G2315" t="s">
        <v>9147</v>
      </c>
      <c r="H2315" t="s">
        <v>9129</v>
      </c>
      <c r="I2315" t="s">
        <v>10978</v>
      </c>
    </row>
    <row r="2316" spans="1:9" x14ac:dyDescent="0.3">
      <c r="A2316" t="s">
        <v>3315</v>
      </c>
      <c r="B2316" t="s">
        <v>9143</v>
      </c>
      <c r="C2316">
        <v>113283</v>
      </c>
      <c r="D2316">
        <v>1683.34</v>
      </c>
      <c r="E2316" s="1">
        <v>44242</v>
      </c>
      <c r="F2316" s="1">
        <v>45844</v>
      </c>
      <c r="G2316" t="s">
        <v>9135</v>
      </c>
      <c r="H2316" t="s">
        <v>9132</v>
      </c>
      <c r="I2316" t="s">
        <v>10080</v>
      </c>
    </row>
    <row r="2317" spans="1:9" x14ac:dyDescent="0.3">
      <c r="A2317" t="s">
        <v>3316</v>
      </c>
      <c r="B2317" t="s">
        <v>9143</v>
      </c>
      <c r="C2317">
        <v>232622</v>
      </c>
      <c r="D2317">
        <v>573.12</v>
      </c>
      <c r="E2317" s="1">
        <v>45046</v>
      </c>
      <c r="F2317" s="1">
        <v>48504</v>
      </c>
      <c r="G2317" t="s">
        <v>9147</v>
      </c>
      <c r="H2317" t="s">
        <v>9129</v>
      </c>
      <c r="I2317" t="s">
        <v>10737</v>
      </c>
    </row>
    <row r="2318" spans="1:9" x14ac:dyDescent="0.3">
      <c r="A2318" t="s">
        <v>3317</v>
      </c>
      <c r="B2318" t="s">
        <v>9127</v>
      </c>
      <c r="C2318">
        <v>265046</v>
      </c>
      <c r="D2318">
        <v>1105.05</v>
      </c>
      <c r="E2318" s="1">
        <v>45648</v>
      </c>
      <c r="F2318" s="1">
        <v>49107</v>
      </c>
      <c r="G2318" t="s">
        <v>9128</v>
      </c>
      <c r="H2318" t="s">
        <v>19</v>
      </c>
      <c r="I2318" t="s">
        <v>9898</v>
      </c>
    </row>
    <row r="2319" spans="1:9" x14ac:dyDescent="0.3">
      <c r="A2319" t="s">
        <v>3318</v>
      </c>
      <c r="B2319" t="s">
        <v>9131</v>
      </c>
      <c r="C2319">
        <v>94791</v>
      </c>
      <c r="D2319">
        <v>1512.6</v>
      </c>
      <c r="E2319" s="1">
        <v>42216</v>
      </c>
      <c r="F2319" s="1">
        <v>43114</v>
      </c>
      <c r="G2319" t="s">
        <v>9128</v>
      </c>
      <c r="H2319" t="s">
        <v>9132</v>
      </c>
      <c r="I2319" t="s">
        <v>9842</v>
      </c>
    </row>
    <row r="2320" spans="1:9" x14ac:dyDescent="0.3">
      <c r="A2320" t="s">
        <v>3319</v>
      </c>
      <c r="B2320" t="s">
        <v>9127</v>
      </c>
      <c r="C2320">
        <v>131254</v>
      </c>
      <c r="D2320">
        <v>334.54</v>
      </c>
      <c r="E2320" s="1">
        <v>43422</v>
      </c>
      <c r="F2320" s="1">
        <v>46690</v>
      </c>
      <c r="G2320" t="s">
        <v>9147</v>
      </c>
      <c r="H2320" t="s">
        <v>9132</v>
      </c>
      <c r="I2320" t="s">
        <v>10979</v>
      </c>
    </row>
    <row r="2321" spans="1:9" x14ac:dyDescent="0.3">
      <c r="A2321" t="s">
        <v>3320</v>
      </c>
      <c r="B2321" t="s">
        <v>9137</v>
      </c>
      <c r="C2321">
        <v>462591</v>
      </c>
      <c r="D2321">
        <v>1463.31</v>
      </c>
      <c r="E2321" s="1">
        <v>42212</v>
      </c>
      <c r="F2321" s="1">
        <v>45320</v>
      </c>
      <c r="G2321" t="s">
        <v>9128</v>
      </c>
      <c r="H2321" t="s">
        <v>9132</v>
      </c>
      <c r="I2321" t="s">
        <v>9203</v>
      </c>
    </row>
    <row r="2322" spans="1:9" x14ac:dyDescent="0.3">
      <c r="A2322" t="s">
        <v>3321</v>
      </c>
      <c r="B2322" t="s">
        <v>9137</v>
      </c>
      <c r="C2322">
        <v>491159</v>
      </c>
      <c r="D2322">
        <v>1233.74</v>
      </c>
      <c r="E2322" s="1">
        <v>42028</v>
      </c>
      <c r="F2322" s="1">
        <v>43653</v>
      </c>
      <c r="G2322" t="s">
        <v>9135</v>
      </c>
      <c r="H2322" t="s">
        <v>9129</v>
      </c>
      <c r="I2322" t="s">
        <v>10439</v>
      </c>
    </row>
    <row r="2323" spans="1:9" x14ac:dyDescent="0.3">
      <c r="A2323" t="s">
        <v>3322</v>
      </c>
      <c r="B2323" t="s">
        <v>9131</v>
      </c>
      <c r="C2323">
        <v>103677</v>
      </c>
      <c r="D2323">
        <v>385.22</v>
      </c>
      <c r="E2323" s="1">
        <v>42779</v>
      </c>
      <c r="F2323" s="1">
        <v>44011</v>
      </c>
      <c r="G2323" t="s">
        <v>9135</v>
      </c>
      <c r="H2323" t="s">
        <v>19</v>
      </c>
      <c r="I2323" t="s">
        <v>10980</v>
      </c>
    </row>
    <row r="2324" spans="1:9" x14ac:dyDescent="0.3">
      <c r="A2324" t="s">
        <v>3323</v>
      </c>
      <c r="B2324" t="s">
        <v>9143</v>
      </c>
      <c r="C2324">
        <v>81499</v>
      </c>
      <c r="D2324">
        <v>1607.43</v>
      </c>
      <c r="E2324" s="1">
        <v>42780</v>
      </c>
      <c r="F2324" s="1">
        <v>45719</v>
      </c>
      <c r="G2324" t="s">
        <v>9128</v>
      </c>
      <c r="H2324" t="s">
        <v>19</v>
      </c>
      <c r="I2324" t="s">
        <v>10981</v>
      </c>
    </row>
    <row r="2325" spans="1:9" x14ac:dyDescent="0.3">
      <c r="A2325" t="s">
        <v>3324</v>
      </c>
      <c r="B2325" t="s">
        <v>9143</v>
      </c>
      <c r="C2325">
        <v>399370</v>
      </c>
      <c r="D2325">
        <v>1850.66</v>
      </c>
      <c r="E2325" s="1">
        <v>44450</v>
      </c>
      <c r="F2325" s="1">
        <v>47999</v>
      </c>
      <c r="G2325" t="s">
        <v>9147</v>
      </c>
      <c r="H2325" t="s">
        <v>19</v>
      </c>
      <c r="I2325" t="s">
        <v>10129</v>
      </c>
    </row>
    <row r="2326" spans="1:9" x14ac:dyDescent="0.3">
      <c r="A2326" t="s">
        <v>3325</v>
      </c>
      <c r="B2326" t="s">
        <v>9131</v>
      </c>
      <c r="C2326">
        <v>160754</v>
      </c>
      <c r="D2326">
        <v>584.37</v>
      </c>
      <c r="E2326" s="1">
        <v>44536</v>
      </c>
      <c r="F2326" s="1">
        <v>45152</v>
      </c>
      <c r="G2326" t="s">
        <v>9128</v>
      </c>
      <c r="H2326" t="s">
        <v>19</v>
      </c>
      <c r="I2326" t="s">
        <v>9928</v>
      </c>
    </row>
    <row r="2327" spans="1:9" x14ac:dyDescent="0.3">
      <c r="A2327" t="s">
        <v>3326</v>
      </c>
      <c r="B2327" t="s">
        <v>9127</v>
      </c>
      <c r="C2327">
        <v>75411</v>
      </c>
      <c r="D2327">
        <v>1732.88</v>
      </c>
      <c r="E2327" s="1">
        <v>44116</v>
      </c>
      <c r="F2327" s="1">
        <v>46502</v>
      </c>
      <c r="G2327" t="s">
        <v>9135</v>
      </c>
      <c r="H2327" t="s">
        <v>19</v>
      </c>
      <c r="I2327" t="s">
        <v>10982</v>
      </c>
    </row>
    <row r="2328" spans="1:9" x14ac:dyDescent="0.3">
      <c r="A2328" t="s">
        <v>3327</v>
      </c>
      <c r="B2328" t="s">
        <v>9131</v>
      </c>
      <c r="C2328">
        <v>275589</v>
      </c>
      <c r="D2328">
        <v>973.11</v>
      </c>
      <c r="E2328" s="1">
        <v>42279</v>
      </c>
      <c r="F2328" s="1">
        <v>44214</v>
      </c>
      <c r="G2328" t="s">
        <v>9135</v>
      </c>
      <c r="H2328" t="s">
        <v>9132</v>
      </c>
      <c r="I2328" t="s">
        <v>10983</v>
      </c>
    </row>
    <row r="2329" spans="1:9" x14ac:dyDescent="0.3">
      <c r="A2329" t="s">
        <v>3328</v>
      </c>
      <c r="B2329" t="s">
        <v>9127</v>
      </c>
      <c r="C2329">
        <v>53489</v>
      </c>
      <c r="D2329">
        <v>745.88</v>
      </c>
      <c r="E2329" s="1">
        <v>43946</v>
      </c>
      <c r="F2329" s="1">
        <v>46015</v>
      </c>
      <c r="G2329" t="s">
        <v>9128</v>
      </c>
      <c r="H2329" t="s">
        <v>9132</v>
      </c>
      <c r="I2329" t="s">
        <v>10036</v>
      </c>
    </row>
    <row r="2330" spans="1:9" x14ac:dyDescent="0.3">
      <c r="A2330" t="s">
        <v>3329</v>
      </c>
      <c r="B2330" t="s">
        <v>9127</v>
      </c>
      <c r="C2330">
        <v>333769</v>
      </c>
      <c r="D2330">
        <v>779.02</v>
      </c>
      <c r="E2330" s="1">
        <v>45435</v>
      </c>
      <c r="F2330" s="1">
        <v>48578</v>
      </c>
      <c r="G2330" t="s">
        <v>9135</v>
      </c>
      <c r="H2330" t="s">
        <v>19</v>
      </c>
      <c r="I2330" t="s">
        <v>10769</v>
      </c>
    </row>
    <row r="2331" spans="1:9" x14ac:dyDescent="0.3">
      <c r="A2331" t="s">
        <v>3330</v>
      </c>
      <c r="B2331" t="s">
        <v>9127</v>
      </c>
      <c r="C2331">
        <v>359128</v>
      </c>
      <c r="D2331">
        <v>1737.78</v>
      </c>
      <c r="E2331" s="1">
        <v>43065</v>
      </c>
      <c r="F2331" s="1">
        <v>44582</v>
      </c>
      <c r="G2331" t="s">
        <v>9147</v>
      </c>
      <c r="H2331" t="s">
        <v>9132</v>
      </c>
      <c r="I2331" t="s">
        <v>10029</v>
      </c>
    </row>
    <row r="2332" spans="1:9" x14ac:dyDescent="0.3">
      <c r="A2332" t="s">
        <v>3331</v>
      </c>
      <c r="B2332" t="s">
        <v>9131</v>
      </c>
      <c r="C2332">
        <v>312088</v>
      </c>
      <c r="D2332">
        <v>391.88</v>
      </c>
      <c r="E2332" s="1">
        <v>42620</v>
      </c>
      <c r="F2332" s="1">
        <v>43978</v>
      </c>
      <c r="G2332" t="s">
        <v>9135</v>
      </c>
      <c r="H2332" t="s">
        <v>19</v>
      </c>
      <c r="I2332" t="s">
        <v>10984</v>
      </c>
    </row>
    <row r="2333" spans="1:9" x14ac:dyDescent="0.3">
      <c r="A2333" t="s">
        <v>3332</v>
      </c>
      <c r="B2333" t="s">
        <v>9143</v>
      </c>
      <c r="C2333">
        <v>94483</v>
      </c>
      <c r="D2333">
        <v>605.20000000000005</v>
      </c>
      <c r="E2333" s="1">
        <v>43854</v>
      </c>
      <c r="F2333" s="1">
        <v>45157</v>
      </c>
      <c r="G2333" t="s">
        <v>9135</v>
      </c>
      <c r="H2333" t="s">
        <v>9132</v>
      </c>
      <c r="I2333" t="s">
        <v>10985</v>
      </c>
    </row>
    <row r="2334" spans="1:9" x14ac:dyDescent="0.3">
      <c r="A2334" t="s">
        <v>3333</v>
      </c>
      <c r="B2334" t="s">
        <v>9127</v>
      </c>
      <c r="C2334">
        <v>19058</v>
      </c>
      <c r="D2334">
        <v>413.77</v>
      </c>
      <c r="E2334" s="1">
        <v>44982</v>
      </c>
      <c r="F2334" s="1">
        <v>47721</v>
      </c>
      <c r="G2334" t="s">
        <v>9147</v>
      </c>
      <c r="H2334" t="s">
        <v>19</v>
      </c>
      <c r="I2334" t="s">
        <v>9599</v>
      </c>
    </row>
    <row r="2335" spans="1:9" x14ac:dyDescent="0.3">
      <c r="A2335" t="s">
        <v>3334</v>
      </c>
      <c r="B2335" t="s">
        <v>9143</v>
      </c>
      <c r="C2335">
        <v>146430</v>
      </c>
      <c r="D2335">
        <v>637.54</v>
      </c>
      <c r="E2335" s="1">
        <v>45133</v>
      </c>
      <c r="F2335" s="1">
        <v>47271</v>
      </c>
      <c r="G2335" t="s">
        <v>9128</v>
      </c>
      <c r="H2335" t="s">
        <v>9129</v>
      </c>
      <c r="I2335" t="s">
        <v>10986</v>
      </c>
    </row>
    <row r="2336" spans="1:9" x14ac:dyDescent="0.3">
      <c r="A2336" t="s">
        <v>3335</v>
      </c>
      <c r="B2336" t="s">
        <v>9127</v>
      </c>
      <c r="C2336">
        <v>277218</v>
      </c>
      <c r="D2336">
        <v>503.55</v>
      </c>
      <c r="E2336" s="1">
        <v>42127</v>
      </c>
      <c r="F2336" s="1">
        <v>43885</v>
      </c>
      <c r="G2336" t="s">
        <v>9135</v>
      </c>
      <c r="H2336" t="s">
        <v>9132</v>
      </c>
      <c r="I2336" t="s">
        <v>9411</v>
      </c>
    </row>
    <row r="2337" spans="1:9" x14ac:dyDescent="0.3">
      <c r="A2337" t="s">
        <v>3336</v>
      </c>
      <c r="B2337" t="s">
        <v>9143</v>
      </c>
      <c r="C2337">
        <v>39631</v>
      </c>
      <c r="D2337">
        <v>1291.77</v>
      </c>
      <c r="E2337" s="1">
        <v>44307</v>
      </c>
      <c r="F2337" s="1">
        <v>47016</v>
      </c>
      <c r="G2337" t="s">
        <v>9128</v>
      </c>
      <c r="H2337" t="s">
        <v>9132</v>
      </c>
      <c r="I2337" t="s">
        <v>10987</v>
      </c>
    </row>
    <row r="2338" spans="1:9" x14ac:dyDescent="0.3">
      <c r="A2338" t="s">
        <v>3337</v>
      </c>
      <c r="B2338" t="s">
        <v>9131</v>
      </c>
      <c r="C2338">
        <v>125416</v>
      </c>
      <c r="D2338">
        <v>1526.42</v>
      </c>
      <c r="E2338" s="1">
        <v>42061</v>
      </c>
      <c r="F2338" s="1">
        <v>45192</v>
      </c>
      <c r="G2338" t="s">
        <v>9128</v>
      </c>
      <c r="H2338" t="s">
        <v>9129</v>
      </c>
      <c r="I2338" t="s">
        <v>10316</v>
      </c>
    </row>
    <row r="2339" spans="1:9" x14ac:dyDescent="0.3">
      <c r="A2339" t="s">
        <v>3338</v>
      </c>
      <c r="B2339" t="s">
        <v>9143</v>
      </c>
      <c r="C2339">
        <v>175416</v>
      </c>
      <c r="D2339">
        <v>1823.66</v>
      </c>
      <c r="E2339" s="1">
        <v>42277</v>
      </c>
      <c r="F2339" s="1">
        <v>43561</v>
      </c>
      <c r="G2339" t="s">
        <v>9128</v>
      </c>
      <c r="H2339" t="s">
        <v>9132</v>
      </c>
      <c r="I2339" t="s">
        <v>10988</v>
      </c>
    </row>
    <row r="2340" spans="1:9" x14ac:dyDescent="0.3">
      <c r="A2340" t="s">
        <v>3339</v>
      </c>
      <c r="B2340" t="s">
        <v>9127</v>
      </c>
      <c r="C2340">
        <v>116144</v>
      </c>
      <c r="D2340">
        <v>141.41</v>
      </c>
      <c r="E2340" s="1">
        <v>44013</v>
      </c>
      <c r="F2340" s="1">
        <v>47006</v>
      </c>
      <c r="G2340" t="s">
        <v>9128</v>
      </c>
      <c r="H2340" t="s">
        <v>9132</v>
      </c>
      <c r="I2340" t="s">
        <v>10989</v>
      </c>
    </row>
    <row r="2341" spans="1:9" x14ac:dyDescent="0.3">
      <c r="A2341" t="s">
        <v>3340</v>
      </c>
      <c r="B2341" t="s">
        <v>9127</v>
      </c>
      <c r="C2341">
        <v>377974</v>
      </c>
      <c r="D2341">
        <v>165.3</v>
      </c>
      <c r="E2341" s="1">
        <v>43114</v>
      </c>
      <c r="F2341" s="1">
        <v>45448</v>
      </c>
      <c r="G2341" t="s">
        <v>9147</v>
      </c>
      <c r="H2341" t="s">
        <v>9129</v>
      </c>
      <c r="I2341" t="s">
        <v>10990</v>
      </c>
    </row>
    <row r="2342" spans="1:9" x14ac:dyDescent="0.3">
      <c r="A2342" t="s">
        <v>3341</v>
      </c>
      <c r="B2342" t="s">
        <v>9137</v>
      </c>
      <c r="C2342">
        <v>306927</v>
      </c>
      <c r="D2342">
        <v>1028.51</v>
      </c>
      <c r="E2342" s="1">
        <v>44741</v>
      </c>
      <c r="F2342" s="1">
        <v>47356</v>
      </c>
      <c r="G2342" t="s">
        <v>9147</v>
      </c>
      <c r="H2342" t="s">
        <v>9132</v>
      </c>
      <c r="I2342" t="s">
        <v>10991</v>
      </c>
    </row>
    <row r="2343" spans="1:9" x14ac:dyDescent="0.3">
      <c r="A2343" t="s">
        <v>3342</v>
      </c>
      <c r="B2343" t="s">
        <v>9143</v>
      </c>
      <c r="C2343">
        <v>136396</v>
      </c>
      <c r="D2343">
        <v>1704.47</v>
      </c>
      <c r="E2343" s="1">
        <v>43076</v>
      </c>
      <c r="F2343" s="1">
        <v>45122</v>
      </c>
      <c r="G2343" t="s">
        <v>9128</v>
      </c>
      <c r="H2343" t="s">
        <v>9132</v>
      </c>
      <c r="I2343" t="s">
        <v>10992</v>
      </c>
    </row>
    <row r="2344" spans="1:9" x14ac:dyDescent="0.3">
      <c r="A2344" t="s">
        <v>3343</v>
      </c>
      <c r="B2344" t="s">
        <v>9143</v>
      </c>
      <c r="C2344">
        <v>217407</v>
      </c>
      <c r="D2344">
        <v>574.61</v>
      </c>
      <c r="E2344" s="1">
        <v>44066</v>
      </c>
      <c r="F2344" s="1">
        <v>45575</v>
      </c>
      <c r="G2344" t="s">
        <v>9135</v>
      </c>
      <c r="H2344" t="s">
        <v>9129</v>
      </c>
      <c r="I2344" t="s">
        <v>10993</v>
      </c>
    </row>
    <row r="2345" spans="1:9" x14ac:dyDescent="0.3">
      <c r="A2345" t="s">
        <v>3344</v>
      </c>
      <c r="B2345" t="s">
        <v>9131</v>
      </c>
      <c r="C2345">
        <v>472225</v>
      </c>
      <c r="D2345">
        <v>1968.67</v>
      </c>
      <c r="E2345" s="1">
        <v>44437</v>
      </c>
      <c r="F2345" s="1">
        <v>47960</v>
      </c>
      <c r="G2345" t="s">
        <v>9135</v>
      </c>
      <c r="H2345" t="s">
        <v>9132</v>
      </c>
      <c r="I2345" t="s">
        <v>9692</v>
      </c>
    </row>
    <row r="2346" spans="1:9" x14ac:dyDescent="0.3">
      <c r="A2346" t="s">
        <v>3345</v>
      </c>
      <c r="B2346" t="s">
        <v>9131</v>
      </c>
      <c r="C2346">
        <v>50706</v>
      </c>
      <c r="D2346">
        <v>1657.68</v>
      </c>
      <c r="E2346" s="1">
        <v>42471</v>
      </c>
      <c r="F2346" s="1">
        <v>43356</v>
      </c>
      <c r="G2346" t="s">
        <v>9147</v>
      </c>
      <c r="H2346" t="s">
        <v>9129</v>
      </c>
      <c r="I2346" t="s">
        <v>10994</v>
      </c>
    </row>
    <row r="2347" spans="1:9" x14ac:dyDescent="0.3">
      <c r="A2347" t="s">
        <v>3346</v>
      </c>
      <c r="B2347" t="s">
        <v>9127</v>
      </c>
      <c r="C2347">
        <v>220680</v>
      </c>
      <c r="D2347">
        <v>1742.2</v>
      </c>
      <c r="E2347" s="1">
        <v>42138</v>
      </c>
      <c r="F2347" s="1">
        <v>45215</v>
      </c>
      <c r="G2347" t="s">
        <v>9147</v>
      </c>
      <c r="H2347" t="s">
        <v>19</v>
      </c>
      <c r="I2347" t="s">
        <v>10995</v>
      </c>
    </row>
    <row r="2348" spans="1:9" x14ac:dyDescent="0.3">
      <c r="A2348" t="s">
        <v>3347</v>
      </c>
      <c r="B2348" t="s">
        <v>9127</v>
      </c>
      <c r="C2348">
        <v>322722</v>
      </c>
      <c r="D2348">
        <v>1068.92</v>
      </c>
      <c r="E2348" s="1">
        <v>43448</v>
      </c>
      <c r="F2348" s="1">
        <v>45370</v>
      </c>
      <c r="G2348" t="s">
        <v>9135</v>
      </c>
      <c r="H2348" t="s">
        <v>19</v>
      </c>
      <c r="I2348" t="s">
        <v>10996</v>
      </c>
    </row>
    <row r="2349" spans="1:9" x14ac:dyDescent="0.3">
      <c r="A2349" t="s">
        <v>3348</v>
      </c>
      <c r="B2349" t="s">
        <v>9131</v>
      </c>
      <c r="C2349">
        <v>480923</v>
      </c>
      <c r="D2349">
        <v>1771.52</v>
      </c>
      <c r="E2349" s="1">
        <v>45478</v>
      </c>
      <c r="F2349" s="1">
        <v>46848</v>
      </c>
      <c r="G2349" t="s">
        <v>9128</v>
      </c>
      <c r="H2349" t="s">
        <v>9129</v>
      </c>
      <c r="I2349" t="s">
        <v>10633</v>
      </c>
    </row>
    <row r="2350" spans="1:9" x14ac:dyDescent="0.3">
      <c r="A2350" t="s">
        <v>3349</v>
      </c>
      <c r="B2350" t="s">
        <v>9143</v>
      </c>
      <c r="C2350">
        <v>235576</v>
      </c>
      <c r="D2350">
        <v>1502.92</v>
      </c>
      <c r="E2350" s="1">
        <v>45435</v>
      </c>
      <c r="F2350" s="1">
        <v>46325</v>
      </c>
      <c r="G2350" t="s">
        <v>9128</v>
      </c>
      <c r="H2350" t="s">
        <v>9129</v>
      </c>
      <c r="I2350" t="s">
        <v>9871</v>
      </c>
    </row>
    <row r="2351" spans="1:9" x14ac:dyDescent="0.3">
      <c r="A2351" t="s">
        <v>3350</v>
      </c>
      <c r="B2351" t="s">
        <v>9143</v>
      </c>
      <c r="C2351">
        <v>263941</v>
      </c>
      <c r="D2351">
        <v>1908.31</v>
      </c>
      <c r="E2351" s="1">
        <v>43788</v>
      </c>
      <c r="F2351" s="1">
        <v>47437</v>
      </c>
      <c r="G2351" t="s">
        <v>9128</v>
      </c>
      <c r="H2351" t="s">
        <v>9132</v>
      </c>
      <c r="I2351" t="s">
        <v>9872</v>
      </c>
    </row>
    <row r="2352" spans="1:9" x14ac:dyDescent="0.3">
      <c r="A2352" t="s">
        <v>3351</v>
      </c>
      <c r="B2352" t="s">
        <v>9127</v>
      </c>
      <c r="C2352">
        <v>319925</v>
      </c>
      <c r="D2352">
        <v>197.24</v>
      </c>
      <c r="E2352" s="1">
        <v>44163</v>
      </c>
      <c r="F2352" s="1">
        <v>45188</v>
      </c>
      <c r="G2352" t="s">
        <v>9128</v>
      </c>
      <c r="H2352" t="s">
        <v>9129</v>
      </c>
      <c r="I2352" t="s">
        <v>10271</v>
      </c>
    </row>
    <row r="2353" spans="1:9" x14ac:dyDescent="0.3">
      <c r="A2353" t="s">
        <v>3352</v>
      </c>
      <c r="B2353" t="s">
        <v>9137</v>
      </c>
      <c r="C2353">
        <v>32871</v>
      </c>
      <c r="D2353">
        <v>1208.6600000000001</v>
      </c>
      <c r="E2353" s="1">
        <v>42725</v>
      </c>
      <c r="F2353" s="1">
        <v>43237</v>
      </c>
      <c r="G2353" t="s">
        <v>9128</v>
      </c>
      <c r="H2353" t="s">
        <v>19</v>
      </c>
      <c r="I2353" t="s">
        <v>10763</v>
      </c>
    </row>
    <row r="2354" spans="1:9" x14ac:dyDescent="0.3">
      <c r="A2354" t="s">
        <v>3353</v>
      </c>
      <c r="B2354" t="s">
        <v>9127</v>
      </c>
      <c r="C2354">
        <v>270890</v>
      </c>
      <c r="D2354">
        <v>903.58</v>
      </c>
      <c r="E2354" s="1">
        <v>45316</v>
      </c>
      <c r="F2354" s="1">
        <v>48925</v>
      </c>
      <c r="G2354" t="s">
        <v>9147</v>
      </c>
      <c r="H2354" t="s">
        <v>9129</v>
      </c>
      <c r="I2354" t="s">
        <v>9195</v>
      </c>
    </row>
    <row r="2355" spans="1:9" x14ac:dyDescent="0.3">
      <c r="A2355" t="s">
        <v>3354</v>
      </c>
      <c r="B2355" t="s">
        <v>9131</v>
      </c>
      <c r="C2355">
        <v>349672</v>
      </c>
      <c r="D2355">
        <v>1929.46</v>
      </c>
      <c r="E2355" s="1">
        <v>44049</v>
      </c>
      <c r="F2355" s="1">
        <v>47065</v>
      </c>
      <c r="G2355" t="s">
        <v>9128</v>
      </c>
      <c r="H2355" t="s">
        <v>9132</v>
      </c>
      <c r="I2355" t="s">
        <v>10997</v>
      </c>
    </row>
    <row r="2356" spans="1:9" x14ac:dyDescent="0.3">
      <c r="A2356" t="s">
        <v>3355</v>
      </c>
      <c r="B2356" t="s">
        <v>9131</v>
      </c>
      <c r="C2356">
        <v>292182</v>
      </c>
      <c r="D2356">
        <v>1526.93</v>
      </c>
      <c r="E2356" s="1">
        <v>44789</v>
      </c>
      <c r="F2356" s="1">
        <v>45363</v>
      </c>
      <c r="G2356" t="s">
        <v>9135</v>
      </c>
      <c r="H2356" t="s">
        <v>9129</v>
      </c>
      <c r="I2356" t="s">
        <v>10998</v>
      </c>
    </row>
    <row r="2357" spans="1:9" x14ac:dyDescent="0.3">
      <c r="A2357" t="s">
        <v>3356</v>
      </c>
      <c r="B2357" t="s">
        <v>9127</v>
      </c>
      <c r="C2357">
        <v>418443</v>
      </c>
      <c r="D2357">
        <v>1664.61</v>
      </c>
      <c r="E2357" s="1">
        <v>45488</v>
      </c>
      <c r="F2357" s="1">
        <v>47913</v>
      </c>
      <c r="G2357" t="s">
        <v>9128</v>
      </c>
      <c r="H2357" t="s">
        <v>9132</v>
      </c>
      <c r="I2357" t="s">
        <v>10999</v>
      </c>
    </row>
    <row r="2358" spans="1:9" x14ac:dyDescent="0.3">
      <c r="A2358" t="s">
        <v>3357</v>
      </c>
      <c r="B2358" t="s">
        <v>9143</v>
      </c>
      <c r="C2358">
        <v>341436</v>
      </c>
      <c r="D2358">
        <v>886.59</v>
      </c>
      <c r="E2358" s="1">
        <v>42745</v>
      </c>
      <c r="F2358" s="1">
        <v>45394</v>
      </c>
      <c r="G2358" t="s">
        <v>9128</v>
      </c>
      <c r="H2358" t="s">
        <v>9129</v>
      </c>
      <c r="I2358" t="s">
        <v>10254</v>
      </c>
    </row>
    <row r="2359" spans="1:9" x14ac:dyDescent="0.3">
      <c r="A2359" t="s">
        <v>3358</v>
      </c>
      <c r="B2359" t="s">
        <v>9137</v>
      </c>
      <c r="C2359">
        <v>24473</v>
      </c>
      <c r="D2359">
        <v>1598.45</v>
      </c>
      <c r="E2359" s="1">
        <v>42336</v>
      </c>
      <c r="F2359" s="1">
        <v>45235</v>
      </c>
      <c r="G2359" t="s">
        <v>9128</v>
      </c>
      <c r="H2359" t="s">
        <v>19</v>
      </c>
      <c r="I2359" t="s">
        <v>11000</v>
      </c>
    </row>
    <row r="2360" spans="1:9" x14ac:dyDescent="0.3">
      <c r="A2360" t="s">
        <v>3359</v>
      </c>
      <c r="B2360" t="s">
        <v>9131</v>
      </c>
      <c r="C2360">
        <v>48430</v>
      </c>
      <c r="D2360">
        <v>473.96</v>
      </c>
      <c r="E2360" s="1">
        <v>42796</v>
      </c>
      <c r="F2360" s="1">
        <v>43361</v>
      </c>
      <c r="G2360" t="s">
        <v>9147</v>
      </c>
      <c r="H2360" t="s">
        <v>9129</v>
      </c>
      <c r="I2360" t="s">
        <v>11001</v>
      </c>
    </row>
    <row r="2361" spans="1:9" x14ac:dyDescent="0.3">
      <c r="A2361" t="s">
        <v>3360</v>
      </c>
      <c r="B2361" t="s">
        <v>9127</v>
      </c>
      <c r="C2361">
        <v>140644</v>
      </c>
      <c r="D2361">
        <v>1757.42</v>
      </c>
      <c r="E2361" s="1">
        <v>42924</v>
      </c>
      <c r="F2361" s="1">
        <v>45742</v>
      </c>
      <c r="G2361" t="s">
        <v>9135</v>
      </c>
      <c r="H2361" t="s">
        <v>19</v>
      </c>
      <c r="I2361" t="s">
        <v>11002</v>
      </c>
    </row>
    <row r="2362" spans="1:9" x14ac:dyDescent="0.3">
      <c r="A2362" t="s">
        <v>3361</v>
      </c>
      <c r="B2362" t="s">
        <v>9127</v>
      </c>
      <c r="C2362">
        <v>204696</v>
      </c>
      <c r="D2362">
        <v>1245.79</v>
      </c>
      <c r="E2362" s="1">
        <v>42403</v>
      </c>
      <c r="F2362" s="1">
        <v>44802</v>
      </c>
      <c r="G2362" t="s">
        <v>9147</v>
      </c>
      <c r="H2362" t="s">
        <v>9129</v>
      </c>
      <c r="I2362" t="s">
        <v>10044</v>
      </c>
    </row>
    <row r="2363" spans="1:9" x14ac:dyDescent="0.3">
      <c r="A2363" t="s">
        <v>3362</v>
      </c>
      <c r="B2363" t="s">
        <v>9131</v>
      </c>
      <c r="C2363">
        <v>205419</v>
      </c>
      <c r="D2363">
        <v>1721.19</v>
      </c>
      <c r="E2363" s="1">
        <v>44086</v>
      </c>
      <c r="F2363" s="1">
        <v>46625</v>
      </c>
      <c r="G2363" t="s">
        <v>9147</v>
      </c>
      <c r="H2363" t="s">
        <v>9129</v>
      </c>
      <c r="I2363" t="s">
        <v>11003</v>
      </c>
    </row>
    <row r="2364" spans="1:9" x14ac:dyDescent="0.3">
      <c r="A2364" t="s">
        <v>3363</v>
      </c>
      <c r="B2364" t="s">
        <v>9143</v>
      </c>
      <c r="C2364">
        <v>15887</v>
      </c>
      <c r="D2364">
        <v>870.14</v>
      </c>
      <c r="E2364" s="1">
        <v>43124</v>
      </c>
      <c r="F2364" s="1">
        <v>44542</v>
      </c>
      <c r="G2364" t="s">
        <v>9135</v>
      </c>
      <c r="H2364" t="s">
        <v>9129</v>
      </c>
      <c r="I2364" t="s">
        <v>11004</v>
      </c>
    </row>
    <row r="2365" spans="1:9" x14ac:dyDescent="0.3">
      <c r="A2365" t="s">
        <v>3364</v>
      </c>
      <c r="B2365" t="s">
        <v>9131</v>
      </c>
      <c r="C2365">
        <v>404629</v>
      </c>
      <c r="D2365">
        <v>637.91</v>
      </c>
      <c r="E2365" s="1">
        <v>44692</v>
      </c>
      <c r="F2365" s="1">
        <v>47014</v>
      </c>
      <c r="G2365" t="s">
        <v>9147</v>
      </c>
      <c r="H2365" t="s">
        <v>9132</v>
      </c>
      <c r="I2365" t="s">
        <v>11005</v>
      </c>
    </row>
    <row r="2366" spans="1:9" x14ac:dyDescent="0.3">
      <c r="A2366" t="s">
        <v>3365</v>
      </c>
      <c r="B2366" t="s">
        <v>9143</v>
      </c>
      <c r="C2366">
        <v>459228</v>
      </c>
      <c r="D2366">
        <v>1483.87</v>
      </c>
      <c r="E2366" s="1">
        <v>44694</v>
      </c>
      <c r="F2366" s="1">
        <v>45859</v>
      </c>
      <c r="G2366" t="s">
        <v>9147</v>
      </c>
      <c r="H2366" t="s">
        <v>9129</v>
      </c>
      <c r="I2366" t="s">
        <v>11006</v>
      </c>
    </row>
    <row r="2367" spans="1:9" x14ac:dyDescent="0.3">
      <c r="A2367" t="s">
        <v>3366</v>
      </c>
      <c r="B2367" t="s">
        <v>9137</v>
      </c>
      <c r="C2367">
        <v>370062</v>
      </c>
      <c r="D2367">
        <v>459.26</v>
      </c>
      <c r="E2367" s="1">
        <v>45354</v>
      </c>
      <c r="F2367" s="1">
        <v>47050</v>
      </c>
      <c r="G2367" t="s">
        <v>9147</v>
      </c>
      <c r="H2367" t="s">
        <v>9132</v>
      </c>
      <c r="I2367" t="s">
        <v>11007</v>
      </c>
    </row>
    <row r="2368" spans="1:9" x14ac:dyDescent="0.3">
      <c r="A2368" t="s">
        <v>3367</v>
      </c>
      <c r="B2368" t="s">
        <v>9127</v>
      </c>
      <c r="C2368">
        <v>394888</v>
      </c>
      <c r="D2368">
        <v>959.81</v>
      </c>
      <c r="E2368" s="1">
        <v>45047</v>
      </c>
      <c r="F2368" s="1">
        <v>46059</v>
      </c>
      <c r="G2368" t="s">
        <v>9128</v>
      </c>
      <c r="H2368" t="s">
        <v>19</v>
      </c>
      <c r="I2368" t="s">
        <v>11008</v>
      </c>
    </row>
    <row r="2369" spans="1:9" x14ac:dyDescent="0.3">
      <c r="A2369" t="s">
        <v>3368</v>
      </c>
      <c r="B2369" t="s">
        <v>9131</v>
      </c>
      <c r="C2369">
        <v>115901</v>
      </c>
      <c r="D2369">
        <v>1161.1199999999999</v>
      </c>
      <c r="E2369" s="1">
        <v>42043</v>
      </c>
      <c r="F2369" s="1">
        <v>45129</v>
      </c>
      <c r="G2369" t="s">
        <v>9135</v>
      </c>
      <c r="H2369" t="s">
        <v>9129</v>
      </c>
      <c r="I2369" t="s">
        <v>10320</v>
      </c>
    </row>
    <row r="2370" spans="1:9" x14ac:dyDescent="0.3">
      <c r="A2370" t="s">
        <v>3369</v>
      </c>
      <c r="B2370" t="s">
        <v>9127</v>
      </c>
      <c r="C2370">
        <v>64009</v>
      </c>
      <c r="D2370">
        <v>719.65</v>
      </c>
      <c r="E2370" s="1">
        <v>44488</v>
      </c>
      <c r="F2370" s="1">
        <v>47588</v>
      </c>
      <c r="G2370" t="s">
        <v>9128</v>
      </c>
      <c r="H2370" t="s">
        <v>9129</v>
      </c>
      <c r="I2370" t="s">
        <v>11009</v>
      </c>
    </row>
    <row r="2371" spans="1:9" x14ac:dyDescent="0.3">
      <c r="A2371" t="s">
        <v>3370</v>
      </c>
      <c r="B2371" t="s">
        <v>9143</v>
      </c>
      <c r="C2371">
        <v>134868</v>
      </c>
      <c r="D2371">
        <v>1386.73</v>
      </c>
      <c r="E2371" s="1">
        <v>45325</v>
      </c>
      <c r="F2371" s="1">
        <v>46285</v>
      </c>
      <c r="G2371" t="s">
        <v>9135</v>
      </c>
      <c r="H2371" t="s">
        <v>9132</v>
      </c>
      <c r="I2371" t="s">
        <v>11010</v>
      </c>
    </row>
    <row r="2372" spans="1:9" x14ac:dyDescent="0.3">
      <c r="A2372" t="s">
        <v>3371</v>
      </c>
      <c r="B2372" t="s">
        <v>9137</v>
      </c>
      <c r="C2372">
        <v>89428</v>
      </c>
      <c r="D2372">
        <v>376.01</v>
      </c>
      <c r="E2372" s="1">
        <v>44997</v>
      </c>
      <c r="F2372" s="1">
        <v>47221</v>
      </c>
      <c r="G2372" t="s">
        <v>9135</v>
      </c>
      <c r="H2372" t="s">
        <v>19</v>
      </c>
      <c r="I2372" t="s">
        <v>10827</v>
      </c>
    </row>
    <row r="2373" spans="1:9" x14ac:dyDescent="0.3">
      <c r="A2373" t="s">
        <v>3372</v>
      </c>
      <c r="B2373" t="s">
        <v>9137</v>
      </c>
      <c r="C2373">
        <v>294390</v>
      </c>
      <c r="D2373">
        <v>985.65</v>
      </c>
      <c r="E2373" s="1">
        <v>44245</v>
      </c>
      <c r="F2373" s="1">
        <v>45650</v>
      </c>
      <c r="G2373" t="s">
        <v>9128</v>
      </c>
      <c r="H2373" t="s">
        <v>9129</v>
      </c>
      <c r="I2373" t="s">
        <v>11011</v>
      </c>
    </row>
    <row r="2374" spans="1:9" x14ac:dyDescent="0.3">
      <c r="A2374" t="s">
        <v>3373</v>
      </c>
      <c r="B2374" t="s">
        <v>9127</v>
      </c>
      <c r="C2374">
        <v>426545</v>
      </c>
      <c r="D2374">
        <v>1940.09</v>
      </c>
      <c r="E2374" s="1">
        <v>45147</v>
      </c>
      <c r="F2374" s="1">
        <v>45885</v>
      </c>
      <c r="G2374" t="s">
        <v>9128</v>
      </c>
      <c r="H2374" t="s">
        <v>9132</v>
      </c>
      <c r="I2374" t="s">
        <v>11012</v>
      </c>
    </row>
    <row r="2375" spans="1:9" x14ac:dyDescent="0.3">
      <c r="A2375" t="s">
        <v>3374</v>
      </c>
      <c r="B2375" t="s">
        <v>9131</v>
      </c>
      <c r="C2375">
        <v>231142</v>
      </c>
      <c r="D2375">
        <v>993.9</v>
      </c>
      <c r="E2375" s="1">
        <v>42589</v>
      </c>
      <c r="F2375" s="1">
        <v>43900</v>
      </c>
      <c r="G2375" t="s">
        <v>9147</v>
      </c>
      <c r="H2375" t="s">
        <v>19</v>
      </c>
      <c r="I2375" t="s">
        <v>10855</v>
      </c>
    </row>
    <row r="2376" spans="1:9" x14ac:dyDescent="0.3">
      <c r="A2376" t="s">
        <v>3375</v>
      </c>
      <c r="B2376" t="s">
        <v>9131</v>
      </c>
      <c r="C2376">
        <v>98425</v>
      </c>
      <c r="D2376">
        <v>1055.3499999999999</v>
      </c>
      <c r="E2376" s="1">
        <v>43611</v>
      </c>
      <c r="F2376" s="1">
        <v>45199</v>
      </c>
      <c r="G2376" t="s">
        <v>9135</v>
      </c>
      <c r="H2376" t="s">
        <v>19</v>
      </c>
      <c r="I2376" t="s">
        <v>11013</v>
      </c>
    </row>
    <row r="2377" spans="1:9" x14ac:dyDescent="0.3">
      <c r="A2377" t="s">
        <v>3376</v>
      </c>
      <c r="B2377" t="s">
        <v>9131</v>
      </c>
      <c r="C2377">
        <v>281389</v>
      </c>
      <c r="D2377">
        <v>862.03</v>
      </c>
      <c r="E2377" s="1">
        <v>42919</v>
      </c>
      <c r="F2377" s="1">
        <v>46407</v>
      </c>
      <c r="G2377" t="s">
        <v>9147</v>
      </c>
      <c r="H2377" t="s">
        <v>19</v>
      </c>
      <c r="I2377" t="s">
        <v>11014</v>
      </c>
    </row>
    <row r="2378" spans="1:9" x14ac:dyDescent="0.3">
      <c r="A2378" t="s">
        <v>3377</v>
      </c>
      <c r="B2378" t="s">
        <v>9131</v>
      </c>
      <c r="C2378">
        <v>35721</v>
      </c>
      <c r="D2378">
        <v>1216.4100000000001</v>
      </c>
      <c r="E2378" s="1">
        <v>44605</v>
      </c>
      <c r="F2378" s="1">
        <v>46375</v>
      </c>
      <c r="G2378" t="s">
        <v>9135</v>
      </c>
      <c r="H2378" t="s">
        <v>9132</v>
      </c>
      <c r="I2378" t="s">
        <v>10658</v>
      </c>
    </row>
    <row r="2379" spans="1:9" x14ac:dyDescent="0.3">
      <c r="A2379" t="s">
        <v>3378</v>
      </c>
      <c r="B2379" t="s">
        <v>9143</v>
      </c>
      <c r="C2379">
        <v>416519</v>
      </c>
      <c r="D2379">
        <v>857.15</v>
      </c>
      <c r="E2379" s="1">
        <v>42878</v>
      </c>
      <c r="F2379" s="1">
        <v>45429</v>
      </c>
      <c r="G2379" t="s">
        <v>9147</v>
      </c>
      <c r="H2379" t="s">
        <v>9132</v>
      </c>
      <c r="I2379" t="s">
        <v>9961</v>
      </c>
    </row>
    <row r="2380" spans="1:9" x14ac:dyDescent="0.3">
      <c r="A2380" t="s">
        <v>3379</v>
      </c>
      <c r="B2380" t="s">
        <v>9131</v>
      </c>
      <c r="C2380">
        <v>104087</v>
      </c>
      <c r="D2380">
        <v>1445.1</v>
      </c>
      <c r="E2380" s="1">
        <v>42088</v>
      </c>
      <c r="F2380" s="1">
        <v>43328</v>
      </c>
      <c r="G2380" t="s">
        <v>9128</v>
      </c>
      <c r="H2380" t="s">
        <v>19</v>
      </c>
      <c r="I2380" t="s">
        <v>9309</v>
      </c>
    </row>
    <row r="2381" spans="1:9" x14ac:dyDescent="0.3">
      <c r="A2381" t="s">
        <v>3380</v>
      </c>
      <c r="B2381" t="s">
        <v>9143</v>
      </c>
      <c r="C2381">
        <v>343657</v>
      </c>
      <c r="D2381">
        <v>1707.63</v>
      </c>
      <c r="E2381" s="1">
        <v>44402</v>
      </c>
      <c r="F2381" s="1">
        <v>45818</v>
      </c>
      <c r="G2381" t="s">
        <v>9147</v>
      </c>
      <c r="H2381" t="s">
        <v>19</v>
      </c>
      <c r="I2381" t="s">
        <v>11015</v>
      </c>
    </row>
    <row r="2382" spans="1:9" x14ac:dyDescent="0.3">
      <c r="A2382" t="s">
        <v>3381</v>
      </c>
      <c r="B2382" t="s">
        <v>9131</v>
      </c>
      <c r="C2382">
        <v>291453</v>
      </c>
      <c r="D2382">
        <v>1182.77</v>
      </c>
      <c r="E2382" s="1">
        <v>45063</v>
      </c>
      <c r="F2382" s="1">
        <v>45623</v>
      </c>
      <c r="G2382" t="s">
        <v>9147</v>
      </c>
      <c r="H2382" t="s">
        <v>19</v>
      </c>
      <c r="I2382" t="s">
        <v>11016</v>
      </c>
    </row>
    <row r="2383" spans="1:9" x14ac:dyDescent="0.3">
      <c r="A2383" t="s">
        <v>3382</v>
      </c>
      <c r="B2383" t="s">
        <v>9131</v>
      </c>
      <c r="C2383">
        <v>225091</v>
      </c>
      <c r="D2383">
        <v>1014.81</v>
      </c>
      <c r="E2383" s="1">
        <v>42354</v>
      </c>
      <c r="F2383" s="1">
        <v>43174</v>
      </c>
      <c r="G2383" t="s">
        <v>9147</v>
      </c>
      <c r="H2383" t="s">
        <v>9132</v>
      </c>
      <c r="I2383" t="s">
        <v>11017</v>
      </c>
    </row>
    <row r="2384" spans="1:9" x14ac:dyDescent="0.3">
      <c r="A2384" t="s">
        <v>3383</v>
      </c>
      <c r="B2384" t="s">
        <v>9127</v>
      </c>
      <c r="C2384">
        <v>447336</v>
      </c>
      <c r="D2384">
        <v>1797</v>
      </c>
      <c r="E2384" s="1">
        <v>42587</v>
      </c>
      <c r="F2384" s="1">
        <v>43093</v>
      </c>
      <c r="G2384" t="s">
        <v>9147</v>
      </c>
      <c r="H2384" t="s">
        <v>9132</v>
      </c>
      <c r="I2384" t="s">
        <v>11018</v>
      </c>
    </row>
    <row r="2385" spans="1:9" x14ac:dyDescent="0.3">
      <c r="A2385" t="s">
        <v>3384</v>
      </c>
      <c r="B2385" t="s">
        <v>9127</v>
      </c>
      <c r="C2385">
        <v>453506</v>
      </c>
      <c r="D2385">
        <v>1083.45</v>
      </c>
      <c r="E2385" s="1">
        <v>43516</v>
      </c>
      <c r="F2385" s="1">
        <v>45438</v>
      </c>
      <c r="G2385" t="s">
        <v>9147</v>
      </c>
      <c r="H2385" t="s">
        <v>19</v>
      </c>
      <c r="I2385" t="s">
        <v>10868</v>
      </c>
    </row>
    <row r="2386" spans="1:9" x14ac:dyDescent="0.3">
      <c r="A2386" t="s">
        <v>3385</v>
      </c>
      <c r="B2386" t="s">
        <v>9143</v>
      </c>
      <c r="C2386">
        <v>344930</v>
      </c>
      <c r="D2386">
        <v>825.1</v>
      </c>
      <c r="E2386" s="1">
        <v>44888</v>
      </c>
      <c r="F2386" s="1">
        <v>45906</v>
      </c>
      <c r="G2386" t="s">
        <v>9135</v>
      </c>
      <c r="H2386" t="s">
        <v>9129</v>
      </c>
      <c r="I2386" t="s">
        <v>11019</v>
      </c>
    </row>
    <row r="2387" spans="1:9" x14ac:dyDescent="0.3">
      <c r="A2387" t="s">
        <v>3386</v>
      </c>
      <c r="B2387" t="s">
        <v>9131</v>
      </c>
      <c r="C2387">
        <v>127224</v>
      </c>
      <c r="D2387">
        <v>385.32</v>
      </c>
      <c r="E2387" s="1">
        <v>45429</v>
      </c>
      <c r="F2387" s="1">
        <v>47213</v>
      </c>
      <c r="G2387" t="s">
        <v>9128</v>
      </c>
      <c r="H2387" t="s">
        <v>9129</v>
      </c>
      <c r="I2387" t="s">
        <v>9252</v>
      </c>
    </row>
    <row r="2388" spans="1:9" x14ac:dyDescent="0.3">
      <c r="A2388" t="s">
        <v>3387</v>
      </c>
      <c r="B2388" t="s">
        <v>9127</v>
      </c>
      <c r="C2388">
        <v>376866</v>
      </c>
      <c r="D2388">
        <v>1601.84</v>
      </c>
      <c r="E2388" s="1">
        <v>45068</v>
      </c>
      <c r="F2388" s="1">
        <v>46909</v>
      </c>
      <c r="G2388" t="s">
        <v>9128</v>
      </c>
      <c r="H2388" t="s">
        <v>9132</v>
      </c>
      <c r="I2388" t="s">
        <v>11020</v>
      </c>
    </row>
    <row r="2389" spans="1:9" x14ac:dyDescent="0.3">
      <c r="A2389" t="s">
        <v>3388</v>
      </c>
      <c r="B2389" t="s">
        <v>9143</v>
      </c>
      <c r="C2389">
        <v>274005</v>
      </c>
      <c r="D2389">
        <v>1474.11</v>
      </c>
      <c r="E2389" s="1">
        <v>43526</v>
      </c>
      <c r="F2389" s="1">
        <v>45895</v>
      </c>
      <c r="G2389" t="s">
        <v>9128</v>
      </c>
      <c r="H2389" t="s">
        <v>9129</v>
      </c>
      <c r="I2389" t="s">
        <v>11021</v>
      </c>
    </row>
    <row r="2390" spans="1:9" x14ac:dyDescent="0.3">
      <c r="A2390" t="s">
        <v>3389</v>
      </c>
      <c r="B2390" t="s">
        <v>9127</v>
      </c>
      <c r="C2390">
        <v>277982</v>
      </c>
      <c r="D2390">
        <v>576.97</v>
      </c>
      <c r="E2390" s="1">
        <v>44277</v>
      </c>
      <c r="F2390" s="1">
        <v>45484</v>
      </c>
      <c r="G2390" t="s">
        <v>9128</v>
      </c>
      <c r="H2390" t="s">
        <v>19</v>
      </c>
      <c r="I2390" t="s">
        <v>11022</v>
      </c>
    </row>
    <row r="2391" spans="1:9" x14ac:dyDescent="0.3">
      <c r="A2391" t="s">
        <v>3390</v>
      </c>
      <c r="B2391" t="s">
        <v>9127</v>
      </c>
      <c r="C2391">
        <v>285269</v>
      </c>
      <c r="D2391">
        <v>540.54999999999995</v>
      </c>
      <c r="E2391" s="1">
        <v>43301</v>
      </c>
      <c r="F2391" s="1">
        <v>45657</v>
      </c>
      <c r="G2391" t="s">
        <v>9147</v>
      </c>
      <c r="H2391" t="s">
        <v>9132</v>
      </c>
      <c r="I2391" t="s">
        <v>11023</v>
      </c>
    </row>
    <row r="2392" spans="1:9" x14ac:dyDescent="0.3">
      <c r="A2392" t="s">
        <v>3391</v>
      </c>
      <c r="B2392" t="s">
        <v>9127</v>
      </c>
      <c r="C2392">
        <v>282279</v>
      </c>
      <c r="D2392">
        <v>1134.27</v>
      </c>
      <c r="E2392" s="1">
        <v>43052</v>
      </c>
      <c r="F2392" s="1">
        <v>45163</v>
      </c>
      <c r="G2392" t="s">
        <v>9135</v>
      </c>
      <c r="H2392" t="s">
        <v>9129</v>
      </c>
      <c r="I2392" t="s">
        <v>11024</v>
      </c>
    </row>
    <row r="2393" spans="1:9" x14ac:dyDescent="0.3">
      <c r="A2393" t="s">
        <v>3392</v>
      </c>
      <c r="B2393" t="s">
        <v>9143</v>
      </c>
      <c r="C2393">
        <v>391725</v>
      </c>
      <c r="D2393">
        <v>317.39</v>
      </c>
      <c r="E2393" s="1">
        <v>43694</v>
      </c>
      <c r="F2393" s="1">
        <v>46412</v>
      </c>
      <c r="G2393" t="s">
        <v>9128</v>
      </c>
      <c r="H2393" t="s">
        <v>9129</v>
      </c>
      <c r="I2393" t="s">
        <v>11025</v>
      </c>
    </row>
    <row r="2394" spans="1:9" x14ac:dyDescent="0.3">
      <c r="A2394" t="s">
        <v>3393</v>
      </c>
      <c r="B2394" t="s">
        <v>9127</v>
      </c>
      <c r="C2394">
        <v>404643</v>
      </c>
      <c r="D2394">
        <v>329.93</v>
      </c>
      <c r="E2394" s="1">
        <v>43624</v>
      </c>
      <c r="F2394" s="1">
        <v>45557</v>
      </c>
      <c r="G2394" t="s">
        <v>9135</v>
      </c>
      <c r="H2394" t="s">
        <v>9129</v>
      </c>
      <c r="I2394" t="s">
        <v>9903</v>
      </c>
    </row>
    <row r="2395" spans="1:9" x14ac:dyDescent="0.3">
      <c r="A2395" t="s">
        <v>3394</v>
      </c>
      <c r="B2395" t="s">
        <v>9143</v>
      </c>
      <c r="C2395">
        <v>249015</v>
      </c>
      <c r="D2395">
        <v>615.16</v>
      </c>
      <c r="E2395" s="1">
        <v>45075</v>
      </c>
      <c r="F2395" s="1">
        <v>45948</v>
      </c>
      <c r="G2395" t="s">
        <v>9135</v>
      </c>
      <c r="H2395" t="s">
        <v>19</v>
      </c>
      <c r="I2395" t="s">
        <v>11026</v>
      </c>
    </row>
    <row r="2396" spans="1:9" x14ac:dyDescent="0.3">
      <c r="A2396" t="s">
        <v>3395</v>
      </c>
      <c r="B2396" t="s">
        <v>9137</v>
      </c>
      <c r="C2396">
        <v>228732</v>
      </c>
      <c r="D2396">
        <v>127.78</v>
      </c>
      <c r="E2396" s="1">
        <v>44429</v>
      </c>
      <c r="F2396" s="1">
        <v>47837</v>
      </c>
      <c r="G2396" t="s">
        <v>9147</v>
      </c>
      <c r="H2396" t="s">
        <v>9129</v>
      </c>
      <c r="I2396" t="s">
        <v>11027</v>
      </c>
    </row>
    <row r="2397" spans="1:9" x14ac:dyDescent="0.3">
      <c r="A2397" t="s">
        <v>3396</v>
      </c>
      <c r="B2397" t="s">
        <v>9131</v>
      </c>
      <c r="C2397">
        <v>92292</v>
      </c>
      <c r="D2397">
        <v>939.75</v>
      </c>
      <c r="E2397" s="1">
        <v>43727</v>
      </c>
      <c r="F2397" s="1">
        <v>44363</v>
      </c>
      <c r="G2397" t="s">
        <v>9135</v>
      </c>
      <c r="H2397" t="s">
        <v>9132</v>
      </c>
      <c r="I2397" t="s">
        <v>9647</v>
      </c>
    </row>
    <row r="2398" spans="1:9" x14ac:dyDescent="0.3">
      <c r="A2398" t="s">
        <v>3397</v>
      </c>
      <c r="B2398" t="s">
        <v>9127</v>
      </c>
      <c r="C2398">
        <v>433378</v>
      </c>
      <c r="D2398">
        <v>642.55999999999995</v>
      </c>
      <c r="E2398" s="1">
        <v>44026</v>
      </c>
      <c r="F2398" s="1">
        <v>45066</v>
      </c>
      <c r="G2398" t="s">
        <v>9128</v>
      </c>
      <c r="H2398" t="s">
        <v>9132</v>
      </c>
      <c r="I2398" t="s">
        <v>10060</v>
      </c>
    </row>
    <row r="2399" spans="1:9" x14ac:dyDescent="0.3">
      <c r="A2399" t="s">
        <v>3398</v>
      </c>
      <c r="B2399" t="s">
        <v>9143</v>
      </c>
      <c r="C2399">
        <v>270203</v>
      </c>
      <c r="D2399">
        <v>1171.42</v>
      </c>
      <c r="E2399" s="1">
        <v>44812</v>
      </c>
      <c r="F2399" s="1">
        <v>47903</v>
      </c>
      <c r="G2399" t="s">
        <v>9128</v>
      </c>
      <c r="H2399" t="s">
        <v>9132</v>
      </c>
      <c r="I2399" t="s">
        <v>10123</v>
      </c>
    </row>
    <row r="2400" spans="1:9" x14ac:dyDescent="0.3">
      <c r="A2400" t="s">
        <v>3399</v>
      </c>
      <c r="B2400" t="s">
        <v>9143</v>
      </c>
      <c r="C2400">
        <v>157602</v>
      </c>
      <c r="D2400">
        <v>201.15</v>
      </c>
      <c r="E2400" s="1">
        <v>43183</v>
      </c>
      <c r="F2400" s="1">
        <v>44482</v>
      </c>
      <c r="G2400" t="s">
        <v>9135</v>
      </c>
      <c r="H2400" t="s">
        <v>19</v>
      </c>
      <c r="I2400" t="s">
        <v>9597</v>
      </c>
    </row>
    <row r="2401" spans="1:9" x14ac:dyDescent="0.3">
      <c r="A2401" t="s">
        <v>3400</v>
      </c>
      <c r="B2401" t="s">
        <v>9127</v>
      </c>
      <c r="C2401">
        <v>458645</v>
      </c>
      <c r="D2401">
        <v>1878.97</v>
      </c>
      <c r="E2401" s="1">
        <v>42785</v>
      </c>
      <c r="F2401" s="1">
        <v>46135</v>
      </c>
      <c r="G2401" t="s">
        <v>9128</v>
      </c>
      <c r="H2401" t="s">
        <v>9132</v>
      </c>
      <c r="I2401" t="s">
        <v>11028</v>
      </c>
    </row>
    <row r="2402" spans="1:9" x14ac:dyDescent="0.3">
      <c r="A2402" t="s">
        <v>3401</v>
      </c>
      <c r="B2402" t="s">
        <v>9137</v>
      </c>
      <c r="C2402">
        <v>403790</v>
      </c>
      <c r="D2402">
        <v>887.13</v>
      </c>
      <c r="E2402" s="1">
        <v>44223</v>
      </c>
      <c r="F2402" s="1">
        <v>44901</v>
      </c>
      <c r="G2402" t="s">
        <v>9135</v>
      </c>
      <c r="H2402" t="s">
        <v>9129</v>
      </c>
      <c r="I2402" t="s">
        <v>11029</v>
      </c>
    </row>
    <row r="2403" spans="1:9" x14ac:dyDescent="0.3">
      <c r="A2403" t="s">
        <v>3402</v>
      </c>
      <c r="B2403" t="s">
        <v>9137</v>
      </c>
      <c r="C2403">
        <v>240005</v>
      </c>
      <c r="D2403">
        <v>1420.47</v>
      </c>
      <c r="E2403" s="1">
        <v>44892</v>
      </c>
      <c r="F2403" s="1">
        <v>45526</v>
      </c>
      <c r="G2403" t="s">
        <v>9128</v>
      </c>
      <c r="H2403" t="s">
        <v>19</v>
      </c>
      <c r="I2403" t="s">
        <v>11030</v>
      </c>
    </row>
    <row r="2404" spans="1:9" x14ac:dyDescent="0.3">
      <c r="A2404" t="s">
        <v>3403</v>
      </c>
      <c r="B2404" t="s">
        <v>9127</v>
      </c>
      <c r="C2404">
        <v>268889</v>
      </c>
      <c r="D2404">
        <v>1290.81</v>
      </c>
      <c r="E2404" s="1">
        <v>43628</v>
      </c>
      <c r="F2404" s="1">
        <v>46234</v>
      </c>
      <c r="G2404" t="s">
        <v>9147</v>
      </c>
      <c r="H2404" t="s">
        <v>9132</v>
      </c>
      <c r="I2404" t="s">
        <v>9408</v>
      </c>
    </row>
    <row r="2405" spans="1:9" x14ac:dyDescent="0.3">
      <c r="A2405" t="s">
        <v>3404</v>
      </c>
      <c r="B2405" t="s">
        <v>9137</v>
      </c>
      <c r="C2405">
        <v>448285</v>
      </c>
      <c r="D2405">
        <v>839.07</v>
      </c>
      <c r="E2405" s="1">
        <v>44925</v>
      </c>
      <c r="F2405" s="1">
        <v>45354</v>
      </c>
      <c r="G2405" t="s">
        <v>9128</v>
      </c>
      <c r="H2405" t="s">
        <v>9129</v>
      </c>
      <c r="I2405" t="s">
        <v>11031</v>
      </c>
    </row>
    <row r="2406" spans="1:9" x14ac:dyDescent="0.3">
      <c r="A2406" t="s">
        <v>3405</v>
      </c>
      <c r="B2406" t="s">
        <v>9137</v>
      </c>
      <c r="C2406">
        <v>400947</v>
      </c>
      <c r="D2406">
        <v>834.63</v>
      </c>
      <c r="E2406" s="1">
        <v>44309</v>
      </c>
      <c r="F2406" s="1">
        <v>44932</v>
      </c>
      <c r="G2406" t="s">
        <v>9128</v>
      </c>
      <c r="H2406" t="s">
        <v>9132</v>
      </c>
      <c r="I2406" t="s">
        <v>9238</v>
      </c>
    </row>
    <row r="2407" spans="1:9" x14ac:dyDescent="0.3">
      <c r="A2407" t="s">
        <v>3406</v>
      </c>
      <c r="B2407" t="s">
        <v>9131</v>
      </c>
      <c r="C2407">
        <v>372440</v>
      </c>
      <c r="D2407">
        <v>572.45000000000005</v>
      </c>
      <c r="E2407" s="1">
        <v>45538</v>
      </c>
      <c r="F2407" s="1">
        <v>47128</v>
      </c>
      <c r="G2407" t="s">
        <v>9147</v>
      </c>
      <c r="H2407" t="s">
        <v>19</v>
      </c>
      <c r="I2407" t="s">
        <v>11032</v>
      </c>
    </row>
    <row r="2408" spans="1:9" x14ac:dyDescent="0.3">
      <c r="A2408" t="s">
        <v>3407</v>
      </c>
      <c r="B2408" t="s">
        <v>9143</v>
      </c>
      <c r="C2408">
        <v>337729</v>
      </c>
      <c r="D2408">
        <v>459.03</v>
      </c>
      <c r="E2408" s="1">
        <v>44405</v>
      </c>
      <c r="F2408" s="1">
        <v>47293</v>
      </c>
      <c r="G2408" t="s">
        <v>9128</v>
      </c>
      <c r="H2408" t="s">
        <v>9132</v>
      </c>
      <c r="I2408" t="s">
        <v>11033</v>
      </c>
    </row>
    <row r="2409" spans="1:9" x14ac:dyDescent="0.3">
      <c r="A2409" t="s">
        <v>3408</v>
      </c>
      <c r="B2409" t="s">
        <v>9127</v>
      </c>
      <c r="C2409">
        <v>43255</v>
      </c>
      <c r="D2409">
        <v>1997.83</v>
      </c>
      <c r="E2409" s="1">
        <v>45032</v>
      </c>
      <c r="F2409" s="1">
        <v>47630</v>
      </c>
      <c r="G2409" t="s">
        <v>9128</v>
      </c>
      <c r="H2409" t="s">
        <v>19</v>
      </c>
      <c r="I2409" t="s">
        <v>11034</v>
      </c>
    </row>
    <row r="2410" spans="1:9" x14ac:dyDescent="0.3">
      <c r="A2410" t="s">
        <v>3409</v>
      </c>
      <c r="B2410" t="s">
        <v>9131</v>
      </c>
      <c r="C2410">
        <v>19942</v>
      </c>
      <c r="D2410">
        <v>229.92</v>
      </c>
      <c r="E2410" s="1">
        <v>44508</v>
      </c>
      <c r="F2410" s="1">
        <v>48068</v>
      </c>
      <c r="G2410" t="s">
        <v>9135</v>
      </c>
      <c r="H2410" t="s">
        <v>9132</v>
      </c>
      <c r="I2410" t="s">
        <v>10075</v>
      </c>
    </row>
    <row r="2411" spans="1:9" x14ac:dyDescent="0.3">
      <c r="A2411" t="s">
        <v>3410</v>
      </c>
      <c r="B2411" t="s">
        <v>9131</v>
      </c>
      <c r="C2411">
        <v>196899</v>
      </c>
      <c r="D2411">
        <v>1786.43</v>
      </c>
      <c r="E2411" s="1">
        <v>45549</v>
      </c>
      <c r="F2411" s="1">
        <v>48987</v>
      </c>
      <c r="G2411" t="s">
        <v>9147</v>
      </c>
      <c r="H2411" t="s">
        <v>9129</v>
      </c>
      <c r="I2411" t="s">
        <v>11035</v>
      </c>
    </row>
    <row r="2412" spans="1:9" x14ac:dyDescent="0.3">
      <c r="A2412" t="s">
        <v>3411</v>
      </c>
      <c r="B2412" t="s">
        <v>9131</v>
      </c>
      <c r="C2412">
        <v>445986</v>
      </c>
      <c r="D2412">
        <v>268.95</v>
      </c>
      <c r="E2412" s="1">
        <v>42661</v>
      </c>
      <c r="F2412" s="1">
        <v>43407</v>
      </c>
      <c r="G2412" t="s">
        <v>9147</v>
      </c>
      <c r="H2412" t="s">
        <v>9132</v>
      </c>
      <c r="I2412" t="s">
        <v>11036</v>
      </c>
    </row>
    <row r="2413" spans="1:9" x14ac:dyDescent="0.3">
      <c r="A2413" t="s">
        <v>3412</v>
      </c>
      <c r="B2413" t="s">
        <v>9131</v>
      </c>
      <c r="C2413">
        <v>144251</v>
      </c>
      <c r="D2413">
        <v>661.59</v>
      </c>
      <c r="E2413" s="1">
        <v>42692</v>
      </c>
      <c r="F2413" s="1">
        <v>43434</v>
      </c>
      <c r="G2413" t="s">
        <v>9128</v>
      </c>
      <c r="H2413" t="s">
        <v>9129</v>
      </c>
      <c r="I2413" t="s">
        <v>11037</v>
      </c>
    </row>
    <row r="2414" spans="1:9" x14ac:dyDescent="0.3">
      <c r="A2414" t="s">
        <v>3413</v>
      </c>
      <c r="B2414" t="s">
        <v>9131</v>
      </c>
      <c r="C2414">
        <v>393488</v>
      </c>
      <c r="D2414">
        <v>683.62</v>
      </c>
      <c r="E2414" s="1">
        <v>44391</v>
      </c>
      <c r="F2414" s="1">
        <v>47306</v>
      </c>
      <c r="G2414" t="s">
        <v>9147</v>
      </c>
      <c r="H2414" t="s">
        <v>19</v>
      </c>
      <c r="I2414" t="s">
        <v>10674</v>
      </c>
    </row>
    <row r="2415" spans="1:9" x14ac:dyDescent="0.3">
      <c r="A2415" t="s">
        <v>3414</v>
      </c>
      <c r="B2415" t="s">
        <v>9131</v>
      </c>
      <c r="C2415">
        <v>303000</v>
      </c>
      <c r="D2415">
        <v>753.5</v>
      </c>
      <c r="E2415" s="1">
        <v>43039</v>
      </c>
      <c r="F2415" s="1">
        <v>45295</v>
      </c>
      <c r="G2415" t="s">
        <v>9135</v>
      </c>
      <c r="H2415" t="s">
        <v>9129</v>
      </c>
      <c r="I2415" t="s">
        <v>11038</v>
      </c>
    </row>
    <row r="2416" spans="1:9" x14ac:dyDescent="0.3">
      <c r="A2416" t="s">
        <v>3415</v>
      </c>
      <c r="B2416" t="s">
        <v>9143</v>
      </c>
      <c r="C2416">
        <v>29126</v>
      </c>
      <c r="D2416">
        <v>822.78</v>
      </c>
      <c r="E2416" s="1">
        <v>42323</v>
      </c>
      <c r="F2416" s="1">
        <v>45033</v>
      </c>
      <c r="G2416" t="s">
        <v>9135</v>
      </c>
      <c r="H2416" t="s">
        <v>9132</v>
      </c>
      <c r="I2416" t="s">
        <v>9849</v>
      </c>
    </row>
    <row r="2417" spans="1:9" x14ac:dyDescent="0.3">
      <c r="A2417" t="s">
        <v>3416</v>
      </c>
      <c r="B2417" t="s">
        <v>9131</v>
      </c>
      <c r="C2417">
        <v>154657</v>
      </c>
      <c r="D2417">
        <v>590.76</v>
      </c>
      <c r="E2417" s="1">
        <v>43379</v>
      </c>
      <c r="F2417" s="1">
        <v>44524</v>
      </c>
      <c r="G2417" t="s">
        <v>9128</v>
      </c>
      <c r="H2417" t="s">
        <v>9129</v>
      </c>
      <c r="I2417" t="s">
        <v>11039</v>
      </c>
    </row>
    <row r="2418" spans="1:9" x14ac:dyDescent="0.3">
      <c r="A2418" t="s">
        <v>3417</v>
      </c>
      <c r="B2418" t="s">
        <v>9137</v>
      </c>
      <c r="C2418">
        <v>204941</v>
      </c>
      <c r="D2418">
        <v>1878.25</v>
      </c>
      <c r="E2418" s="1">
        <v>44983</v>
      </c>
      <c r="F2418" s="1">
        <v>48404</v>
      </c>
      <c r="G2418" t="s">
        <v>9135</v>
      </c>
      <c r="H2418" t="s">
        <v>19</v>
      </c>
      <c r="I2418" t="s">
        <v>9748</v>
      </c>
    </row>
    <row r="2419" spans="1:9" x14ac:dyDescent="0.3">
      <c r="A2419" t="s">
        <v>3418</v>
      </c>
      <c r="B2419" t="s">
        <v>9127</v>
      </c>
      <c r="C2419">
        <v>159938</v>
      </c>
      <c r="D2419">
        <v>183.73</v>
      </c>
      <c r="E2419" s="1">
        <v>44280</v>
      </c>
      <c r="F2419" s="1">
        <v>46613</v>
      </c>
      <c r="G2419" t="s">
        <v>9135</v>
      </c>
      <c r="H2419" t="s">
        <v>9129</v>
      </c>
      <c r="I2419" t="s">
        <v>10218</v>
      </c>
    </row>
    <row r="2420" spans="1:9" x14ac:dyDescent="0.3">
      <c r="A2420" t="s">
        <v>3419</v>
      </c>
      <c r="B2420" t="s">
        <v>9143</v>
      </c>
      <c r="C2420">
        <v>448963</v>
      </c>
      <c r="D2420">
        <v>1361.49</v>
      </c>
      <c r="E2420" s="1">
        <v>44518</v>
      </c>
      <c r="F2420" s="1">
        <v>47827</v>
      </c>
      <c r="G2420" t="s">
        <v>9135</v>
      </c>
      <c r="H2420" t="s">
        <v>9129</v>
      </c>
      <c r="I2420" t="s">
        <v>11040</v>
      </c>
    </row>
    <row r="2421" spans="1:9" x14ac:dyDescent="0.3">
      <c r="A2421" t="s">
        <v>3420</v>
      </c>
      <c r="B2421" t="s">
        <v>9143</v>
      </c>
      <c r="C2421">
        <v>225541</v>
      </c>
      <c r="D2421">
        <v>229.41</v>
      </c>
      <c r="E2421" s="1">
        <v>42500</v>
      </c>
      <c r="F2421" s="1">
        <v>44111</v>
      </c>
      <c r="G2421" t="s">
        <v>9135</v>
      </c>
      <c r="H2421" t="s">
        <v>19</v>
      </c>
      <c r="I2421" t="s">
        <v>11041</v>
      </c>
    </row>
    <row r="2422" spans="1:9" x14ac:dyDescent="0.3">
      <c r="A2422" t="s">
        <v>3421</v>
      </c>
      <c r="B2422" t="s">
        <v>9143</v>
      </c>
      <c r="C2422">
        <v>308389</v>
      </c>
      <c r="D2422">
        <v>249.93</v>
      </c>
      <c r="E2422" s="1">
        <v>45012</v>
      </c>
      <c r="F2422" s="1">
        <v>45860</v>
      </c>
      <c r="G2422" t="s">
        <v>9147</v>
      </c>
      <c r="H2422" t="s">
        <v>19</v>
      </c>
      <c r="I2422" t="s">
        <v>10951</v>
      </c>
    </row>
    <row r="2423" spans="1:9" x14ac:dyDescent="0.3">
      <c r="A2423" t="s">
        <v>3422</v>
      </c>
      <c r="B2423" t="s">
        <v>9143</v>
      </c>
      <c r="C2423">
        <v>215252</v>
      </c>
      <c r="D2423">
        <v>1105.29</v>
      </c>
      <c r="E2423" s="1">
        <v>44454</v>
      </c>
      <c r="F2423" s="1">
        <v>46544</v>
      </c>
      <c r="G2423" t="s">
        <v>9147</v>
      </c>
      <c r="H2423" t="s">
        <v>19</v>
      </c>
      <c r="I2423" t="s">
        <v>10047</v>
      </c>
    </row>
    <row r="2424" spans="1:9" x14ac:dyDescent="0.3">
      <c r="A2424" t="s">
        <v>3423</v>
      </c>
      <c r="B2424" t="s">
        <v>9137</v>
      </c>
      <c r="C2424">
        <v>100511</v>
      </c>
      <c r="D2424">
        <v>1907.65</v>
      </c>
      <c r="E2424" s="1">
        <v>45234</v>
      </c>
      <c r="F2424" s="1">
        <v>47836</v>
      </c>
      <c r="G2424" t="s">
        <v>9135</v>
      </c>
      <c r="H2424" t="s">
        <v>19</v>
      </c>
      <c r="I2424" t="s">
        <v>11042</v>
      </c>
    </row>
    <row r="2425" spans="1:9" x14ac:dyDescent="0.3">
      <c r="A2425" t="s">
        <v>3424</v>
      </c>
      <c r="B2425" t="s">
        <v>9131</v>
      </c>
      <c r="C2425">
        <v>292998</v>
      </c>
      <c r="D2425">
        <v>119.9</v>
      </c>
      <c r="E2425" s="1">
        <v>43997</v>
      </c>
      <c r="F2425" s="1">
        <v>46744</v>
      </c>
      <c r="G2425" t="s">
        <v>9128</v>
      </c>
      <c r="H2425" t="s">
        <v>19</v>
      </c>
      <c r="I2425" t="s">
        <v>10247</v>
      </c>
    </row>
    <row r="2426" spans="1:9" x14ac:dyDescent="0.3">
      <c r="A2426" t="s">
        <v>3425</v>
      </c>
      <c r="B2426" t="s">
        <v>9131</v>
      </c>
      <c r="C2426">
        <v>370270</v>
      </c>
      <c r="D2426">
        <v>649.71</v>
      </c>
      <c r="E2426" s="1">
        <v>44922</v>
      </c>
      <c r="F2426" s="1">
        <v>46782</v>
      </c>
      <c r="G2426" t="s">
        <v>9147</v>
      </c>
      <c r="H2426" t="s">
        <v>9129</v>
      </c>
      <c r="I2426" t="s">
        <v>10030</v>
      </c>
    </row>
    <row r="2427" spans="1:9" x14ac:dyDescent="0.3">
      <c r="A2427" t="s">
        <v>3426</v>
      </c>
      <c r="B2427" t="s">
        <v>9137</v>
      </c>
      <c r="C2427">
        <v>114811</v>
      </c>
      <c r="D2427">
        <v>378.73</v>
      </c>
      <c r="E2427" s="1">
        <v>43114</v>
      </c>
      <c r="F2427" s="1">
        <v>43826</v>
      </c>
      <c r="G2427" t="s">
        <v>9147</v>
      </c>
      <c r="H2427" t="s">
        <v>19</v>
      </c>
      <c r="I2427" t="s">
        <v>9547</v>
      </c>
    </row>
    <row r="2428" spans="1:9" x14ac:dyDescent="0.3">
      <c r="A2428" t="s">
        <v>3427</v>
      </c>
      <c r="B2428" t="s">
        <v>9143</v>
      </c>
      <c r="C2428">
        <v>127017</v>
      </c>
      <c r="D2428">
        <v>1568.15</v>
      </c>
      <c r="E2428" s="1">
        <v>43396</v>
      </c>
      <c r="F2428" s="1">
        <v>45984</v>
      </c>
      <c r="G2428" t="s">
        <v>9135</v>
      </c>
      <c r="H2428" t="s">
        <v>9129</v>
      </c>
      <c r="I2428" t="s">
        <v>11043</v>
      </c>
    </row>
    <row r="2429" spans="1:9" x14ac:dyDescent="0.3">
      <c r="A2429" t="s">
        <v>3428</v>
      </c>
      <c r="B2429" t="s">
        <v>9137</v>
      </c>
      <c r="C2429">
        <v>499308</v>
      </c>
      <c r="D2429">
        <v>298.11</v>
      </c>
      <c r="E2429" s="1">
        <v>43851</v>
      </c>
      <c r="F2429" s="1">
        <v>47258</v>
      </c>
      <c r="G2429" t="s">
        <v>9128</v>
      </c>
      <c r="H2429" t="s">
        <v>9132</v>
      </c>
      <c r="I2429" t="s">
        <v>11044</v>
      </c>
    </row>
    <row r="2430" spans="1:9" x14ac:dyDescent="0.3">
      <c r="A2430" t="s">
        <v>3429</v>
      </c>
      <c r="B2430" t="s">
        <v>9143</v>
      </c>
      <c r="C2430">
        <v>151254</v>
      </c>
      <c r="D2430">
        <v>1532.63</v>
      </c>
      <c r="E2430" s="1">
        <v>43477</v>
      </c>
      <c r="F2430" s="1">
        <v>46789</v>
      </c>
      <c r="G2430" t="s">
        <v>9147</v>
      </c>
      <c r="H2430" t="s">
        <v>9129</v>
      </c>
      <c r="I2430" t="s">
        <v>11045</v>
      </c>
    </row>
    <row r="2431" spans="1:9" x14ac:dyDescent="0.3">
      <c r="A2431" t="s">
        <v>3430</v>
      </c>
      <c r="B2431" t="s">
        <v>9131</v>
      </c>
      <c r="C2431">
        <v>183085</v>
      </c>
      <c r="D2431">
        <v>1403.76</v>
      </c>
      <c r="E2431" s="1">
        <v>42299</v>
      </c>
      <c r="F2431" s="1">
        <v>44925</v>
      </c>
      <c r="G2431" t="s">
        <v>9135</v>
      </c>
      <c r="H2431" t="s">
        <v>19</v>
      </c>
      <c r="I2431" t="s">
        <v>11046</v>
      </c>
    </row>
    <row r="2432" spans="1:9" x14ac:dyDescent="0.3">
      <c r="A2432" t="s">
        <v>3431</v>
      </c>
      <c r="B2432" t="s">
        <v>9143</v>
      </c>
      <c r="C2432">
        <v>447518</v>
      </c>
      <c r="D2432">
        <v>1533.2</v>
      </c>
      <c r="E2432" s="1">
        <v>44134</v>
      </c>
      <c r="F2432" s="1">
        <v>44895</v>
      </c>
      <c r="G2432" t="s">
        <v>9128</v>
      </c>
      <c r="H2432" t="s">
        <v>9129</v>
      </c>
      <c r="I2432" t="s">
        <v>10419</v>
      </c>
    </row>
    <row r="2433" spans="1:9" x14ac:dyDescent="0.3">
      <c r="A2433" t="s">
        <v>3432</v>
      </c>
      <c r="B2433" t="s">
        <v>9143</v>
      </c>
      <c r="C2433">
        <v>167870</v>
      </c>
      <c r="D2433">
        <v>592.51</v>
      </c>
      <c r="E2433" s="1">
        <v>45226</v>
      </c>
      <c r="F2433" s="1">
        <v>46869</v>
      </c>
      <c r="G2433" t="s">
        <v>9147</v>
      </c>
      <c r="H2433" t="s">
        <v>9132</v>
      </c>
      <c r="I2433" t="s">
        <v>10946</v>
      </c>
    </row>
    <row r="2434" spans="1:9" x14ac:dyDescent="0.3">
      <c r="A2434" t="s">
        <v>3433</v>
      </c>
      <c r="B2434" t="s">
        <v>9131</v>
      </c>
      <c r="C2434">
        <v>247261</v>
      </c>
      <c r="D2434">
        <v>888.13</v>
      </c>
      <c r="E2434" s="1">
        <v>43636</v>
      </c>
      <c r="F2434" s="1">
        <v>44152</v>
      </c>
      <c r="G2434" t="s">
        <v>9135</v>
      </c>
      <c r="H2434" t="s">
        <v>9129</v>
      </c>
      <c r="I2434" t="s">
        <v>10939</v>
      </c>
    </row>
    <row r="2435" spans="1:9" x14ac:dyDescent="0.3">
      <c r="A2435" t="s">
        <v>3434</v>
      </c>
      <c r="B2435" t="s">
        <v>9137</v>
      </c>
      <c r="C2435">
        <v>310781</v>
      </c>
      <c r="D2435">
        <v>1862.64</v>
      </c>
      <c r="E2435" s="1">
        <v>42616</v>
      </c>
      <c r="F2435" s="1">
        <v>46020</v>
      </c>
      <c r="G2435" t="s">
        <v>9147</v>
      </c>
      <c r="H2435" t="s">
        <v>19</v>
      </c>
      <c r="I2435" t="s">
        <v>11047</v>
      </c>
    </row>
    <row r="2436" spans="1:9" x14ac:dyDescent="0.3">
      <c r="A2436" t="s">
        <v>3435</v>
      </c>
      <c r="B2436" t="s">
        <v>9131</v>
      </c>
      <c r="C2436">
        <v>95544</v>
      </c>
      <c r="D2436">
        <v>1372.19</v>
      </c>
      <c r="E2436" s="1">
        <v>43654</v>
      </c>
      <c r="F2436" s="1">
        <v>46824</v>
      </c>
      <c r="G2436" t="s">
        <v>9147</v>
      </c>
      <c r="H2436" t="s">
        <v>9129</v>
      </c>
      <c r="I2436" t="s">
        <v>11048</v>
      </c>
    </row>
    <row r="2437" spans="1:9" x14ac:dyDescent="0.3">
      <c r="A2437" t="s">
        <v>3436</v>
      </c>
      <c r="B2437" t="s">
        <v>9131</v>
      </c>
      <c r="C2437">
        <v>131911</v>
      </c>
      <c r="D2437">
        <v>1566.81</v>
      </c>
      <c r="E2437" s="1">
        <v>44562</v>
      </c>
      <c r="F2437" s="1">
        <v>48170</v>
      </c>
      <c r="G2437" t="s">
        <v>9147</v>
      </c>
      <c r="H2437" t="s">
        <v>19</v>
      </c>
      <c r="I2437" t="s">
        <v>9594</v>
      </c>
    </row>
    <row r="2438" spans="1:9" x14ac:dyDescent="0.3">
      <c r="A2438" t="s">
        <v>3437</v>
      </c>
      <c r="B2438" t="s">
        <v>9131</v>
      </c>
      <c r="C2438">
        <v>452522</v>
      </c>
      <c r="D2438">
        <v>1516.68</v>
      </c>
      <c r="E2438" s="1">
        <v>44213</v>
      </c>
      <c r="F2438" s="1">
        <v>45149</v>
      </c>
      <c r="G2438" t="s">
        <v>9128</v>
      </c>
      <c r="H2438" t="s">
        <v>9129</v>
      </c>
      <c r="I2438" t="s">
        <v>9943</v>
      </c>
    </row>
    <row r="2439" spans="1:9" x14ac:dyDescent="0.3">
      <c r="A2439" t="s">
        <v>3438</v>
      </c>
      <c r="B2439" t="s">
        <v>9143</v>
      </c>
      <c r="C2439">
        <v>200642</v>
      </c>
      <c r="D2439">
        <v>1569.95</v>
      </c>
      <c r="E2439" s="1">
        <v>42357</v>
      </c>
      <c r="F2439" s="1">
        <v>45004</v>
      </c>
      <c r="G2439" t="s">
        <v>9147</v>
      </c>
      <c r="H2439" t="s">
        <v>19</v>
      </c>
      <c r="I2439" t="s">
        <v>9656</v>
      </c>
    </row>
    <row r="2440" spans="1:9" x14ac:dyDescent="0.3">
      <c r="A2440" t="s">
        <v>3439</v>
      </c>
      <c r="B2440" t="s">
        <v>9131</v>
      </c>
      <c r="C2440">
        <v>155860</v>
      </c>
      <c r="D2440">
        <v>1023.51</v>
      </c>
      <c r="E2440" s="1">
        <v>44554</v>
      </c>
      <c r="F2440" s="1">
        <v>46350</v>
      </c>
      <c r="G2440" t="s">
        <v>9147</v>
      </c>
      <c r="H2440" t="s">
        <v>19</v>
      </c>
      <c r="I2440" t="s">
        <v>11049</v>
      </c>
    </row>
    <row r="2441" spans="1:9" x14ac:dyDescent="0.3">
      <c r="A2441" t="s">
        <v>3440</v>
      </c>
      <c r="B2441" t="s">
        <v>9137</v>
      </c>
      <c r="C2441">
        <v>152143</v>
      </c>
      <c r="D2441">
        <v>1574.16</v>
      </c>
      <c r="E2441" s="1">
        <v>44660</v>
      </c>
      <c r="F2441" s="1">
        <v>47342</v>
      </c>
      <c r="G2441" t="s">
        <v>9135</v>
      </c>
      <c r="H2441" t="s">
        <v>19</v>
      </c>
      <c r="I2441" t="s">
        <v>11050</v>
      </c>
    </row>
    <row r="2442" spans="1:9" x14ac:dyDescent="0.3">
      <c r="A2442" t="s">
        <v>3441</v>
      </c>
      <c r="B2442" t="s">
        <v>9143</v>
      </c>
      <c r="C2442">
        <v>317416</v>
      </c>
      <c r="D2442">
        <v>1075.8499999999999</v>
      </c>
      <c r="E2442" s="1">
        <v>42976</v>
      </c>
      <c r="F2442" s="1">
        <v>44070</v>
      </c>
      <c r="G2442" t="s">
        <v>9135</v>
      </c>
      <c r="H2442" t="s">
        <v>19</v>
      </c>
      <c r="I2442" t="s">
        <v>9770</v>
      </c>
    </row>
    <row r="2443" spans="1:9" x14ac:dyDescent="0.3">
      <c r="A2443" t="s">
        <v>3442</v>
      </c>
      <c r="B2443" t="s">
        <v>9143</v>
      </c>
      <c r="C2443">
        <v>300180</v>
      </c>
      <c r="D2443">
        <v>554.53</v>
      </c>
      <c r="E2443" s="1">
        <v>42655</v>
      </c>
      <c r="F2443" s="1">
        <v>45648</v>
      </c>
      <c r="G2443" t="s">
        <v>9128</v>
      </c>
      <c r="H2443" t="s">
        <v>9132</v>
      </c>
      <c r="I2443" t="s">
        <v>11051</v>
      </c>
    </row>
    <row r="2444" spans="1:9" x14ac:dyDescent="0.3">
      <c r="A2444" t="s">
        <v>3443</v>
      </c>
      <c r="B2444" t="s">
        <v>9131</v>
      </c>
      <c r="C2444">
        <v>292014</v>
      </c>
      <c r="D2444">
        <v>1742.43</v>
      </c>
      <c r="E2444" s="1">
        <v>44973</v>
      </c>
      <c r="F2444" s="1">
        <v>45940</v>
      </c>
      <c r="G2444" t="s">
        <v>9128</v>
      </c>
      <c r="H2444" t="s">
        <v>19</v>
      </c>
      <c r="I2444" t="s">
        <v>11052</v>
      </c>
    </row>
    <row r="2445" spans="1:9" x14ac:dyDescent="0.3">
      <c r="A2445" t="s">
        <v>3444</v>
      </c>
      <c r="B2445" t="s">
        <v>9127</v>
      </c>
      <c r="C2445">
        <v>63870</v>
      </c>
      <c r="D2445">
        <v>1330.75</v>
      </c>
      <c r="E2445" s="1">
        <v>42280</v>
      </c>
      <c r="F2445" s="1">
        <v>44964</v>
      </c>
      <c r="G2445" t="s">
        <v>9135</v>
      </c>
      <c r="H2445" t="s">
        <v>9129</v>
      </c>
      <c r="I2445" t="s">
        <v>9498</v>
      </c>
    </row>
    <row r="2446" spans="1:9" x14ac:dyDescent="0.3">
      <c r="A2446" t="s">
        <v>3445</v>
      </c>
      <c r="B2446" t="s">
        <v>9137</v>
      </c>
      <c r="C2446">
        <v>254281</v>
      </c>
      <c r="D2446">
        <v>1152.51</v>
      </c>
      <c r="E2446" s="1">
        <v>43036</v>
      </c>
      <c r="F2446" s="1">
        <v>44414</v>
      </c>
      <c r="G2446" t="s">
        <v>9135</v>
      </c>
      <c r="H2446" t="s">
        <v>19</v>
      </c>
      <c r="I2446" t="s">
        <v>10085</v>
      </c>
    </row>
    <row r="2447" spans="1:9" x14ac:dyDescent="0.3">
      <c r="A2447" t="s">
        <v>3446</v>
      </c>
      <c r="B2447" t="s">
        <v>9127</v>
      </c>
      <c r="C2447">
        <v>366241</v>
      </c>
      <c r="D2447">
        <v>1600.92</v>
      </c>
      <c r="E2447" s="1">
        <v>44335</v>
      </c>
      <c r="F2447" s="1">
        <v>45917</v>
      </c>
      <c r="G2447" t="s">
        <v>9128</v>
      </c>
      <c r="H2447" t="s">
        <v>9129</v>
      </c>
      <c r="I2447" t="s">
        <v>11053</v>
      </c>
    </row>
    <row r="2448" spans="1:9" x14ac:dyDescent="0.3">
      <c r="A2448" t="s">
        <v>3447</v>
      </c>
      <c r="B2448" t="s">
        <v>9143</v>
      </c>
      <c r="C2448">
        <v>66828</v>
      </c>
      <c r="D2448">
        <v>1187.68</v>
      </c>
      <c r="E2448" s="1">
        <v>44453</v>
      </c>
      <c r="F2448" s="1">
        <v>47238</v>
      </c>
      <c r="G2448" t="s">
        <v>9135</v>
      </c>
      <c r="H2448" t="s">
        <v>9129</v>
      </c>
      <c r="I2448" t="s">
        <v>11054</v>
      </c>
    </row>
    <row r="2449" spans="1:9" x14ac:dyDescent="0.3">
      <c r="A2449" t="s">
        <v>3448</v>
      </c>
      <c r="B2449" t="s">
        <v>9131</v>
      </c>
      <c r="C2449">
        <v>287624</v>
      </c>
      <c r="D2449">
        <v>1013.03</v>
      </c>
      <c r="E2449" s="1">
        <v>45010</v>
      </c>
      <c r="F2449" s="1">
        <v>47527</v>
      </c>
      <c r="G2449" t="s">
        <v>9147</v>
      </c>
      <c r="H2449" t="s">
        <v>19</v>
      </c>
      <c r="I2449" t="s">
        <v>11055</v>
      </c>
    </row>
    <row r="2450" spans="1:9" x14ac:dyDescent="0.3">
      <c r="A2450" t="s">
        <v>3449</v>
      </c>
      <c r="B2450" t="s">
        <v>9137</v>
      </c>
      <c r="C2450">
        <v>56073</v>
      </c>
      <c r="D2450">
        <v>1934.63</v>
      </c>
      <c r="E2450" s="1">
        <v>42797</v>
      </c>
      <c r="F2450" s="1">
        <v>45067</v>
      </c>
      <c r="G2450" t="s">
        <v>9135</v>
      </c>
      <c r="H2450" t="s">
        <v>19</v>
      </c>
      <c r="I2450" t="s">
        <v>11056</v>
      </c>
    </row>
    <row r="2451" spans="1:9" x14ac:dyDescent="0.3">
      <c r="A2451" t="s">
        <v>3450</v>
      </c>
      <c r="B2451" t="s">
        <v>9137</v>
      </c>
      <c r="C2451">
        <v>412918</v>
      </c>
      <c r="D2451">
        <v>332.26</v>
      </c>
      <c r="E2451" s="1">
        <v>45590</v>
      </c>
      <c r="F2451" s="1">
        <v>46838</v>
      </c>
      <c r="G2451" t="s">
        <v>9128</v>
      </c>
      <c r="H2451" t="s">
        <v>19</v>
      </c>
      <c r="I2451" t="s">
        <v>10972</v>
      </c>
    </row>
    <row r="2452" spans="1:9" x14ac:dyDescent="0.3">
      <c r="A2452" t="s">
        <v>3451</v>
      </c>
      <c r="B2452" t="s">
        <v>9143</v>
      </c>
      <c r="C2452">
        <v>70965</v>
      </c>
      <c r="D2452">
        <v>1332.74</v>
      </c>
      <c r="E2452" s="1">
        <v>43842</v>
      </c>
      <c r="F2452" s="1">
        <v>45265</v>
      </c>
      <c r="G2452" t="s">
        <v>9128</v>
      </c>
      <c r="H2452" t="s">
        <v>9132</v>
      </c>
      <c r="I2452" t="s">
        <v>11057</v>
      </c>
    </row>
    <row r="2453" spans="1:9" x14ac:dyDescent="0.3">
      <c r="A2453" t="s">
        <v>3452</v>
      </c>
      <c r="B2453" t="s">
        <v>9143</v>
      </c>
      <c r="C2453">
        <v>423377</v>
      </c>
      <c r="D2453">
        <v>318.8</v>
      </c>
      <c r="E2453" s="1">
        <v>44266</v>
      </c>
      <c r="F2453" s="1">
        <v>44781</v>
      </c>
      <c r="G2453" t="s">
        <v>9147</v>
      </c>
      <c r="H2453" t="s">
        <v>9132</v>
      </c>
      <c r="I2453" t="s">
        <v>11058</v>
      </c>
    </row>
    <row r="2454" spans="1:9" x14ac:dyDescent="0.3">
      <c r="A2454" t="s">
        <v>3453</v>
      </c>
      <c r="B2454" t="s">
        <v>9137</v>
      </c>
      <c r="C2454">
        <v>275970</v>
      </c>
      <c r="D2454">
        <v>1016.81</v>
      </c>
      <c r="E2454" s="1">
        <v>42619</v>
      </c>
      <c r="F2454" s="1">
        <v>43883</v>
      </c>
      <c r="G2454" t="s">
        <v>9147</v>
      </c>
      <c r="H2454" t="s">
        <v>9132</v>
      </c>
      <c r="I2454" t="s">
        <v>11059</v>
      </c>
    </row>
    <row r="2455" spans="1:9" x14ac:dyDescent="0.3">
      <c r="A2455" t="s">
        <v>3454</v>
      </c>
      <c r="B2455" t="s">
        <v>9131</v>
      </c>
      <c r="C2455">
        <v>367623</v>
      </c>
      <c r="D2455">
        <v>399.51</v>
      </c>
      <c r="E2455" s="1">
        <v>44297</v>
      </c>
      <c r="F2455" s="1">
        <v>46337</v>
      </c>
      <c r="G2455" t="s">
        <v>9147</v>
      </c>
      <c r="H2455" t="s">
        <v>9129</v>
      </c>
      <c r="I2455" t="s">
        <v>11060</v>
      </c>
    </row>
    <row r="2456" spans="1:9" x14ac:dyDescent="0.3">
      <c r="A2456" t="s">
        <v>3455</v>
      </c>
      <c r="B2456" t="s">
        <v>9137</v>
      </c>
      <c r="C2456">
        <v>96483</v>
      </c>
      <c r="D2456">
        <v>384.3</v>
      </c>
      <c r="E2456" s="1">
        <v>42468</v>
      </c>
      <c r="F2456" s="1">
        <v>46071</v>
      </c>
      <c r="G2456" t="s">
        <v>9135</v>
      </c>
      <c r="H2456" t="s">
        <v>9129</v>
      </c>
      <c r="I2456" t="s">
        <v>9903</v>
      </c>
    </row>
    <row r="2457" spans="1:9" x14ac:dyDescent="0.3">
      <c r="A2457" t="s">
        <v>3456</v>
      </c>
      <c r="B2457" t="s">
        <v>9127</v>
      </c>
      <c r="C2457">
        <v>193776</v>
      </c>
      <c r="D2457">
        <v>1159.81</v>
      </c>
      <c r="E2457" s="1">
        <v>44308</v>
      </c>
      <c r="F2457" s="1">
        <v>47587</v>
      </c>
      <c r="G2457" t="s">
        <v>9128</v>
      </c>
      <c r="H2457" t="s">
        <v>19</v>
      </c>
      <c r="I2457" t="s">
        <v>11061</v>
      </c>
    </row>
    <row r="2458" spans="1:9" x14ac:dyDescent="0.3">
      <c r="A2458" t="s">
        <v>3457</v>
      </c>
      <c r="B2458" t="s">
        <v>9127</v>
      </c>
      <c r="C2458">
        <v>57295</v>
      </c>
      <c r="D2458">
        <v>1972.43</v>
      </c>
      <c r="E2458" s="1">
        <v>45373</v>
      </c>
      <c r="F2458" s="1">
        <v>46013</v>
      </c>
      <c r="G2458" t="s">
        <v>9135</v>
      </c>
      <c r="H2458" t="s">
        <v>9132</v>
      </c>
      <c r="I2458" t="s">
        <v>9660</v>
      </c>
    </row>
    <row r="2459" spans="1:9" x14ac:dyDescent="0.3">
      <c r="A2459" t="s">
        <v>3458</v>
      </c>
      <c r="B2459" t="s">
        <v>9143</v>
      </c>
      <c r="C2459">
        <v>188587</v>
      </c>
      <c r="D2459">
        <v>170.31</v>
      </c>
      <c r="E2459" s="1">
        <v>42992</v>
      </c>
      <c r="F2459" s="1">
        <v>46180</v>
      </c>
      <c r="G2459" t="s">
        <v>9135</v>
      </c>
      <c r="H2459" t="s">
        <v>19</v>
      </c>
      <c r="I2459" t="s">
        <v>11062</v>
      </c>
    </row>
    <row r="2460" spans="1:9" x14ac:dyDescent="0.3">
      <c r="A2460" t="s">
        <v>3459</v>
      </c>
      <c r="B2460" t="s">
        <v>9127</v>
      </c>
      <c r="C2460">
        <v>373695</v>
      </c>
      <c r="D2460">
        <v>468.85</v>
      </c>
      <c r="E2460" s="1">
        <v>42084</v>
      </c>
      <c r="F2460" s="1">
        <v>43605</v>
      </c>
      <c r="G2460" t="s">
        <v>9128</v>
      </c>
      <c r="H2460" t="s">
        <v>19</v>
      </c>
      <c r="I2460" t="s">
        <v>10854</v>
      </c>
    </row>
    <row r="2461" spans="1:9" x14ac:dyDescent="0.3">
      <c r="A2461" t="s">
        <v>3460</v>
      </c>
      <c r="B2461" t="s">
        <v>9127</v>
      </c>
      <c r="C2461">
        <v>263287</v>
      </c>
      <c r="D2461">
        <v>1291.4100000000001</v>
      </c>
      <c r="E2461" s="1">
        <v>43511</v>
      </c>
      <c r="F2461" s="1">
        <v>46773</v>
      </c>
      <c r="G2461" t="s">
        <v>9147</v>
      </c>
      <c r="H2461" t="s">
        <v>9132</v>
      </c>
      <c r="I2461" t="s">
        <v>11063</v>
      </c>
    </row>
    <row r="2462" spans="1:9" x14ac:dyDescent="0.3">
      <c r="A2462" t="s">
        <v>3461</v>
      </c>
      <c r="B2462" t="s">
        <v>9127</v>
      </c>
      <c r="C2462">
        <v>148239</v>
      </c>
      <c r="D2462">
        <v>1969.92</v>
      </c>
      <c r="E2462" s="1">
        <v>43539</v>
      </c>
      <c r="F2462" s="1">
        <v>45393</v>
      </c>
      <c r="G2462" t="s">
        <v>9135</v>
      </c>
      <c r="H2462" t="s">
        <v>9129</v>
      </c>
      <c r="I2462" t="s">
        <v>11064</v>
      </c>
    </row>
    <row r="2463" spans="1:9" x14ac:dyDescent="0.3">
      <c r="A2463" t="s">
        <v>3462</v>
      </c>
      <c r="B2463" t="s">
        <v>9143</v>
      </c>
      <c r="C2463">
        <v>55574</v>
      </c>
      <c r="D2463">
        <v>1603.76</v>
      </c>
      <c r="E2463" s="1">
        <v>44109</v>
      </c>
      <c r="F2463" s="1">
        <v>47492</v>
      </c>
      <c r="G2463" t="s">
        <v>9128</v>
      </c>
      <c r="H2463" t="s">
        <v>9129</v>
      </c>
      <c r="I2463" t="s">
        <v>11065</v>
      </c>
    </row>
    <row r="2464" spans="1:9" x14ac:dyDescent="0.3">
      <c r="A2464" t="s">
        <v>3463</v>
      </c>
      <c r="B2464" t="s">
        <v>9137</v>
      </c>
      <c r="C2464">
        <v>210103</v>
      </c>
      <c r="D2464">
        <v>1617.27</v>
      </c>
      <c r="E2464" s="1">
        <v>42708</v>
      </c>
      <c r="F2464" s="1">
        <v>44627</v>
      </c>
      <c r="G2464" t="s">
        <v>9135</v>
      </c>
      <c r="H2464" t="s">
        <v>19</v>
      </c>
      <c r="I2464" t="s">
        <v>11066</v>
      </c>
    </row>
    <row r="2465" spans="1:9" x14ac:dyDescent="0.3">
      <c r="A2465" t="s">
        <v>3464</v>
      </c>
      <c r="B2465" t="s">
        <v>9131</v>
      </c>
      <c r="C2465">
        <v>232848</v>
      </c>
      <c r="D2465">
        <v>1954.34</v>
      </c>
      <c r="E2465" s="1">
        <v>45019</v>
      </c>
      <c r="F2465" s="1">
        <v>47964</v>
      </c>
      <c r="G2465" t="s">
        <v>9128</v>
      </c>
      <c r="H2465" t="s">
        <v>9132</v>
      </c>
      <c r="I2465" t="s">
        <v>11067</v>
      </c>
    </row>
    <row r="2466" spans="1:9" x14ac:dyDescent="0.3">
      <c r="A2466" t="s">
        <v>3465</v>
      </c>
      <c r="B2466" t="s">
        <v>9131</v>
      </c>
      <c r="C2466">
        <v>208855</v>
      </c>
      <c r="D2466">
        <v>665.13</v>
      </c>
      <c r="E2466" s="1">
        <v>43348</v>
      </c>
      <c r="F2466" s="1">
        <v>46095</v>
      </c>
      <c r="G2466" t="s">
        <v>9128</v>
      </c>
      <c r="H2466" t="s">
        <v>19</v>
      </c>
      <c r="I2466" t="s">
        <v>11068</v>
      </c>
    </row>
    <row r="2467" spans="1:9" x14ac:dyDescent="0.3">
      <c r="A2467" t="s">
        <v>3466</v>
      </c>
      <c r="B2467" t="s">
        <v>9143</v>
      </c>
      <c r="C2467">
        <v>83052</v>
      </c>
      <c r="D2467">
        <v>1157.3499999999999</v>
      </c>
      <c r="E2467" s="1">
        <v>44158</v>
      </c>
      <c r="F2467" s="1">
        <v>47603</v>
      </c>
      <c r="G2467" t="s">
        <v>9135</v>
      </c>
      <c r="H2467" t="s">
        <v>19</v>
      </c>
      <c r="I2467" t="s">
        <v>9726</v>
      </c>
    </row>
    <row r="2468" spans="1:9" x14ac:dyDescent="0.3">
      <c r="A2468" t="s">
        <v>3467</v>
      </c>
      <c r="B2468" t="s">
        <v>9137</v>
      </c>
      <c r="C2468">
        <v>166155</v>
      </c>
      <c r="D2468">
        <v>1495.42</v>
      </c>
      <c r="E2468" s="1">
        <v>44428</v>
      </c>
      <c r="F2468" s="1">
        <v>45381</v>
      </c>
      <c r="G2468" t="s">
        <v>9147</v>
      </c>
      <c r="H2468" t="s">
        <v>9129</v>
      </c>
      <c r="I2468" t="s">
        <v>11069</v>
      </c>
    </row>
    <row r="2469" spans="1:9" x14ac:dyDescent="0.3">
      <c r="A2469" t="s">
        <v>3468</v>
      </c>
      <c r="B2469" t="s">
        <v>9131</v>
      </c>
      <c r="C2469">
        <v>71842</v>
      </c>
      <c r="D2469">
        <v>555.71</v>
      </c>
      <c r="E2469" s="1">
        <v>42506</v>
      </c>
      <c r="F2469" s="1">
        <v>45851</v>
      </c>
      <c r="G2469" t="s">
        <v>9128</v>
      </c>
      <c r="H2469" t="s">
        <v>9129</v>
      </c>
      <c r="I2469" t="s">
        <v>11070</v>
      </c>
    </row>
    <row r="2470" spans="1:9" x14ac:dyDescent="0.3">
      <c r="A2470" t="s">
        <v>3469</v>
      </c>
      <c r="B2470" t="s">
        <v>9131</v>
      </c>
      <c r="C2470">
        <v>447893</v>
      </c>
      <c r="D2470">
        <v>501.61</v>
      </c>
      <c r="E2470" s="1">
        <v>44450</v>
      </c>
      <c r="F2470" s="1">
        <v>46835</v>
      </c>
      <c r="G2470" t="s">
        <v>9135</v>
      </c>
      <c r="H2470" t="s">
        <v>9129</v>
      </c>
      <c r="I2470" t="s">
        <v>11071</v>
      </c>
    </row>
    <row r="2471" spans="1:9" x14ac:dyDescent="0.3">
      <c r="A2471" t="s">
        <v>3470</v>
      </c>
      <c r="B2471" t="s">
        <v>9143</v>
      </c>
      <c r="C2471">
        <v>287430</v>
      </c>
      <c r="D2471">
        <v>1070.7</v>
      </c>
      <c r="E2471" s="1">
        <v>42528</v>
      </c>
      <c r="F2471" s="1">
        <v>43004</v>
      </c>
      <c r="G2471" t="s">
        <v>9128</v>
      </c>
      <c r="H2471" t="s">
        <v>19</v>
      </c>
      <c r="I2471" t="s">
        <v>11072</v>
      </c>
    </row>
    <row r="2472" spans="1:9" x14ac:dyDescent="0.3">
      <c r="A2472" t="s">
        <v>3471</v>
      </c>
      <c r="B2472" t="s">
        <v>9131</v>
      </c>
      <c r="C2472">
        <v>57283</v>
      </c>
      <c r="D2472">
        <v>1673.31</v>
      </c>
      <c r="E2472" s="1">
        <v>44950</v>
      </c>
      <c r="F2472" s="1">
        <v>46550</v>
      </c>
      <c r="G2472" t="s">
        <v>9147</v>
      </c>
      <c r="H2472" t="s">
        <v>19</v>
      </c>
      <c r="I2472" t="s">
        <v>11073</v>
      </c>
    </row>
    <row r="2473" spans="1:9" x14ac:dyDescent="0.3">
      <c r="A2473" t="s">
        <v>3472</v>
      </c>
      <c r="B2473" t="s">
        <v>9137</v>
      </c>
      <c r="C2473">
        <v>437227</v>
      </c>
      <c r="D2473">
        <v>249.61</v>
      </c>
      <c r="E2473" s="1">
        <v>42297</v>
      </c>
      <c r="F2473" s="1">
        <v>43738</v>
      </c>
      <c r="G2473" t="s">
        <v>9128</v>
      </c>
      <c r="H2473" t="s">
        <v>9129</v>
      </c>
      <c r="I2473" t="s">
        <v>11074</v>
      </c>
    </row>
    <row r="2474" spans="1:9" x14ac:dyDescent="0.3">
      <c r="A2474" t="s">
        <v>3473</v>
      </c>
      <c r="B2474" t="s">
        <v>9127</v>
      </c>
      <c r="C2474">
        <v>169686</v>
      </c>
      <c r="D2474">
        <v>1126.02</v>
      </c>
      <c r="E2474" s="1">
        <v>42398</v>
      </c>
      <c r="F2474" s="1">
        <v>44205</v>
      </c>
      <c r="G2474" t="s">
        <v>9135</v>
      </c>
      <c r="H2474" t="s">
        <v>9129</v>
      </c>
      <c r="I2474" t="s">
        <v>11075</v>
      </c>
    </row>
    <row r="2475" spans="1:9" x14ac:dyDescent="0.3">
      <c r="A2475" t="s">
        <v>3474</v>
      </c>
      <c r="B2475" t="s">
        <v>9137</v>
      </c>
      <c r="C2475">
        <v>210397</v>
      </c>
      <c r="D2475">
        <v>557.16</v>
      </c>
      <c r="E2475" s="1">
        <v>42184</v>
      </c>
      <c r="F2475" s="1">
        <v>43753</v>
      </c>
      <c r="G2475" t="s">
        <v>9147</v>
      </c>
      <c r="H2475" t="s">
        <v>9129</v>
      </c>
      <c r="I2475" t="s">
        <v>11076</v>
      </c>
    </row>
    <row r="2476" spans="1:9" x14ac:dyDescent="0.3">
      <c r="A2476" t="s">
        <v>3475</v>
      </c>
      <c r="B2476" t="s">
        <v>9127</v>
      </c>
      <c r="C2476">
        <v>72666</v>
      </c>
      <c r="D2476">
        <v>1601.79</v>
      </c>
      <c r="E2476" s="1">
        <v>44007</v>
      </c>
      <c r="F2476" s="1">
        <v>44767</v>
      </c>
      <c r="G2476" t="s">
        <v>9135</v>
      </c>
      <c r="H2476" t="s">
        <v>9132</v>
      </c>
      <c r="I2476" t="s">
        <v>11077</v>
      </c>
    </row>
    <row r="2477" spans="1:9" x14ac:dyDescent="0.3">
      <c r="A2477" t="s">
        <v>3476</v>
      </c>
      <c r="B2477" t="s">
        <v>9131</v>
      </c>
      <c r="C2477">
        <v>315928</v>
      </c>
      <c r="D2477">
        <v>195.12</v>
      </c>
      <c r="E2477" s="1">
        <v>43212</v>
      </c>
      <c r="F2477" s="1">
        <v>45371</v>
      </c>
      <c r="G2477" t="s">
        <v>9147</v>
      </c>
      <c r="H2477" t="s">
        <v>9132</v>
      </c>
      <c r="I2477" t="s">
        <v>11078</v>
      </c>
    </row>
    <row r="2478" spans="1:9" x14ac:dyDescent="0.3">
      <c r="A2478" t="s">
        <v>3477</v>
      </c>
      <c r="B2478" t="s">
        <v>9137</v>
      </c>
      <c r="C2478">
        <v>493097</v>
      </c>
      <c r="D2478">
        <v>1085.8900000000001</v>
      </c>
      <c r="E2478" s="1">
        <v>43972</v>
      </c>
      <c r="F2478" s="1">
        <v>47489</v>
      </c>
      <c r="G2478" t="s">
        <v>9135</v>
      </c>
      <c r="H2478" t="s">
        <v>9129</v>
      </c>
      <c r="I2478" t="s">
        <v>11079</v>
      </c>
    </row>
    <row r="2479" spans="1:9" x14ac:dyDescent="0.3">
      <c r="A2479" t="s">
        <v>3478</v>
      </c>
      <c r="B2479" t="s">
        <v>9137</v>
      </c>
      <c r="C2479">
        <v>26472</v>
      </c>
      <c r="D2479">
        <v>1359.26</v>
      </c>
      <c r="E2479" s="1">
        <v>43470</v>
      </c>
      <c r="F2479" s="1">
        <v>46834</v>
      </c>
      <c r="G2479" t="s">
        <v>9147</v>
      </c>
      <c r="H2479" t="s">
        <v>19</v>
      </c>
      <c r="I2479" t="s">
        <v>11080</v>
      </c>
    </row>
    <row r="2480" spans="1:9" x14ac:dyDescent="0.3">
      <c r="A2480" t="s">
        <v>3479</v>
      </c>
      <c r="B2480" t="s">
        <v>9137</v>
      </c>
      <c r="C2480">
        <v>337990</v>
      </c>
      <c r="D2480">
        <v>1134.51</v>
      </c>
      <c r="E2480" s="1">
        <v>44671</v>
      </c>
      <c r="F2480" s="1">
        <v>48109</v>
      </c>
      <c r="G2480" t="s">
        <v>9147</v>
      </c>
      <c r="H2480" t="s">
        <v>9129</v>
      </c>
      <c r="I2480" t="s">
        <v>11081</v>
      </c>
    </row>
    <row r="2481" spans="1:9" x14ac:dyDescent="0.3">
      <c r="A2481" t="s">
        <v>3480</v>
      </c>
      <c r="B2481" t="s">
        <v>9137</v>
      </c>
      <c r="C2481">
        <v>208031</v>
      </c>
      <c r="D2481">
        <v>1904.89</v>
      </c>
      <c r="E2481" s="1">
        <v>45191</v>
      </c>
      <c r="F2481" s="1">
        <v>48176</v>
      </c>
      <c r="G2481" t="s">
        <v>9147</v>
      </c>
      <c r="H2481" t="s">
        <v>19</v>
      </c>
      <c r="I2481" t="s">
        <v>11082</v>
      </c>
    </row>
    <row r="2482" spans="1:9" x14ac:dyDescent="0.3">
      <c r="A2482" t="s">
        <v>3481</v>
      </c>
      <c r="B2482" t="s">
        <v>9131</v>
      </c>
      <c r="C2482">
        <v>319130</v>
      </c>
      <c r="D2482">
        <v>1960.75</v>
      </c>
      <c r="E2482" s="1">
        <v>43281</v>
      </c>
      <c r="F2482" s="1">
        <v>43734</v>
      </c>
      <c r="G2482" t="s">
        <v>9135</v>
      </c>
      <c r="H2482" t="s">
        <v>19</v>
      </c>
      <c r="I2482" t="s">
        <v>11083</v>
      </c>
    </row>
    <row r="2483" spans="1:9" x14ac:dyDescent="0.3">
      <c r="A2483" t="s">
        <v>3482</v>
      </c>
      <c r="B2483" t="s">
        <v>9143</v>
      </c>
      <c r="C2483">
        <v>103986</v>
      </c>
      <c r="D2483">
        <v>1417.79</v>
      </c>
      <c r="E2483" s="1">
        <v>44465</v>
      </c>
      <c r="F2483" s="1">
        <v>46621</v>
      </c>
      <c r="G2483" t="s">
        <v>9147</v>
      </c>
      <c r="H2483" t="s">
        <v>9132</v>
      </c>
      <c r="I2483" t="s">
        <v>10008</v>
      </c>
    </row>
    <row r="2484" spans="1:9" x14ac:dyDescent="0.3">
      <c r="A2484" t="s">
        <v>3483</v>
      </c>
      <c r="B2484" t="s">
        <v>9137</v>
      </c>
      <c r="C2484">
        <v>91479</v>
      </c>
      <c r="D2484">
        <v>1119.21</v>
      </c>
      <c r="E2484" s="1">
        <v>42494</v>
      </c>
      <c r="F2484" s="1">
        <v>44792</v>
      </c>
      <c r="G2484" t="s">
        <v>9135</v>
      </c>
      <c r="H2484" t="s">
        <v>9129</v>
      </c>
      <c r="I2484" t="s">
        <v>11084</v>
      </c>
    </row>
    <row r="2485" spans="1:9" x14ac:dyDescent="0.3">
      <c r="A2485" t="s">
        <v>3484</v>
      </c>
      <c r="B2485" t="s">
        <v>9143</v>
      </c>
      <c r="C2485">
        <v>224178</v>
      </c>
      <c r="D2485">
        <v>1708.25</v>
      </c>
      <c r="E2485" s="1">
        <v>43776</v>
      </c>
      <c r="F2485" s="1">
        <v>44470</v>
      </c>
      <c r="G2485" t="s">
        <v>9128</v>
      </c>
      <c r="H2485" t="s">
        <v>9132</v>
      </c>
      <c r="I2485" t="s">
        <v>10238</v>
      </c>
    </row>
    <row r="2486" spans="1:9" x14ac:dyDescent="0.3">
      <c r="A2486" t="s">
        <v>3485</v>
      </c>
      <c r="B2486" t="s">
        <v>9131</v>
      </c>
      <c r="C2486">
        <v>317254</v>
      </c>
      <c r="D2486">
        <v>1275.94</v>
      </c>
      <c r="E2486" s="1">
        <v>44761</v>
      </c>
      <c r="F2486" s="1">
        <v>47768</v>
      </c>
      <c r="G2486" t="s">
        <v>9135</v>
      </c>
      <c r="H2486" t="s">
        <v>19</v>
      </c>
      <c r="I2486" t="s">
        <v>9997</v>
      </c>
    </row>
    <row r="2487" spans="1:9" x14ac:dyDescent="0.3">
      <c r="A2487" t="s">
        <v>3486</v>
      </c>
      <c r="B2487" t="s">
        <v>9127</v>
      </c>
      <c r="C2487">
        <v>383536</v>
      </c>
      <c r="D2487">
        <v>746.85</v>
      </c>
      <c r="E2487" s="1">
        <v>42808</v>
      </c>
      <c r="F2487" s="1">
        <v>44709</v>
      </c>
      <c r="G2487" t="s">
        <v>9128</v>
      </c>
      <c r="H2487" t="s">
        <v>9129</v>
      </c>
      <c r="I2487" t="s">
        <v>11085</v>
      </c>
    </row>
    <row r="2488" spans="1:9" x14ac:dyDescent="0.3">
      <c r="A2488" t="s">
        <v>3487</v>
      </c>
      <c r="B2488" t="s">
        <v>9137</v>
      </c>
      <c r="C2488">
        <v>467486</v>
      </c>
      <c r="D2488">
        <v>837.16</v>
      </c>
      <c r="E2488" s="1">
        <v>45509</v>
      </c>
      <c r="F2488" s="1">
        <v>48462</v>
      </c>
      <c r="G2488" t="s">
        <v>9128</v>
      </c>
      <c r="H2488" t="s">
        <v>9132</v>
      </c>
      <c r="I2488" t="s">
        <v>11086</v>
      </c>
    </row>
    <row r="2489" spans="1:9" x14ac:dyDescent="0.3">
      <c r="A2489" t="s">
        <v>3488</v>
      </c>
      <c r="B2489" t="s">
        <v>9137</v>
      </c>
      <c r="C2489">
        <v>338196</v>
      </c>
      <c r="D2489">
        <v>1553.03</v>
      </c>
      <c r="E2489" s="1">
        <v>42741</v>
      </c>
      <c r="F2489" s="1">
        <v>45230</v>
      </c>
      <c r="G2489" t="s">
        <v>9135</v>
      </c>
      <c r="H2489" t="s">
        <v>9129</v>
      </c>
      <c r="I2489" t="s">
        <v>10401</v>
      </c>
    </row>
    <row r="2490" spans="1:9" x14ac:dyDescent="0.3">
      <c r="A2490" t="s">
        <v>3489</v>
      </c>
      <c r="B2490" t="s">
        <v>9127</v>
      </c>
      <c r="C2490">
        <v>10595</v>
      </c>
      <c r="D2490">
        <v>478.41</v>
      </c>
      <c r="E2490" s="1">
        <v>44220</v>
      </c>
      <c r="F2490" s="1">
        <v>45385</v>
      </c>
      <c r="G2490" t="s">
        <v>9128</v>
      </c>
      <c r="H2490" t="s">
        <v>19</v>
      </c>
      <c r="I2490" t="s">
        <v>10186</v>
      </c>
    </row>
    <row r="2491" spans="1:9" x14ac:dyDescent="0.3">
      <c r="A2491" t="s">
        <v>3490</v>
      </c>
      <c r="B2491" t="s">
        <v>9143</v>
      </c>
      <c r="C2491">
        <v>421478</v>
      </c>
      <c r="D2491">
        <v>752.55</v>
      </c>
      <c r="E2491" s="1">
        <v>43237</v>
      </c>
      <c r="F2491" s="1">
        <v>44100</v>
      </c>
      <c r="G2491" t="s">
        <v>9128</v>
      </c>
      <c r="H2491" t="s">
        <v>19</v>
      </c>
      <c r="I2491" t="s">
        <v>9759</v>
      </c>
    </row>
    <row r="2492" spans="1:9" x14ac:dyDescent="0.3">
      <c r="A2492" t="s">
        <v>3491</v>
      </c>
      <c r="B2492" t="s">
        <v>9127</v>
      </c>
      <c r="C2492">
        <v>265127</v>
      </c>
      <c r="D2492">
        <v>1685.59</v>
      </c>
      <c r="E2492" s="1">
        <v>43801</v>
      </c>
      <c r="F2492" s="1">
        <v>46301</v>
      </c>
      <c r="G2492" t="s">
        <v>9147</v>
      </c>
      <c r="H2492" t="s">
        <v>9129</v>
      </c>
      <c r="I2492" t="s">
        <v>11087</v>
      </c>
    </row>
    <row r="2493" spans="1:9" x14ac:dyDescent="0.3">
      <c r="A2493" t="s">
        <v>3492</v>
      </c>
      <c r="B2493" t="s">
        <v>9131</v>
      </c>
      <c r="C2493">
        <v>248453</v>
      </c>
      <c r="D2493">
        <v>694.17</v>
      </c>
      <c r="E2493" s="1">
        <v>43377</v>
      </c>
      <c r="F2493" s="1">
        <v>44570</v>
      </c>
      <c r="G2493" t="s">
        <v>9128</v>
      </c>
      <c r="H2493" t="s">
        <v>9132</v>
      </c>
      <c r="I2493" t="s">
        <v>11088</v>
      </c>
    </row>
    <row r="2494" spans="1:9" x14ac:dyDescent="0.3">
      <c r="A2494" t="s">
        <v>3493</v>
      </c>
      <c r="B2494" t="s">
        <v>9131</v>
      </c>
      <c r="C2494">
        <v>203262</v>
      </c>
      <c r="D2494">
        <v>1169.24</v>
      </c>
      <c r="E2494" s="1">
        <v>43082</v>
      </c>
      <c r="F2494" s="1">
        <v>43849</v>
      </c>
      <c r="G2494" t="s">
        <v>9135</v>
      </c>
      <c r="H2494" t="s">
        <v>9129</v>
      </c>
      <c r="I2494" t="s">
        <v>11089</v>
      </c>
    </row>
    <row r="2495" spans="1:9" x14ac:dyDescent="0.3">
      <c r="A2495" t="s">
        <v>3494</v>
      </c>
      <c r="B2495" t="s">
        <v>9143</v>
      </c>
      <c r="C2495">
        <v>27119</v>
      </c>
      <c r="D2495">
        <v>1789.08</v>
      </c>
      <c r="E2495" s="1">
        <v>44667</v>
      </c>
      <c r="F2495" s="1">
        <v>46821</v>
      </c>
      <c r="G2495" t="s">
        <v>9128</v>
      </c>
      <c r="H2495" t="s">
        <v>19</v>
      </c>
      <c r="I2495" t="s">
        <v>11090</v>
      </c>
    </row>
    <row r="2496" spans="1:9" x14ac:dyDescent="0.3">
      <c r="A2496" t="s">
        <v>3495</v>
      </c>
      <c r="B2496" t="s">
        <v>9143</v>
      </c>
      <c r="C2496">
        <v>463527</v>
      </c>
      <c r="D2496">
        <v>1543.22</v>
      </c>
      <c r="E2496" s="1">
        <v>42230</v>
      </c>
      <c r="F2496" s="1">
        <v>43426</v>
      </c>
      <c r="G2496" t="s">
        <v>9128</v>
      </c>
      <c r="H2496" t="s">
        <v>9129</v>
      </c>
      <c r="I2496" t="s">
        <v>11091</v>
      </c>
    </row>
    <row r="2497" spans="1:9" x14ac:dyDescent="0.3">
      <c r="A2497" t="s">
        <v>3496</v>
      </c>
      <c r="B2497" t="s">
        <v>9131</v>
      </c>
      <c r="C2497">
        <v>32711</v>
      </c>
      <c r="D2497">
        <v>708.8</v>
      </c>
      <c r="E2497" s="1">
        <v>44920</v>
      </c>
      <c r="F2497" s="1">
        <v>45609</v>
      </c>
      <c r="G2497" t="s">
        <v>9135</v>
      </c>
      <c r="H2497" t="s">
        <v>9132</v>
      </c>
      <c r="I2497" t="s">
        <v>11092</v>
      </c>
    </row>
    <row r="2498" spans="1:9" x14ac:dyDescent="0.3">
      <c r="A2498" t="s">
        <v>3497</v>
      </c>
      <c r="B2498" t="s">
        <v>9127</v>
      </c>
      <c r="C2498">
        <v>303084</v>
      </c>
      <c r="D2498">
        <v>242.57</v>
      </c>
      <c r="E2498" s="1">
        <v>42648</v>
      </c>
      <c r="F2498" s="1">
        <v>44464</v>
      </c>
      <c r="G2498" t="s">
        <v>9135</v>
      </c>
      <c r="H2498" t="s">
        <v>9132</v>
      </c>
      <c r="I2498" t="s">
        <v>11093</v>
      </c>
    </row>
    <row r="2499" spans="1:9" x14ac:dyDescent="0.3">
      <c r="A2499" t="s">
        <v>3498</v>
      </c>
      <c r="B2499" t="s">
        <v>9143</v>
      </c>
      <c r="C2499">
        <v>488805</v>
      </c>
      <c r="D2499">
        <v>1452.75</v>
      </c>
      <c r="E2499" s="1">
        <v>44311</v>
      </c>
      <c r="F2499" s="1">
        <v>45426</v>
      </c>
      <c r="G2499" t="s">
        <v>9135</v>
      </c>
      <c r="H2499" t="s">
        <v>9129</v>
      </c>
      <c r="I2499" t="s">
        <v>10534</v>
      </c>
    </row>
    <row r="2500" spans="1:9" x14ac:dyDescent="0.3">
      <c r="A2500" t="s">
        <v>3499</v>
      </c>
      <c r="B2500" t="s">
        <v>9131</v>
      </c>
      <c r="C2500">
        <v>159392</v>
      </c>
      <c r="D2500">
        <v>1222.96</v>
      </c>
      <c r="E2500" s="1">
        <v>44727</v>
      </c>
      <c r="F2500" s="1">
        <v>46908</v>
      </c>
      <c r="G2500" t="s">
        <v>9128</v>
      </c>
      <c r="H2500" t="s">
        <v>19</v>
      </c>
      <c r="I2500" t="s">
        <v>11094</v>
      </c>
    </row>
    <row r="2501" spans="1:9" x14ac:dyDescent="0.3">
      <c r="A2501" t="s">
        <v>3500</v>
      </c>
      <c r="B2501" t="s">
        <v>9137</v>
      </c>
      <c r="C2501">
        <v>216362</v>
      </c>
      <c r="D2501">
        <v>1738.48</v>
      </c>
      <c r="E2501" s="1">
        <v>43353</v>
      </c>
      <c r="F2501" s="1">
        <v>46259</v>
      </c>
      <c r="G2501" t="s">
        <v>9128</v>
      </c>
      <c r="H2501" t="s">
        <v>9129</v>
      </c>
      <c r="I2501" t="s">
        <v>9477</v>
      </c>
    </row>
    <row r="2502" spans="1:9" x14ac:dyDescent="0.3">
      <c r="A2502" t="s">
        <v>3501</v>
      </c>
      <c r="B2502" t="s">
        <v>9131</v>
      </c>
      <c r="C2502">
        <v>20526</v>
      </c>
      <c r="D2502">
        <v>1322.33</v>
      </c>
      <c r="E2502" s="1">
        <v>43990</v>
      </c>
      <c r="F2502" s="1">
        <v>45846</v>
      </c>
      <c r="G2502" t="s">
        <v>9135</v>
      </c>
      <c r="H2502" t="s">
        <v>19</v>
      </c>
      <c r="I2502" t="s">
        <v>11095</v>
      </c>
    </row>
    <row r="2503" spans="1:9" x14ac:dyDescent="0.3">
      <c r="A2503" t="s">
        <v>3502</v>
      </c>
      <c r="B2503" t="s">
        <v>9131</v>
      </c>
      <c r="C2503">
        <v>238602</v>
      </c>
      <c r="D2503">
        <v>1167.24</v>
      </c>
      <c r="E2503" s="1">
        <v>42590</v>
      </c>
      <c r="F2503" s="1">
        <v>43189</v>
      </c>
      <c r="G2503" t="s">
        <v>9128</v>
      </c>
      <c r="H2503" t="s">
        <v>9129</v>
      </c>
      <c r="I2503" t="s">
        <v>10317</v>
      </c>
    </row>
    <row r="2504" spans="1:9" x14ac:dyDescent="0.3">
      <c r="A2504" t="s">
        <v>3503</v>
      </c>
      <c r="B2504" t="s">
        <v>9137</v>
      </c>
      <c r="C2504">
        <v>117016</v>
      </c>
      <c r="D2504">
        <v>538.19000000000005</v>
      </c>
      <c r="E2504" s="1">
        <v>42395</v>
      </c>
      <c r="F2504" s="1">
        <v>44181</v>
      </c>
      <c r="G2504" t="s">
        <v>9135</v>
      </c>
      <c r="H2504" t="s">
        <v>19</v>
      </c>
      <c r="I2504" t="s">
        <v>11096</v>
      </c>
    </row>
    <row r="2505" spans="1:9" x14ac:dyDescent="0.3">
      <c r="A2505" t="s">
        <v>3504</v>
      </c>
      <c r="B2505" t="s">
        <v>9143</v>
      </c>
      <c r="C2505">
        <v>201396</v>
      </c>
      <c r="D2505">
        <v>1109.75</v>
      </c>
      <c r="E2505" s="1">
        <v>43304</v>
      </c>
      <c r="F2505" s="1">
        <v>46325</v>
      </c>
      <c r="G2505" t="s">
        <v>9147</v>
      </c>
      <c r="H2505" t="s">
        <v>9129</v>
      </c>
      <c r="I2505" t="s">
        <v>11097</v>
      </c>
    </row>
    <row r="2506" spans="1:9" x14ac:dyDescent="0.3">
      <c r="A2506" t="s">
        <v>3505</v>
      </c>
      <c r="B2506" t="s">
        <v>9143</v>
      </c>
      <c r="C2506">
        <v>395788</v>
      </c>
      <c r="D2506">
        <v>1144.53</v>
      </c>
      <c r="E2506" s="1">
        <v>42043</v>
      </c>
      <c r="F2506" s="1">
        <v>43332</v>
      </c>
      <c r="G2506" t="s">
        <v>9135</v>
      </c>
      <c r="H2506" t="s">
        <v>9132</v>
      </c>
      <c r="I2506" t="s">
        <v>9545</v>
      </c>
    </row>
    <row r="2507" spans="1:9" x14ac:dyDescent="0.3">
      <c r="A2507" t="s">
        <v>3506</v>
      </c>
      <c r="B2507" t="s">
        <v>9143</v>
      </c>
      <c r="C2507">
        <v>475325</v>
      </c>
      <c r="D2507">
        <v>1530.15</v>
      </c>
      <c r="E2507" s="1">
        <v>44515</v>
      </c>
      <c r="F2507" s="1">
        <v>47743</v>
      </c>
      <c r="G2507" t="s">
        <v>9147</v>
      </c>
      <c r="H2507" t="s">
        <v>19</v>
      </c>
      <c r="I2507" t="s">
        <v>11098</v>
      </c>
    </row>
    <row r="2508" spans="1:9" x14ac:dyDescent="0.3">
      <c r="A2508" t="s">
        <v>3507</v>
      </c>
      <c r="B2508" t="s">
        <v>9143</v>
      </c>
      <c r="C2508">
        <v>386691</v>
      </c>
      <c r="D2508">
        <v>842.67</v>
      </c>
      <c r="E2508" s="1">
        <v>42094</v>
      </c>
      <c r="F2508" s="1">
        <v>43823</v>
      </c>
      <c r="G2508" t="s">
        <v>9135</v>
      </c>
      <c r="H2508" t="s">
        <v>9132</v>
      </c>
      <c r="I2508" t="s">
        <v>9821</v>
      </c>
    </row>
    <row r="2509" spans="1:9" x14ac:dyDescent="0.3">
      <c r="A2509" t="s">
        <v>3508</v>
      </c>
      <c r="B2509" t="s">
        <v>9143</v>
      </c>
      <c r="C2509">
        <v>202810</v>
      </c>
      <c r="D2509">
        <v>1155.44</v>
      </c>
      <c r="E2509" s="1">
        <v>45247</v>
      </c>
      <c r="F2509" s="1">
        <v>46604</v>
      </c>
      <c r="G2509" t="s">
        <v>9135</v>
      </c>
      <c r="H2509" t="s">
        <v>9129</v>
      </c>
      <c r="I2509" t="s">
        <v>9698</v>
      </c>
    </row>
    <row r="2510" spans="1:9" x14ac:dyDescent="0.3">
      <c r="A2510" t="s">
        <v>3509</v>
      </c>
      <c r="B2510" t="s">
        <v>9127</v>
      </c>
      <c r="C2510">
        <v>131172</v>
      </c>
      <c r="D2510">
        <v>1495.84</v>
      </c>
      <c r="E2510" s="1">
        <v>44333</v>
      </c>
      <c r="F2510" s="1">
        <v>46787</v>
      </c>
      <c r="G2510" t="s">
        <v>9147</v>
      </c>
      <c r="H2510" t="s">
        <v>9132</v>
      </c>
      <c r="I2510" t="s">
        <v>10804</v>
      </c>
    </row>
    <row r="2511" spans="1:9" x14ac:dyDescent="0.3">
      <c r="A2511" t="s">
        <v>3510</v>
      </c>
      <c r="B2511" t="s">
        <v>9143</v>
      </c>
      <c r="C2511">
        <v>485700</v>
      </c>
      <c r="D2511">
        <v>825.03</v>
      </c>
      <c r="E2511" s="1">
        <v>44973</v>
      </c>
      <c r="F2511" s="1">
        <v>45528</v>
      </c>
      <c r="G2511" t="s">
        <v>9147</v>
      </c>
      <c r="H2511" t="s">
        <v>19</v>
      </c>
      <c r="I2511" t="s">
        <v>11004</v>
      </c>
    </row>
    <row r="2512" spans="1:9" x14ac:dyDescent="0.3">
      <c r="A2512" t="s">
        <v>3511</v>
      </c>
      <c r="B2512" t="s">
        <v>9137</v>
      </c>
      <c r="C2512">
        <v>136531</v>
      </c>
      <c r="D2512">
        <v>1100.9100000000001</v>
      </c>
      <c r="E2512" s="1">
        <v>43507</v>
      </c>
      <c r="F2512" s="1">
        <v>44217</v>
      </c>
      <c r="G2512" t="s">
        <v>9135</v>
      </c>
      <c r="H2512" t="s">
        <v>19</v>
      </c>
      <c r="I2512" t="s">
        <v>11099</v>
      </c>
    </row>
    <row r="2513" spans="1:9" x14ac:dyDescent="0.3">
      <c r="A2513" t="s">
        <v>3512</v>
      </c>
      <c r="B2513" t="s">
        <v>9127</v>
      </c>
      <c r="C2513">
        <v>152050</v>
      </c>
      <c r="D2513">
        <v>1714.08</v>
      </c>
      <c r="E2513" s="1">
        <v>44803</v>
      </c>
      <c r="F2513" s="1">
        <v>47968</v>
      </c>
      <c r="G2513" t="s">
        <v>9147</v>
      </c>
      <c r="H2513" t="s">
        <v>9129</v>
      </c>
      <c r="I2513" t="s">
        <v>9570</v>
      </c>
    </row>
    <row r="2514" spans="1:9" x14ac:dyDescent="0.3">
      <c r="A2514" t="s">
        <v>3513</v>
      </c>
      <c r="B2514" t="s">
        <v>9137</v>
      </c>
      <c r="C2514">
        <v>106176</v>
      </c>
      <c r="D2514">
        <v>493.29</v>
      </c>
      <c r="E2514" s="1">
        <v>43223</v>
      </c>
      <c r="F2514" s="1">
        <v>45812</v>
      </c>
      <c r="G2514" t="s">
        <v>9147</v>
      </c>
      <c r="H2514" t="s">
        <v>9132</v>
      </c>
      <c r="I2514" t="s">
        <v>11100</v>
      </c>
    </row>
    <row r="2515" spans="1:9" x14ac:dyDescent="0.3">
      <c r="A2515" t="s">
        <v>3514</v>
      </c>
      <c r="B2515" t="s">
        <v>9127</v>
      </c>
      <c r="C2515">
        <v>314038</v>
      </c>
      <c r="D2515">
        <v>1170.8</v>
      </c>
      <c r="E2515" s="1">
        <v>42285</v>
      </c>
      <c r="F2515" s="1">
        <v>45162</v>
      </c>
      <c r="G2515" t="s">
        <v>9128</v>
      </c>
      <c r="H2515" t="s">
        <v>9129</v>
      </c>
      <c r="I2515" t="s">
        <v>10181</v>
      </c>
    </row>
    <row r="2516" spans="1:9" x14ac:dyDescent="0.3">
      <c r="A2516" t="s">
        <v>3515</v>
      </c>
      <c r="B2516" t="s">
        <v>9143</v>
      </c>
      <c r="C2516">
        <v>56139</v>
      </c>
      <c r="D2516">
        <v>1960.49</v>
      </c>
      <c r="E2516" s="1">
        <v>44077</v>
      </c>
      <c r="F2516" s="1">
        <v>46841</v>
      </c>
      <c r="G2516" t="s">
        <v>9135</v>
      </c>
      <c r="H2516" t="s">
        <v>9132</v>
      </c>
      <c r="I2516" t="s">
        <v>11101</v>
      </c>
    </row>
    <row r="2517" spans="1:9" x14ac:dyDescent="0.3">
      <c r="A2517" t="s">
        <v>3516</v>
      </c>
      <c r="B2517" t="s">
        <v>9143</v>
      </c>
      <c r="C2517">
        <v>41120</v>
      </c>
      <c r="D2517">
        <v>756.92</v>
      </c>
      <c r="E2517" s="1">
        <v>42901</v>
      </c>
      <c r="F2517" s="1">
        <v>45257</v>
      </c>
      <c r="G2517" t="s">
        <v>9135</v>
      </c>
      <c r="H2517" t="s">
        <v>19</v>
      </c>
      <c r="I2517" t="s">
        <v>11102</v>
      </c>
    </row>
    <row r="2518" spans="1:9" x14ac:dyDescent="0.3">
      <c r="A2518" t="s">
        <v>3517</v>
      </c>
      <c r="B2518" t="s">
        <v>9131</v>
      </c>
      <c r="C2518">
        <v>286322</v>
      </c>
      <c r="D2518">
        <v>758.07</v>
      </c>
      <c r="E2518" s="1">
        <v>42429</v>
      </c>
      <c r="F2518" s="1">
        <v>43934</v>
      </c>
      <c r="G2518" t="s">
        <v>9135</v>
      </c>
      <c r="H2518" t="s">
        <v>19</v>
      </c>
      <c r="I2518" t="s">
        <v>9687</v>
      </c>
    </row>
    <row r="2519" spans="1:9" x14ac:dyDescent="0.3">
      <c r="A2519" t="s">
        <v>3518</v>
      </c>
      <c r="B2519" t="s">
        <v>9127</v>
      </c>
      <c r="C2519">
        <v>37249</v>
      </c>
      <c r="D2519">
        <v>1251.05</v>
      </c>
      <c r="E2519" s="1">
        <v>44898</v>
      </c>
      <c r="F2519" s="1">
        <v>47015</v>
      </c>
      <c r="G2519" t="s">
        <v>9147</v>
      </c>
      <c r="H2519" t="s">
        <v>19</v>
      </c>
      <c r="I2519" t="s">
        <v>11103</v>
      </c>
    </row>
    <row r="2520" spans="1:9" x14ac:dyDescent="0.3">
      <c r="A2520" t="s">
        <v>3519</v>
      </c>
      <c r="B2520" t="s">
        <v>9137</v>
      </c>
      <c r="C2520">
        <v>227384</v>
      </c>
      <c r="D2520">
        <v>632.80999999999995</v>
      </c>
      <c r="E2520" s="1">
        <v>42154</v>
      </c>
      <c r="F2520" s="1">
        <v>44117</v>
      </c>
      <c r="G2520" t="s">
        <v>9128</v>
      </c>
      <c r="H2520" t="s">
        <v>9132</v>
      </c>
      <c r="I2520" t="s">
        <v>11104</v>
      </c>
    </row>
    <row r="2521" spans="1:9" x14ac:dyDescent="0.3">
      <c r="A2521" t="s">
        <v>3520</v>
      </c>
      <c r="B2521" t="s">
        <v>9143</v>
      </c>
      <c r="C2521">
        <v>373306</v>
      </c>
      <c r="D2521">
        <v>957.56</v>
      </c>
      <c r="E2521" s="1">
        <v>43992</v>
      </c>
      <c r="F2521" s="1">
        <v>44482</v>
      </c>
      <c r="G2521" t="s">
        <v>9128</v>
      </c>
      <c r="H2521" t="s">
        <v>19</v>
      </c>
      <c r="I2521" t="s">
        <v>10410</v>
      </c>
    </row>
    <row r="2522" spans="1:9" x14ac:dyDescent="0.3">
      <c r="A2522" t="s">
        <v>3521</v>
      </c>
      <c r="B2522" t="s">
        <v>9137</v>
      </c>
      <c r="C2522">
        <v>240480</v>
      </c>
      <c r="D2522">
        <v>1296.25</v>
      </c>
      <c r="E2522" s="1">
        <v>44729</v>
      </c>
      <c r="F2522" s="1">
        <v>46688</v>
      </c>
      <c r="G2522" t="s">
        <v>9147</v>
      </c>
      <c r="H2522" t="s">
        <v>9132</v>
      </c>
      <c r="I2522" t="s">
        <v>10077</v>
      </c>
    </row>
    <row r="2523" spans="1:9" x14ac:dyDescent="0.3">
      <c r="A2523" t="s">
        <v>3522</v>
      </c>
      <c r="B2523" t="s">
        <v>9127</v>
      </c>
      <c r="C2523">
        <v>165602</v>
      </c>
      <c r="D2523">
        <v>1550.9</v>
      </c>
      <c r="E2523" s="1">
        <v>42196</v>
      </c>
      <c r="F2523" s="1">
        <v>45749</v>
      </c>
      <c r="G2523" t="s">
        <v>9128</v>
      </c>
      <c r="H2523" t="s">
        <v>9132</v>
      </c>
      <c r="I2523" t="s">
        <v>11019</v>
      </c>
    </row>
    <row r="2524" spans="1:9" x14ac:dyDescent="0.3">
      <c r="A2524" t="s">
        <v>3523</v>
      </c>
      <c r="B2524" t="s">
        <v>9131</v>
      </c>
      <c r="C2524">
        <v>375408</v>
      </c>
      <c r="D2524">
        <v>133.72</v>
      </c>
      <c r="E2524" s="1">
        <v>44776</v>
      </c>
      <c r="F2524" s="1">
        <v>48274</v>
      </c>
      <c r="G2524" t="s">
        <v>9147</v>
      </c>
      <c r="H2524" t="s">
        <v>9132</v>
      </c>
      <c r="I2524" t="s">
        <v>11105</v>
      </c>
    </row>
    <row r="2525" spans="1:9" x14ac:dyDescent="0.3">
      <c r="A2525" t="s">
        <v>3524</v>
      </c>
      <c r="B2525" t="s">
        <v>9131</v>
      </c>
      <c r="C2525">
        <v>346632</v>
      </c>
      <c r="D2525">
        <v>1138.06</v>
      </c>
      <c r="E2525" s="1">
        <v>43960</v>
      </c>
      <c r="F2525" s="1">
        <v>44882</v>
      </c>
      <c r="G2525" t="s">
        <v>9128</v>
      </c>
      <c r="H2525" t="s">
        <v>9129</v>
      </c>
      <c r="I2525" t="s">
        <v>11106</v>
      </c>
    </row>
    <row r="2526" spans="1:9" x14ac:dyDescent="0.3">
      <c r="A2526" t="s">
        <v>3525</v>
      </c>
      <c r="B2526" t="s">
        <v>9137</v>
      </c>
      <c r="C2526">
        <v>381676</v>
      </c>
      <c r="D2526">
        <v>1889.34</v>
      </c>
      <c r="E2526" s="1">
        <v>45353</v>
      </c>
      <c r="F2526" s="1">
        <v>46382</v>
      </c>
      <c r="G2526" t="s">
        <v>9128</v>
      </c>
      <c r="H2526" t="s">
        <v>9129</v>
      </c>
      <c r="I2526" t="s">
        <v>10737</v>
      </c>
    </row>
    <row r="2527" spans="1:9" x14ac:dyDescent="0.3">
      <c r="A2527" t="s">
        <v>3526</v>
      </c>
      <c r="B2527" t="s">
        <v>9127</v>
      </c>
      <c r="C2527">
        <v>123302</v>
      </c>
      <c r="D2527">
        <v>764.86</v>
      </c>
      <c r="E2527" s="1">
        <v>42412</v>
      </c>
      <c r="F2527" s="1">
        <v>43541</v>
      </c>
      <c r="G2527" t="s">
        <v>9147</v>
      </c>
      <c r="H2527" t="s">
        <v>9129</v>
      </c>
      <c r="I2527" t="s">
        <v>11107</v>
      </c>
    </row>
    <row r="2528" spans="1:9" x14ac:dyDescent="0.3">
      <c r="A2528" t="s">
        <v>3527</v>
      </c>
      <c r="B2528" t="s">
        <v>9137</v>
      </c>
      <c r="C2528">
        <v>203446</v>
      </c>
      <c r="D2528">
        <v>716.29</v>
      </c>
      <c r="E2528" s="1">
        <v>43100</v>
      </c>
      <c r="F2528" s="1">
        <v>43868</v>
      </c>
      <c r="G2528" t="s">
        <v>9135</v>
      </c>
      <c r="H2528" t="s">
        <v>9132</v>
      </c>
      <c r="I2528" t="s">
        <v>11108</v>
      </c>
    </row>
    <row r="2529" spans="1:9" x14ac:dyDescent="0.3">
      <c r="A2529" t="s">
        <v>3528</v>
      </c>
      <c r="B2529" t="s">
        <v>9127</v>
      </c>
      <c r="C2529">
        <v>202275</v>
      </c>
      <c r="D2529">
        <v>1488.39</v>
      </c>
      <c r="E2529" s="1">
        <v>44056</v>
      </c>
      <c r="F2529" s="1">
        <v>46300</v>
      </c>
      <c r="G2529" t="s">
        <v>9135</v>
      </c>
      <c r="H2529" t="s">
        <v>9132</v>
      </c>
      <c r="I2529" t="s">
        <v>11109</v>
      </c>
    </row>
    <row r="2530" spans="1:9" x14ac:dyDescent="0.3">
      <c r="A2530" t="s">
        <v>3529</v>
      </c>
      <c r="B2530" t="s">
        <v>9127</v>
      </c>
      <c r="C2530">
        <v>331589</v>
      </c>
      <c r="D2530">
        <v>592.77</v>
      </c>
      <c r="E2530" s="1">
        <v>42901</v>
      </c>
      <c r="F2530" s="1">
        <v>43507</v>
      </c>
      <c r="G2530" t="s">
        <v>9128</v>
      </c>
      <c r="H2530" t="s">
        <v>19</v>
      </c>
      <c r="I2530" t="s">
        <v>11110</v>
      </c>
    </row>
    <row r="2531" spans="1:9" x14ac:dyDescent="0.3">
      <c r="A2531" t="s">
        <v>3530</v>
      </c>
      <c r="B2531" t="s">
        <v>9137</v>
      </c>
      <c r="C2531">
        <v>263470</v>
      </c>
      <c r="D2531">
        <v>1311.78</v>
      </c>
      <c r="E2531" s="1">
        <v>42147</v>
      </c>
      <c r="F2531" s="1">
        <v>42813</v>
      </c>
      <c r="G2531" t="s">
        <v>9135</v>
      </c>
      <c r="H2531" t="s">
        <v>19</v>
      </c>
      <c r="I2531" t="s">
        <v>11111</v>
      </c>
    </row>
    <row r="2532" spans="1:9" x14ac:dyDescent="0.3">
      <c r="A2532" t="s">
        <v>3531</v>
      </c>
      <c r="B2532" t="s">
        <v>9131</v>
      </c>
      <c r="C2532">
        <v>202678</v>
      </c>
      <c r="D2532">
        <v>1056.26</v>
      </c>
      <c r="E2532" s="1">
        <v>42738</v>
      </c>
      <c r="F2532" s="1">
        <v>45417</v>
      </c>
      <c r="G2532" t="s">
        <v>9147</v>
      </c>
      <c r="H2532" t="s">
        <v>9129</v>
      </c>
      <c r="I2532" t="s">
        <v>11112</v>
      </c>
    </row>
    <row r="2533" spans="1:9" x14ac:dyDescent="0.3">
      <c r="A2533" t="s">
        <v>3532</v>
      </c>
      <c r="B2533" t="s">
        <v>9127</v>
      </c>
      <c r="C2533">
        <v>201548</v>
      </c>
      <c r="D2533">
        <v>1635.13</v>
      </c>
      <c r="E2533" s="1">
        <v>44637</v>
      </c>
      <c r="F2533" s="1">
        <v>46160</v>
      </c>
      <c r="G2533" t="s">
        <v>9128</v>
      </c>
      <c r="H2533" t="s">
        <v>9129</v>
      </c>
      <c r="I2533" t="s">
        <v>11113</v>
      </c>
    </row>
    <row r="2534" spans="1:9" x14ac:dyDescent="0.3">
      <c r="A2534" t="s">
        <v>3533</v>
      </c>
      <c r="B2534" t="s">
        <v>9137</v>
      </c>
      <c r="C2534">
        <v>310004</v>
      </c>
      <c r="D2534">
        <v>837.25</v>
      </c>
      <c r="E2534" s="1">
        <v>45154</v>
      </c>
      <c r="F2534" s="1">
        <v>47524</v>
      </c>
      <c r="G2534" t="s">
        <v>9135</v>
      </c>
      <c r="H2534" t="s">
        <v>19</v>
      </c>
      <c r="I2534" t="s">
        <v>9344</v>
      </c>
    </row>
    <row r="2535" spans="1:9" x14ac:dyDescent="0.3">
      <c r="A2535" t="s">
        <v>3534</v>
      </c>
      <c r="B2535" t="s">
        <v>9137</v>
      </c>
      <c r="C2535">
        <v>22116</v>
      </c>
      <c r="D2535">
        <v>1633.27</v>
      </c>
      <c r="E2535" s="1">
        <v>42476</v>
      </c>
      <c r="F2535" s="1">
        <v>44337</v>
      </c>
      <c r="G2535" t="s">
        <v>9147</v>
      </c>
      <c r="H2535" t="s">
        <v>9129</v>
      </c>
      <c r="I2535" t="s">
        <v>11114</v>
      </c>
    </row>
    <row r="2536" spans="1:9" x14ac:dyDescent="0.3">
      <c r="A2536" t="s">
        <v>3535</v>
      </c>
      <c r="B2536" t="s">
        <v>9137</v>
      </c>
      <c r="C2536">
        <v>198767</v>
      </c>
      <c r="D2536">
        <v>1434.17</v>
      </c>
      <c r="E2536" s="1">
        <v>42909</v>
      </c>
      <c r="F2536" s="1">
        <v>43571</v>
      </c>
      <c r="G2536" t="s">
        <v>9128</v>
      </c>
      <c r="H2536" t="s">
        <v>9129</v>
      </c>
      <c r="I2536" t="s">
        <v>11115</v>
      </c>
    </row>
    <row r="2537" spans="1:9" x14ac:dyDescent="0.3">
      <c r="A2537" t="s">
        <v>3536</v>
      </c>
      <c r="B2537" t="s">
        <v>9127</v>
      </c>
      <c r="C2537">
        <v>417672</v>
      </c>
      <c r="D2537">
        <v>782.84</v>
      </c>
      <c r="E2537" s="1">
        <v>44484</v>
      </c>
      <c r="F2537" s="1">
        <v>46868</v>
      </c>
      <c r="G2537" t="s">
        <v>9128</v>
      </c>
      <c r="H2537" t="s">
        <v>19</v>
      </c>
      <c r="I2537" t="s">
        <v>9368</v>
      </c>
    </row>
    <row r="2538" spans="1:9" x14ac:dyDescent="0.3">
      <c r="A2538" t="s">
        <v>3537</v>
      </c>
      <c r="B2538" t="s">
        <v>9137</v>
      </c>
      <c r="C2538">
        <v>164540</v>
      </c>
      <c r="D2538">
        <v>1304.5999999999999</v>
      </c>
      <c r="E2538" s="1">
        <v>42350</v>
      </c>
      <c r="F2538" s="1">
        <v>45120</v>
      </c>
      <c r="G2538" t="s">
        <v>9147</v>
      </c>
      <c r="H2538" t="s">
        <v>9132</v>
      </c>
      <c r="I2538" t="s">
        <v>9715</v>
      </c>
    </row>
    <row r="2539" spans="1:9" x14ac:dyDescent="0.3">
      <c r="A2539" t="s">
        <v>3538</v>
      </c>
      <c r="B2539" t="s">
        <v>9143</v>
      </c>
      <c r="C2539">
        <v>403276</v>
      </c>
      <c r="D2539">
        <v>117.92</v>
      </c>
      <c r="E2539" s="1">
        <v>42622</v>
      </c>
      <c r="F2539" s="1">
        <v>44652</v>
      </c>
      <c r="G2539" t="s">
        <v>9128</v>
      </c>
      <c r="H2539" t="s">
        <v>9129</v>
      </c>
      <c r="I2539" t="s">
        <v>11116</v>
      </c>
    </row>
    <row r="2540" spans="1:9" x14ac:dyDescent="0.3">
      <c r="A2540" t="s">
        <v>3539</v>
      </c>
      <c r="B2540" t="s">
        <v>9127</v>
      </c>
      <c r="C2540">
        <v>89784</v>
      </c>
      <c r="D2540">
        <v>405.86</v>
      </c>
      <c r="E2540" s="1">
        <v>45061</v>
      </c>
      <c r="F2540" s="1">
        <v>48146</v>
      </c>
      <c r="G2540" t="s">
        <v>9128</v>
      </c>
      <c r="H2540" t="s">
        <v>9129</v>
      </c>
      <c r="I2540" t="s">
        <v>10371</v>
      </c>
    </row>
    <row r="2541" spans="1:9" x14ac:dyDescent="0.3">
      <c r="A2541" t="s">
        <v>3540</v>
      </c>
      <c r="B2541" t="s">
        <v>9131</v>
      </c>
      <c r="C2541">
        <v>426831</v>
      </c>
      <c r="D2541">
        <v>476.33</v>
      </c>
      <c r="E2541" s="1">
        <v>43986</v>
      </c>
      <c r="F2541" s="1">
        <v>47148</v>
      </c>
      <c r="G2541" t="s">
        <v>9128</v>
      </c>
      <c r="H2541" t="s">
        <v>9129</v>
      </c>
      <c r="I2541" t="s">
        <v>11117</v>
      </c>
    </row>
    <row r="2542" spans="1:9" x14ac:dyDescent="0.3">
      <c r="A2542" t="s">
        <v>3541</v>
      </c>
      <c r="B2542" t="s">
        <v>9131</v>
      </c>
      <c r="C2542">
        <v>470013</v>
      </c>
      <c r="D2542">
        <v>739.62</v>
      </c>
      <c r="E2542" s="1">
        <v>42330</v>
      </c>
      <c r="F2542" s="1">
        <v>44909</v>
      </c>
      <c r="G2542" t="s">
        <v>9128</v>
      </c>
      <c r="H2542" t="s">
        <v>9129</v>
      </c>
      <c r="I2542" t="s">
        <v>11118</v>
      </c>
    </row>
    <row r="2543" spans="1:9" x14ac:dyDescent="0.3">
      <c r="A2543" t="s">
        <v>3542</v>
      </c>
      <c r="B2543" t="s">
        <v>9127</v>
      </c>
      <c r="C2543">
        <v>446018</v>
      </c>
      <c r="D2543">
        <v>1448.3</v>
      </c>
      <c r="E2543" s="1">
        <v>43874</v>
      </c>
      <c r="F2543" s="1">
        <v>45286</v>
      </c>
      <c r="G2543" t="s">
        <v>9135</v>
      </c>
      <c r="H2543" t="s">
        <v>19</v>
      </c>
      <c r="I2543" t="s">
        <v>11119</v>
      </c>
    </row>
    <row r="2544" spans="1:9" x14ac:dyDescent="0.3">
      <c r="A2544" t="s">
        <v>3543</v>
      </c>
      <c r="B2544" t="s">
        <v>9131</v>
      </c>
      <c r="C2544">
        <v>265486</v>
      </c>
      <c r="D2544">
        <v>987.82</v>
      </c>
      <c r="E2544" s="1">
        <v>44828</v>
      </c>
      <c r="F2544" s="1">
        <v>46341</v>
      </c>
      <c r="G2544" t="s">
        <v>9147</v>
      </c>
      <c r="H2544" t="s">
        <v>19</v>
      </c>
      <c r="I2544" t="s">
        <v>10524</v>
      </c>
    </row>
    <row r="2545" spans="1:9" x14ac:dyDescent="0.3">
      <c r="A2545" t="s">
        <v>3544</v>
      </c>
      <c r="B2545" t="s">
        <v>9131</v>
      </c>
      <c r="C2545">
        <v>191554</v>
      </c>
      <c r="D2545">
        <v>942.82</v>
      </c>
      <c r="E2545" s="1">
        <v>42803</v>
      </c>
      <c r="F2545" s="1">
        <v>46358</v>
      </c>
      <c r="G2545" t="s">
        <v>9128</v>
      </c>
      <c r="H2545" t="s">
        <v>9132</v>
      </c>
      <c r="I2545" t="s">
        <v>9683</v>
      </c>
    </row>
    <row r="2546" spans="1:9" x14ac:dyDescent="0.3">
      <c r="A2546" t="s">
        <v>3545</v>
      </c>
      <c r="B2546" t="s">
        <v>9143</v>
      </c>
      <c r="C2546">
        <v>271975</v>
      </c>
      <c r="D2546">
        <v>1616.17</v>
      </c>
      <c r="E2546" s="1">
        <v>42162</v>
      </c>
      <c r="F2546" s="1">
        <v>45312</v>
      </c>
      <c r="G2546" t="s">
        <v>9135</v>
      </c>
      <c r="H2546" t="s">
        <v>19</v>
      </c>
      <c r="I2546" t="s">
        <v>10175</v>
      </c>
    </row>
    <row r="2547" spans="1:9" x14ac:dyDescent="0.3">
      <c r="A2547" t="s">
        <v>3546</v>
      </c>
      <c r="B2547" t="s">
        <v>9127</v>
      </c>
      <c r="C2547">
        <v>231181</v>
      </c>
      <c r="D2547">
        <v>1556.27</v>
      </c>
      <c r="E2547" s="1">
        <v>42135</v>
      </c>
      <c r="F2547" s="1">
        <v>44763</v>
      </c>
      <c r="G2547" t="s">
        <v>9147</v>
      </c>
      <c r="H2547" t="s">
        <v>9129</v>
      </c>
      <c r="I2547" t="s">
        <v>11120</v>
      </c>
    </row>
    <row r="2548" spans="1:9" x14ac:dyDescent="0.3">
      <c r="A2548" t="s">
        <v>3547</v>
      </c>
      <c r="B2548" t="s">
        <v>9137</v>
      </c>
      <c r="C2548">
        <v>116654</v>
      </c>
      <c r="D2548">
        <v>1172.94</v>
      </c>
      <c r="E2548" s="1">
        <v>44931</v>
      </c>
      <c r="F2548" s="1">
        <v>46497</v>
      </c>
      <c r="G2548" t="s">
        <v>9147</v>
      </c>
      <c r="H2548" t="s">
        <v>9129</v>
      </c>
      <c r="I2548" t="s">
        <v>11121</v>
      </c>
    </row>
    <row r="2549" spans="1:9" x14ac:dyDescent="0.3">
      <c r="A2549" t="s">
        <v>3548</v>
      </c>
      <c r="B2549" t="s">
        <v>9137</v>
      </c>
      <c r="C2549">
        <v>81316</v>
      </c>
      <c r="D2549">
        <v>413.73</v>
      </c>
      <c r="E2549" s="1">
        <v>44342</v>
      </c>
      <c r="F2549" s="1">
        <v>46479</v>
      </c>
      <c r="G2549" t="s">
        <v>9147</v>
      </c>
      <c r="H2549" t="s">
        <v>9129</v>
      </c>
      <c r="I2549" t="s">
        <v>11122</v>
      </c>
    </row>
    <row r="2550" spans="1:9" x14ac:dyDescent="0.3">
      <c r="A2550" t="s">
        <v>3549</v>
      </c>
      <c r="B2550" t="s">
        <v>9137</v>
      </c>
      <c r="C2550">
        <v>126031</v>
      </c>
      <c r="D2550">
        <v>1010.24</v>
      </c>
      <c r="E2550" s="1">
        <v>43689</v>
      </c>
      <c r="F2550" s="1">
        <v>45854</v>
      </c>
      <c r="G2550" t="s">
        <v>9147</v>
      </c>
      <c r="H2550" t="s">
        <v>9132</v>
      </c>
      <c r="I2550" t="s">
        <v>11123</v>
      </c>
    </row>
    <row r="2551" spans="1:9" x14ac:dyDescent="0.3">
      <c r="A2551" t="s">
        <v>3550</v>
      </c>
      <c r="B2551" t="s">
        <v>9127</v>
      </c>
      <c r="C2551">
        <v>139573</v>
      </c>
      <c r="D2551">
        <v>1440.28</v>
      </c>
      <c r="E2551" s="1">
        <v>43326</v>
      </c>
      <c r="F2551" s="1">
        <v>45999</v>
      </c>
      <c r="G2551" t="s">
        <v>9128</v>
      </c>
      <c r="H2551" t="s">
        <v>9129</v>
      </c>
      <c r="I2551" t="s">
        <v>11124</v>
      </c>
    </row>
    <row r="2552" spans="1:9" x14ac:dyDescent="0.3">
      <c r="A2552" t="s">
        <v>3551</v>
      </c>
      <c r="B2552" t="s">
        <v>9137</v>
      </c>
      <c r="C2552">
        <v>325581</v>
      </c>
      <c r="D2552">
        <v>962.72</v>
      </c>
      <c r="E2552" s="1">
        <v>42270</v>
      </c>
      <c r="F2552" s="1">
        <v>42867</v>
      </c>
      <c r="G2552" t="s">
        <v>9135</v>
      </c>
      <c r="H2552" t="s">
        <v>19</v>
      </c>
      <c r="I2552" t="s">
        <v>11125</v>
      </c>
    </row>
    <row r="2553" spans="1:9" x14ac:dyDescent="0.3">
      <c r="A2553" t="s">
        <v>3552</v>
      </c>
      <c r="B2553" t="s">
        <v>9131</v>
      </c>
      <c r="C2553">
        <v>246091</v>
      </c>
      <c r="D2553">
        <v>962.22</v>
      </c>
      <c r="E2553" s="1">
        <v>44293</v>
      </c>
      <c r="F2553" s="1">
        <v>47332</v>
      </c>
      <c r="G2553" t="s">
        <v>9135</v>
      </c>
      <c r="H2553" t="s">
        <v>9132</v>
      </c>
      <c r="I2553" t="s">
        <v>11126</v>
      </c>
    </row>
    <row r="2554" spans="1:9" x14ac:dyDescent="0.3">
      <c r="A2554" t="s">
        <v>3553</v>
      </c>
      <c r="B2554" t="s">
        <v>9127</v>
      </c>
      <c r="C2554">
        <v>202454</v>
      </c>
      <c r="D2554">
        <v>1879.8</v>
      </c>
      <c r="E2554" s="1">
        <v>42476</v>
      </c>
      <c r="F2554" s="1">
        <v>43331</v>
      </c>
      <c r="G2554" t="s">
        <v>9135</v>
      </c>
      <c r="H2554" t="s">
        <v>9129</v>
      </c>
      <c r="I2554" t="s">
        <v>9438</v>
      </c>
    </row>
    <row r="2555" spans="1:9" x14ac:dyDescent="0.3">
      <c r="A2555" t="s">
        <v>3554</v>
      </c>
      <c r="B2555" t="s">
        <v>9143</v>
      </c>
      <c r="C2555">
        <v>96262</v>
      </c>
      <c r="D2555">
        <v>1946.44</v>
      </c>
      <c r="E2555" s="1">
        <v>42069</v>
      </c>
      <c r="F2555" s="1">
        <v>43975</v>
      </c>
      <c r="G2555" t="s">
        <v>9147</v>
      </c>
      <c r="H2555" t="s">
        <v>19</v>
      </c>
      <c r="I2555" t="s">
        <v>9476</v>
      </c>
    </row>
    <row r="2556" spans="1:9" x14ac:dyDescent="0.3">
      <c r="A2556" t="s">
        <v>3555</v>
      </c>
      <c r="B2556" t="s">
        <v>9127</v>
      </c>
      <c r="C2556">
        <v>213032</v>
      </c>
      <c r="D2556">
        <v>465.94</v>
      </c>
      <c r="E2556" s="1">
        <v>43358</v>
      </c>
      <c r="F2556" s="1">
        <v>45046</v>
      </c>
      <c r="G2556" t="s">
        <v>9135</v>
      </c>
      <c r="H2556" t="s">
        <v>19</v>
      </c>
      <c r="I2556" t="s">
        <v>11127</v>
      </c>
    </row>
    <row r="2557" spans="1:9" x14ac:dyDescent="0.3">
      <c r="A2557" t="s">
        <v>3556</v>
      </c>
      <c r="B2557" t="s">
        <v>9131</v>
      </c>
      <c r="C2557">
        <v>163351</v>
      </c>
      <c r="D2557">
        <v>1070.26</v>
      </c>
      <c r="E2557" s="1">
        <v>43042</v>
      </c>
      <c r="F2557" s="1">
        <v>44499</v>
      </c>
      <c r="G2557" t="s">
        <v>9128</v>
      </c>
      <c r="H2557" t="s">
        <v>19</v>
      </c>
      <c r="I2557" t="s">
        <v>11083</v>
      </c>
    </row>
    <row r="2558" spans="1:9" x14ac:dyDescent="0.3">
      <c r="A2558" t="s">
        <v>3557</v>
      </c>
      <c r="B2558" t="s">
        <v>9131</v>
      </c>
      <c r="C2558">
        <v>328822</v>
      </c>
      <c r="D2558">
        <v>1946.51</v>
      </c>
      <c r="E2558" s="1">
        <v>44784</v>
      </c>
      <c r="F2558" s="1">
        <v>46162</v>
      </c>
      <c r="G2558" t="s">
        <v>9135</v>
      </c>
      <c r="H2558" t="s">
        <v>9129</v>
      </c>
      <c r="I2558" t="s">
        <v>11128</v>
      </c>
    </row>
    <row r="2559" spans="1:9" x14ac:dyDescent="0.3">
      <c r="A2559" t="s">
        <v>3558</v>
      </c>
      <c r="B2559" t="s">
        <v>9127</v>
      </c>
      <c r="C2559">
        <v>203709</v>
      </c>
      <c r="D2559">
        <v>255.94</v>
      </c>
      <c r="E2559" s="1">
        <v>45236</v>
      </c>
      <c r="F2559" s="1">
        <v>47787</v>
      </c>
      <c r="G2559" t="s">
        <v>9128</v>
      </c>
      <c r="H2559" t="s">
        <v>19</v>
      </c>
      <c r="I2559" t="s">
        <v>10379</v>
      </c>
    </row>
    <row r="2560" spans="1:9" x14ac:dyDescent="0.3">
      <c r="A2560" t="s">
        <v>3559</v>
      </c>
      <c r="B2560" t="s">
        <v>9127</v>
      </c>
      <c r="C2560">
        <v>81015</v>
      </c>
      <c r="D2560">
        <v>1500.66</v>
      </c>
      <c r="E2560" s="1">
        <v>42395</v>
      </c>
      <c r="F2560" s="1">
        <v>44256</v>
      </c>
      <c r="G2560" t="s">
        <v>9135</v>
      </c>
      <c r="H2560" t="s">
        <v>9132</v>
      </c>
      <c r="I2560" t="s">
        <v>11129</v>
      </c>
    </row>
    <row r="2561" spans="1:9" x14ac:dyDescent="0.3">
      <c r="A2561" t="s">
        <v>3560</v>
      </c>
      <c r="B2561" t="s">
        <v>9137</v>
      </c>
      <c r="C2561">
        <v>473953</v>
      </c>
      <c r="D2561">
        <v>1413.46</v>
      </c>
      <c r="E2561" s="1">
        <v>44074</v>
      </c>
      <c r="F2561" s="1">
        <v>45671</v>
      </c>
      <c r="G2561" t="s">
        <v>9147</v>
      </c>
      <c r="H2561" t="s">
        <v>19</v>
      </c>
      <c r="I2561" t="s">
        <v>10135</v>
      </c>
    </row>
    <row r="2562" spans="1:9" x14ac:dyDescent="0.3">
      <c r="A2562" t="s">
        <v>3561</v>
      </c>
      <c r="B2562" t="s">
        <v>9143</v>
      </c>
      <c r="C2562">
        <v>425735</v>
      </c>
      <c r="D2562">
        <v>1354.39</v>
      </c>
      <c r="E2562" s="1">
        <v>45420</v>
      </c>
      <c r="F2562" s="1">
        <v>46141</v>
      </c>
      <c r="G2562" t="s">
        <v>9147</v>
      </c>
      <c r="H2562" t="s">
        <v>9129</v>
      </c>
      <c r="I2562" t="s">
        <v>9563</v>
      </c>
    </row>
    <row r="2563" spans="1:9" x14ac:dyDescent="0.3">
      <c r="A2563" t="s">
        <v>3562</v>
      </c>
      <c r="B2563" t="s">
        <v>9131</v>
      </c>
      <c r="C2563">
        <v>117486</v>
      </c>
      <c r="D2563">
        <v>453.61</v>
      </c>
      <c r="E2563" s="1">
        <v>45515</v>
      </c>
      <c r="F2563" s="1">
        <v>47108</v>
      </c>
      <c r="G2563" t="s">
        <v>9147</v>
      </c>
      <c r="H2563" t="s">
        <v>19</v>
      </c>
      <c r="I2563" t="s">
        <v>10327</v>
      </c>
    </row>
    <row r="2564" spans="1:9" x14ac:dyDescent="0.3">
      <c r="A2564" t="s">
        <v>3563</v>
      </c>
      <c r="B2564" t="s">
        <v>9137</v>
      </c>
      <c r="C2564">
        <v>349962</v>
      </c>
      <c r="D2564">
        <v>861.21</v>
      </c>
      <c r="E2564" s="1">
        <v>43848</v>
      </c>
      <c r="F2564" s="1">
        <v>47489</v>
      </c>
      <c r="G2564" t="s">
        <v>9135</v>
      </c>
      <c r="H2564" t="s">
        <v>19</v>
      </c>
      <c r="I2564" t="s">
        <v>11130</v>
      </c>
    </row>
    <row r="2565" spans="1:9" x14ac:dyDescent="0.3">
      <c r="A2565" t="s">
        <v>3564</v>
      </c>
      <c r="B2565" t="s">
        <v>9131</v>
      </c>
      <c r="C2565">
        <v>364165</v>
      </c>
      <c r="D2565">
        <v>347.67</v>
      </c>
      <c r="E2565" s="1">
        <v>45149</v>
      </c>
      <c r="F2565" s="1">
        <v>47214</v>
      </c>
      <c r="G2565" t="s">
        <v>9128</v>
      </c>
      <c r="H2565" t="s">
        <v>9129</v>
      </c>
      <c r="I2565" t="s">
        <v>11131</v>
      </c>
    </row>
    <row r="2566" spans="1:9" x14ac:dyDescent="0.3">
      <c r="A2566" t="s">
        <v>3565</v>
      </c>
      <c r="B2566" t="s">
        <v>9127</v>
      </c>
      <c r="C2566">
        <v>244595</v>
      </c>
      <c r="D2566">
        <v>136.85</v>
      </c>
      <c r="E2566" s="1">
        <v>44542</v>
      </c>
      <c r="F2566" s="1">
        <v>45126</v>
      </c>
      <c r="G2566" t="s">
        <v>9135</v>
      </c>
      <c r="H2566" t="s">
        <v>9129</v>
      </c>
      <c r="I2566" t="s">
        <v>11132</v>
      </c>
    </row>
    <row r="2567" spans="1:9" x14ac:dyDescent="0.3">
      <c r="A2567" t="s">
        <v>3566</v>
      </c>
      <c r="B2567" t="s">
        <v>9137</v>
      </c>
      <c r="C2567">
        <v>190337</v>
      </c>
      <c r="D2567">
        <v>1223.07</v>
      </c>
      <c r="E2567" s="1">
        <v>43339</v>
      </c>
      <c r="F2567" s="1">
        <v>46161</v>
      </c>
      <c r="G2567" t="s">
        <v>9128</v>
      </c>
      <c r="H2567" t="s">
        <v>9132</v>
      </c>
      <c r="I2567" t="s">
        <v>11133</v>
      </c>
    </row>
    <row r="2568" spans="1:9" x14ac:dyDescent="0.3">
      <c r="A2568" t="s">
        <v>3567</v>
      </c>
      <c r="B2568" t="s">
        <v>9137</v>
      </c>
      <c r="C2568">
        <v>365979</v>
      </c>
      <c r="D2568">
        <v>1094.5</v>
      </c>
      <c r="E2568" s="1">
        <v>44269</v>
      </c>
      <c r="F2568" s="1">
        <v>44648</v>
      </c>
      <c r="G2568" t="s">
        <v>9147</v>
      </c>
      <c r="H2568" t="s">
        <v>19</v>
      </c>
      <c r="I2568" t="s">
        <v>9336</v>
      </c>
    </row>
    <row r="2569" spans="1:9" x14ac:dyDescent="0.3">
      <c r="A2569" t="s">
        <v>3568</v>
      </c>
      <c r="B2569" t="s">
        <v>9131</v>
      </c>
      <c r="C2569">
        <v>423216</v>
      </c>
      <c r="D2569">
        <v>360.59</v>
      </c>
      <c r="E2569" s="1">
        <v>44950</v>
      </c>
      <c r="F2569" s="1">
        <v>47852</v>
      </c>
      <c r="G2569" t="s">
        <v>9135</v>
      </c>
      <c r="H2569" t="s">
        <v>9129</v>
      </c>
      <c r="I2569" t="s">
        <v>11134</v>
      </c>
    </row>
    <row r="2570" spans="1:9" x14ac:dyDescent="0.3">
      <c r="A2570" t="s">
        <v>3569</v>
      </c>
      <c r="B2570" t="s">
        <v>9127</v>
      </c>
      <c r="C2570">
        <v>202145</v>
      </c>
      <c r="D2570">
        <v>1440.26</v>
      </c>
      <c r="E2570" s="1">
        <v>44182</v>
      </c>
      <c r="F2570" s="1">
        <v>46238</v>
      </c>
      <c r="G2570" t="s">
        <v>9147</v>
      </c>
      <c r="H2570" t="s">
        <v>9132</v>
      </c>
      <c r="I2570" t="s">
        <v>10696</v>
      </c>
    </row>
    <row r="2571" spans="1:9" x14ac:dyDescent="0.3">
      <c r="A2571" t="s">
        <v>3570</v>
      </c>
      <c r="B2571" t="s">
        <v>9127</v>
      </c>
      <c r="C2571">
        <v>106175</v>
      </c>
      <c r="D2571">
        <v>308.63</v>
      </c>
      <c r="E2571" s="1">
        <v>45465</v>
      </c>
      <c r="F2571" s="1">
        <v>46725</v>
      </c>
      <c r="G2571" t="s">
        <v>9128</v>
      </c>
      <c r="H2571" t="s">
        <v>9132</v>
      </c>
      <c r="I2571" t="s">
        <v>11135</v>
      </c>
    </row>
    <row r="2572" spans="1:9" x14ac:dyDescent="0.3">
      <c r="A2572" t="s">
        <v>3571</v>
      </c>
      <c r="B2572" t="s">
        <v>9143</v>
      </c>
      <c r="C2572">
        <v>328345</v>
      </c>
      <c r="D2572">
        <v>733.06</v>
      </c>
      <c r="E2572" s="1">
        <v>42724</v>
      </c>
      <c r="F2572" s="1">
        <v>44988</v>
      </c>
      <c r="G2572" t="s">
        <v>9128</v>
      </c>
      <c r="H2572" t="s">
        <v>9129</v>
      </c>
      <c r="I2572" t="s">
        <v>9518</v>
      </c>
    </row>
    <row r="2573" spans="1:9" x14ac:dyDescent="0.3">
      <c r="A2573" t="s">
        <v>3572</v>
      </c>
      <c r="B2573" t="s">
        <v>9127</v>
      </c>
      <c r="C2573">
        <v>466880</v>
      </c>
      <c r="D2573">
        <v>1463.1</v>
      </c>
      <c r="E2573" s="1">
        <v>43572</v>
      </c>
      <c r="F2573" s="1">
        <v>46616</v>
      </c>
      <c r="G2573" t="s">
        <v>9135</v>
      </c>
      <c r="H2573" t="s">
        <v>19</v>
      </c>
      <c r="I2573" t="s">
        <v>11136</v>
      </c>
    </row>
    <row r="2574" spans="1:9" x14ac:dyDescent="0.3">
      <c r="A2574" t="s">
        <v>3573</v>
      </c>
      <c r="B2574" t="s">
        <v>9131</v>
      </c>
      <c r="C2574">
        <v>123593</v>
      </c>
      <c r="D2574">
        <v>1404.23</v>
      </c>
      <c r="E2574" s="1">
        <v>45197</v>
      </c>
      <c r="F2574" s="1">
        <v>47848</v>
      </c>
      <c r="G2574" t="s">
        <v>9135</v>
      </c>
      <c r="H2574" t="s">
        <v>9129</v>
      </c>
      <c r="I2574" t="s">
        <v>11137</v>
      </c>
    </row>
    <row r="2575" spans="1:9" x14ac:dyDescent="0.3">
      <c r="A2575" t="s">
        <v>3574</v>
      </c>
      <c r="B2575" t="s">
        <v>9143</v>
      </c>
      <c r="C2575">
        <v>184095</v>
      </c>
      <c r="D2575">
        <v>1790.85</v>
      </c>
      <c r="E2575" s="1">
        <v>42764</v>
      </c>
      <c r="F2575" s="1">
        <v>45927</v>
      </c>
      <c r="G2575" t="s">
        <v>9147</v>
      </c>
      <c r="H2575" t="s">
        <v>9129</v>
      </c>
      <c r="I2575" t="s">
        <v>11138</v>
      </c>
    </row>
    <row r="2576" spans="1:9" x14ac:dyDescent="0.3">
      <c r="A2576" t="s">
        <v>3575</v>
      </c>
      <c r="B2576" t="s">
        <v>9137</v>
      </c>
      <c r="C2576">
        <v>242692</v>
      </c>
      <c r="D2576">
        <v>721.34</v>
      </c>
      <c r="E2576" s="1">
        <v>43665</v>
      </c>
      <c r="F2576" s="1">
        <v>47005</v>
      </c>
      <c r="G2576" t="s">
        <v>9147</v>
      </c>
      <c r="H2576" t="s">
        <v>19</v>
      </c>
      <c r="I2576" t="s">
        <v>10174</v>
      </c>
    </row>
    <row r="2577" spans="1:9" x14ac:dyDescent="0.3">
      <c r="A2577" t="s">
        <v>3576</v>
      </c>
      <c r="B2577" t="s">
        <v>9143</v>
      </c>
      <c r="C2577">
        <v>379520</v>
      </c>
      <c r="D2577">
        <v>117.78</v>
      </c>
      <c r="E2577" s="1">
        <v>42200</v>
      </c>
      <c r="F2577" s="1">
        <v>45585</v>
      </c>
      <c r="G2577" t="s">
        <v>9147</v>
      </c>
      <c r="H2577" t="s">
        <v>19</v>
      </c>
      <c r="I2577" t="s">
        <v>11139</v>
      </c>
    </row>
    <row r="2578" spans="1:9" x14ac:dyDescent="0.3">
      <c r="A2578" t="s">
        <v>3577</v>
      </c>
      <c r="B2578" t="s">
        <v>9131</v>
      </c>
      <c r="C2578">
        <v>278081</v>
      </c>
      <c r="D2578">
        <v>1524.53</v>
      </c>
      <c r="E2578" s="1">
        <v>42382</v>
      </c>
      <c r="F2578" s="1">
        <v>43354</v>
      </c>
      <c r="G2578" t="s">
        <v>9128</v>
      </c>
      <c r="H2578" t="s">
        <v>9129</v>
      </c>
      <c r="I2578" t="s">
        <v>11140</v>
      </c>
    </row>
    <row r="2579" spans="1:9" x14ac:dyDescent="0.3">
      <c r="A2579" t="s">
        <v>3578</v>
      </c>
      <c r="B2579" t="s">
        <v>9143</v>
      </c>
      <c r="C2579">
        <v>265639</v>
      </c>
      <c r="D2579">
        <v>1849.67</v>
      </c>
      <c r="E2579" s="1">
        <v>45078</v>
      </c>
      <c r="F2579" s="1">
        <v>45648</v>
      </c>
      <c r="G2579" t="s">
        <v>9128</v>
      </c>
      <c r="H2579" t="s">
        <v>9132</v>
      </c>
      <c r="I2579" t="s">
        <v>11141</v>
      </c>
    </row>
    <row r="2580" spans="1:9" x14ac:dyDescent="0.3">
      <c r="A2580" t="s">
        <v>3579</v>
      </c>
      <c r="B2580" t="s">
        <v>9127</v>
      </c>
      <c r="C2580">
        <v>229117</v>
      </c>
      <c r="D2580">
        <v>391.02</v>
      </c>
      <c r="E2580" s="1">
        <v>43139</v>
      </c>
      <c r="F2580" s="1">
        <v>46648</v>
      </c>
      <c r="G2580" t="s">
        <v>9128</v>
      </c>
      <c r="H2580" t="s">
        <v>9132</v>
      </c>
      <c r="I2580" t="s">
        <v>10497</v>
      </c>
    </row>
    <row r="2581" spans="1:9" x14ac:dyDescent="0.3">
      <c r="A2581" t="s">
        <v>3580</v>
      </c>
      <c r="B2581" t="s">
        <v>9127</v>
      </c>
      <c r="C2581">
        <v>452645</v>
      </c>
      <c r="D2581">
        <v>1459.31</v>
      </c>
      <c r="E2581" s="1">
        <v>44677</v>
      </c>
      <c r="F2581" s="1">
        <v>45227</v>
      </c>
      <c r="G2581" t="s">
        <v>9128</v>
      </c>
      <c r="H2581" t="s">
        <v>9129</v>
      </c>
      <c r="I2581" t="s">
        <v>9438</v>
      </c>
    </row>
    <row r="2582" spans="1:9" x14ac:dyDescent="0.3">
      <c r="A2582" t="s">
        <v>3581</v>
      </c>
      <c r="B2582" t="s">
        <v>9137</v>
      </c>
      <c r="C2582">
        <v>228522</v>
      </c>
      <c r="D2582">
        <v>1960.87</v>
      </c>
      <c r="E2582" s="1">
        <v>44305</v>
      </c>
      <c r="F2582" s="1">
        <v>46515</v>
      </c>
      <c r="G2582" t="s">
        <v>9128</v>
      </c>
      <c r="H2582" t="s">
        <v>9132</v>
      </c>
      <c r="I2582" t="s">
        <v>11142</v>
      </c>
    </row>
    <row r="2583" spans="1:9" x14ac:dyDescent="0.3">
      <c r="A2583" t="s">
        <v>3582</v>
      </c>
      <c r="B2583" t="s">
        <v>9143</v>
      </c>
      <c r="C2583">
        <v>139875</v>
      </c>
      <c r="D2583">
        <v>1165.73</v>
      </c>
      <c r="E2583" s="1">
        <v>43177</v>
      </c>
      <c r="F2583" s="1">
        <v>44068</v>
      </c>
      <c r="G2583" t="s">
        <v>9128</v>
      </c>
      <c r="H2583" t="s">
        <v>9129</v>
      </c>
      <c r="I2583" t="s">
        <v>9727</v>
      </c>
    </row>
    <row r="2584" spans="1:9" x14ac:dyDescent="0.3">
      <c r="A2584" t="s">
        <v>3583</v>
      </c>
      <c r="B2584" t="s">
        <v>9143</v>
      </c>
      <c r="C2584">
        <v>331802</v>
      </c>
      <c r="D2584">
        <v>1989.97</v>
      </c>
      <c r="E2584" s="1">
        <v>43738</v>
      </c>
      <c r="F2584" s="1">
        <v>45287</v>
      </c>
      <c r="G2584" t="s">
        <v>9135</v>
      </c>
      <c r="H2584" t="s">
        <v>19</v>
      </c>
      <c r="I2584" t="s">
        <v>11143</v>
      </c>
    </row>
    <row r="2585" spans="1:9" x14ac:dyDescent="0.3">
      <c r="A2585" t="s">
        <v>3584</v>
      </c>
      <c r="B2585" t="s">
        <v>9127</v>
      </c>
      <c r="C2585">
        <v>39565</v>
      </c>
      <c r="D2585">
        <v>524.22</v>
      </c>
      <c r="E2585" s="1">
        <v>45199</v>
      </c>
      <c r="F2585" s="1">
        <v>46717</v>
      </c>
      <c r="G2585" t="s">
        <v>9128</v>
      </c>
      <c r="H2585" t="s">
        <v>9132</v>
      </c>
      <c r="I2585" t="s">
        <v>11144</v>
      </c>
    </row>
    <row r="2586" spans="1:9" x14ac:dyDescent="0.3">
      <c r="A2586" t="s">
        <v>3585</v>
      </c>
      <c r="B2586" t="s">
        <v>9143</v>
      </c>
      <c r="C2586">
        <v>489961</v>
      </c>
      <c r="D2586">
        <v>1811.92</v>
      </c>
      <c r="E2586" s="1">
        <v>43633</v>
      </c>
      <c r="F2586" s="1">
        <v>44132</v>
      </c>
      <c r="G2586" t="s">
        <v>9128</v>
      </c>
      <c r="H2586" t="s">
        <v>19</v>
      </c>
      <c r="I2586" t="s">
        <v>10994</v>
      </c>
    </row>
    <row r="2587" spans="1:9" x14ac:dyDescent="0.3">
      <c r="A2587" t="s">
        <v>3586</v>
      </c>
      <c r="B2587" t="s">
        <v>9137</v>
      </c>
      <c r="C2587">
        <v>414421</v>
      </c>
      <c r="D2587">
        <v>282.26</v>
      </c>
      <c r="E2587" s="1">
        <v>44859</v>
      </c>
      <c r="F2587" s="1">
        <v>46044</v>
      </c>
      <c r="G2587" t="s">
        <v>9135</v>
      </c>
      <c r="H2587" t="s">
        <v>19</v>
      </c>
      <c r="I2587" t="s">
        <v>10557</v>
      </c>
    </row>
    <row r="2588" spans="1:9" x14ac:dyDescent="0.3">
      <c r="A2588" t="s">
        <v>3587</v>
      </c>
      <c r="B2588" t="s">
        <v>9127</v>
      </c>
      <c r="C2588">
        <v>37893</v>
      </c>
      <c r="D2588">
        <v>1681.23</v>
      </c>
      <c r="E2588" s="1">
        <v>45427</v>
      </c>
      <c r="F2588" s="1">
        <v>47772</v>
      </c>
      <c r="G2588" t="s">
        <v>9135</v>
      </c>
      <c r="H2588" t="s">
        <v>9129</v>
      </c>
      <c r="I2588" t="s">
        <v>11028</v>
      </c>
    </row>
    <row r="2589" spans="1:9" x14ac:dyDescent="0.3">
      <c r="A2589" t="s">
        <v>3588</v>
      </c>
      <c r="B2589" t="s">
        <v>9127</v>
      </c>
      <c r="C2589">
        <v>419855</v>
      </c>
      <c r="D2589">
        <v>1723.1</v>
      </c>
      <c r="E2589" s="1">
        <v>43231</v>
      </c>
      <c r="F2589" s="1">
        <v>46593</v>
      </c>
      <c r="G2589" t="s">
        <v>9147</v>
      </c>
      <c r="H2589" t="s">
        <v>9132</v>
      </c>
      <c r="I2589" t="s">
        <v>9481</v>
      </c>
    </row>
    <row r="2590" spans="1:9" x14ac:dyDescent="0.3">
      <c r="A2590" t="s">
        <v>3589</v>
      </c>
      <c r="B2590" t="s">
        <v>9127</v>
      </c>
      <c r="C2590">
        <v>93275</v>
      </c>
      <c r="D2590">
        <v>1528.27</v>
      </c>
      <c r="E2590" s="1">
        <v>43726</v>
      </c>
      <c r="F2590" s="1">
        <v>46170</v>
      </c>
      <c r="G2590" t="s">
        <v>9147</v>
      </c>
      <c r="H2590" t="s">
        <v>9129</v>
      </c>
      <c r="I2590" t="s">
        <v>11145</v>
      </c>
    </row>
    <row r="2591" spans="1:9" x14ac:dyDescent="0.3">
      <c r="A2591" t="s">
        <v>3590</v>
      </c>
      <c r="B2591" t="s">
        <v>9137</v>
      </c>
      <c r="C2591">
        <v>353620</v>
      </c>
      <c r="D2591">
        <v>1651.4</v>
      </c>
      <c r="E2591" s="1">
        <v>43159</v>
      </c>
      <c r="F2591" s="1">
        <v>44458</v>
      </c>
      <c r="G2591" t="s">
        <v>9135</v>
      </c>
      <c r="H2591" t="s">
        <v>19</v>
      </c>
      <c r="I2591" t="s">
        <v>11146</v>
      </c>
    </row>
    <row r="2592" spans="1:9" x14ac:dyDescent="0.3">
      <c r="A2592" t="s">
        <v>3591</v>
      </c>
      <c r="B2592" t="s">
        <v>9131</v>
      </c>
      <c r="C2592">
        <v>29680</v>
      </c>
      <c r="D2592">
        <v>230.26</v>
      </c>
      <c r="E2592" s="1">
        <v>44565</v>
      </c>
      <c r="F2592" s="1">
        <v>47571</v>
      </c>
      <c r="G2592" t="s">
        <v>9135</v>
      </c>
      <c r="H2592" t="s">
        <v>19</v>
      </c>
      <c r="I2592" t="s">
        <v>9879</v>
      </c>
    </row>
    <row r="2593" spans="1:9" x14ac:dyDescent="0.3">
      <c r="A2593" t="s">
        <v>3592</v>
      </c>
      <c r="B2593" t="s">
        <v>9137</v>
      </c>
      <c r="C2593">
        <v>214991</v>
      </c>
      <c r="D2593">
        <v>1684.83</v>
      </c>
      <c r="E2593" s="1">
        <v>44734</v>
      </c>
      <c r="F2593" s="1">
        <v>45405</v>
      </c>
      <c r="G2593" t="s">
        <v>9135</v>
      </c>
      <c r="H2593" t="s">
        <v>9132</v>
      </c>
      <c r="I2593" t="s">
        <v>11147</v>
      </c>
    </row>
    <row r="2594" spans="1:9" x14ac:dyDescent="0.3">
      <c r="A2594" t="s">
        <v>3593</v>
      </c>
      <c r="B2594" t="s">
        <v>9143</v>
      </c>
      <c r="C2594">
        <v>249347</v>
      </c>
      <c r="D2594">
        <v>489.48</v>
      </c>
      <c r="E2594" s="1">
        <v>44067</v>
      </c>
      <c r="F2594" s="1">
        <v>47212</v>
      </c>
      <c r="G2594" t="s">
        <v>9128</v>
      </c>
      <c r="H2594" t="s">
        <v>19</v>
      </c>
      <c r="I2594" t="s">
        <v>11148</v>
      </c>
    </row>
    <row r="2595" spans="1:9" x14ac:dyDescent="0.3">
      <c r="A2595" t="s">
        <v>3594</v>
      </c>
      <c r="B2595" t="s">
        <v>9143</v>
      </c>
      <c r="C2595">
        <v>112795</v>
      </c>
      <c r="D2595">
        <v>1819.07</v>
      </c>
      <c r="E2595" s="1">
        <v>42859</v>
      </c>
      <c r="F2595" s="1">
        <v>43452</v>
      </c>
      <c r="G2595" t="s">
        <v>9128</v>
      </c>
      <c r="H2595" t="s">
        <v>9129</v>
      </c>
      <c r="I2595" t="s">
        <v>11149</v>
      </c>
    </row>
    <row r="2596" spans="1:9" x14ac:dyDescent="0.3">
      <c r="A2596" t="s">
        <v>3595</v>
      </c>
      <c r="B2596" t="s">
        <v>9127</v>
      </c>
      <c r="C2596">
        <v>135959</v>
      </c>
      <c r="D2596">
        <v>961.37</v>
      </c>
      <c r="E2596" s="1">
        <v>44887</v>
      </c>
      <c r="F2596" s="1">
        <v>47254</v>
      </c>
      <c r="G2596" t="s">
        <v>9135</v>
      </c>
      <c r="H2596" t="s">
        <v>19</v>
      </c>
      <c r="I2596" t="s">
        <v>9848</v>
      </c>
    </row>
    <row r="2597" spans="1:9" x14ac:dyDescent="0.3">
      <c r="A2597" t="s">
        <v>3596</v>
      </c>
      <c r="B2597" t="s">
        <v>9143</v>
      </c>
      <c r="C2597">
        <v>225740</v>
      </c>
      <c r="D2597">
        <v>742.55</v>
      </c>
      <c r="E2597" s="1">
        <v>43116</v>
      </c>
      <c r="F2597" s="1">
        <v>46626</v>
      </c>
      <c r="G2597" t="s">
        <v>9147</v>
      </c>
      <c r="H2597" t="s">
        <v>9129</v>
      </c>
      <c r="I2597" t="s">
        <v>9168</v>
      </c>
    </row>
    <row r="2598" spans="1:9" x14ac:dyDescent="0.3">
      <c r="A2598" t="s">
        <v>3597</v>
      </c>
      <c r="B2598" t="s">
        <v>9143</v>
      </c>
      <c r="C2598">
        <v>269416</v>
      </c>
      <c r="D2598">
        <v>1636.06</v>
      </c>
      <c r="E2598" s="1">
        <v>44703</v>
      </c>
      <c r="F2598" s="1">
        <v>47589</v>
      </c>
      <c r="G2598" t="s">
        <v>9135</v>
      </c>
      <c r="H2598" t="s">
        <v>9129</v>
      </c>
      <c r="I2598" t="s">
        <v>11150</v>
      </c>
    </row>
    <row r="2599" spans="1:9" x14ac:dyDescent="0.3">
      <c r="A2599" t="s">
        <v>3598</v>
      </c>
      <c r="B2599" t="s">
        <v>9131</v>
      </c>
      <c r="C2599">
        <v>208708</v>
      </c>
      <c r="D2599">
        <v>1025.01</v>
      </c>
      <c r="E2599" s="1">
        <v>44975</v>
      </c>
      <c r="F2599" s="1">
        <v>46407</v>
      </c>
      <c r="G2599" t="s">
        <v>9135</v>
      </c>
      <c r="H2599" t="s">
        <v>9132</v>
      </c>
      <c r="I2599" t="s">
        <v>9786</v>
      </c>
    </row>
    <row r="2600" spans="1:9" x14ac:dyDescent="0.3">
      <c r="A2600" t="s">
        <v>3599</v>
      </c>
      <c r="B2600" t="s">
        <v>9143</v>
      </c>
      <c r="C2600">
        <v>468815</v>
      </c>
      <c r="D2600">
        <v>278.72000000000003</v>
      </c>
      <c r="E2600" s="1">
        <v>44842</v>
      </c>
      <c r="F2600" s="1">
        <v>46285</v>
      </c>
      <c r="G2600" t="s">
        <v>9128</v>
      </c>
      <c r="H2600" t="s">
        <v>9129</v>
      </c>
      <c r="I2600" t="s">
        <v>11151</v>
      </c>
    </row>
    <row r="2601" spans="1:9" x14ac:dyDescent="0.3">
      <c r="A2601" t="s">
        <v>3600</v>
      </c>
      <c r="B2601" t="s">
        <v>9131</v>
      </c>
      <c r="C2601">
        <v>368383</v>
      </c>
      <c r="D2601">
        <v>1984.37</v>
      </c>
      <c r="E2601" s="1">
        <v>43985</v>
      </c>
      <c r="F2601" s="1">
        <v>46395</v>
      </c>
      <c r="G2601" t="s">
        <v>9128</v>
      </c>
      <c r="H2601" t="s">
        <v>9129</v>
      </c>
      <c r="I2601" t="s">
        <v>11152</v>
      </c>
    </row>
    <row r="2602" spans="1:9" x14ac:dyDescent="0.3">
      <c r="A2602" t="s">
        <v>3601</v>
      </c>
      <c r="B2602" t="s">
        <v>9131</v>
      </c>
      <c r="C2602">
        <v>195714</v>
      </c>
      <c r="D2602">
        <v>1124.93</v>
      </c>
      <c r="E2602" s="1">
        <v>44009</v>
      </c>
      <c r="F2602" s="1">
        <v>44907</v>
      </c>
      <c r="G2602" t="s">
        <v>9147</v>
      </c>
      <c r="H2602" t="s">
        <v>9132</v>
      </c>
      <c r="I2602" t="s">
        <v>11153</v>
      </c>
    </row>
    <row r="2603" spans="1:9" x14ac:dyDescent="0.3">
      <c r="A2603" t="s">
        <v>3602</v>
      </c>
      <c r="B2603" t="s">
        <v>9143</v>
      </c>
      <c r="C2603">
        <v>394627</v>
      </c>
      <c r="D2603">
        <v>227.84</v>
      </c>
      <c r="E2603" s="1">
        <v>42747</v>
      </c>
      <c r="F2603" s="1">
        <v>45334</v>
      </c>
      <c r="G2603" t="s">
        <v>9135</v>
      </c>
      <c r="H2603" t="s">
        <v>19</v>
      </c>
      <c r="I2603" t="s">
        <v>9319</v>
      </c>
    </row>
    <row r="2604" spans="1:9" x14ac:dyDescent="0.3">
      <c r="A2604" t="s">
        <v>3603</v>
      </c>
      <c r="B2604" t="s">
        <v>9131</v>
      </c>
      <c r="C2604">
        <v>244613</v>
      </c>
      <c r="D2604">
        <v>308.58</v>
      </c>
      <c r="E2604" s="1">
        <v>43705</v>
      </c>
      <c r="F2604" s="1">
        <v>46371</v>
      </c>
      <c r="G2604" t="s">
        <v>9147</v>
      </c>
      <c r="H2604" t="s">
        <v>9132</v>
      </c>
      <c r="I2604" t="s">
        <v>10244</v>
      </c>
    </row>
    <row r="2605" spans="1:9" x14ac:dyDescent="0.3">
      <c r="A2605" t="s">
        <v>3604</v>
      </c>
      <c r="B2605" t="s">
        <v>9131</v>
      </c>
      <c r="C2605">
        <v>468634</v>
      </c>
      <c r="D2605">
        <v>1943.69</v>
      </c>
      <c r="E2605" s="1">
        <v>42980</v>
      </c>
      <c r="F2605" s="1">
        <v>44623</v>
      </c>
      <c r="G2605" t="s">
        <v>9147</v>
      </c>
      <c r="H2605" t="s">
        <v>19</v>
      </c>
      <c r="I2605" t="s">
        <v>11154</v>
      </c>
    </row>
    <row r="2606" spans="1:9" x14ac:dyDescent="0.3">
      <c r="A2606" t="s">
        <v>3605</v>
      </c>
      <c r="B2606" t="s">
        <v>9143</v>
      </c>
      <c r="C2606">
        <v>19303</v>
      </c>
      <c r="D2606">
        <v>1951.17</v>
      </c>
      <c r="E2606" s="1">
        <v>43898</v>
      </c>
      <c r="F2606" s="1">
        <v>47443</v>
      </c>
      <c r="G2606" t="s">
        <v>9135</v>
      </c>
      <c r="H2606" t="s">
        <v>19</v>
      </c>
      <c r="I2606" t="s">
        <v>11155</v>
      </c>
    </row>
    <row r="2607" spans="1:9" x14ac:dyDescent="0.3">
      <c r="A2607" t="s">
        <v>3606</v>
      </c>
      <c r="B2607" t="s">
        <v>9127</v>
      </c>
      <c r="C2607">
        <v>130389</v>
      </c>
      <c r="D2607">
        <v>1983.88</v>
      </c>
      <c r="E2607" s="1">
        <v>43068</v>
      </c>
      <c r="F2607" s="1">
        <v>45969</v>
      </c>
      <c r="G2607" t="s">
        <v>9128</v>
      </c>
      <c r="H2607" t="s">
        <v>9132</v>
      </c>
      <c r="I2607" t="s">
        <v>11156</v>
      </c>
    </row>
    <row r="2608" spans="1:9" x14ac:dyDescent="0.3">
      <c r="A2608" t="s">
        <v>3607</v>
      </c>
      <c r="B2608" t="s">
        <v>9143</v>
      </c>
      <c r="C2608">
        <v>226048</v>
      </c>
      <c r="D2608">
        <v>795.47</v>
      </c>
      <c r="E2608" s="1">
        <v>42234</v>
      </c>
      <c r="F2608" s="1">
        <v>45515</v>
      </c>
      <c r="G2608" t="s">
        <v>9128</v>
      </c>
      <c r="H2608" t="s">
        <v>9129</v>
      </c>
      <c r="I2608" t="s">
        <v>11157</v>
      </c>
    </row>
    <row r="2609" spans="1:9" x14ac:dyDescent="0.3">
      <c r="A2609" t="s">
        <v>3608</v>
      </c>
      <c r="B2609" t="s">
        <v>9127</v>
      </c>
      <c r="C2609">
        <v>88082</v>
      </c>
      <c r="D2609">
        <v>1630.64</v>
      </c>
      <c r="E2609" s="1">
        <v>44125</v>
      </c>
      <c r="F2609" s="1">
        <v>47604</v>
      </c>
      <c r="G2609" t="s">
        <v>9128</v>
      </c>
      <c r="H2609" t="s">
        <v>19</v>
      </c>
      <c r="I2609" t="s">
        <v>11158</v>
      </c>
    </row>
    <row r="2610" spans="1:9" x14ac:dyDescent="0.3">
      <c r="A2610" t="s">
        <v>3609</v>
      </c>
      <c r="B2610" t="s">
        <v>9137</v>
      </c>
      <c r="C2610">
        <v>400265</v>
      </c>
      <c r="D2610">
        <v>1515.79</v>
      </c>
      <c r="E2610" s="1">
        <v>44185</v>
      </c>
      <c r="F2610" s="1">
        <v>46104</v>
      </c>
      <c r="G2610" t="s">
        <v>9135</v>
      </c>
      <c r="H2610" t="s">
        <v>19</v>
      </c>
      <c r="I2610" t="s">
        <v>10941</v>
      </c>
    </row>
    <row r="2611" spans="1:9" x14ac:dyDescent="0.3">
      <c r="A2611" t="s">
        <v>3610</v>
      </c>
      <c r="B2611" t="s">
        <v>9131</v>
      </c>
      <c r="C2611">
        <v>13245</v>
      </c>
      <c r="D2611">
        <v>996.96</v>
      </c>
      <c r="E2611" s="1">
        <v>43502</v>
      </c>
      <c r="F2611" s="1">
        <v>43955</v>
      </c>
      <c r="G2611" t="s">
        <v>9128</v>
      </c>
      <c r="H2611" t="s">
        <v>9129</v>
      </c>
      <c r="I2611" t="s">
        <v>11159</v>
      </c>
    </row>
    <row r="2612" spans="1:9" x14ac:dyDescent="0.3">
      <c r="A2612" t="s">
        <v>3611</v>
      </c>
      <c r="B2612" t="s">
        <v>9131</v>
      </c>
      <c r="C2612">
        <v>474017</v>
      </c>
      <c r="D2612">
        <v>1155.42</v>
      </c>
      <c r="E2612" s="1">
        <v>42815</v>
      </c>
      <c r="F2612" s="1">
        <v>43924</v>
      </c>
      <c r="G2612" t="s">
        <v>9128</v>
      </c>
      <c r="H2612" t="s">
        <v>9129</v>
      </c>
      <c r="I2612" t="s">
        <v>9259</v>
      </c>
    </row>
    <row r="2613" spans="1:9" x14ac:dyDescent="0.3">
      <c r="A2613" t="s">
        <v>3612</v>
      </c>
      <c r="B2613" t="s">
        <v>9143</v>
      </c>
      <c r="C2613">
        <v>45926</v>
      </c>
      <c r="D2613">
        <v>1735</v>
      </c>
      <c r="E2613" s="1">
        <v>44734</v>
      </c>
      <c r="F2613" s="1">
        <v>47153</v>
      </c>
      <c r="G2613" t="s">
        <v>9135</v>
      </c>
      <c r="H2613" t="s">
        <v>9132</v>
      </c>
      <c r="I2613" t="s">
        <v>11160</v>
      </c>
    </row>
    <row r="2614" spans="1:9" x14ac:dyDescent="0.3">
      <c r="A2614" t="s">
        <v>3613</v>
      </c>
      <c r="B2614" t="s">
        <v>9137</v>
      </c>
      <c r="C2614">
        <v>138503</v>
      </c>
      <c r="D2614">
        <v>351.11</v>
      </c>
      <c r="E2614" s="1">
        <v>43978</v>
      </c>
      <c r="F2614" s="1">
        <v>44975</v>
      </c>
      <c r="G2614" t="s">
        <v>9147</v>
      </c>
      <c r="H2614" t="s">
        <v>9132</v>
      </c>
      <c r="I2614" t="s">
        <v>10203</v>
      </c>
    </row>
    <row r="2615" spans="1:9" x14ac:dyDescent="0.3">
      <c r="A2615" t="s">
        <v>3614</v>
      </c>
      <c r="B2615" t="s">
        <v>9127</v>
      </c>
      <c r="C2615">
        <v>42294</v>
      </c>
      <c r="D2615">
        <v>1016.68</v>
      </c>
      <c r="E2615" s="1">
        <v>42084</v>
      </c>
      <c r="F2615" s="1">
        <v>45102</v>
      </c>
      <c r="G2615" t="s">
        <v>9147</v>
      </c>
      <c r="H2615" t="s">
        <v>9132</v>
      </c>
      <c r="I2615" t="s">
        <v>11161</v>
      </c>
    </row>
    <row r="2616" spans="1:9" x14ac:dyDescent="0.3">
      <c r="A2616" t="s">
        <v>3615</v>
      </c>
      <c r="B2616" t="s">
        <v>9131</v>
      </c>
      <c r="C2616">
        <v>440859</v>
      </c>
      <c r="D2616">
        <v>586.84</v>
      </c>
      <c r="E2616" s="1">
        <v>42409</v>
      </c>
      <c r="F2616" s="1">
        <v>44739</v>
      </c>
      <c r="G2616" t="s">
        <v>9135</v>
      </c>
      <c r="H2616" t="s">
        <v>19</v>
      </c>
      <c r="I2616" t="s">
        <v>10453</v>
      </c>
    </row>
    <row r="2617" spans="1:9" x14ac:dyDescent="0.3">
      <c r="A2617" t="s">
        <v>3616</v>
      </c>
      <c r="B2617" t="s">
        <v>9131</v>
      </c>
      <c r="C2617">
        <v>243377</v>
      </c>
      <c r="D2617">
        <v>1668.82</v>
      </c>
      <c r="E2617" s="1">
        <v>43153</v>
      </c>
      <c r="F2617" s="1">
        <v>46243</v>
      </c>
      <c r="G2617" t="s">
        <v>9128</v>
      </c>
      <c r="H2617" t="s">
        <v>9129</v>
      </c>
      <c r="I2617" t="s">
        <v>10468</v>
      </c>
    </row>
    <row r="2618" spans="1:9" x14ac:dyDescent="0.3">
      <c r="A2618" t="s">
        <v>3617</v>
      </c>
      <c r="B2618" t="s">
        <v>9137</v>
      </c>
      <c r="C2618">
        <v>343578</v>
      </c>
      <c r="D2618">
        <v>1738.7</v>
      </c>
      <c r="E2618" s="1">
        <v>44435</v>
      </c>
      <c r="F2618" s="1">
        <v>46016</v>
      </c>
      <c r="G2618" t="s">
        <v>9147</v>
      </c>
      <c r="H2618" t="s">
        <v>19</v>
      </c>
      <c r="I2618" t="s">
        <v>11162</v>
      </c>
    </row>
    <row r="2619" spans="1:9" x14ac:dyDescent="0.3">
      <c r="A2619" t="s">
        <v>3618</v>
      </c>
      <c r="B2619" t="s">
        <v>9127</v>
      </c>
      <c r="C2619">
        <v>242035</v>
      </c>
      <c r="D2619">
        <v>1065.1199999999999</v>
      </c>
      <c r="E2619" s="1">
        <v>43530</v>
      </c>
      <c r="F2619" s="1">
        <v>46489</v>
      </c>
      <c r="G2619" t="s">
        <v>9128</v>
      </c>
      <c r="H2619" t="s">
        <v>19</v>
      </c>
      <c r="I2619" t="s">
        <v>11163</v>
      </c>
    </row>
    <row r="2620" spans="1:9" x14ac:dyDescent="0.3">
      <c r="A2620" t="s">
        <v>3619</v>
      </c>
      <c r="B2620" t="s">
        <v>9131</v>
      </c>
      <c r="C2620">
        <v>104385</v>
      </c>
      <c r="D2620">
        <v>779.44</v>
      </c>
      <c r="E2620" s="1">
        <v>42185</v>
      </c>
      <c r="F2620" s="1">
        <v>45753</v>
      </c>
      <c r="G2620" t="s">
        <v>9135</v>
      </c>
      <c r="H2620" t="s">
        <v>19</v>
      </c>
      <c r="I2620" t="s">
        <v>9165</v>
      </c>
    </row>
    <row r="2621" spans="1:9" x14ac:dyDescent="0.3">
      <c r="A2621" t="s">
        <v>3620</v>
      </c>
      <c r="B2621" t="s">
        <v>9137</v>
      </c>
      <c r="C2621">
        <v>144771</v>
      </c>
      <c r="D2621">
        <v>797.18</v>
      </c>
      <c r="E2621" s="1">
        <v>43062</v>
      </c>
      <c r="F2621" s="1">
        <v>46249</v>
      </c>
      <c r="G2621" t="s">
        <v>9135</v>
      </c>
      <c r="H2621" t="s">
        <v>9132</v>
      </c>
      <c r="I2621" t="s">
        <v>9693</v>
      </c>
    </row>
    <row r="2622" spans="1:9" x14ac:dyDescent="0.3">
      <c r="A2622" t="s">
        <v>3621</v>
      </c>
      <c r="B2622" t="s">
        <v>9137</v>
      </c>
      <c r="C2622">
        <v>20102</v>
      </c>
      <c r="D2622">
        <v>1922.33</v>
      </c>
      <c r="E2622" s="1">
        <v>42130</v>
      </c>
      <c r="F2622" s="1">
        <v>44529</v>
      </c>
      <c r="G2622" t="s">
        <v>9135</v>
      </c>
      <c r="H2622" t="s">
        <v>19</v>
      </c>
      <c r="I2622" t="s">
        <v>11164</v>
      </c>
    </row>
    <row r="2623" spans="1:9" x14ac:dyDescent="0.3">
      <c r="A2623" t="s">
        <v>3622</v>
      </c>
      <c r="B2623" t="s">
        <v>9143</v>
      </c>
      <c r="C2623">
        <v>15883</v>
      </c>
      <c r="D2623">
        <v>170.55</v>
      </c>
      <c r="E2623" s="1">
        <v>42930</v>
      </c>
      <c r="F2623" s="1">
        <v>45799</v>
      </c>
      <c r="G2623" t="s">
        <v>9128</v>
      </c>
      <c r="H2623" t="s">
        <v>9132</v>
      </c>
      <c r="I2623" t="s">
        <v>10468</v>
      </c>
    </row>
    <row r="2624" spans="1:9" x14ac:dyDescent="0.3">
      <c r="A2624" t="s">
        <v>3623</v>
      </c>
      <c r="B2624" t="s">
        <v>9127</v>
      </c>
      <c r="C2624">
        <v>165993</v>
      </c>
      <c r="D2624">
        <v>690.79</v>
      </c>
      <c r="E2624" s="1">
        <v>42468</v>
      </c>
      <c r="F2624" s="1">
        <v>44982</v>
      </c>
      <c r="G2624" t="s">
        <v>9147</v>
      </c>
      <c r="H2624" t="s">
        <v>9129</v>
      </c>
      <c r="I2624" t="s">
        <v>11165</v>
      </c>
    </row>
    <row r="2625" spans="1:9" x14ac:dyDescent="0.3">
      <c r="A2625" t="s">
        <v>3624</v>
      </c>
      <c r="B2625" t="s">
        <v>9137</v>
      </c>
      <c r="C2625">
        <v>156973</v>
      </c>
      <c r="D2625">
        <v>965.75</v>
      </c>
      <c r="E2625" s="1">
        <v>43762</v>
      </c>
      <c r="F2625" s="1">
        <v>45919</v>
      </c>
      <c r="G2625" t="s">
        <v>9147</v>
      </c>
      <c r="H2625" t="s">
        <v>9132</v>
      </c>
      <c r="I2625" t="s">
        <v>11166</v>
      </c>
    </row>
    <row r="2626" spans="1:9" x14ac:dyDescent="0.3">
      <c r="A2626" t="s">
        <v>3625</v>
      </c>
      <c r="B2626" t="s">
        <v>9137</v>
      </c>
      <c r="C2626">
        <v>233656</v>
      </c>
      <c r="D2626">
        <v>1231.3699999999999</v>
      </c>
      <c r="E2626" s="1">
        <v>45392</v>
      </c>
      <c r="F2626" s="1">
        <v>48651</v>
      </c>
      <c r="G2626" t="s">
        <v>9135</v>
      </c>
      <c r="H2626" t="s">
        <v>9132</v>
      </c>
      <c r="I2626" t="s">
        <v>10814</v>
      </c>
    </row>
    <row r="2627" spans="1:9" x14ac:dyDescent="0.3">
      <c r="A2627" t="s">
        <v>3626</v>
      </c>
      <c r="B2627" t="s">
        <v>9143</v>
      </c>
      <c r="C2627">
        <v>325033</v>
      </c>
      <c r="D2627">
        <v>1307.81</v>
      </c>
      <c r="E2627" s="1">
        <v>45408</v>
      </c>
      <c r="F2627" s="1">
        <v>47233</v>
      </c>
      <c r="G2627" t="s">
        <v>9147</v>
      </c>
      <c r="H2627" t="s">
        <v>9129</v>
      </c>
      <c r="I2627" t="s">
        <v>11167</v>
      </c>
    </row>
    <row r="2628" spans="1:9" x14ac:dyDescent="0.3">
      <c r="A2628" t="s">
        <v>3627</v>
      </c>
      <c r="B2628" t="s">
        <v>9131</v>
      </c>
      <c r="C2628">
        <v>440236</v>
      </c>
      <c r="D2628">
        <v>586.64</v>
      </c>
      <c r="E2628" s="1">
        <v>45460</v>
      </c>
      <c r="F2628" s="1">
        <v>46746</v>
      </c>
      <c r="G2628" t="s">
        <v>9135</v>
      </c>
      <c r="H2628" t="s">
        <v>9129</v>
      </c>
      <c r="I2628" t="s">
        <v>10168</v>
      </c>
    </row>
    <row r="2629" spans="1:9" x14ac:dyDescent="0.3">
      <c r="A2629" t="s">
        <v>3628</v>
      </c>
      <c r="B2629" t="s">
        <v>9131</v>
      </c>
      <c r="C2629">
        <v>42702</v>
      </c>
      <c r="D2629">
        <v>1698.24</v>
      </c>
      <c r="E2629" s="1">
        <v>44310</v>
      </c>
      <c r="F2629" s="1">
        <v>46445</v>
      </c>
      <c r="G2629" t="s">
        <v>9147</v>
      </c>
      <c r="H2629" t="s">
        <v>9129</v>
      </c>
      <c r="I2629" t="s">
        <v>10401</v>
      </c>
    </row>
    <row r="2630" spans="1:9" x14ac:dyDescent="0.3">
      <c r="A2630" t="s">
        <v>3629</v>
      </c>
      <c r="B2630" t="s">
        <v>9127</v>
      </c>
      <c r="C2630">
        <v>51479</v>
      </c>
      <c r="D2630">
        <v>929.96</v>
      </c>
      <c r="E2630" s="1">
        <v>44690</v>
      </c>
      <c r="F2630" s="1">
        <v>45655</v>
      </c>
      <c r="G2630" t="s">
        <v>9128</v>
      </c>
      <c r="H2630" t="s">
        <v>9132</v>
      </c>
      <c r="I2630" t="s">
        <v>9648</v>
      </c>
    </row>
    <row r="2631" spans="1:9" x14ac:dyDescent="0.3">
      <c r="A2631" t="s">
        <v>3630</v>
      </c>
      <c r="B2631" t="s">
        <v>9131</v>
      </c>
      <c r="C2631">
        <v>238051</v>
      </c>
      <c r="D2631">
        <v>1108.6400000000001</v>
      </c>
      <c r="E2631" s="1">
        <v>44902</v>
      </c>
      <c r="F2631" s="1">
        <v>48371</v>
      </c>
      <c r="G2631" t="s">
        <v>9135</v>
      </c>
      <c r="H2631" t="s">
        <v>9132</v>
      </c>
      <c r="I2631" t="s">
        <v>9725</v>
      </c>
    </row>
    <row r="2632" spans="1:9" x14ac:dyDescent="0.3">
      <c r="A2632" t="s">
        <v>3631</v>
      </c>
      <c r="B2632" t="s">
        <v>9127</v>
      </c>
      <c r="C2632">
        <v>241123</v>
      </c>
      <c r="D2632">
        <v>992.38</v>
      </c>
      <c r="E2632" s="1">
        <v>45542</v>
      </c>
      <c r="F2632" s="1">
        <v>46194</v>
      </c>
      <c r="G2632" t="s">
        <v>9135</v>
      </c>
      <c r="H2632" t="s">
        <v>9132</v>
      </c>
      <c r="I2632" t="s">
        <v>11168</v>
      </c>
    </row>
    <row r="2633" spans="1:9" x14ac:dyDescent="0.3">
      <c r="A2633" t="s">
        <v>3632</v>
      </c>
      <c r="B2633" t="s">
        <v>9137</v>
      </c>
      <c r="C2633">
        <v>395705</v>
      </c>
      <c r="D2633">
        <v>399.13</v>
      </c>
      <c r="E2633" s="1">
        <v>45499</v>
      </c>
      <c r="F2633" s="1">
        <v>48011</v>
      </c>
      <c r="G2633" t="s">
        <v>9135</v>
      </c>
      <c r="H2633" t="s">
        <v>9129</v>
      </c>
      <c r="I2633" t="s">
        <v>11169</v>
      </c>
    </row>
    <row r="2634" spans="1:9" x14ac:dyDescent="0.3">
      <c r="A2634" t="s">
        <v>3633</v>
      </c>
      <c r="B2634" t="s">
        <v>9131</v>
      </c>
      <c r="C2634">
        <v>403366</v>
      </c>
      <c r="D2634">
        <v>1551.73</v>
      </c>
      <c r="E2634" s="1">
        <v>43041</v>
      </c>
      <c r="F2634" s="1">
        <v>44501</v>
      </c>
      <c r="G2634" t="s">
        <v>9147</v>
      </c>
      <c r="H2634" t="s">
        <v>9129</v>
      </c>
      <c r="I2634" t="s">
        <v>11170</v>
      </c>
    </row>
    <row r="2635" spans="1:9" x14ac:dyDescent="0.3">
      <c r="A2635" t="s">
        <v>3634</v>
      </c>
      <c r="B2635" t="s">
        <v>9137</v>
      </c>
      <c r="C2635">
        <v>56627</v>
      </c>
      <c r="D2635">
        <v>1448.26</v>
      </c>
      <c r="E2635" s="1">
        <v>42347</v>
      </c>
      <c r="F2635" s="1">
        <v>44858</v>
      </c>
      <c r="G2635" t="s">
        <v>9128</v>
      </c>
      <c r="H2635" t="s">
        <v>9132</v>
      </c>
      <c r="I2635" t="s">
        <v>10150</v>
      </c>
    </row>
    <row r="2636" spans="1:9" x14ac:dyDescent="0.3">
      <c r="A2636" t="s">
        <v>3635</v>
      </c>
      <c r="B2636" t="s">
        <v>9131</v>
      </c>
      <c r="C2636">
        <v>52223</v>
      </c>
      <c r="D2636">
        <v>1782.26</v>
      </c>
      <c r="E2636" s="1">
        <v>43910</v>
      </c>
      <c r="F2636" s="1">
        <v>44670</v>
      </c>
      <c r="G2636" t="s">
        <v>9135</v>
      </c>
      <c r="H2636" t="s">
        <v>9132</v>
      </c>
      <c r="I2636" t="s">
        <v>10363</v>
      </c>
    </row>
    <row r="2637" spans="1:9" x14ac:dyDescent="0.3">
      <c r="A2637" t="s">
        <v>3636</v>
      </c>
      <c r="B2637" t="s">
        <v>9127</v>
      </c>
      <c r="C2637">
        <v>228219</v>
      </c>
      <c r="D2637">
        <v>1958.12</v>
      </c>
      <c r="E2637" s="1">
        <v>42548</v>
      </c>
      <c r="F2637" s="1">
        <v>43048</v>
      </c>
      <c r="G2637" t="s">
        <v>9128</v>
      </c>
      <c r="H2637" t="s">
        <v>9132</v>
      </c>
      <c r="I2637" t="s">
        <v>11171</v>
      </c>
    </row>
    <row r="2638" spans="1:9" x14ac:dyDescent="0.3">
      <c r="A2638" t="s">
        <v>3637</v>
      </c>
      <c r="B2638" t="s">
        <v>9131</v>
      </c>
      <c r="C2638">
        <v>228030</v>
      </c>
      <c r="D2638">
        <v>226.82</v>
      </c>
      <c r="E2638" s="1">
        <v>43570</v>
      </c>
      <c r="F2638" s="1">
        <v>44662</v>
      </c>
      <c r="G2638" t="s">
        <v>9128</v>
      </c>
      <c r="H2638" t="s">
        <v>19</v>
      </c>
      <c r="I2638" t="s">
        <v>11027</v>
      </c>
    </row>
    <row r="2639" spans="1:9" x14ac:dyDescent="0.3">
      <c r="A2639" t="s">
        <v>3638</v>
      </c>
      <c r="B2639" t="s">
        <v>9131</v>
      </c>
      <c r="C2639">
        <v>407423</v>
      </c>
      <c r="D2639">
        <v>387.92</v>
      </c>
      <c r="E2639" s="1">
        <v>44940</v>
      </c>
      <c r="F2639" s="1">
        <v>46893</v>
      </c>
      <c r="G2639" t="s">
        <v>9135</v>
      </c>
      <c r="H2639" t="s">
        <v>19</v>
      </c>
      <c r="I2639" t="s">
        <v>11172</v>
      </c>
    </row>
    <row r="2640" spans="1:9" x14ac:dyDescent="0.3">
      <c r="A2640" t="s">
        <v>3639</v>
      </c>
      <c r="B2640" t="s">
        <v>9127</v>
      </c>
      <c r="C2640">
        <v>471245</v>
      </c>
      <c r="D2640">
        <v>1572.15</v>
      </c>
      <c r="E2640" s="1">
        <v>44968</v>
      </c>
      <c r="F2640" s="1">
        <v>47801</v>
      </c>
      <c r="G2640" t="s">
        <v>9147</v>
      </c>
      <c r="H2640" t="s">
        <v>19</v>
      </c>
      <c r="I2640" t="s">
        <v>11173</v>
      </c>
    </row>
    <row r="2641" spans="1:9" x14ac:dyDescent="0.3">
      <c r="A2641" t="s">
        <v>3640</v>
      </c>
      <c r="B2641" t="s">
        <v>9143</v>
      </c>
      <c r="C2641">
        <v>482104</v>
      </c>
      <c r="D2641">
        <v>1646.7</v>
      </c>
      <c r="E2641" s="1">
        <v>42462</v>
      </c>
      <c r="F2641" s="1">
        <v>44688</v>
      </c>
      <c r="G2641" t="s">
        <v>9135</v>
      </c>
      <c r="H2641" t="s">
        <v>9132</v>
      </c>
      <c r="I2641" t="s">
        <v>11066</v>
      </c>
    </row>
    <row r="2642" spans="1:9" x14ac:dyDescent="0.3">
      <c r="A2642" t="s">
        <v>3641</v>
      </c>
      <c r="B2642" t="s">
        <v>9137</v>
      </c>
      <c r="C2642">
        <v>475069</v>
      </c>
      <c r="D2642">
        <v>275.47000000000003</v>
      </c>
      <c r="E2642" s="1">
        <v>43816</v>
      </c>
      <c r="F2642" s="1">
        <v>46914</v>
      </c>
      <c r="G2642" t="s">
        <v>9147</v>
      </c>
      <c r="H2642" t="s">
        <v>9132</v>
      </c>
      <c r="I2642" t="s">
        <v>11174</v>
      </c>
    </row>
    <row r="2643" spans="1:9" x14ac:dyDescent="0.3">
      <c r="A2643" t="s">
        <v>3642</v>
      </c>
      <c r="B2643" t="s">
        <v>9131</v>
      </c>
      <c r="C2643">
        <v>486127</v>
      </c>
      <c r="D2643">
        <v>1665.58</v>
      </c>
      <c r="E2643" s="1">
        <v>42097</v>
      </c>
      <c r="F2643" s="1">
        <v>44741</v>
      </c>
      <c r="G2643" t="s">
        <v>9135</v>
      </c>
      <c r="H2643" t="s">
        <v>9129</v>
      </c>
      <c r="I2643" t="s">
        <v>11175</v>
      </c>
    </row>
    <row r="2644" spans="1:9" x14ac:dyDescent="0.3">
      <c r="A2644" t="s">
        <v>3643</v>
      </c>
      <c r="B2644" t="s">
        <v>9137</v>
      </c>
      <c r="C2644">
        <v>424691</v>
      </c>
      <c r="D2644">
        <v>1286.53</v>
      </c>
      <c r="E2644" s="1">
        <v>42877</v>
      </c>
      <c r="F2644" s="1">
        <v>46450</v>
      </c>
      <c r="G2644" t="s">
        <v>9135</v>
      </c>
      <c r="H2644" t="s">
        <v>9129</v>
      </c>
      <c r="I2644" t="s">
        <v>11176</v>
      </c>
    </row>
    <row r="2645" spans="1:9" x14ac:dyDescent="0.3">
      <c r="A2645" t="s">
        <v>3644</v>
      </c>
      <c r="B2645" t="s">
        <v>9127</v>
      </c>
      <c r="C2645">
        <v>329152</v>
      </c>
      <c r="D2645">
        <v>1935.18</v>
      </c>
      <c r="E2645" s="1">
        <v>44042</v>
      </c>
      <c r="F2645" s="1">
        <v>46319</v>
      </c>
      <c r="G2645" t="s">
        <v>9135</v>
      </c>
      <c r="H2645" t="s">
        <v>19</v>
      </c>
      <c r="I2645" t="s">
        <v>11177</v>
      </c>
    </row>
    <row r="2646" spans="1:9" x14ac:dyDescent="0.3">
      <c r="A2646" t="s">
        <v>3645</v>
      </c>
      <c r="B2646" t="s">
        <v>9143</v>
      </c>
      <c r="C2646">
        <v>221346</v>
      </c>
      <c r="D2646">
        <v>1562.37</v>
      </c>
      <c r="E2646" s="1">
        <v>43885</v>
      </c>
      <c r="F2646" s="1">
        <v>47533</v>
      </c>
      <c r="G2646" t="s">
        <v>9147</v>
      </c>
      <c r="H2646" t="s">
        <v>9129</v>
      </c>
      <c r="I2646" t="s">
        <v>11178</v>
      </c>
    </row>
    <row r="2647" spans="1:9" x14ac:dyDescent="0.3">
      <c r="A2647" t="s">
        <v>3646</v>
      </c>
      <c r="B2647" t="s">
        <v>9131</v>
      </c>
      <c r="C2647">
        <v>414287</v>
      </c>
      <c r="D2647">
        <v>1834.74</v>
      </c>
      <c r="E2647" s="1">
        <v>44556</v>
      </c>
      <c r="F2647" s="1">
        <v>47654</v>
      </c>
      <c r="G2647" t="s">
        <v>9128</v>
      </c>
      <c r="H2647" t="s">
        <v>9129</v>
      </c>
      <c r="I2647" t="s">
        <v>9226</v>
      </c>
    </row>
    <row r="2648" spans="1:9" x14ac:dyDescent="0.3">
      <c r="A2648" t="s">
        <v>3647</v>
      </c>
      <c r="B2648" t="s">
        <v>9127</v>
      </c>
      <c r="C2648">
        <v>303843</v>
      </c>
      <c r="D2648">
        <v>811.94</v>
      </c>
      <c r="E2648" s="1">
        <v>45010</v>
      </c>
      <c r="F2648" s="1">
        <v>46521</v>
      </c>
      <c r="G2648" t="s">
        <v>9128</v>
      </c>
      <c r="H2648" t="s">
        <v>19</v>
      </c>
      <c r="I2648" t="s">
        <v>11179</v>
      </c>
    </row>
    <row r="2649" spans="1:9" x14ac:dyDescent="0.3">
      <c r="A2649" t="s">
        <v>3648</v>
      </c>
      <c r="B2649" t="s">
        <v>9127</v>
      </c>
      <c r="C2649">
        <v>191192</v>
      </c>
      <c r="D2649">
        <v>871.39</v>
      </c>
      <c r="E2649" s="1">
        <v>44850</v>
      </c>
      <c r="F2649" s="1">
        <v>47651</v>
      </c>
      <c r="G2649" t="s">
        <v>9147</v>
      </c>
      <c r="H2649" t="s">
        <v>9132</v>
      </c>
      <c r="I2649" t="s">
        <v>11180</v>
      </c>
    </row>
    <row r="2650" spans="1:9" x14ac:dyDescent="0.3">
      <c r="A2650" t="s">
        <v>3649</v>
      </c>
      <c r="B2650" t="s">
        <v>9143</v>
      </c>
      <c r="C2650">
        <v>46913</v>
      </c>
      <c r="D2650">
        <v>1507.31</v>
      </c>
      <c r="E2650" s="1">
        <v>42182</v>
      </c>
      <c r="F2650" s="1">
        <v>44293</v>
      </c>
      <c r="G2650" t="s">
        <v>9147</v>
      </c>
      <c r="H2650" t="s">
        <v>9129</v>
      </c>
      <c r="I2650" t="s">
        <v>11181</v>
      </c>
    </row>
    <row r="2651" spans="1:9" x14ac:dyDescent="0.3">
      <c r="A2651" t="s">
        <v>3650</v>
      </c>
      <c r="B2651" t="s">
        <v>9143</v>
      </c>
      <c r="C2651">
        <v>357011</v>
      </c>
      <c r="D2651">
        <v>730.42</v>
      </c>
      <c r="E2651" s="1">
        <v>42562</v>
      </c>
      <c r="F2651" s="1">
        <v>44112</v>
      </c>
      <c r="G2651" t="s">
        <v>9135</v>
      </c>
      <c r="H2651" t="s">
        <v>9129</v>
      </c>
      <c r="I2651" t="s">
        <v>11182</v>
      </c>
    </row>
    <row r="2652" spans="1:9" x14ac:dyDescent="0.3">
      <c r="A2652" t="s">
        <v>3651</v>
      </c>
      <c r="B2652" t="s">
        <v>9127</v>
      </c>
      <c r="C2652">
        <v>228947</v>
      </c>
      <c r="D2652">
        <v>1250.6500000000001</v>
      </c>
      <c r="E2652" s="1">
        <v>44030</v>
      </c>
      <c r="F2652" s="1">
        <v>47131</v>
      </c>
      <c r="G2652" t="s">
        <v>9135</v>
      </c>
      <c r="H2652" t="s">
        <v>9129</v>
      </c>
      <c r="I2652" t="s">
        <v>11072</v>
      </c>
    </row>
    <row r="2653" spans="1:9" x14ac:dyDescent="0.3">
      <c r="A2653" t="s">
        <v>3652</v>
      </c>
      <c r="B2653" t="s">
        <v>9137</v>
      </c>
      <c r="C2653">
        <v>287023</v>
      </c>
      <c r="D2653">
        <v>776.56</v>
      </c>
      <c r="E2653" s="1">
        <v>45194</v>
      </c>
      <c r="F2653" s="1">
        <v>46670</v>
      </c>
      <c r="G2653" t="s">
        <v>9147</v>
      </c>
      <c r="H2653" t="s">
        <v>9129</v>
      </c>
      <c r="I2653" t="s">
        <v>9978</v>
      </c>
    </row>
    <row r="2654" spans="1:9" x14ac:dyDescent="0.3">
      <c r="A2654" t="s">
        <v>3653</v>
      </c>
      <c r="B2654" t="s">
        <v>9131</v>
      </c>
      <c r="C2654">
        <v>331163</v>
      </c>
      <c r="D2654">
        <v>639.27</v>
      </c>
      <c r="E2654" s="1">
        <v>45002</v>
      </c>
      <c r="F2654" s="1">
        <v>47314</v>
      </c>
      <c r="G2654" t="s">
        <v>9135</v>
      </c>
      <c r="H2654" t="s">
        <v>9129</v>
      </c>
      <c r="I2654" t="s">
        <v>9570</v>
      </c>
    </row>
    <row r="2655" spans="1:9" x14ac:dyDescent="0.3">
      <c r="A2655" t="s">
        <v>3654</v>
      </c>
      <c r="B2655" t="s">
        <v>9131</v>
      </c>
      <c r="C2655">
        <v>337408</v>
      </c>
      <c r="D2655">
        <v>1161.3800000000001</v>
      </c>
      <c r="E2655" s="1">
        <v>44766</v>
      </c>
      <c r="F2655" s="1">
        <v>47330</v>
      </c>
      <c r="G2655" t="s">
        <v>9135</v>
      </c>
      <c r="H2655" t="s">
        <v>9129</v>
      </c>
      <c r="I2655" t="s">
        <v>10552</v>
      </c>
    </row>
    <row r="2656" spans="1:9" x14ac:dyDescent="0.3">
      <c r="A2656" t="s">
        <v>3655</v>
      </c>
      <c r="B2656" t="s">
        <v>9137</v>
      </c>
      <c r="C2656">
        <v>163191</v>
      </c>
      <c r="D2656">
        <v>723.4</v>
      </c>
      <c r="E2656" s="1">
        <v>44444</v>
      </c>
      <c r="F2656" s="1">
        <v>46865</v>
      </c>
      <c r="G2656" t="s">
        <v>9147</v>
      </c>
      <c r="H2656" t="s">
        <v>9129</v>
      </c>
      <c r="I2656" t="s">
        <v>9400</v>
      </c>
    </row>
    <row r="2657" spans="1:9" x14ac:dyDescent="0.3">
      <c r="A2657" t="s">
        <v>3656</v>
      </c>
      <c r="B2657" t="s">
        <v>9127</v>
      </c>
      <c r="C2657">
        <v>31997</v>
      </c>
      <c r="D2657">
        <v>1802.15</v>
      </c>
      <c r="E2657" s="1">
        <v>43764</v>
      </c>
      <c r="F2657" s="1">
        <v>44603</v>
      </c>
      <c r="G2657" t="s">
        <v>9128</v>
      </c>
      <c r="H2657" t="s">
        <v>9132</v>
      </c>
      <c r="I2657" t="s">
        <v>11183</v>
      </c>
    </row>
    <row r="2658" spans="1:9" x14ac:dyDescent="0.3">
      <c r="A2658" t="s">
        <v>3657</v>
      </c>
      <c r="B2658" t="s">
        <v>9137</v>
      </c>
      <c r="C2658">
        <v>487639</v>
      </c>
      <c r="D2658">
        <v>255.58</v>
      </c>
      <c r="E2658" s="1">
        <v>42132</v>
      </c>
      <c r="F2658" s="1">
        <v>44664</v>
      </c>
      <c r="G2658" t="s">
        <v>9147</v>
      </c>
      <c r="H2658" t="s">
        <v>9129</v>
      </c>
      <c r="I2658" t="s">
        <v>11184</v>
      </c>
    </row>
    <row r="2659" spans="1:9" x14ac:dyDescent="0.3">
      <c r="A2659" t="s">
        <v>3658</v>
      </c>
      <c r="B2659" t="s">
        <v>9137</v>
      </c>
      <c r="C2659">
        <v>389191</v>
      </c>
      <c r="D2659">
        <v>1179.55</v>
      </c>
      <c r="E2659" s="1">
        <v>45399</v>
      </c>
      <c r="F2659" s="1">
        <v>47197</v>
      </c>
      <c r="G2659" t="s">
        <v>9128</v>
      </c>
      <c r="H2659" t="s">
        <v>9129</v>
      </c>
      <c r="I2659" t="s">
        <v>9679</v>
      </c>
    </row>
    <row r="2660" spans="1:9" x14ac:dyDescent="0.3">
      <c r="A2660" t="s">
        <v>3659</v>
      </c>
      <c r="B2660" t="s">
        <v>9143</v>
      </c>
      <c r="C2660">
        <v>61198</v>
      </c>
      <c r="D2660">
        <v>1878.79</v>
      </c>
      <c r="E2660" s="1">
        <v>43163</v>
      </c>
      <c r="F2660" s="1">
        <v>45423</v>
      </c>
      <c r="G2660" t="s">
        <v>9147</v>
      </c>
      <c r="H2660" t="s">
        <v>9132</v>
      </c>
      <c r="I2660" t="s">
        <v>9674</v>
      </c>
    </row>
    <row r="2661" spans="1:9" x14ac:dyDescent="0.3">
      <c r="A2661" t="s">
        <v>3660</v>
      </c>
      <c r="B2661" t="s">
        <v>9137</v>
      </c>
      <c r="C2661">
        <v>304863</v>
      </c>
      <c r="D2661">
        <v>1554.94</v>
      </c>
      <c r="E2661" s="1">
        <v>45338</v>
      </c>
      <c r="F2661" s="1">
        <v>46354</v>
      </c>
      <c r="G2661" t="s">
        <v>9147</v>
      </c>
      <c r="H2661" t="s">
        <v>9129</v>
      </c>
      <c r="I2661" t="s">
        <v>10282</v>
      </c>
    </row>
    <row r="2662" spans="1:9" x14ac:dyDescent="0.3">
      <c r="A2662" t="s">
        <v>3661</v>
      </c>
      <c r="B2662" t="s">
        <v>9137</v>
      </c>
      <c r="C2662">
        <v>189439</v>
      </c>
      <c r="D2662">
        <v>1946.05</v>
      </c>
      <c r="E2662" s="1">
        <v>42539</v>
      </c>
      <c r="F2662" s="1">
        <v>43789</v>
      </c>
      <c r="G2662" t="s">
        <v>9128</v>
      </c>
      <c r="H2662" t="s">
        <v>9132</v>
      </c>
      <c r="I2662" t="s">
        <v>11185</v>
      </c>
    </row>
    <row r="2663" spans="1:9" x14ac:dyDescent="0.3">
      <c r="A2663" t="s">
        <v>3662</v>
      </c>
      <c r="B2663" t="s">
        <v>9131</v>
      </c>
      <c r="C2663">
        <v>270212</v>
      </c>
      <c r="D2663">
        <v>809.36</v>
      </c>
      <c r="E2663" s="1">
        <v>44621</v>
      </c>
      <c r="F2663" s="1">
        <v>46584</v>
      </c>
      <c r="G2663" t="s">
        <v>9147</v>
      </c>
      <c r="H2663" t="s">
        <v>19</v>
      </c>
      <c r="I2663" t="s">
        <v>11186</v>
      </c>
    </row>
    <row r="2664" spans="1:9" x14ac:dyDescent="0.3">
      <c r="A2664" t="s">
        <v>3663</v>
      </c>
      <c r="B2664" t="s">
        <v>9127</v>
      </c>
      <c r="C2664">
        <v>137551</v>
      </c>
      <c r="D2664">
        <v>1300.3</v>
      </c>
      <c r="E2664" s="1">
        <v>42821</v>
      </c>
      <c r="F2664" s="1">
        <v>44723</v>
      </c>
      <c r="G2664" t="s">
        <v>9135</v>
      </c>
      <c r="H2664" t="s">
        <v>19</v>
      </c>
      <c r="I2664" t="s">
        <v>10517</v>
      </c>
    </row>
    <row r="2665" spans="1:9" x14ac:dyDescent="0.3">
      <c r="A2665" t="s">
        <v>3664</v>
      </c>
      <c r="B2665" t="s">
        <v>9143</v>
      </c>
      <c r="C2665">
        <v>344240</v>
      </c>
      <c r="D2665">
        <v>852.36</v>
      </c>
      <c r="E2665" s="1">
        <v>44372</v>
      </c>
      <c r="F2665" s="1">
        <v>44821</v>
      </c>
      <c r="G2665" t="s">
        <v>9147</v>
      </c>
      <c r="H2665" t="s">
        <v>9132</v>
      </c>
      <c r="I2665" t="s">
        <v>9996</v>
      </c>
    </row>
    <row r="2666" spans="1:9" x14ac:dyDescent="0.3">
      <c r="A2666" t="s">
        <v>3665</v>
      </c>
      <c r="B2666" t="s">
        <v>9127</v>
      </c>
      <c r="C2666">
        <v>391619</v>
      </c>
      <c r="D2666">
        <v>788.66</v>
      </c>
      <c r="E2666" s="1">
        <v>44064</v>
      </c>
      <c r="F2666" s="1">
        <v>45354</v>
      </c>
      <c r="G2666" t="s">
        <v>9135</v>
      </c>
      <c r="H2666" t="s">
        <v>19</v>
      </c>
      <c r="I2666" t="s">
        <v>9404</v>
      </c>
    </row>
    <row r="2667" spans="1:9" x14ac:dyDescent="0.3">
      <c r="A2667" t="s">
        <v>3666</v>
      </c>
      <c r="B2667" t="s">
        <v>9127</v>
      </c>
      <c r="C2667">
        <v>362011</v>
      </c>
      <c r="D2667">
        <v>1038.54</v>
      </c>
      <c r="E2667" s="1">
        <v>44326</v>
      </c>
      <c r="F2667" s="1">
        <v>45248</v>
      </c>
      <c r="G2667" t="s">
        <v>9128</v>
      </c>
      <c r="H2667" t="s">
        <v>9132</v>
      </c>
      <c r="I2667" t="s">
        <v>11187</v>
      </c>
    </row>
    <row r="2668" spans="1:9" x14ac:dyDescent="0.3">
      <c r="A2668" t="s">
        <v>3667</v>
      </c>
      <c r="B2668" t="s">
        <v>9131</v>
      </c>
      <c r="C2668">
        <v>236583</v>
      </c>
      <c r="D2668">
        <v>1086.27</v>
      </c>
      <c r="E2668" s="1">
        <v>43679</v>
      </c>
      <c r="F2668" s="1">
        <v>47039</v>
      </c>
      <c r="G2668" t="s">
        <v>9128</v>
      </c>
      <c r="H2668" t="s">
        <v>19</v>
      </c>
      <c r="I2668" t="s">
        <v>10720</v>
      </c>
    </row>
    <row r="2669" spans="1:9" x14ac:dyDescent="0.3">
      <c r="A2669" t="s">
        <v>3668</v>
      </c>
      <c r="B2669" t="s">
        <v>9137</v>
      </c>
      <c r="C2669">
        <v>62591</v>
      </c>
      <c r="D2669">
        <v>819.59</v>
      </c>
      <c r="E2669" s="1">
        <v>43073</v>
      </c>
      <c r="F2669" s="1">
        <v>46082</v>
      </c>
      <c r="G2669" t="s">
        <v>9147</v>
      </c>
      <c r="H2669" t="s">
        <v>9129</v>
      </c>
      <c r="I2669" t="s">
        <v>10374</v>
      </c>
    </row>
    <row r="2670" spans="1:9" x14ac:dyDescent="0.3">
      <c r="A2670" t="s">
        <v>3669</v>
      </c>
      <c r="B2670" t="s">
        <v>9143</v>
      </c>
      <c r="C2670">
        <v>454722</v>
      </c>
      <c r="D2670">
        <v>463.41</v>
      </c>
      <c r="E2670" s="1">
        <v>42303</v>
      </c>
      <c r="F2670" s="1">
        <v>43186</v>
      </c>
      <c r="G2670" t="s">
        <v>9135</v>
      </c>
      <c r="H2670" t="s">
        <v>9129</v>
      </c>
      <c r="I2670" t="s">
        <v>10662</v>
      </c>
    </row>
    <row r="2671" spans="1:9" x14ac:dyDescent="0.3">
      <c r="A2671" t="s">
        <v>3670</v>
      </c>
      <c r="B2671" t="s">
        <v>9137</v>
      </c>
      <c r="C2671">
        <v>345743</v>
      </c>
      <c r="D2671">
        <v>1259.81</v>
      </c>
      <c r="E2671" s="1">
        <v>42418</v>
      </c>
      <c r="F2671" s="1">
        <v>44598</v>
      </c>
      <c r="G2671" t="s">
        <v>9128</v>
      </c>
      <c r="H2671" t="s">
        <v>19</v>
      </c>
      <c r="I2671" t="s">
        <v>11188</v>
      </c>
    </row>
    <row r="2672" spans="1:9" x14ac:dyDescent="0.3">
      <c r="A2672" t="s">
        <v>3671</v>
      </c>
      <c r="B2672" t="s">
        <v>9137</v>
      </c>
      <c r="C2672">
        <v>163241</v>
      </c>
      <c r="D2672">
        <v>1423.99</v>
      </c>
      <c r="E2672" s="1">
        <v>44213</v>
      </c>
      <c r="F2672" s="1">
        <v>46118</v>
      </c>
      <c r="G2672" t="s">
        <v>9128</v>
      </c>
      <c r="H2672" t="s">
        <v>9129</v>
      </c>
      <c r="I2672" t="s">
        <v>11189</v>
      </c>
    </row>
    <row r="2673" spans="1:9" x14ac:dyDescent="0.3">
      <c r="A2673" t="s">
        <v>3672</v>
      </c>
      <c r="B2673" t="s">
        <v>9131</v>
      </c>
      <c r="C2673">
        <v>365710</v>
      </c>
      <c r="D2673">
        <v>520.37</v>
      </c>
      <c r="E2673" s="1">
        <v>44743</v>
      </c>
      <c r="F2673" s="1">
        <v>48229</v>
      </c>
      <c r="G2673" t="s">
        <v>9135</v>
      </c>
      <c r="H2673" t="s">
        <v>19</v>
      </c>
      <c r="I2673" t="s">
        <v>11190</v>
      </c>
    </row>
    <row r="2674" spans="1:9" x14ac:dyDescent="0.3">
      <c r="A2674" t="s">
        <v>3673</v>
      </c>
      <c r="B2674" t="s">
        <v>9143</v>
      </c>
      <c r="C2674">
        <v>265619</v>
      </c>
      <c r="D2674">
        <v>740.04</v>
      </c>
      <c r="E2674" s="1">
        <v>42067</v>
      </c>
      <c r="F2674" s="1">
        <v>42992</v>
      </c>
      <c r="G2674" t="s">
        <v>9147</v>
      </c>
      <c r="H2674" t="s">
        <v>19</v>
      </c>
      <c r="I2674" t="s">
        <v>9966</v>
      </c>
    </row>
    <row r="2675" spans="1:9" x14ac:dyDescent="0.3">
      <c r="A2675" t="s">
        <v>3674</v>
      </c>
      <c r="B2675" t="s">
        <v>9143</v>
      </c>
      <c r="C2675">
        <v>340454</v>
      </c>
      <c r="D2675">
        <v>476.82</v>
      </c>
      <c r="E2675" s="1">
        <v>44168</v>
      </c>
      <c r="F2675" s="1">
        <v>47206</v>
      </c>
      <c r="G2675" t="s">
        <v>9135</v>
      </c>
      <c r="H2675" t="s">
        <v>9132</v>
      </c>
      <c r="I2675" t="s">
        <v>11191</v>
      </c>
    </row>
    <row r="2676" spans="1:9" x14ac:dyDescent="0.3">
      <c r="A2676" t="s">
        <v>3675</v>
      </c>
      <c r="B2676" t="s">
        <v>9131</v>
      </c>
      <c r="C2676">
        <v>42367</v>
      </c>
      <c r="D2676">
        <v>1516.1</v>
      </c>
      <c r="E2676" s="1">
        <v>43723</v>
      </c>
      <c r="F2676" s="1">
        <v>47338</v>
      </c>
      <c r="G2676" t="s">
        <v>9147</v>
      </c>
      <c r="H2676" t="s">
        <v>19</v>
      </c>
      <c r="I2676" t="s">
        <v>9557</v>
      </c>
    </row>
    <row r="2677" spans="1:9" x14ac:dyDescent="0.3">
      <c r="A2677" t="s">
        <v>3676</v>
      </c>
      <c r="B2677" t="s">
        <v>9131</v>
      </c>
      <c r="C2677">
        <v>185232</v>
      </c>
      <c r="D2677">
        <v>287.54000000000002</v>
      </c>
      <c r="E2677" s="1">
        <v>44968</v>
      </c>
      <c r="F2677" s="1">
        <v>48441</v>
      </c>
      <c r="G2677" t="s">
        <v>9135</v>
      </c>
      <c r="H2677" t="s">
        <v>19</v>
      </c>
      <c r="I2677" t="s">
        <v>10506</v>
      </c>
    </row>
    <row r="2678" spans="1:9" x14ac:dyDescent="0.3">
      <c r="A2678" t="s">
        <v>3677</v>
      </c>
      <c r="B2678" t="s">
        <v>9127</v>
      </c>
      <c r="C2678">
        <v>224757</v>
      </c>
      <c r="D2678">
        <v>1108.0899999999999</v>
      </c>
      <c r="E2678" s="1">
        <v>44946</v>
      </c>
      <c r="F2678" s="1">
        <v>48085</v>
      </c>
      <c r="G2678" t="s">
        <v>9147</v>
      </c>
      <c r="H2678" t="s">
        <v>19</v>
      </c>
      <c r="I2678" t="s">
        <v>11192</v>
      </c>
    </row>
    <row r="2679" spans="1:9" x14ac:dyDescent="0.3">
      <c r="A2679" t="s">
        <v>3678</v>
      </c>
      <c r="B2679" t="s">
        <v>9143</v>
      </c>
      <c r="C2679">
        <v>294769</v>
      </c>
      <c r="D2679">
        <v>1229.77</v>
      </c>
      <c r="E2679" s="1">
        <v>44371</v>
      </c>
      <c r="F2679" s="1">
        <v>46040</v>
      </c>
      <c r="G2679" t="s">
        <v>9128</v>
      </c>
      <c r="H2679" t="s">
        <v>19</v>
      </c>
      <c r="I2679" t="s">
        <v>11193</v>
      </c>
    </row>
    <row r="2680" spans="1:9" x14ac:dyDescent="0.3">
      <c r="A2680" t="s">
        <v>3679</v>
      </c>
      <c r="B2680" t="s">
        <v>9127</v>
      </c>
      <c r="C2680">
        <v>360911</v>
      </c>
      <c r="D2680">
        <v>1840.32</v>
      </c>
      <c r="E2680" s="1">
        <v>43256</v>
      </c>
      <c r="F2680" s="1">
        <v>44081</v>
      </c>
      <c r="G2680" t="s">
        <v>9135</v>
      </c>
      <c r="H2680" t="s">
        <v>9132</v>
      </c>
      <c r="I2680" t="s">
        <v>11194</v>
      </c>
    </row>
    <row r="2681" spans="1:9" x14ac:dyDescent="0.3">
      <c r="A2681" t="s">
        <v>3680</v>
      </c>
      <c r="B2681" t="s">
        <v>9127</v>
      </c>
      <c r="C2681">
        <v>355093</v>
      </c>
      <c r="D2681">
        <v>604.16999999999996</v>
      </c>
      <c r="E2681" s="1">
        <v>43588</v>
      </c>
      <c r="F2681" s="1">
        <v>45274</v>
      </c>
      <c r="G2681" t="s">
        <v>9135</v>
      </c>
      <c r="H2681" t="s">
        <v>9129</v>
      </c>
      <c r="I2681" t="s">
        <v>11195</v>
      </c>
    </row>
    <row r="2682" spans="1:9" x14ac:dyDescent="0.3">
      <c r="A2682" t="s">
        <v>3681</v>
      </c>
      <c r="B2682" t="s">
        <v>9127</v>
      </c>
      <c r="C2682">
        <v>470305</v>
      </c>
      <c r="D2682">
        <v>1498.57</v>
      </c>
      <c r="E2682" s="1">
        <v>43776</v>
      </c>
      <c r="F2682" s="1">
        <v>45248</v>
      </c>
      <c r="G2682" t="s">
        <v>9135</v>
      </c>
      <c r="H2682" t="s">
        <v>19</v>
      </c>
      <c r="I2682" t="s">
        <v>11196</v>
      </c>
    </row>
    <row r="2683" spans="1:9" x14ac:dyDescent="0.3">
      <c r="A2683" t="s">
        <v>3682</v>
      </c>
      <c r="B2683" t="s">
        <v>9127</v>
      </c>
      <c r="C2683">
        <v>225190</v>
      </c>
      <c r="D2683">
        <v>534.89</v>
      </c>
      <c r="E2683" s="1">
        <v>44189</v>
      </c>
      <c r="F2683" s="1">
        <v>44913</v>
      </c>
      <c r="G2683" t="s">
        <v>9147</v>
      </c>
      <c r="H2683" t="s">
        <v>9132</v>
      </c>
      <c r="I2683" t="s">
        <v>9392</v>
      </c>
    </row>
    <row r="2684" spans="1:9" x14ac:dyDescent="0.3">
      <c r="A2684" t="s">
        <v>3683</v>
      </c>
      <c r="B2684" t="s">
        <v>9143</v>
      </c>
      <c r="C2684">
        <v>391988</v>
      </c>
      <c r="D2684">
        <v>661.38</v>
      </c>
      <c r="E2684" s="1">
        <v>42360</v>
      </c>
      <c r="F2684" s="1">
        <v>45023</v>
      </c>
      <c r="G2684" t="s">
        <v>9135</v>
      </c>
      <c r="H2684" t="s">
        <v>19</v>
      </c>
      <c r="I2684" t="s">
        <v>11197</v>
      </c>
    </row>
    <row r="2685" spans="1:9" x14ac:dyDescent="0.3">
      <c r="A2685" t="s">
        <v>3684</v>
      </c>
      <c r="B2685" t="s">
        <v>9131</v>
      </c>
      <c r="C2685">
        <v>433301</v>
      </c>
      <c r="D2685">
        <v>1324.12</v>
      </c>
      <c r="E2685" s="1">
        <v>42679</v>
      </c>
      <c r="F2685" s="1">
        <v>46171</v>
      </c>
      <c r="G2685" t="s">
        <v>9128</v>
      </c>
      <c r="H2685" t="s">
        <v>9129</v>
      </c>
      <c r="I2685" t="s">
        <v>10038</v>
      </c>
    </row>
    <row r="2686" spans="1:9" x14ac:dyDescent="0.3">
      <c r="A2686" t="s">
        <v>3685</v>
      </c>
      <c r="B2686" t="s">
        <v>9143</v>
      </c>
      <c r="C2686">
        <v>248155</v>
      </c>
      <c r="D2686">
        <v>1412.23</v>
      </c>
      <c r="E2686" s="1">
        <v>43199</v>
      </c>
      <c r="F2686" s="1">
        <v>44481</v>
      </c>
      <c r="G2686" t="s">
        <v>9147</v>
      </c>
      <c r="H2686" t="s">
        <v>9132</v>
      </c>
      <c r="I2686" t="s">
        <v>11198</v>
      </c>
    </row>
    <row r="2687" spans="1:9" x14ac:dyDescent="0.3">
      <c r="A2687" t="s">
        <v>3686</v>
      </c>
      <c r="B2687" t="s">
        <v>9131</v>
      </c>
      <c r="C2687">
        <v>43275</v>
      </c>
      <c r="D2687">
        <v>862.99</v>
      </c>
      <c r="E2687" s="1">
        <v>44251</v>
      </c>
      <c r="F2687" s="1">
        <v>47810</v>
      </c>
      <c r="G2687" t="s">
        <v>9147</v>
      </c>
      <c r="H2687" t="s">
        <v>9132</v>
      </c>
      <c r="I2687" t="s">
        <v>11199</v>
      </c>
    </row>
    <row r="2688" spans="1:9" x14ac:dyDescent="0.3">
      <c r="A2688" t="s">
        <v>3687</v>
      </c>
      <c r="B2688" t="s">
        <v>9137</v>
      </c>
      <c r="C2688">
        <v>120124</v>
      </c>
      <c r="D2688">
        <v>553.28</v>
      </c>
      <c r="E2688" s="1">
        <v>42334</v>
      </c>
      <c r="F2688" s="1">
        <v>45058</v>
      </c>
      <c r="G2688" t="s">
        <v>9128</v>
      </c>
      <c r="H2688" t="s">
        <v>19</v>
      </c>
      <c r="I2688" t="s">
        <v>11200</v>
      </c>
    </row>
    <row r="2689" spans="1:9" x14ac:dyDescent="0.3">
      <c r="A2689" t="s">
        <v>3688</v>
      </c>
      <c r="B2689" t="s">
        <v>9143</v>
      </c>
      <c r="C2689">
        <v>224993</v>
      </c>
      <c r="D2689">
        <v>1910.14</v>
      </c>
      <c r="E2689" s="1">
        <v>42839</v>
      </c>
      <c r="F2689" s="1">
        <v>44361</v>
      </c>
      <c r="G2689" t="s">
        <v>9128</v>
      </c>
      <c r="H2689" t="s">
        <v>9129</v>
      </c>
      <c r="I2689" t="s">
        <v>11201</v>
      </c>
    </row>
    <row r="2690" spans="1:9" x14ac:dyDescent="0.3">
      <c r="A2690" t="s">
        <v>3689</v>
      </c>
      <c r="B2690" t="s">
        <v>9127</v>
      </c>
      <c r="C2690">
        <v>175289</v>
      </c>
      <c r="D2690">
        <v>315.08999999999997</v>
      </c>
      <c r="E2690" s="1">
        <v>43724</v>
      </c>
      <c r="F2690" s="1">
        <v>44252</v>
      </c>
      <c r="G2690" t="s">
        <v>9147</v>
      </c>
      <c r="H2690" t="s">
        <v>9129</v>
      </c>
      <c r="I2690" t="s">
        <v>10087</v>
      </c>
    </row>
    <row r="2691" spans="1:9" x14ac:dyDescent="0.3">
      <c r="A2691" t="s">
        <v>3690</v>
      </c>
      <c r="B2691" t="s">
        <v>9127</v>
      </c>
      <c r="C2691">
        <v>309801</v>
      </c>
      <c r="D2691">
        <v>564.19000000000005</v>
      </c>
      <c r="E2691" s="1">
        <v>42787</v>
      </c>
      <c r="F2691" s="1">
        <v>43467</v>
      </c>
      <c r="G2691" t="s">
        <v>9135</v>
      </c>
      <c r="H2691" t="s">
        <v>9132</v>
      </c>
      <c r="I2691" t="s">
        <v>11202</v>
      </c>
    </row>
    <row r="2692" spans="1:9" x14ac:dyDescent="0.3">
      <c r="A2692" t="s">
        <v>3691</v>
      </c>
      <c r="B2692" t="s">
        <v>9131</v>
      </c>
      <c r="C2692">
        <v>224578</v>
      </c>
      <c r="D2692">
        <v>159.69</v>
      </c>
      <c r="E2692" s="1">
        <v>42382</v>
      </c>
      <c r="F2692" s="1">
        <v>45277</v>
      </c>
      <c r="G2692" t="s">
        <v>9135</v>
      </c>
      <c r="H2692" t="s">
        <v>9132</v>
      </c>
      <c r="I2692" t="s">
        <v>9365</v>
      </c>
    </row>
    <row r="2693" spans="1:9" x14ac:dyDescent="0.3">
      <c r="A2693" t="s">
        <v>3692</v>
      </c>
      <c r="B2693" t="s">
        <v>9127</v>
      </c>
      <c r="C2693">
        <v>34948</v>
      </c>
      <c r="D2693">
        <v>526.21</v>
      </c>
      <c r="E2693" s="1">
        <v>42317</v>
      </c>
      <c r="F2693" s="1">
        <v>44970</v>
      </c>
      <c r="G2693" t="s">
        <v>9135</v>
      </c>
      <c r="H2693" t="s">
        <v>9129</v>
      </c>
      <c r="I2693" t="s">
        <v>11133</v>
      </c>
    </row>
    <row r="2694" spans="1:9" x14ac:dyDescent="0.3">
      <c r="A2694" t="s">
        <v>3693</v>
      </c>
      <c r="B2694" t="s">
        <v>9127</v>
      </c>
      <c r="C2694">
        <v>233093</v>
      </c>
      <c r="D2694">
        <v>1212.78</v>
      </c>
      <c r="E2694" s="1">
        <v>42251</v>
      </c>
      <c r="F2694" s="1">
        <v>44468</v>
      </c>
      <c r="G2694" t="s">
        <v>9147</v>
      </c>
      <c r="H2694" t="s">
        <v>19</v>
      </c>
      <c r="I2694" t="s">
        <v>11203</v>
      </c>
    </row>
    <row r="2695" spans="1:9" x14ac:dyDescent="0.3">
      <c r="A2695" t="s">
        <v>3694</v>
      </c>
      <c r="B2695" t="s">
        <v>9143</v>
      </c>
      <c r="C2695">
        <v>302693</v>
      </c>
      <c r="D2695">
        <v>1847.82</v>
      </c>
      <c r="E2695" s="1">
        <v>44233</v>
      </c>
      <c r="F2695" s="1">
        <v>44759</v>
      </c>
      <c r="G2695" t="s">
        <v>9147</v>
      </c>
      <c r="H2695" t="s">
        <v>9132</v>
      </c>
      <c r="I2695" t="s">
        <v>11204</v>
      </c>
    </row>
    <row r="2696" spans="1:9" x14ac:dyDescent="0.3">
      <c r="A2696" t="s">
        <v>3695</v>
      </c>
      <c r="B2696" t="s">
        <v>9143</v>
      </c>
      <c r="C2696">
        <v>290876</v>
      </c>
      <c r="D2696">
        <v>1951.29</v>
      </c>
      <c r="E2696" s="1">
        <v>42344</v>
      </c>
      <c r="F2696" s="1">
        <v>45323</v>
      </c>
      <c r="G2696" t="s">
        <v>9135</v>
      </c>
      <c r="H2696" t="s">
        <v>19</v>
      </c>
      <c r="I2696" t="s">
        <v>11205</v>
      </c>
    </row>
    <row r="2697" spans="1:9" x14ac:dyDescent="0.3">
      <c r="A2697" t="s">
        <v>3696</v>
      </c>
      <c r="B2697" t="s">
        <v>9137</v>
      </c>
      <c r="C2697">
        <v>297065</v>
      </c>
      <c r="D2697">
        <v>106.34</v>
      </c>
      <c r="E2697" s="1">
        <v>42555</v>
      </c>
      <c r="F2697" s="1">
        <v>43657</v>
      </c>
      <c r="G2697" t="s">
        <v>9135</v>
      </c>
      <c r="H2697" t="s">
        <v>9129</v>
      </c>
      <c r="I2697" t="s">
        <v>11135</v>
      </c>
    </row>
    <row r="2698" spans="1:9" x14ac:dyDescent="0.3">
      <c r="A2698" t="s">
        <v>3697</v>
      </c>
      <c r="B2698" t="s">
        <v>9127</v>
      </c>
      <c r="C2698">
        <v>396251</v>
      </c>
      <c r="D2698">
        <v>1929.51</v>
      </c>
      <c r="E2698" s="1">
        <v>42097</v>
      </c>
      <c r="F2698" s="1">
        <v>45162</v>
      </c>
      <c r="G2698" t="s">
        <v>9135</v>
      </c>
      <c r="H2698" t="s">
        <v>19</v>
      </c>
      <c r="I2698" t="s">
        <v>11206</v>
      </c>
    </row>
    <row r="2699" spans="1:9" x14ac:dyDescent="0.3">
      <c r="A2699" t="s">
        <v>3698</v>
      </c>
      <c r="B2699" t="s">
        <v>9127</v>
      </c>
      <c r="C2699">
        <v>21841</v>
      </c>
      <c r="D2699">
        <v>1160.74</v>
      </c>
      <c r="E2699" s="1">
        <v>43988</v>
      </c>
      <c r="F2699" s="1">
        <v>44388</v>
      </c>
      <c r="G2699" t="s">
        <v>9147</v>
      </c>
      <c r="H2699" t="s">
        <v>19</v>
      </c>
      <c r="I2699" t="s">
        <v>11207</v>
      </c>
    </row>
    <row r="2700" spans="1:9" x14ac:dyDescent="0.3">
      <c r="A2700" t="s">
        <v>3699</v>
      </c>
      <c r="B2700" t="s">
        <v>9137</v>
      </c>
      <c r="C2700">
        <v>382117</v>
      </c>
      <c r="D2700">
        <v>1146.3</v>
      </c>
      <c r="E2700" s="1">
        <v>45048</v>
      </c>
      <c r="F2700" s="1">
        <v>45824</v>
      </c>
      <c r="G2700" t="s">
        <v>9135</v>
      </c>
      <c r="H2700" t="s">
        <v>9132</v>
      </c>
      <c r="I2700" t="s">
        <v>10364</v>
      </c>
    </row>
    <row r="2701" spans="1:9" x14ac:dyDescent="0.3">
      <c r="A2701" t="s">
        <v>3700</v>
      </c>
      <c r="B2701" t="s">
        <v>9137</v>
      </c>
      <c r="C2701">
        <v>300347</v>
      </c>
      <c r="D2701">
        <v>1721.06</v>
      </c>
      <c r="E2701" s="1">
        <v>43752</v>
      </c>
      <c r="F2701" s="1">
        <v>47400</v>
      </c>
      <c r="G2701" t="s">
        <v>9135</v>
      </c>
      <c r="H2701" t="s">
        <v>9132</v>
      </c>
      <c r="I2701" t="s">
        <v>11208</v>
      </c>
    </row>
    <row r="2702" spans="1:9" x14ac:dyDescent="0.3">
      <c r="A2702" t="s">
        <v>3701</v>
      </c>
      <c r="B2702" t="s">
        <v>9127</v>
      </c>
      <c r="C2702">
        <v>423501</v>
      </c>
      <c r="D2702">
        <v>533.41</v>
      </c>
      <c r="E2702" s="1">
        <v>44036</v>
      </c>
      <c r="F2702" s="1">
        <v>45382</v>
      </c>
      <c r="G2702" t="s">
        <v>9128</v>
      </c>
      <c r="H2702" t="s">
        <v>19</v>
      </c>
      <c r="I2702" t="s">
        <v>11209</v>
      </c>
    </row>
    <row r="2703" spans="1:9" x14ac:dyDescent="0.3">
      <c r="A2703" t="s">
        <v>3702</v>
      </c>
      <c r="B2703" t="s">
        <v>9127</v>
      </c>
      <c r="C2703">
        <v>306076</v>
      </c>
      <c r="D2703">
        <v>1250.1400000000001</v>
      </c>
      <c r="E2703" s="1">
        <v>44094</v>
      </c>
      <c r="F2703" s="1">
        <v>45425</v>
      </c>
      <c r="G2703" t="s">
        <v>9147</v>
      </c>
      <c r="H2703" t="s">
        <v>19</v>
      </c>
      <c r="I2703" t="s">
        <v>11210</v>
      </c>
    </row>
    <row r="2704" spans="1:9" x14ac:dyDescent="0.3">
      <c r="A2704" t="s">
        <v>3703</v>
      </c>
      <c r="B2704" t="s">
        <v>9143</v>
      </c>
      <c r="C2704">
        <v>362533</v>
      </c>
      <c r="D2704">
        <v>1974.61</v>
      </c>
      <c r="E2704" s="1">
        <v>42538</v>
      </c>
      <c r="F2704" s="1">
        <v>43579</v>
      </c>
      <c r="G2704" t="s">
        <v>9128</v>
      </c>
      <c r="H2704" t="s">
        <v>9132</v>
      </c>
      <c r="I2704" t="s">
        <v>11211</v>
      </c>
    </row>
    <row r="2705" spans="1:9" x14ac:dyDescent="0.3">
      <c r="A2705" t="s">
        <v>3704</v>
      </c>
      <c r="B2705" t="s">
        <v>9137</v>
      </c>
      <c r="C2705">
        <v>435118</v>
      </c>
      <c r="D2705">
        <v>1113.81</v>
      </c>
      <c r="E2705" s="1">
        <v>43026</v>
      </c>
      <c r="F2705" s="1">
        <v>45345</v>
      </c>
      <c r="G2705" t="s">
        <v>9135</v>
      </c>
      <c r="H2705" t="s">
        <v>9129</v>
      </c>
      <c r="I2705" t="s">
        <v>11212</v>
      </c>
    </row>
    <row r="2706" spans="1:9" x14ac:dyDescent="0.3">
      <c r="A2706" t="s">
        <v>3705</v>
      </c>
      <c r="B2706" t="s">
        <v>9131</v>
      </c>
      <c r="C2706">
        <v>458895</v>
      </c>
      <c r="D2706">
        <v>1844.54</v>
      </c>
      <c r="E2706" s="1">
        <v>45230</v>
      </c>
      <c r="F2706" s="1">
        <v>47935</v>
      </c>
      <c r="G2706" t="s">
        <v>9147</v>
      </c>
      <c r="H2706" t="s">
        <v>19</v>
      </c>
      <c r="I2706" t="s">
        <v>9504</v>
      </c>
    </row>
    <row r="2707" spans="1:9" x14ac:dyDescent="0.3">
      <c r="A2707" t="s">
        <v>3706</v>
      </c>
      <c r="B2707" t="s">
        <v>9137</v>
      </c>
      <c r="C2707">
        <v>373898</v>
      </c>
      <c r="D2707">
        <v>437.04</v>
      </c>
      <c r="E2707" s="1">
        <v>44484</v>
      </c>
      <c r="F2707" s="1">
        <v>47814</v>
      </c>
      <c r="G2707" t="s">
        <v>9135</v>
      </c>
      <c r="H2707" t="s">
        <v>19</v>
      </c>
      <c r="I2707" t="s">
        <v>11213</v>
      </c>
    </row>
    <row r="2708" spans="1:9" x14ac:dyDescent="0.3">
      <c r="A2708" t="s">
        <v>3707</v>
      </c>
      <c r="B2708" t="s">
        <v>9131</v>
      </c>
      <c r="C2708">
        <v>145752</v>
      </c>
      <c r="D2708">
        <v>1131.9000000000001</v>
      </c>
      <c r="E2708" s="1">
        <v>45123</v>
      </c>
      <c r="F2708" s="1">
        <v>47596</v>
      </c>
      <c r="G2708" t="s">
        <v>9147</v>
      </c>
      <c r="H2708" t="s">
        <v>9129</v>
      </c>
      <c r="I2708" t="s">
        <v>11214</v>
      </c>
    </row>
    <row r="2709" spans="1:9" x14ac:dyDescent="0.3">
      <c r="A2709" t="s">
        <v>3708</v>
      </c>
      <c r="B2709" t="s">
        <v>9143</v>
      </c>
      <c r="C2709">
        <v>30906</v>
      </c>
      <c r="D2709">
        <v>1706.92</v>
      </c>
      <c r="E2709" s="1">
        <v>42302</v>
      </c>
      <c r="F2709" s="1">
        <v>43352</v>
      </c>
      <c r="G2709" t="s">
        <v>9147</v>
      </c>
      <c r="H2709" t="s">
        <v>19</v>
      </c>
      <c r="I2709" t="s">
        <v>11215</v>
      </c>
    </row>
    <row r="2710" spans="1:9" x14ac:dyDescent="0.3">
      <c r="A2710" t="s">
        <v>3709</v>
      </c>
      <c r="B2710" t="s">
        <v>9143</v>
      </c>
      <c r="C2710">
        <v>158986</v>
      </c>
      <c r="D2710">
        <v>1007.6</v>
      </c>
      <c r="E2710" s="1">
        <v>44291</v>
      </c>
      <c r="F2710" s="1">
        <v>47929</v>
      </c>
      <c r="G2710" t="s">
        <v>9147</v>
      </c>
      <c r="H2710" t="s">
        <v>9129</v>
      </c>
      <c r="I2710" t="s">
        <v>10111</v>
      </c>
    </row>
    <row r="2711" spans="1:9" x14ac:dyDescent="0.3">
      <c r="A2711" t="s">
        <v>3710</v>
      </c>
      <c r="B2711" t="s">
        <v>9137</v>
      </c>
      <c r="C2711">
        <v>76004</v>
      </c>
      <c r="D2711">
        <v>1934.4</v>
      </c>
      <c r="E2711" s="1">
        <v>42524</v>
      </c>
      <c r="F2711" s="1">
        <v>45470</v>
      </c>
      <c r="G2711" t="s">
        <v>9147</v>
      </c>
      <c r="H2711" t="s">
        <v>9129</v>
      </c>
      <c r="I2711" t="s">
        <v>11216</v>
      </c>
    </row>
    <row r="2712" spans="1:9" x14ac:dyDescent="0.3">
      <c r="A2712" t="s">
        <v>3711</v>
      </c>
      <c r="B2712" t="s">
        <v>9127</v>
      </c>
      <c r="C2712">
        <v>254746</v>
      </c>
      <c r="D2712">
        <v>1045.2</v>
      </c>
      <c r="E2712" s="1">
        <v>44964</v>
      </c>
      <c r="F2712" s="1">
        <v>48533</v>
      </c>
      <c r="G2712" t="s">
        <v>9128</v>
      </c>
      <c r="H2712" t="s">
        <v>19</v>
      </c>
      <c r="I2712" t="s">
        <v>9709</v>
      </c>
    </row>
    <row r="2713" spans="1:9" x14ac:dyDescent="0.3">
      <c r="A2713" t="s">
        <v>3712</v>
      </c>
      <c r="B2713" t="s">
        <v>9143</v>
      </c>
      <c r="C2713">
        <v>454688</v>
      </c>
      <c r="D2713">
        <v>307.24</v>
      </c>
      <c r="E2713" s="1">
        <v>45526</v>
      </c>
      <c r="F2713" s="1">
        <v>46390</v>
      </c>
      <c r="G2713" t="s">
        <v>9135</v>
      </c>
      <c r="H2713" t="s">
        <v>9129</v>
      </c>
      <c r="I2713" t="s">
        <v>11217</v>
      </c>
    </row>
    <row r="2714" spans="1:9" x14ac:dyDescent="0.3">
      <c r="A2714" t="s">
        <v>3713</v>
      </c>
      <c r="B2714" t="s">
        <v>9143</v>
      </c>
      <c r="C2714">
        <v>349813</v>
      </c>
      <c r="D2714">
        <v>1215.05</v>
      </c>
      <c r="E2714" s="1">
        <v>43605</v>
      </c>
      <c r="F2714" s="1">
        <v>44131</v>
      </c>
      <c r="G2714" t="s">
        <v>9135</v>
      </c>
      <c r="H2714" t="s">
        <v>9132</v>
      </c>
      <c r="I2714" t="s">
        <v>10347</v>
      </c>
    </row>
    <row r="2715" spans="1:9" x14ac:dyDescent="0.3">
      <c r="A2715" t="s">
        <v>3714</v>
      </c>
      <c r="B2715" t="s">
        <v>9131</v>
      </c>
      <c r="C2715">
        <v>487086</v>
      </c>
      <c r="D2715">
        <v>915.07</v>
      </c>
      <c r="E2715" s="1">
        <v>44834</v>
      </c>
      <c r="F2715" s="1">
        <v>47753</v>
      </c>
      <c r="G2715" t="s">
        <v>9135</v>
      </c>
      <c r="H2715" t="s">
        <v>9129</v>
      </c>
      <c r="I2715" t="s">
        <v>11218</v>
      </c>
    </row>
    <row r="2716" spans="1:9" x14ac:dyDescent="0.3">
      <c r="A2716" t="s">
        <v>3715</v>
      </c>
      <c r="B2716" t="s">
        <v>9143</v>
      </c>
      <c r="C2716">
        <v>34148</v>
      </c>
      <c r="D2716">
        <v>538.49</v>
      </c>
      <c r="E2716" s="1">
        <v>44776</v>
      </c>
      <c r="F2716" s="1">
        <v>45935</v>
      </c>
      <c r="G2716" t="s">
        <v>9135</v>
      </c>
      <c r="H2716" t="s">
        <v>19</v>
      </c>
      <c r="I2716" t="s">
        <v>9834</v>
      </c>
    </row>
    <row r="2717" spans="1:9" x14ac:dyDescent="0.3">
      <c r="A2717" t="s">
        <v>3716</v>
      </c>
      <c r="B2717" t="s">
        <v>9137</v>
      </c>
      <c r="C2717">
        <v>146136</v>
      </c>
      <c r="D2717">
        <v>1864.68</v>
      </c>
      <c r="E2717" s="1">
        <v>44372</v>
      </c>
      <c r="F2717" s="1">
        <v>45915</v>
      </c>
      <c r="G2717" t="s">
        <v>9128</v>
      </c>
      <c r="H2717" t="s">
        <v>19</v>
      </c>
      <c r="I2717" t="s">
        <v>11219</v>
      </c>
    </row>
    <row r="2718" spans="1:9" x14ac:dyDescent="0.3">
      <c r="A2718" t="s">
        <v>3717</v>
      </c>
      <c r="B2718" t="s">
        <v>9143</v>
      </c>
      <c r="C2718">
        <v>322406</v>
      </c>
      <c r="D2718">
        <v>1183.28</v>
      </c>
      <c r="E2718" s="1">
        <v>43738</v>
      </c>
      <c r="F2718" s="1">
        <v>45857</v>
      </c>
      <c r="G2718" t="s">
        <v>9147</v>
      </c>
      <c r="H2718" t="s">
        <v>9132</v>
      </c>
      <c r="I2718" t="s">
        <v>10370</v>
      </c>
    </row>
    <row r="2719" spans="1:9" x14ac:dyDescent="0.3">
      <c r="A2719" t="s">
        <v>3718</v>
      </c>
      <c r="B2719" t="s">
        <v>9137</v>
      </c>
      <c r="C2719">
        <v>133414</v>
      </c>
      <c r="D2719">
        <v>1874.53</v>
      </c>
      <c r="E2719" s="1">
        <v>45350</v>
      </c>
      <c r="F2719" s="1">
        <v>46567</v>
      </c>
      <c r="G2719" t="s">
        <v>9128</v>
      </c>
      <c r="H2719" t="s">
        <v>9132</v>
      </c>
      <c r="I2719" t="s">
        <v>11220</v>
      </c>
    </row>
    <row r="2720" spans="1:9" x14ac:dyDescent="0.3">
      <c r="A2720" t="s">
        <v>3719</v>
      </c>
      <c r="B2720" t="s">
        <v>9127</v>
      </c>
      <c r="C2720">
        <v>56093</v>
      </c>
      <c r="D2720">
        <v>1753.75</v>
      </c>
      <c r="E2720" s="1">
        <v>42131</v>
      </c>
      <c r="F2720" s="1">
        <v>44906</v>
      </c>
      <c r="G2720" t="s">
        <v>9147</v>
      </c>
      <c r="H2720" t="s">
        <v>9132</v>
      </c>
      <c r="I2720" t="s">
        <v>11221</v>
      </c>
    </row>
    <row r="2721" spans="1:9" x14ac:dyDescent="0.3">
      <c r="A2721" t="s">
        <v>3720</v>
      </c>
      <c r="B2721" t="s">
        <v>9137</v>
      </c>
      <c r="C2721">
        <v>235985</v>
      </c>
      <c r="D2721">
        <v>1308.1199999999999</v>
      </c>
      <c r="E2721" s="1">
        <v>42029</v>
      </c>
      <c r="F2721" s="1">
        <v>43278</v>
      </c>
      <c r="G2721" t="s">
        <v>9147</v>
      </c>
      <c r="H2721" t="s">
        <v>9132</v>
      </c>
      <c r="I2721" t="s">
        <v>10316</v>
      </c>
    </row>
    <row r="2722" spans="1:9" x14ac:dyDescent="0.3">
      <c r="A2722" t="s">
        <v>3721</v>
      </c>
      <c r="B2722" t="s">
        <v>9127</v>
      </c>
      <c r="C2722">
        <v>231815</v>
      </c>
      <c r="D2722">
        <v>1528.94</v>
      </c>
      <c r="E2722" s="1">
        <v>42664</v>
      </c>
      <c r="F2722" s="1">
        <v>43030</v>
      </c>
      <c r="G2722" t="s">
        <v>9147</v>
      </c>
      <c r="H2722" t="s">
        <v>9132</v>
      </c>
      <c r="I2722" t="s">
        <v>11222</v>
      </c>
    </row>
    <row r="2723" spans="1:9" x14ac:dyDescent="0.3">
      <c r="A2723" t="s">
        <v>3722</v>
      </c>
      <c r="B2723" t="s">
        <v>9143</v>
      </c>
      <c r="C2723">
        <v>408119</v>
      </c>
      <c r="D2723">
        <v>1173.31</v>
      </c>
      <c r="E2723" s="1">
        <v>44635</v>
      </c>
      <c r="F2723" s="1">
        <v>47267</v>
      </c>
      <c r="G2723" t="s">
        <v>9147</v>
      </c>
      <c r="H2723" t="s">
        <v>19</v>
      </c>
      <c r="I2723" t="s">
        <v>11223</v>
      </c>
    </row>
    <row r="2724" spans="1:9" x14ac:dyDescent="0.3">
      <c r="A2724" t="s">
        <v>3723</v>
      </c>
      <c r="B2724" t="s">
        <v>9127</v>
      </c>
      <c r="C2724">
        <v>323791</v>
      </c>
      <c r="D2724">
        <v>199.98</v>
      </c>
      <c r="E2724" s="1">
        <v>43557</v>
      </c>
      <c r="F2724" s="1">
        <v>45670</v>
      </c>
      <c r="G2724" t="s">
        <v>9128</v>
      </c>
      <c r="H2724" t="s">
        <v>9132</v>
      </c>
      <c r="I2724" t="s">
        <v>9905</v>
      </c>
    </row>
    <row r="2725" spans="1:9" x14ac:dyDescent="0.3">
      <c r="A2725" t="s">
        <v>3724</v>
      </c>
      <c r="B2725" t="s">
        <v>9143</v>
      </c>
      <c r="C2725">
        <v>271157</v>
      </c>
      <c r="D2725">
        <v>323.99</v>
      </c>
      <c r="E2725" s="1">
        <v>44995</v>
      </c>
      <c r="F2725" s="1">
        <v>45405</v>
      </c>
      <c r="G2725" t="s">
        <v>9147</v>
      </c>
      <c r="H2725" t="s">
        <v>19</v>
      </c>
      <c r="I2725" t="s">
        <v>11224</v>
      </c>
    </row>
    <row r="2726" spans="1:9" x14ac:dyDescent="0.3">
      <c r="A2726" t="s">
        <v>3725</v>
      </c>
      <c r="B2726" t="s">
        <v>9131</v>
      </c>
      <c r="C2726">
        <v>205730</v>
      </c>
      <c r="D2726">
        <v>1625.63</v>
      </c>
      <c r="E2726" s="1">
        <v>45622</v>
      </c>
      <c r="F2726" s="1">
        <v>47375</v>
      </c>
      <c r="G2726" t="s">
        <v>9147</v>
      </c>
      <c r="H2726" t="s">
        <v>9129</v>
      </c>
      <c r="I2726" t="s">
        <v>10102</v>
      </c>
    </row>
    <row r="2727" spans="1:9" x14ac:dyDescent="0.3">
      <c r="A2727" t="s">
        <v>3726</v>
      </c>
      <c r="B2727" t="s">
        <v>9131</v>
      </c>
      <c r="C2727">
        <v>379322</v>
      </c>
      <c r="D2727">
        <v>484.4</v>
      </c>
      <c r="E2727" s="1">
        <v>42613</v>
      </c>
      <c r="F2727" s="1">
        <v>45209</v>
      </c>
      <c r="G2727" t="s">
        <v>9147</v>
      </c>
      <c r="H2727" t="s">
        <v>9132</v>
      </c>
      <c r="I2727" t="s">
        <v>11225</v>
      </c>
    </row>
    <row r="2728" spans="1:9" x14ac:dyDescent="0.3">
      <c r="A2728" t="s">
        <v>3727</v>
      </c>
      <c r="B2728" t="s">
        <v>9127</v>
      </c>
      <c r="C2728">
        <v>370785</v>
      </c>
      <c r="D2728">
        <v>186.29</v>
      </c>
      <c r="E2728" s="1">
        <v>42197</v>
      </c>
      <c r="F2728" s="1">
        <v>45798</v>
      </c>
      <c r="G2728" t="s">
        <v>9147</v>
      </c>
      <c r="H2728" t="s">
        <v>9132</v>
      </c>
      <c r="I2728" t="s">
        <v>11226</v>
      </c>
    </row>
    <row r="2729" spans="1:9" x14ac:dyDescent="0.3">
      <c r="A2729" t="s">
        <v>3728</v>
      </c>
      <c r="B2729" t="s">
        <v>9127</v>
      </c>
      <c r="C2729">
        <v>221641</v>
      </c>
      <c r="D2729">
        <v>1755.02</v>
      </c>
      <c r="E2729" s="1">
        <v>42754</v>
      </c>
      <c r="F2729" s="1">
        <v>44608</v>
      </c>
      <c r="G2729" t="s">
        <v>9128</v>
      </c>
      <c r="H2729" t="s">
        <v>19</v>
      </c>
      <c r="I2729" t="s">
        <v>11227</v>
      </c>
    </row>
    <row r="2730" spans="1:9" x14ac:dyDescent="0.3">
      <c r="A2730" t="s">
        <v>3729</v>
      </c>
      <c r="B2730" t="s">
        <v>9143</v>
      </c>
      <c r="C2730">
        <v>201602</v>
      </c>
      <c r="D2730">
        <v>1732.07</v>
      </c>
      <c r="E2730" s="1">
        <v>42302</v>
      </c>
      <c r="F2730" s="1">
        <v>43714</v>
      </c>
      <c r="G2730" t="s">
        <v>9135</v>
      </c>
      <c r="H2730" t="s">
        <v>19</v>
      </c>
      <c r="I2730" t="s">
        <v>11180</v>
      </c>
    </row>
    <row r="2731" spans="1:9" x14ac:dyDescent="0.3">
      <c r="A2731" t="s">
        <v>3730</v>
      </c>
      <c r="B2731" t="s">
        <v>9127</v>
      </c>
      <c r="C2731">
        <v>52783</v>
      </c>
      <c r="D2731">
        <v>1317.06</v>
      </c>
      <c r="E2731" s="1">
        <v>42197</v>
      </c>
      <c r="F2731" s="1">
        <v>45475</v>
      </c>
      <c r="G2731" t="s">
        <v>9147</v>
      </c>
      <c r="H2731" t="s">
        <v>9129</v>
      </c>
      <c r="I2731" t="s">
        <v>11228</v>
      </c>
    </row>
    <row r="2732" spans="1:9" x14ac:dyDescent="0.3">
      <c r="A2732" t="s">
        <v>3731</v>
      </c>
      <c r="B2732" t="s">
        <v>9137</v>
      </c>
      <c r="C2732">
        <v>246750</v>
      </c>
      <c r="D2732">
        <v>361.86</v>
      </c>
      <c r="E2732" s="1">
        <v>43929</v>
      </c>
      <c r="F2732" s="1">
        <v>45690</v>
      </c>
      <c r="G2732" t="s">
        <v>9128</v>
      </c>
      <c r="H2732" t="s">
        <v>9132</v>
      </c>
      <c r="I2732" t="s">
        <v>11229</v>
      </c>
    </row>
    <row r="2733" spans="1:9" x14ac:dyDescent="0.3">
      <c r="A2733" t="s">
        <v>3732</v>
      </c>
      <c r="B2733" t="s">
        <v>9143</v>
      </c>
      <c r="C2733">
        <v>150196</v>
      </c>
      <c r="D2733">
        <v>269.06</v>
      </c>
      <c r="E2733" s="1">
        <v>42775</v>
      </c>
      <c r="F2733" s="1">
        <v>45332</v>
      </c>
      <c r="G2733" t="s">
        <v>9135</v>
      </c>
      <c r="H2733" t="s">
        <v>9129</v>
      </c>
      <c r="I2733" t="s">
        <v>11230</v>
      </c>
    </row>
    <row r="2734" spans="1:9" x14ac:dyDescent="0.3">
      <c r="A2734" t="s">
        <v>3733</v>
      </c>
      <c r="B2734" t="s">
        <v>9127</v>
      </c>
      <c r="C2734">
        <v>303383</v>
      </c>
      <c r="D2734">
        <v>1141.1099999999999</v>
      </c>
      <c r="E2734" s="1">
        <v>42960</v>
      </c>
      <c r="F2734" s="1">
        <v>46420</v>
      </c>
      <c r="G2734" t="s">
        <v>9135</v>
      </c>
      <c r="H2734" t="s">
        <v>9129</v>
      </c>
      <c r="I2734" t="s">
        <v>10071</v>
      </c>
    </row>
    <row r="2735" spans="1:9" x14ac:dyDescent="0.3">
      <c r="A2735" t="s">
        <v>3734</v>
      </c>
      <c r="B2735" t="s">
        <v>9127</v>
      </c>
      <c r="C2735">
        <v>88711</v>
      </c>
      <c r="D2735">
        <v>1742.36</v>
      </c>
      <c r="E2735" s="1">
        <v>42529</v>
      </c>
      <c r="F2735" s="1">
        <v>44901</v>
      </c>
      <c r="G2735" t="s">
        <v>9147</v>
      </c>
      <c r="H2735" t="s">
        <v>9132</v>
      </c>
      <c r="I2735" t="s">
        <v>10872</v>
      </c>
    </row>
    <row r="2736" spans="1:9" x14ac:dyDescent="0.3">
      <c r="A2736" t="s">
        <v>3735</v>
      </c>
      <c r="B2736" t="s">
        <v>9127</v>
      </c>
      <c r="C2736">
        <v>327173</v>
      </c>
      <c r="D2736">
        <v>706.44</v>
      </c>
      <c r="E2736" s="1">
        <v>44920</v>
      </c>
      <c r="F2736" s="1">
        <v>48207</v>
      </c>
      <c r="G2736" t="s">
        <v>9147</v>
      </c>
      <c r="H2736" t="s">
        <v>9132</v>
      </c>
      <c r="I2736" t="s">
        <v>10227</v>
      </c>
    </row>
    <row r="2737" spans="1:9" x14ac:dyDescent="0.3">
      <c r="A2737" t="s">
        <v>3736</v>
      </c>
      <c r="B2737" t="s">
        <v>9131</v>
      </c>
      <c r="C2737">
        <v>65835</v>
      </c>
      <c r="D2737">
        <v>1586.65</v>
      </c>
      <c r="E2737" s="1">
        <v>43880</v>
      </c>
      <c r="F2737" s="1">
        <v>46047</v>
      </c>
      <c r="G2737" t="s">
        <v>9135</v>
      </c>
      <c r="H2737" t="s">
        <v>9129</v>
      </c>
      <c r="I2737" t="s">
        <v>10062</v>
      </c>
    </row>
    <row r="2738" spans="1:9" x14ac:dyDescent="0.3">
      <c r="A2738" t="s">
        <v>3737</v>
      </c>
      <c r="B2738" t="s">
        <v>9127</v>
      </c>
      <c r="C2738">
        <v>220170</v>
      </c>
      <c r="D2738">
        <v>1154.43</v>
      </c>
      <c r="E2738" s="1">
        <v>45023</v>
      </c>
      <c r="F2738" s="1">
        <v>47136</v>
      </c>
      <c r="G2738" t="s">
        <v>9147</v>
      </c>
      <c r="H2738" t="s">
        <v>19</v>
      </c>
      <c r="I2738" t="s">
        <v>11231</v>
      </c>
    </row>
    <row r="2739" spans="1:9" x14ac:dyDescent="0.3">
      <c r="A2739" t="s">
        <v>3738</v>
      </c>
      <c r="B2739" t="s">
        <v>9137</v>
      </c>
      <c r="C2739">
        <v>271926</v>
      </c>
      <c r="D2739">
        <v>230.8</v>
      </c>
      <c r="E2739" s="1">
        <v>42852</v>
      </c>
      <c r="F2739" s="1">
        <v>44498</v>
      </c>
      <c r="G2739" t="s">
        <v>9128</v>
      </c>
      <c r="H2739" t="s">
        <v>9129</v>
      </c>
      <c r="I2739" t="s">
        <v>11232</v>
      </c>
    </row>
    <row r="2740" spans="1:9" x14ac:dyDescent="0.3">
      <c r="A2740" t="s">
        <v>3739</v>
      </c>
      <c r="B2740" t="s">
        <v>9127</v>
      </c>
      <c r="C2740">
        <v>345085</v>
      </c>
      <c r="D2740">
        <v>1104.95</v>
      </c>
      <c r="E2740" s="1">
        <v>45440</v>
      </c>
      <c r="F2740" s="1">
        <v>47852</v>
      </c>
      <c r="G2740" t="s">
        <v>9128</v>
      </c>
      <c r="H2740" t="s">
        <v>9132</v>
      </c>
      <c r="I2740" t="s">
        <v>10444</v>
      </c>
    </row>
    <row r="2741" spans="1:9" x14ac:dyDescent="0.3">
      <c r="A2741" t="s">
        <v>3740</v>
      </c>
      <c r="B2741" t="s">
        <v>9143</v>
      </c>
      <c r="C2741">
        <v>209597</v>
      </c>
      <c r="D2741">
        <v>1659.06</v>
      </c>
      <c r="E2741" s="1">
        <v>44966</v>
      </c>
      <c r="F2741" s="1">
        <v>47455</v>
      </c>
      <c r="G2741" t="s">
        <v>9128</v>
      </c>
      <c r="H2741" t="s">
        <v>9132</v>
      </c>
      <c r="I2741" t="s">
        <v>11233</v>
      </c>
    </row>
    <row r="2742" spans="1:9" x14ac:dyDescent="0.3">
      <c r="A2742" t="s">
        <v>3741</v>
      </c>
      <c r="B2742" t="s">
        <v>9137</v>
      </c>
      <c r="C2742">
        <v>298619</v>
      </c>
      <c r="D2742">
        <v>1673.89</v>
      </c>
      <c r="E2742" s="1">
        <v>45278</v>
      </c>
      <c r="F2742" s="1">
        <v>46665</v>
      </c>
      <c r="G2742" t="s">
        <v>9135</v>
      </c>
      <c r="H2742" t="s">
        <v>19</v>
      </c>
      <c r="I2742" t="s">
        <v>9856</v>
      </c>
    </row>
    <row r="2743" spans="1:9" x14ac:dyDescent="0.3">
      <c r="A2743" t="s">
        <v>3742</v>
      </c>
      <c r="B2743" t="s">
        <v>9143</v>
      </c>
      <c r="C2743">
        <v>434911</v>
      </c>
      <c r="D2743">
        <v>445.35</v>
      </c>
      <c r="E2743" s="1">
        <v>42637</v>
      </c>
      <c r="F2743" s="1">
        <v>45039</v>
      </c>
      <c r="G2743" t="s">
        <v>9135</v>
      </c>
      <c r="H2743" t="s">
        <v>9129</v>
      </c>
      <c r="I2743" t="s">
        <v>9635</v>
      </c>
    </row>
    <row r="2744" spans="1:9" x14ac:dyDescent="0.3">
      <c r="A2744" t="s">
        <v>3743</v>
      </c>
      <c r="B2744" t="s">
        <v>9131</v>
      </c>
      <c r="C2744">
        <v>254781</v>
      </c>
      <c r="D2744">
        <v>1670.8</v>
      </c>
      <c r="E2744" s="1">
        <v>42396</v>
      </c>
      <c r="F2744" s="1">
        <v>43295</v>
      </c>
      <c r="G2744" t="s">
        <v>9135</v>
      </c>
      <c r="H2744" t="s">
        <v>19</v>
      </c>
      <c r="I2744" t="s">
        <v>10633</v>
      </c>
    </row>
    <row r="2745" spans="1:9" x14ac:dyDescent="0.3">
      <c r="A2745" t="s">
        <v>3744</v>
      </c>
      <c r="B2745" t="s">
        <v>9131</v>
      </c>
      <c r="C2745">
        <v>349322</v>
      </c>
      <c r="D2745">
        <v>495.45</v>
      </c>
      <c r="E2745" s="1">
        <v>44147</v>
      </c>
      <c r="F2745" s="1">
        <v>47180</v>
      </c>
      <c r="G2745" t="s">
        <v>9128</v>
      </c>
      <c r="H2745" t="s">
        <v>9129</v>
      </c>
      <c r="I2745" t="s">
        <v>11234</v>
      </c>
    </row>
    <row r="2746" spans="1:9" x14ac:dyDescent="0.3">
      <c r="A2746" t="s">
        <v>3745</v>
      </c>
      <c r="B2746" t="s">
        <v>9131</v>
      </c>
      <c r="C2746">
        <v>272119</v>
      </c>
      <c r="D2746">
        <v>1307.56</v>
      </c>
      <c r="E2746" s="1">
        <v>44240</v>
      </c>
      <c r="F2746" s="1">
        <v>47483</v>
      </c>
      <c r="G2746" t="s">
        <v>9147</v>
      </c>
      <c r="H2746" t="s">
        <v>9129</v>
      </c>
      <c r="I2746" t="s">
        <v>11235</v>
      </c>
    </row>
    <row r="2747" spans="1:9" x14ac:dyDescent="0.3">
      <c r="A2747" t="s">
        <v>3746</v>
      </c>
      <c r="B2747" t="s">
        <v>9131</v>
      </c>
      <c r="C2747">
        <v>171473</v>
      </c>
      <c r="D2747">
        <v>897.33</v>
      </c>
      <c r="E2747" s="1">
        <v>42406</v>
      </c>
      <c r="F2747" s="1">
        <v>43072</v>
      </c>
      <c r="G2747" t="s">
        <v>9128</v>
      </c>
      <c r="H2747" t="s">
        <v>19</v>
      </c>
      <c r="I2747" t="s">
        <v>9418</v>
      </c>
    </row>
    <row r="2748" spans="1:9" x14ac:dyDescent="0.3">
      <c r="A2748" t="s">
        <v>3747</v>
      </c>
      <c r="B2748" t="s">
        <v>9131</v>
      </c>
      <c r="C2748">
        <v>450291</v>
      </c>
      <c r="D2748">
        <v>1825.65</v>
      </c>
      <c r="E2748" s="1">
        <v>45006</v>
      </c>
      <c r="F2748" s="1">
        <v>47196</v>
      </c>
      <c r="G2748" t="s">
        <v>9135</v>
      </c>
      <c r="H2748" t="s">
        <v>9132</v>
      </c>
      <c r="I2748" t="s">
        <v>11236</v>
      </c>
    </row>
    <row r="2749" spans="1:9" x14ac:dyDescent="0.3">
      <c r="A2749" t="s">
        <v>3748</v>
      </c>
      <c r="B2749" t="s">
        <v>9143</v>
      </c>
      <c r="C2749">
        <v>135119</v>
      </c>
      <c r="D2749">
        <v>1342.94</v>
      </c>
      <c r="E2749" s="1">
        <v>43443</v>
      </c>
      <c r="F2749" s="1">
        <v>44259</v>
      </c>
      <c r="G2749" t="s">
        <v>9128</v>
      </c>
      <c r="H2749" t="s">
        <v>9132</v>
      </c>
      <c r="I2749" t="s">
        <v>11237</v>
      </c>
    </row>
    <row r="2750" spans="1:9" x14ac:dyDescent="0.3">
      <c r="A2750" t="s">
        <v>3749</v>
      </c>
      <c r="B2750" t="s">
        <v>9131</v>
      </c>
      <c r="C2750">
        <v>292971</v>
      </c>
      <c r="D2750">
        <v>1055.6099999999999</v>
      </c>
      <c r="E2750" s="1">
        <v>44373</v>
      </c>
      <c r="F2750" s="1">
        <v>45705</v>
      </c>
      <c r="G2750" t="s">
        <v>9147</v>
      </c>
      <c r="H2750" t="s">
        <v>9129</v>
      </c>
      <c r="I2750" t="s">
        <v>11208</v>
      </c>
    </row>
    <row r="2751" spans="1:9" x14ac:dyDescent="0.3">
      <c r="A2751" t="s">
        <v>3750</v>
      </c>
      <c r="B2751" t="s">
        <v>9143</v>
      </c>
      <c r="C2751">
        <v>439468</v>
      </c>
      <c r="D2751">
        <v>321.27999999999997</v>
      </c>
      <c r="E2751" s="1">
        <v>43435</v>
      </c>
      <c r="F2751" s="1">
        <v>44647</v>
      </c>
      <c r="G2751" t="s">
        <v>9128</v>
      </c>
      <c r="H2751" t="s">
        <v>9132</v>
      </c>
      <c r="I2751" t="s">
        <v>9305</v>
      </c>
    </row>
    <row r="2752" spans="1:9" x14ac:dyDescent="0.3">
      <c r="A2752" t="s">
        <v>3751</v>
      </c>
      <c r="B2752" t="s">
        <v>9137</v>
      </c>
      <c r="C2752">
        <v>71432</v>
      </c>
      <c r="D2752">
        <v>379.21</v>
      </c>
      <c r="E2752" s="1">
        <v>45435</v>
      </c>
      <c r="F2752" s="1">
        <v>46315</v>
      </c>
      <c r="G2752" t="s">
        <v>9135</v>
      </c>
      <c r="H2752" t="s">
        <v>19</v>
      </c>
      <c r="I2752" t="s">
        <v>11238</v>
      </c>
    </row>
    <row r="2753" spans="1:9" x14ac:dyDescent="0.3">
      <c r="A2753" t="s">
        <v>3752</v>
      </c>
      <c r="B2753" t="s">
        <v>9143</v>
      </c>
      <c r="C2753">
        <v>333525</v>
      </c>
      <c r="D2753">
        <v>1914.35</v>
      </c>
      <c r="E2753" s="1">
        <v>43833</v>
      </c>
      <c r="F2753" s="1">
        <v>47234</v>
      </c>
      <c r="G2753" t="s">
        <v>9147</v>
      </c>
      <c r="H2753" t="s">
        <v>9132</v>
      </c>
      <c r="I2753" t="s">
        <v>11239</v>
      </c>
    </row>
    <row r="2754" spans="1:9" x14ac:dyDescent="0.3">
      <c r="A2754" t="s">
        <v>3753</v>
      </c>
      <c r="B2754" t="s">
        <v>9137</v>
      </c>
      <c r="C2754">
        <v>112193</v>
      </c>
      <c r="D2754">
        <v>679.6</v>
      </c>
      <c r="E2754" s="1">
        <v>43164</v>
      </c>
      <c r="F2754" s="1">
        <v>43878</v>
      </c>
      <c r="G2754" t="s">
        <v>9135</v>
      </c>
      <c r="H2754" t="s">
        <v>9129</v>
      </c>
      <c r="I2754" t="s">
        <v>10780</v>
      </c>
    </row>
    <row r="2755" spans="1:9" x14ac:dyDescent="0.3">
      <c r="A2755" t="s">
        <v>3754</v>
      </c>
      <c r="B2755" t="s">
        <v>9131</v>
      </c>
      <c r="C2755">
        <v>210704</v>
      </c>
      <c r="D2755">
        <v>245.88</v>
      </c>
      <c r="E2755" s="1">
        <v>45540</v>
      </c>
      <c r="F2755" s="1">
        <v>46791</v>
      </c>
      <c r="G2755" t="s">
        <v>9147</v>
      </c>
      <c r="H2755" t="s">
        <v>9129</v>
      </c>
      <c r="I2755" t="s">
        <v>11240</v>
      </c>
    </row>
    <row r="2756" spans="1:9" x14ac:dyDescent="0.3">
      <c r="A2756" t="s">
        <v>3755</v>
      </c>
      <c r="B2756" t="s">
        <v>9127</v>
      </c>
      <c r="C2756">
        <v>116269</v>
      </c>
      <c r="D2756">
        <v>1057.17</v>
      </c>
      <c r="E2756" s="1">
        <v>45242</v>
      </c>
      <c r="F2756" s="1">
        <v>45795</v>
      </c>
      <c r="G2756" t="s">
        <v>9135</v>
      </c>
      <c r="H2756" t="s">
        <v>9132</v>
      </c>
      <c r="I2756" t="s">
        <v>9547</v>
      </c>
    </row>
    <row r="2757" spans="1:9" x14ac:dyDescent="0.3">
      <c r="A2757" t="s">
        <v>3756</v>
      </c>
      <c r="B2757" t="s">
        <v>9127</v>
      </c>
      <c r="C2757">
        <v>105032</v>
      </c>
      <c r="D2757">
        <v>727.74</v>
      </c>
      <c r="E2757" s="1">
        <v>45344</v>
      </c>
      <c r="F2757" s="1">
        <v>48638</v>
      </c>
      <c r="G2757" t="s">
        <v>9147</v>
      </c>
      <c r="H2757" t="s">
        <v>9129</v>
      </c>
      <c r="I2757" t="s">
        <v>9887</v>
      </c>
    </row>
    <row r="2758" spans="1:9" x14ac:dyDescent="0.3">
      <c r="A2758" t="s">
        <v>3757</v>
      </c>
      <c r="B2758" t="s">
        <v>9143</v>
      </c>
      <c r="C2758">
        <v>184691</v>
      </c>
      <c r="D2758">
        <v>499.25</v>
      </c>
      <c r="E2758" s="1">
        <v>43864</v>
      </c>
      <c r="F2758" s="1">
        <v>47198</v>
      </c>
      <c r="G2758" t="s">
        <v>9147</v>
      </c>
      <c r="H2758" t="s">
        <v>19</v>
      </c>
      <c r="I2758" t="s">
        <v>11241</v>
      </c>
    </row>
    <row r="2759" spans="1:9" x14ac:dyDescent="0.3">
      <c r="A2759" t="s">
        <v>3758</v>
      </c>
      <c r="B2759" t="s">
        <v>9143</v>
      </c>
      <c r="C2759">
        <v>126731</v>
      </c>
      <c r="D2759">
        <v>738.55</v>
      </c>
      <c r="E2759" s="1">
        <v>44423</v>
      </c>
      <c r="F2759" s="1">
        <v>45657</v>
      </c>
      <c r="G2759" t="s">
        <v>9135</v>
      </c>
      <c r="H2759" t="s">
        <v>19</v>
      </c>
      <c r="I2759" t="s">
        <v>11242</v>
      </c>
    </row>
    <row r="2760" spans="1:9" x14ac:dyDescent="0.3">
      <c r="A2760" t="s">
        <v>3759</v>
      </c>
      <c r="B2760" t="s">
        <v>9127</v>
      </c>
      <c r="C2760">
        <v>91477</v>
      </c>
      <c r="D2760">
        <v>1956.72</v>
      </c>
      <c r="E2760" s="1">
        <v>43407</v>
      </c>
      <c r="F2760" s="1">
        <v>46017</v>
      </c>
      <c r="G2760" t="s">
        <v>9147</v>
      </c>
      <c r="H2760" t="s">
        <v>9129</v>
      </c>
      <c r="I2760" t="s">
        <v>10824</v>
      </c>
    </row>
    <row r="2761" spans="1:9" x14ac:dyDescent="0.3">
      <c r="A2761" t="s">
        <v>3760</v>
      </c>
      <c r="B2761" t="s">
        <v>9127</v>
      </c>
      <c r="C2761">
        <v>486647</v>
      </c>
      <c r="D2761">
        <v>230.08</v>
      </c>
      <c r="E2761" s="1">
        <v>43124</v>
      </c>
      <c r="F2761" s="1">
        <v>45171</v>
      </c>
      <c r="G2761" t="s">
        <v>9128</v>
      </c>
      <c r="H2761" t="s">
        <v>9132</v>
      </c>
      <c r="I2761" t="s">
        <v>9322</v>
      </c>
    </row>
    <row r="2762" spans="1:9" x14ac:dyDescent="0.3">
      <c r="A2762" t="s">
        <v>3761</v>
      </c>
      <c r="B2762" t="s">
        <v>9127</v>
      </c>
      <c r="C2762">
        <v>177246</v>
      </c>
      <c r="D2762">
        <v>1333.29</v>
      </c>
      <c r="E2762" s="1">
        <v>45097</v>
      </c>
      <c r="F2762" s="1">
        <v>47475</v>
      </c>
      <c r="G2762" t="s">
        <v>9135</v>
      </c>
      <c r="H2762" t="s">
        <v>9129</v>
      </c>
      <c r="I2762" t="s">
        <v>10354</v>
      </c>
    </row>
    <row r="2763" spans="1:9" x14ac:dyDescent="0.3">
      <c r="A2763" t="s">
        <v>3762</v>
      </c>
      <c r="B2763" t="s">
        <v>9143</v>
      </c>
      <c r="C2763">
        <v>123036</v>
      </c>
      <c r="D2763">
        <v>1609.3</v>
      </c>
      <c r="E2763" s="1">
        <v>42384</v>
      </c>
      <c r="F2763" s="1">
        <v>45847</v>
      </c>
      <c r="G2763" t="s">
        <v>9128</v>
      </c>
      <c r="H2763" t="s">
        <v>9129</v>
      </c>
      <c r="I2763" t="s">
        <v>9385</v>
      </c>
    </row>
    <row r="2764" spans="1:9" x14ac:dyDescent="0.3">
      <c r="A2764" t="s">
        <v>3763</v>
      </c>
      <c r="B2764" t="s">
        <v>9137</v>
      </c>
      <c r="C2764">
        <v>488945</v>
      </c>
      <c r="D2764">
        <v>907.24</v>
      </c>
      <c r="E2764" s="1">
        <v>45573</v>
      </c>
      <c r="F2764" s="1">
        <v>46859</v>
      </c>
      <c r="G2764" t="s">
        <v>9128</v>
      </c>
      <c r="H2764" t="s">
        <v>9132</v>
      </c>
      <c r="I2764" t="s">
        <v>11076</v>
      </c>
    </row>
    <row r="2765" spans="1:9" x14ac:dyDescent="0.3">
      <c r="A2765" t="s">
        <v>3764</v>
      </c>
      <c r="B2765" t="s">
        <v>9127</v>
      </c>
      <c r="C2765">
        <v>384067</v>
      </c>
      <c r="D2765">
        <v>1521</v>
      </c>
      <c r="E2765" s="1">
        <v>43848</v>
      </c>
      <c r="F2765" s="1">
        <v>44623</v>
      </c>
      <c r="G2765" t="s">
        <v>9128</v>
      </c>
      <c r="H2765" t="s">
        <v>9132</v>
      </c>
      <c r="I2765" t="s">
        <v>9502</v>
      </c>
    </row>
    <row r="2766" spans="1:9" x14ac:dyDescent="0.3">
      <c r="A2766" t="s">
        <v>3765</v>
      </c>
      <c r="B2766" t="s">
        <v>9131</v>
      </c>
      <c r="C2766">
        <v>126903</v>
      </c>
      <c r="D2766">
        <v>573.07000000000005</v>
      </c>
      <c r="E2766" s="1">
        <v>42845</v>
      </c>
      <c r="F2766" s="1">
        <v>46366</v>
      </c>
      <c r="G2766" t="s">
        <v>9128</v>
      </c>
      <c r="H2766" t="s">
        <v>9132</v>
      </c>
      <c r="I2766" t="s">
        <v>11243</v>
      </c>
    </row>
    <row r="2767" spans="1:9" x14ac:dyDescent="0.3">
      <c r="A2767" t="s">
        <v>3766</v>
      </c>
      <c r="B2767" t="s">
        <v>9137</v>
      </c>
      <c r="C2767">
        <v>155638</v>
      </c>
      <c r="D2767">
        <v>1212.26</v>
      </c>
      <c r="E2767" s="1">
        <v>42486</v>
      </c>
      <c r="F2767" s="1">
        <v>44093</v>
      </c>
      <c r="G2767" t="s">
        <v>9147</v>
      </c>
      <c r="H2767" t="s">
        <v>19</v>
      </c>
      <c r="I2767" t="s">
        <v>10280</v>
      </c>
    </row>
    <row r="2768" spans="1:9" x14ac:dyDescent="0.3">
      <c r="A2768" t="s">
        <v>3767</v>
      </c>
      <c r="B2768" t="s">
        <v>9131</v>
      </c>
      <c r="C2768">
        <v>249865</v>
      </c>
      <c r="D2768">
        <v>882.2</v>
      </c>
      <c r="E2768" s="1">
        <v>43601</v>
      </c>
      <c r="F2768" s="1">
        <v>45396</v>
      </c>
      <c r="G2768" t="s">
        <v>9128</v>
      </c>
      <c r="H2768" t="s">
        <v>9129</v>
      </c>
      <c r="I2768" t="s">
        <v>11244</v>
      </c>
    </row>
    <row r="2769" spans="1:9" x14ac:dyDescent="0.3">
      <c r="A2769" t="s">
        <v>3768</v>
      </c>
      <c r="B2769" t="s">
        <v>9137</v>
      </c>
      <c r="C2769">
        <v>44504</v>
      </c>
      <c r="D2769">
        <v>1385.75</v>
      </c>
      <c r="E2769" s="1">
        <v>45439</v>
      </c>
      <c r="F2769" s="1">
        <v>47318</v>
      </c>
      <c r="G2769" t="s">
        <v>9147</v>
      </c>
      <c r="H2769" t="s">
        <v>9129</v>
      </c>
      <c r="I2769" t="s">
        <v>9256</v>
      </c>
    </row>
    <row r="2770" spans="1:9" x14ac:dyDescent="0.3">
      <c r="A2770" t="s">
        <v>3769</v>
      </c>
      <c r="B2770" t="s">
        <v>9127</v>
      </c>
      <c r="C2770">
        <v>241257</v>
      </c>
      <c r="D2770">
        <v>407.29</v>
      </c>
      <c r="E2770" s="1">
        <v>44970</v>
      </c>
      <c r="F2770" s="1">
        <v>47754</v>
      </c>
      <c r="G2770" t="s">
        <v>9128</v>
      </c>
      <c r="H2770" t="s">
        <v>19</v>
      </c>
      <c r="I2770" t="s">
        <v>9696</v>
      </c>
    </row>
    <row r="2771" spans="1:9" x14ac:dyDescent="0.3">
      <c r="A2771" t="s">
        <v>3770</v>
      </c>
      <c r="B2771" t="s">
        <v>9143</v>
      </c>
      <c r="C2771">
        <v>373338</v>
      </c>
      <c r="D2771">
        <v>526.88</v>
      </c>
      <c r="E2771" s="1">
        <v>43424</v>
      </c>
      <c r="F2771" s="1">
        <v>46225</v>
      </c>
      <c r="G2771" t="s">
        <v>9147</v>
      </c>
      <c r="H2771" t="s">
        <v>19</v>
      </c>
      <c r="I2771" t="s">
        <v>11245</v>
      </c>
    </row>
    <row r="2772" spans="1:9" x14ac:dyDescent="0.3">
      <c r="A2772" t="s">
        <v>3771</v>
      </c>
      <c r="B2772" t="s">
        <v>9127</v>
      </c>
      <c r="C2772">
        <v>58188</v>
      </c>
      <c r="D2772">
        <v>360.94</v>
      </c>
      <c r="E2772" s="1">
        <v>44203</v>
      </c>
      <c r="F2772" s="1">
        <v>46114</v>
      </c>
      <c r="G2772" t="s">
        <v>9135</v>
      </c>
      <c r="H2772" t="s">
        <v>19</v>
      </c>
      <c r="I2772" t="s">
        <v>9783</v>
      </c>
    </row>
    <row r="2773" spans="1:9" x14ac:dyDescent="0.3">
      <c r="A2773" t="s">
        <v>3772</v>
      </c>
      <c r="B2773" t="s">
        <v>9131</v>
      </c>
      <c r="C2773">
        <v>171785</v>
      </c>
      <c r="D2773">
        <v>913.38</v>
      </c>
      <c r="E2773" s="1">
        <v>42665</v>
      </c>
      <c r="F2773" s="1">
        <v>45731</v>
      </c>
      <c r="G2773" t="s">
        <v>9128</v>
      </c>
      <c r="H2773" t="s">
        <v>9132</v>
      </c>
      <c r="I2773" t="s">
        <v>10279</v>
      </c>
    </row>
    <row r="2774" spans="1:9" x14ac:dyDescent="0.3">
      <c r="A2774" t="s">
        <v>3773</v>
      </c>
      <c r="B2774" t="s">
        <v>9137</v>
      </c>
      <c r="C2774">
        <v>369027</v>
      </c>
      <c r="D2774">
        <v>340.05</v>
      </c>
      <c r="E2774" s="1">
        <v>42242</v>
      </c>
      <c r="F2774" s="1">
        <v>43278</v>
      </c>
      <c r="G2774" t="s">
        <v>9147</v>
      </c>
      <c r="H2774" t="s">
        <v>9129</v>
      </c>
      <c r="I2774" t="s">
        <v>11246</v>
      </c>
    </row>
    <row r="2775" spans="1:9" x14ac:dyDescent="0.3">
      <c r="A2775" t="s">
        <v>3774</v>
      </c>
      <c r="B2775" t="s">
        <v>9143</v>
      </c>
      <c r="C2775">
        <v>379889</v>
      </c>
      <c r="D2775">
        <v>1898.95</v>
      </c>
      <c r="E2775" s="1">
        <v>45116</v>
      </c>
      <c r="F2775" s="1">
        <v>46867</v>
      </c>
      <c r="G2775" t="s">
        <v>9135</v>
      </c>
      <c r="H2775" t="s">
        <v>9129</v>
      </c>
      <c r="I2775" t="s">
        <v>11247</v>
      </c>
    </row>
    <row r="2776" spans="1:9" x14ac:dyDescent="0.3">
      <c r="A2776" t="s">
        <v>3775</v>
      </c>
      <c r="B2776" t="s">
        <v>9131</v>
      </c>
      <c r="C2776">
        <v>315109</v>
      </c>
      <c r="D2776">
        <v>573.41</v>
      </c>
      <c r="E2776" s="1">
        <v>44166</v>
      </c>
      <c r="F2776" s="1">
        <v>46222</v>
      </c>
      <c r="G2776" t="s">
        <v>9128</v>
      </c>
      <c r="H2776" t="s">
        <v>9129</v>
      </c>
      <c r="I2776" t="s">
        <v>9257</v>
      </c>
    </row>
    <row r="2777" spans="1:9" x14ac:dyDescent="0.3">
      <c r="A2777" t="s">
        <v>3776</v>
      </c>
      <c r="B2777" t="s">
        <v>9131</v>
      </c>
      <c r="C2777">
        <v>319402</v>
      </c>
      <c r="D2777">
        <v>834.19</v>
      </c>
      <c r="E2777" s="1">
        <v>43994</v>
      </c>
      <c r="F2777" s="1">
        <v>46461</v>
      </c>
      <c r="G2777" t="s">
        <v>9135</v>
      </c>
      <c r="H2777" t="s">
        <v>19</v>
      </c>
      <c r="I2777" t="s">
        <v>11248</v>
      </c>
    </row>
    <row r="2778" spans="1:9" x14ac:dyDescent="0.3">
      <c r="A2778" t="s">
        <v>3777</v>
      </c>
      <c r="B2778" t="s">
        <v>9137</v>
      </c>
      <c r="C2778">
        <v>361787</v>
      </c>
      <c r="D2778">
        <v>1255.99</v>
      </c>
      <c r="E2778" s="1">
        <v>44416</v>
      </c>
      <c r="F2778" s="1">
        <v>47765</v>
      </c>
      <c r="G2778" t="s">
        <v>9128</v>
      </c>
      <c r="H2778" t="s">
        <v>19</v>
      </c>
      <c r="I2778" t="s">
        <v>11245</v>
      </c>
    </row>
    <row r="2779" spans="1:9" x14ac:dyDescent="0.3">
      <c r="A2779" t="s">
        <v>3778</v>
      </c>
      <c r="B2779" t="s">
        <v>9137</v>
      </c>
      <c r="C2779">
        <v>179446</v>
      </c>
      <c r="D2779">
        <v>1428.7</v>
      </c>
      <c r="E2779" s="1">
        <v>44317</v>
      </c>
      <c r="F2779" s="1">
        <v>46704</v>
      </c>
      <c r="G2779" t="s">
        <v>9128</v>
      </c>
      <c r="H2779" t="s">
        <v>19</v>
      </c>
      <c r="I2779" t="s">
        <v>9349</v>
      </c>
    </row>
    <row r="2780" spans="1:9" x14ac:dyDescent="0.3">
      <c r="A2780" t="s">
        <v>3779</v>
      </c>
      <c r="B2780" t="s">
        <v>9127</v>
      </c>
      <c r="C2780">
        <v>233166</v>
      </c>
      <c r="D2780">
        <v>425.24</v>
      </c>
      <c r="E2780" s="1">
        <v>45009</v>
      </c>
      <c r="F2780" s="1">
        <v>45500</v>
      </c>
      <c r="G2780" t="s">
        <v>9135</v>
      </c>
      <c r="H2780" t="s">
        <v>9129</v>
      </c>
      <c r="I2780" t="s">
        <v>11249</v>
      </c>
    </row>
    <row r="2781" spans="1:9" x14ac:dyDescent="0.3">
      <c r="A2781" t="s">
        <v>3780</v>
      </c>
      <c r="B2781" t="s">
        <v>9137</v>
      </c>
      <c r="C2781">
        <v>113105</v>
      </c>
      <c r="D2781">
        <v>1851.53</v>
      </c>
      <c r="E2781" s="1">
        <v>44254</v>
      </c>
      <c r="F2781" s="1">
        <v>45542</v>
      </c>
      <c r="G2781" t="s">
        <v>9128</v>
      </c>
      <c r="H2781" t="s">
        <v>19</v>
      </c>
      <c r="I2781" t="s">
        <v>11250</v>
      </c>
    </row>
    <row r="2782" spans="1:9" x14ac:dyDescent="0.3">
      <c r="A2782" t="s">
        <v>3781</v>
      </c>
      <c r="B2782" t="s">
        <v>9131</v>
      </c>
      <c r="C2782">
        <v>293668</v>
      </c>
      <c r="D2782">
        <v>1951.42</v>
      </c>
      <c r="E2782" s="1">
        <v>43932</v>
      </c>
      <c r="F2782" s="1">
        <v>46580</v>
      </c>
      <c r="G2782" t="s">
        <v>9128</v>
      </c>
      <c r="H2782" t="s">
        <v>19</v>
      </c>
      <c r="I2782" t="s">
        <v>11181</v>
      </c>
    </row>
    <row r="2783" spans="1:9" x14ac:dyDescent="0.3">
      <c r="A2783" t="s">
        <v>3782</v>
      </c>
      <c r="B2783" t="s">
        <v>9143</v>
      </c>
      <c r="C2783">
        <v>188294</v>
      </c>
      <c r="D2783">
        <v>1017.07</v>
      </c>
      <c r="E2783" s="1">
        <v>43194</v>
      </c>
      <c r="F2783" s="1">
        <v>46413</v>
      </c>
      <c r="G2783" t="s">
        <v>9135</v>
      </c>
      <c r="H2783" t="s">
        <v>19</v>
      </c>
      <c r="I2783" t="s">
        <v>11251</v>
      </c>
    </row>
    <row r="2784" spans="1:9" x14ac:dyDescent="0.3">
      <c r="A2784" t="s">
        <v>3783</v>
      </c>
      <c r="B2784" t="s">
        <v>9131</v>
      </c>
      <c r="C2784">
        <v>51703</v>
      </c>
      <c r="D2784">
        <v>1675.8</v>
      </c>
      <c r="E2784" s="1">
        <v>42459</v>
      </c>
      <c r="F2784" s="1">
        <v>43922</v>
      </c>
      <c r="G2784" t="s">
        <v>9135</v>
      </c>
      <c r="H2784" t="s">
        <v>9129</v>
      </c>
      <c r="I2784" t="s">
        <v>11252</v>
      </c>
    </row>
    <row r="2785" spans="1:9" x14ac:dyDescent="0.3">
      <c r="A2785" t="s">
        <v>3784</v>
      </c>
      <c r="B2785" t="s">
        <v>9137</v>
      </c>
      <c r="C2785">
        <v>280862</v>
      </c>
      <c r="D2785">
        <v>438.96</v>
      </c>
      <c r="E2785" s="1">
        <v>44114</v>
      </c>
      <c r="F2785" s="1">
        <v>46718</v>
      </c>
      <c r="G2785" t="s">
        <v>9128</v>
      </c>
      <c r="H2785" t="s">
        <v>19</v>
      </c>
      <c r="I2785" t="s">
        <v>11253</v>
      </c>
    </row>
    <row r="2786" spans="1:9" x14ac:dyDescent="0.3">
      <c r="A2786" t="s">
        <v>3785</v>
      </c>
      <c r="B2786" t="s">
        <v>9143</v>
      </c>
      <c r="C2786">
        <v>33743</v>
      </c>
      <c r="D2786">
        <v>1454.74</v>
      </c>
      <c r="E2786" s="1">
        <v>42061</v>
      </c>
      <c r="F2786" s="1">
        <v>43290</v>
      </c>
      <c r="G2786" t="s">
        <v>9147</v>
      </c>
      <c r="H2786" t="s">
        <v>9132</v>
      </c>
      <c r="I2786" t="s">
        <v>9472</v>
      </c>
    </row>
    <row r="2787" spans="1:9" x14ac:dyDescent="0.3">
      <c r="A2787" t="s">
        <v>3786</v>
      </c>
      <c r="B2787" t="s">
        <v>9137</v>
      </c>
      <c r="C2787">
        <v>92197</v>
      </c>
      <c r="D2787">
        <v>1844.52</v>
      </c>
      <c r="E2787" s="1">
        <v>42559</v>
      </c>
      <c r="F2787" s="1">
        <v>44222</v>
      </c>
      <c r="G2787" t="s">
        <v>9147</v>
      </c>
      <c r="H2787" t="s">
        <v>9129</v>
      </c>
      <c r="I2787" t="s">
        <v>9981</v>
      </c>
    </row>
    <row r="2788" spans="1:9" x14ac:dyDescent="0.3">
      <c r="A2788" t="s">
        <v>3787</v>
      </c>
      <c r="B2788" t="s">
        <v>9131</v>
      </c>
      <c r="C2788">
        <v>495456</v>
      </c>
      <c r="D2788">
        <v>1677.08</v>
      </c>
      <c r="E2788" s="1">
        <v>43215</v>
      </c>
      <c r="F2788" s="1">
        <v>44792</v>
      </c>
      <c r="G2788" t="s">
        <v>9147</v>
      </c>
      <c r="H2788" t="s">
        <v>9129</v>
      </c>
      <c r="I2788" t="s">
        <v>11254</v>
      </c>
    </row>
    <row r="2789" spans="1:9" x14ac:dyDescent="0.3">
      <c r="A2789" t="s">
        <v>3788</v>
      </c>
      <c r="B2789" t="s">
        <v>9137</v>
      </c>
      <c r="C2789">
        <v>214241</v>
      </c>
      <c r="D2789">
        <v>224.52</v>
      </c>
      <c r="E2789" s="1">
        <v>43414</v>
      </c>
      <c r="F2789" s="1">
        <v>44425</v>
      </c>
      <c r="G2789" t="s">
        <v>9135</v>
      </c>
      <c r="H2789" t="s">
        <v>9129</v>
      </c>
      <c r="I2789" t="s">
        <v>11255</v>
      </c>
    </row>
    <row r="2790" spans="1:9" x14ac:dyDescent="0.3">
      <c r="A2790" t="s">
        <v>3789</v>
      </c>
      <c r="B2790" t="s">
        <v>9137</v>
      </c>
      <c r="C2790">
        <v>55341</v>
      </c>
      <c r="D2790">
        <v>509.76</v>
      </c>
      <c r="E2790" s="1">
        <v>44925</v>
      </c>
      <c r="F2790" s="1">
        <v>46728</v>
      </c>
      <c r="G2790" t="s">
        <v>9128</v>
      </c>
      <c r="H2790" t="s">
        <v>9129</v>
      </c>
      <c r="I2790" t="s">
        <v>11256</v>
      </c>
    </row>
    <row r="2791" spans="1:9" x14ac:dyDescent="0.3">
      <c r="A2791" t="s">
        <v>3790</v>
      </c>
      <c r="B2791" t="s">
        <v>9127</v>
      </c>
      <c r="C2791">
        <v>203852</v>
      </c>
      <c r="D2791">
        <v>1341.53</v>
      </c>
      <c r="E2791" s="1">
        <v>42957</v>
      </c>
      <c r="F2791" s="1">
        <v>46244</v>
      </c>
      <c r="G2791" t="s">
        <v>9135</v>
      </c>
      <c r="H2791" t="s">
        <v>19</v>
      </c>
      <c r="I2791" t="s">
        <v>9408</v>
      </c>
    </row>
    <row r="2792" spans="1:9" x14ac:dyDescent="0.3">
      <c r="A2792" t="s">
        <v>3791</v>
      </c>
      <c r="B2792" t="s">
        <v>9143</v>
      </c>
      <c r="C2792">
        <v>390840</v>
      </c>
      <c r="D2792">
        <v>254.3</v>
      </c>
      <c r="E2792" s="1">
        <v>44063</v>
      </c>
      <c r="F2792" s="1">
        <v>45482</v>
      </c>
      <c r="G2792" t="s">
        <v>9147</v>
      </c>
      <c r="H2792" t="s">
        <v>9132</v>
      </c>
      <c r="I2792" t="s">
        <v>10272</v>
      </c>
    </row>
    <row r="2793" spans="1:9" x14ac:dyDescent="0.3">
      <c r="A2793" t="s">
        <v>3792</v>
      </c>
      <c r="B2793" t="s">
        <v>9127</v>
      </c>
      <c r="C2793">
        <v>30323</v>
      </c>
      <c r="D2793">
        <v>1772.81</v>
      </c>
      <c r="E2793" s="1">
        <v>44164</v>
      </c>
      <c r="F2793" s="1">
        <v>45493</v>
      </c>
      <c r="G2793" t="s">
        <v>9128</v>
      </c>
      <c r="H2793" t="s">
        <v>19</v>
      </c>
      <c r="I2793" t="s">
        <v>11257</v>
      </c>
    </row>
    <row r="2794" spans="1:9" x14ac:dyDescent="0.3">
      <c r="A2794" t="s">
        <v>3793</v>
      </c>
      <c r="B2794" t="s">
        <v>9127</v>
      </c>
      <c r="C2794">
        <v>121529</v>
      </c>
      <c r="D2794">
        <v>1999.22</v>
      </c>
      <c r="E2794" s="1">
        <v>42060</v>
      </c>
      <c r="F2794" s="1">
        <v>45446</v>
      </c>
      <c r="G2794" t="s">
        <v>9147</v>
      </c>
      <c r="H2794" t="s">
        <v>9129</v>
      </c>
      <c r="I2794" t="s">
        <v>11249</v>
      </c>
    </row>
    <row r="2795" spans="1:9" x14ac:dyDescent="0.3">
      <c r="A2795" t="s">
        <v>3794</v>
      </c>
      <c r="B2795" t="s">
        <v>9137</v>
      </c>
      <c r="C2795">
        <v>20567</v>
      </c>
      <c r="D2795">
        <v>921.35</v>
      </c>
      <c r="E2795" s="1">
        <v>43671</v>
      </c>
      <c r="F2795" s="1">
        <v>46336</v>
      </c>
      <c r="G2795" t="s">
        <v>9128</v>
      </c>
      <c r="H2795" t="s">
        <v>9132</v>
      </c>
      <c r="I2795" t="s">
        <v>10571</v>
      </c>
    </row>
    <row r="2796" spans="1:9" x14ac:dyDescent="0.3">
      <c r="A2796" t="s">
        <v>3795</v>
      </c>
      <c r="B2796" t="s">
        <v>9143</v>
      </c>
      <c r="C2796">
        <v>480603</v>
      </c>
      <c r="D2796">
        <v>232.34</v>
      </c>
      <c r="E2796" s="1">
        <v>43012</v>
      </c>
      <c r="F2796" s="1">
        <v>45412</v>
      </c>
      <c r="G2796" t="s">
        <v>9135</v>
      </c>
      <c r="H2796" t="s">
        <v>9132</v>
      </c>
      <c r="I2796" t="s">
        <v>11258</v>
      </c>
    </row>
    <row r="2797" spans="1:9" x14ac:dyDescent="0.3">
      <c r="A2797" t="s">
        <v>3796</v>
      </c>
      <c r="B2797" t="s">
        <v>9131</v>
      </c>
      <c r="C2797">
        <v>38830</v>
      </c>
      <c r="D2797">
        <v>1036.7</v>
      </c>
      <c r="E2797" s="1">
        <v>44837</v>
      </c>
      <c r="F2797" s="1">
        <v>45366</v>
      </c>
      <c r="G2797" t="s">
        <v>9147</v>
      </c>
      <c r="H2797" t="s">
        <v>9129</v>
      </c>
      <c r="I2797" t="s">
        <v>11013</v>
      </c>
    </row>
    <row r="2798" spans="1:9" x14ac:dyDescent="0.3">
      <c r="A2798" t="s">
        <v>3797</v>
      </c>
      <c r="B2798" t="s">
        <v>9143</v>
      </c>
      <c r="C2798">
        <v>51005</v>
      </c>
      <c r="D2798">
        <v>769.64</v>
      </c>
      <c r="E2798" s="1">
        <v>44418</v>
      </c>
      <c r="F2798" s="1">
        <v>46307</v>
      </c>
      <c r="G2798" t="s">
        <v>9128</v>
      </c>
      <c r="H2798" t="s">
        <v>9132</v>
      </c>
      <c r="I2798" t="s">
        <v>9695</v>
      </c>
    </row>
    <row r="2799" spans="1:9" x14ac:dyDescent="0.3">
      <c r="A2799" t="s">
        <v>3798</v>
      </c>
      <c r="B2799" t="s">
        <v>9143</v>
      </c>
      <c r="C2799">
        <v>381095</v>
      </c>
      <c r="D2799">
        <v>1194.93</v>
      </c>
      <c r="E2799" s="1">
        <v>43069</v>
      </c>
      <c r="F2799" s="1">
        <v>44561</v>
      </c>
      <c r="G2799" t="s">
        <v>9135</v>
      </c>
      <c r="H2799" t="s">
        <v>9132</v>
      </c>
      <c r="I2799" t="s">
        <v>11259</v>
      </c>
    </row>
    <row r="2800" spans="1:9" x14ac:dyDescent="0.3">
      <c r="A2800" t="s">
        <v>3799</v>
      </c>
      <c r="B2800" t="s">
        <v>9131</v>
      </c>
      <c r="C2800">
        <v>231783</v>
      </c>
      <c r="D2800">
        <v>1037.01</v>
      </c>
      <c r="E2800" s="1">
        <v>44500</v>
      </c>
      <c r="F2800" s="1">
        <v>47686</v>
      </c>
      <c r="G2800" t="s">
        <v>9128</v>
      </c>
      <c r="H2800" t="s">
        <v>9132</v>
      </c>
      <c r="I2800" t="s">
        <v>10723</v>
      </c>
    </row>
    <row r="2801" spans="1:9" x14ac:dyDescent="0.3">
      <c r="A2801" t="s">
        <v>3800</v>
      </c>
      <c r="B2801" t="s">
        <v>9143</v>
      </c>
      <c r="C2801">
        <v>396921</v>
      </c>
      <c r="D2801">
        <v>671.3</v>
      </c>
      <c r="E2801" s="1">
        <v>45136</v>
      </c>
      <c r="F2801" s="1">
        <v>47105</v>
      </c>
      <c r="G2801" t="s">
        <v>9147</v>
      </c>
      <c r="H2801" t="s">
        <v>19</v>
      </c>
      <c r="I2801" t="s">
        <v>11260</v>
      </c>
    </row>
    <row r="2802" spans="1:9" x14ac:dyDescent="0.3">
      <c r="A2802" t="s">
        <v>3801</v>
      </c>
      <c r="B2802" t="s">
        <v>9127</v>
      </c>
      <c r="C2802">
        <v>250590</v>
      </c>
      <c r="D2802">
        <v>1985.46</v>
      </c>
      <c r="E2802" s="1">
        <v>44982</v>
      </c>
      <c r="F2802" s="1">
        <v>47580</v>
      </c>
      <c r="G2802" t="s">
        <v>9135</v>
      </c>
      <c r="H2802" t="s">
        <v>19</v>
      </c>
      <c r="I2802" t="s">
        <v>11261</v>
      </c>
    </row>
    <row r="2803" spans="1:9" x14ac:dyDescent="0.3">
      <c r="A2803" t="s">
        <v>3802</v>
      </c>
      <c r="B2803" t="s">
        <v>9143</v>
      </c>
      <c r="C2803">
        <v>359451</v>
      </c>
      <c r="D2803">
        <v>476.46</v>
      </c>
      <c r="E2803" s="1">
        <v>42186</v>
      </c>
      <c r="F2803" s="1">
        <v>45206</v>
      </c>
      <c r="G2803" t="s">
        <v>9128</v>
      </c>
      <c r="H2803" t="s">
        <v>9129</v>
      </c>
      <c r="I2803" t="s">
        <v>11262</v>
      </c>
    </row>
    <row r="2804" spans="1:9" x14ac:dyDescent="0.3">
      <c r="A2804" t="s">
        <v>3803</v>
      </c>
      <c r="B2804" t="s">
        <v>9143</v>
      </c>
      <c r="C2804">
        <v>300566</v>
      </c>
      <c r="D2804">
        <v>503.39</v>
      </c>
      <c r="E2804" s="1">
        <v>42403</v>
      </c>
      <c r="F2804" s="1">
        <v>43652</v>
      </c>
      <c r="G2804" t="s">
        <v>9147</v>
      </c>
      <c r="H2804" t="s">
        <v>19</v>
      </c>
      <c r="I2804" t="s">
        <v>10418</v>
      </c>
    </row>
    <row r="2805" spans="1:9" x14ac:dyDescent="0.3">
      <c r="A2805" t="s">
        <v>3804</v>
      </c>
      <c r="B2805" t="s">
        <v>9131</v>
      </c>
      <c r="C2805">
        <v>363471</v>
      </c>
      <c r="D2805">
        <v>171.8</v>
      </c>
      <c r="E2805" s="1">
        <v>44979</v>
      </c>
      <c r="F2805" s="1">
        <v>46740</v>
      </c>
      <c r="G2805" t="s">
        <v>9135</v>
      </c>
      <c r="H2805" t="s">
        <v>19</v>
      </c>
      <c r="I2805" t="s">
        <v>11263</v>
      </c>
    </row>
    <row r="2806" spans="1:9" x14ac:dyDescent="0.3">
      <c r="A2806" t="s">
        <v>3805</v>
      </c>
      <c r="B2806" t="s">
        <v>9137</v>
      </c>
      <c r="C2806">
        <v>357110</v>
      </c>
      <c r="D2806">
        <v>710.59</v>
      </c>
      <c r="E2806" s="1">
        <v>44485</v>
      </c>
      <c r="F2806" s="1">
        <v>46812</v>
      </c>
      <c r="G2806" t="s">
        <v>9135</v>
      </c>
      <c r="H2806" t="s">
        <v>9132</v>
      </c>
      <c r="I2806" t="s">
        <v>11264</v>
      </c>
    </row>
    <row r="2807" spans="1:9" x14ac:dyDescent="0.3">
      <c r="A2807" t="s">
        <v>3806</v>
      </c>
      <c r="B2807" t="s">
        <v>9143</v>
      </c>
      <c r="C2807">
        <v>279706</v>
      </c>
      <c r="D2807">
        <v>416.06</v>
      </c>
      <c r="E2807" s="1">
        <v>43900</v>
      </c>
      <c r="F2807" s="1">
        <v>46500</v>
      </c>
      <c r="G2807" t="s">
        <v>9147</v>
      </c>
      <c r="H2807" t="s">
        <v>19</v>
      </c>
      <c r="I2807" t="s">
        <v>11265</v>
      </c>
    </row>
    <row r="2808" spans="1:9" x14ac:dyDescent="0.3">
      <c r="A2808" t="s">
        <v>3807</v>
      </c>
      <c r="B2808" t="s">
        <v>9127</v>
      </c>
      <c r="C2808">
        <v>264027</v>
      </c>
      <c r="D2808">
        <v>1158.47</v>
      </c>
      <c r="E2808" s="1">
        <v>44435</v>
      </c>
      <c r="F2808" s="1">
        <v>46085</v>
      </c>
      <c r="G2808" t="s">
        <v>9135</v>
      </c>
      <c r="H2808" t="s">
        <v>9132</v>
      </c>
      <c r="I2808" t="s">
        <v>11266</v>
      </c>
    </row>
    <row r="2809" spans="1:9" x14ac:dyDescent="0.3">
      <c r="A2809" t="s">
        <v>3808</v>
      </c>
      <c r="B2809" t="s">
        <v>9127</v>
      </c>
      <c r="C2809">
        <v>147188</v>
      </c>
      <c r="D2809">
        <v>1130.67</v>
      </c>
      <c r="E2809" s="1">
        <v>43689</v>
      </c>
      <c r="F2809" s="1">
        <v>46457</v>
      </c>
      <c r="G2809" t="s">
        <v>9128</v>
      </c>
      <c r="H2809" t="s">
        <v>19</v>
      </c>
      <c r="I2809" t="s">
        <v>10194</v>
      </c>
    </row>
    <row r="2810" spans="1:9" x14ac:dyDescent="0.3">
      <c r="A2810" t="s">
        <v>3809</v>
      </c>
      <c r="B2810" t="s">
        <v>9127</v>
      </c>
      <c r="C2810">
        <v>158907</v>
      </c>
      <c r="D2810">
        <v>1044.54</v>
      </c>
      <c r="E2810" s="1">
        <v>44694</v>
      </c>
      <c r="F2810" s="1">
        <v>45500</v>
      </c>
      <c r="G2810" t="s">
        <v>9147</v>
      </c>
      <c r="H2810" t="s">
        <v>9129</v>
      </c>
      <c r="I2810" t="s">
        <v>11267</v>
      </c>
    </row>
    <row r="2811" spans="1:9" x14ac:dyDescent="0.3">
      <c r="A2811" t="s">
        <v>3810</v>
      </c>
      <c r="B2811" t="s">
        <v>9127</v>
      </c>
      <c r="C2811">
        <v>377718</v>
      </c>
      <c r="D2811">
        <v>1498.68</v>
      </c>
      <c r="E2811" s="1">
        <v>44422</v>
      </c>
      <c r="F2811" s="1">
        <v>47473</v>
      </c>
      <c r="G2811" t="s">
        <v>9128</v>
      </c>
      <c r="H2811" t="s">
        <v>9132</v>
      </c>
      <c r="I2811" t="s">
        <v>11268</v>
      </c>
    </row>
    <row r="2812" spans="1:9" x14ac:dyDescent="0.3">
      <c r="A2812" t="s">
        <v>3811</v>
      </c>
      <c r="B2812" t="s">
        <v>9137</v>
      </c>
      <c r="C2812">
        <v>480586</v>
      </c>
      <c r="D2812">
        <v>555.09</v>
      </c>
      <c r="E2812" s="1">
        <v>42049</v>
      </c>
      <c r="F2812" s="1">
        <v>44355</v>
      </c>
      <c r="G2812" t="s">
        <v>9147</v>
      </c>
      <c r="H2812" t="s">
        <v>9132</v>
      </c>
      <c r="I2812" t="s">
        <v>11269</v>
      </c>
    </row>
    <row r="2813" spans="1:9" x14ac:dyDescent="0.3">
      <c r="A2813" t="s">
        <v>3812</v>
      </c>
      <c r="B2813" t="s">
        <v>9143</v>
      </c>
      <c r="C2813">
        <v>112099</v>
      </c>
      <c r="D2813">
        <v>1505.37</v>
      </c>
      <c r="E2813" s="1">
        <v>42102</v>
      </c>
      <c r="F2813" s="1">
        <v>43413</v>
      </c>
      <c r="G2813" t="s">
        <v>9147</v>
      </c>
      <c r="H2813" t="s">
        <v>9129</v>
      </c>
      <c r="I2813" t="s">
        <v>9918</v>
      </c>
    </row>
    <row r="2814" spans="1:9" x14ac:dyDescent="0.3">
      <c r="A2814" t="s">
        <v>3813</v>
      </c>
      <c r="B2814" t="s">
        <v>9127</v>
      </c>
      <c r="C2814">
        <v>414053</v>
      </c>
      <c r="D2814">
        <v>1821.68</v>
      </c>
      <c r="E2814" s="1">
        <v>43737</v>
      </c>
      <c r="F2814" s="1">
        <v>44744</v>
      </c>
      <c r="G2814" t="s">
        <v>9128</v>
      </c>
      <c r="H2814" t="s">
        <v>9129</v>
      </c>
      <c r="I2814" t="s">
        <v>9678</v>
      </c>
    </row>
    <row r="2815" spans="1:9" x14ac:dyDescent="0.3">
      <c r="A2815" t="s">
        <v>3814</v>
      </c>
      <c r="B2815" t="s">
        <v>9137</v>
      </c>
      <c r="C2815">
        <v>258434</v>
      </c>
      <c r="D2815">
        <v>1529.9</v>
      </c>
      <c r="E2815" s="1">
        <v>42245</v>
      </c>
      <c r="F2815" s="1">
        <v>43272</v>
      </c>
      <c r="G2815" t="s">
        <v>9147</v>
      </c>
      <c r="H2815" t="s">
        <v>19</v>
      </c>
      <c r="I2815" t="s">
        <v>11096</v>
      </c>
    </row>
    <row r="2816" spans="1:9" x14ac:dyDescent="0.3">
      <c r="A2816" t="s">
        <v>3815</v>
      </c>
      <c r="B2816" t="s">
        <v>9127</v>
      </c>
      <c r="C2816">
        <v>297877</v>
      </c>
      <c r="D2816">
        <v>1285.01</v>
      </c>
      <c r="E2816" s="1">
        <v>45243</v>
      </c>
      <c r="F2816" s="1">
        <v>46693</v>
      </c>
      <c r="G2816" t="s">
        <v>9147</v>
      </c>
      <c r="H2816" t="s">
        <v>9132</v>
      </c>
      <c r="I2816" t="s">
        <v>11270</v>
      </c>
    </row>
    <row r="2817" spans="1:9" x14ac:dyDescent="0.3">
      <c r="A2817" t="s">
        <v>3816</v>
      </c>
      <c r="B2817" t="s">
        <v>9137</v>
      </c>
      <c r="C2817">
        <v>480615</v>
      </c>
      <c r="D2817">
        <v>1411.92</v>
      </c>
      <c r="E2817" s="1">
        <v>43191</v>
      </c>
      <c r="F2817" s="1">
        <v>43604</v>
      </c>
      <c r="G2817" t="s">
        <v>9135</v>
      </c>
      <c r="H2817" t="s">
        <v>9132</v>
      </c>
      <c r="I2817" t="s">
        <v>10414</v>
      </c>
    </row>
    <row r="2818" spans="1:9" x14ac:dyDescent="0.3">
      <c r="A2818" t="s">
        <v>3817</v>
      </c>
      <c r="B2818" t="s">
        <v>9131</v>
      </c>
      <c r="C2818">
        <v>163841</v>
      </c>
      <c r="D2818">
        <v>1755.13</v>
      </c>
      <c r="E2818" s="1">
        <v>42987</v>
      </c>
      <c r="F2818" s="1">
        <v>43441</v>
      </c>
      <c r="G2818" t="s">
        <v>9135</v>
      </c>
      <c r="H2818" t="s">
        <v>19</v>
      </c>
      <c r="I2818" t="s">
        <v>11271</v>
      </c>
    </row>
    <row r="2819" spans="1:9" x14ac:dyDescent="0.3">
      <c r="A2819" t="s">
        <v>3818</v>
      </c>
      <c r="B2819" t="s">
        <v>9127</v>
      </c>
      <c r="C2819">
        <v>89341</v>
      </c>
      <c r="D2819">
        <v>369.73</v>
      </c>
      <c r="E2819" s="1">
        <v>42565</v>
      </c>
      <c r="F2819" s="1">
        <v>43877</v>
      </c>
      <c r="G2819" t="s">
        <v>9128</v>
      </c>
      <c r="H2819" t="s">
        <v>19</v>
      </c>
      <c r="I2819" t="s">
        <v>10962</v>
      </c>
    </row>
    <row r="2820" spans="1:9" x14ac:dyDescent="0.3">
      <c r="A2820" t="s">
        <v>3819</v>
      </c>
      <c r="B2820" t="s">
        <v>9127</v>
      </c>
      <c r="C2820">
        <v>248305</v>
      </c>
      <c r="D2820">
        <v>911.99</v>
      </c>
      <c r="E2820" s="1">
        <v>42433</v>
      </c>
      <c r="F2820" s="1">
        <v>43318</v>
      </c>
      <c r="G2820" t="s">
        <v>9135</v>
      </c>
      <c r="H2820" t="s">
        <v>9129</v>
      </c>
      <c r="I2820" t="s">
        <v>10132</v>
      </c>
    </row>
    <row r="2821" spans="1:9" x14ac:dyDescent="0.3">
      <c r="A2821" t="s">
        <v>3820</v>
      </c>
      <c r="B2821" t="s">
        <v>9137</v>
      </c>
      <c r="C2821">
        <v>318866</v>
      </c>
      <c r="D2821">
        <v>530.44000000000005</v>
      </c>
      <c r="E2821" s="1">
        <v>44480</v>
      </c>
      <c r="F2821" s="1">
        <v>46420</v>
      </c>
      <c r="G2821" t="s">
        <v>9128</v>
      </c>
      <c r="H2821" t="s">
        <v>9129</v>
      </c>
      <c r="I2821" t="s">
        <v>11272</v>
      </c>
    </row>
    <row r="2822" spans="1:9" x14ac:dyDescent="0.3">
      <c r="A2822" t="s">
        <v>3821</v>
      </c>
      <c r="B2822" t="s">
        <v>9137</v>
      </c>
      <c r="C2822">
        <v>413298</v>
      </c>
      <c r="D2822">
        <v>1612.31</v>
      </c>
      <c r="E2822" s="1">
        <v>43345</v>
      </c>
      <c r="F2822" s="1">
        <v>45387</v>
      </c>
      <c r="G2822" t="s">
        <v>9135</v>
      </c>
      <c r="H2822" t="s">
        <v>9129</v>
      </c>
      <c r="I2822" t="s">
        <v>9805</v>
      </c>
    </row>
    <row r="2823" spans="1:9" x14ac:dyDescent="0.3">
      <c r="A2823" t="s">
        <v>3822</v>
      </c>
      <c r="B2823" t="s">
        <v>9143</v>
      </c>
      <c r="C2823">
        <v>78739</v>
      </c>
      <c r="D2823">
        <v>733.13</v>
      </c>
      <c r="E2823" s="1">
        <v>44963</v>
      </c>
      <c r="F2823" s="1">
        <v>46289</v>
      </c>
      <c r="G2823" t="s">
        <v>9135</v>
      </c>
      <c r="H2823" t="s">
        <v>9132</v>
      </c>
      <c r="I2823" t="s">
        <v>10405</v>
      </c>
    </row>
    <row r="2824" spans="1:9" x14ac:dyDescent="0.3">
      <c r="A2824" t="s">
        <v>3823</v>
      </c>
      <c r="B2824" t="s">
        <v>9143</v>
      </c>
      <c r="C2824">
        <v>432172</v>
      </c>
      <c r="D2824">
        <v>538.15</v>
      </c>
      <c r="E2824" s="1">
        <v>42469</v>
      </c>
      <c r="F2824" s="1">
        <v>43202</v>
      </c>
      <c r="G2824" t="s">
        <v>9128</v>
      </c>
      <c r="H2824" t="s">
        <v>9129</v>
      </c>
      <c r="I2824" t="s">
        <v>11273</v>
      </c>
    </row>
    <row r="2825" spans="1:9" x14ac:dyDescent="0.3">
      <c r="A2825" t="s">
        <v>3824</v>
      </c>
      <c r="B2825" t="s">
        <v>9143</v>
      </c>
      <c r="C2825">
        <v>254068</v>
      </c>
      <c r="D2825">
        <v>1682.99</v>
      </c>
      <c r="E2825" s="1">
        <v>42881</v>
      </c>
      <c r="F2825" s="1">
        <v>43705</v>
      </c>
      <c r="G2825" t="s">
        <v>9147</v>
      </c>
      <c r="H2825" t="s">
        <v>9132</v>
      </c>
      <c r="I2825" t="s">
        <v>11274</v>
      </c>
    </row>
    <row r="2826" spans="1:9" x14ac:dyDescent="0.3">
      <c r="A2826" t="s">
        <v>3825</v>
      </c>
      <c r="B2826" t="s">
        <v>9127</v>
      </c>
      <c r="C2826">
        <v>308658</v>
      </c>
      <c r="D2826">
        <v>764.61</v>
      </c>
      <c r="E2826" s="1">
        <v>43277</v>
      </c>
      <c r="F2826" s="1">
        <v>45359</v>
      </c>
      <c r="G2826" t="s">
        <v>9128</v>
      </c>
      <c r="H2826" t="s">
        <v>9129</v>
      </c>
      <c r="I2826" t="s">
        <v>11275</v>
      </c>
    </row>
    <row r="2827" spans="1:9" x14ac:dyDescent="0.3">
      <c r="A2827" t="s">
        <v>3826</v>
      </c>
      <c r="B2827" t="s">
        <v>9143</v>
      </c>
      <c r="C2827">
        <v>277881</v>
      </c>
      <c r="D2827">
        <v>1803</v>
      </c>
      <c r="E2827" s="1">
        <v>44571</v>
      </c>
      <c r="F2827" s="1">
        <v>47498</v>
      </c>
      <c r="G2827" t="s">
        <v>9147</v>
      </c>
      <c r="H2827" t="s">
        <v>9129</v>
      </c>
      <c r="I2827" t="s">
        <v>9780</v>
      </c>
    </row>
    <row r="2828" spans="1:9" x14ac:dyDescent="0.3">
      <c r="A2828" t="s">
        <v>3827</v>
      </c>
      <c r="B2828" t="s">
        <v>9137</v>
      </c>
      <c r="C2828">
        <v>416237</v>
      </c>
      <c r="D2828">
        <v>637.85</v>
      </c>
      <c r="E2828" s="1">
        <v>42049</v>
      </c>
      <c r="F2828" s="1">
        <v>45243</v>
      </c>
      <c r="G2828" t="s">
        <v>9128</v>
      </c>
      <c r="H2828" t="s">
        <v>9132</v>
      </c>
      <c r="I2828" t="s">
        <v>11276</v>
      </c>
    </row>
    <row r="2829" spans="1:9" x14ac:dyDescent="0.3">
      <c r="A2829" t="s">
        <v>3828</v>
      </c>
      <c r="B2829" t="s">
        <v>9143</v>
      </c>
      <c r="C2829">
        <v>198538</v>
      </c>
      <c r="D2829">
        <v>933.48</v>
      </c>
      <c r="E2829" s="1">
        <v>42284</v>
      </c>
      <c r="F2829" s="1">
        <v>44724</v>
      </c>
      <c r="G2829" t="s">
        <v>9147</v>
      </c>
      <c r="H2829" t="s">
        <v>9129</v>
      </c>
      <c r="I2829" t="s">
        <v>9610</v>
      </c>
    </row>
    <row r="2830" spans="1:9" x14ac:dyDescent="0.3">
      <c r="A2830" t="s">
        <v>3829</v>
      </c>
      <c r="B2830" t="s">
        <v>9131</v>
      </c>
      <c r="C2830">
        <v>310661</v>
      </c>
      <c r="D2830">
        <v>181.25</v>
      </c>
      <c r="E2830" s="1">
        <v>45542</v>
      </c>
      <c r="F2830" s="1">
        <v>46134</v>
      </c>
      <c r="G2830" t="s">
        <v>9128</v>
      </c>
      <c r="H2830" t="s">
        <v>9129</v>
      </c>
      <c r="I2830" t="s">
        <v>11277</v>
      </c>
    </row>
    <row r="2831" spans="1:9" x14ac:dyDescent="0.3">
      <c r="A2831" t="s">
        <v>3830</v>
      </c>
      <c r="B2831" t="s">
        <v>9137</v>
      </c>
      <c r="C2831">
        <v>440022</v>
      </c>
      <c r="D2831">
        <v>1352.04</v>
      </c>
      <c r="E2831" s="1">
        <v>43936</v>
      </c>
      <c r="F2831" s="1">
        <v>47461</v>
      </c>
      <c r="G2831" t="s">
        <v>9135</v>
      </c>
      <c r="H2831" t="s">
        <v>19</v>
      </c>
      <c r="I2831" t="s">
        <v>9487</v>
      </c>
    </row>
    <row r="2832" spans="1:9" x14ac:dyDescent="0.3">
      <c r="A2832" t="s">
        <v>3831</v>
      </c>
      <c r="B2832" t="s">
        <v>9137</v>
      </c>
      <c r="C2832">
        <v>67210</v>
      </c>
      <c r="D2832">
        <v>1242.82</v>
      </c>
      <c r="E2832" s="1">
        <v>45333</v>
      </c>
      <c r="F2832" s="1">
        <v>48160</v>
      </c>
      <c r="G2832" t="s">
        <v>9128</v>
      </c>
      <c r="H2832" t="s">
        <v>9132</v>
      </c>
      <c r="I2832" t="s">
        <v>11278</v>
      </c>
    </row>
    <row r="2833" spans="1:9" x14ac:dyDescent="0.3">
      <c r="A2833" t="s">
        <v>3832</v>
      </c>
      <c r="B2833" t="s">
        <v>9137</v>
      </c>
      <c r="C2833">
        <v>86464</v>
      </c>
      <c r="D2833">
        <v>1786.35</v>
      </c>
      <c r="E2833" s="1">
        <v>45395</v>
      </c>
      <c r="F2833" s="1">
        <v>46052</v>
      </c>
      <c r="G2833" t="s">
        <v>9135</v>
      </c>
      <c r="H2833" t="s">
        <v>9132</v>
      </c>
      <c r="I2833" t="s">
        <v>11279</v>
      </c>
    </row>
    <row r="2834" spans="1:9" x14ac:dyDescent="0.3">
      <c r="A2834" t="s">
        <v>3833</v>
      </c>
      <c r="B2834" t="s">
        <v>9127</v>
      </c>
      <c r="C2834">
        <v>467456</v>
      </c>
      <c r="D2834">
        <v>271.85000000000002</v>
      </c>
      <c r="E2834" s="1">
        <v>44982</v>
      </c>
      <c r="F2834" s="1">
        <v>45463</v>
      </c>
      <c r="G2834" t="s">
        <v>9128</v>
      </c>
      <c r="H2834" t="s">
        <v>19</v>
      </c>
      <c r="I2834" t="s">
        <v>11280</v>
      </c>
    </row>
    <row r="2835" spans="1:9" x14ac:dyDescent="0.3">
      <c r="A2835" t="s">
        <v>3834</v>
      </c>
      <c r="B2835" t="s">
        <v>9143</v>
      </c>
      <c r="C2835">
        <v>168980</v>
      </c>
      <c r="D2835">
        <v>1603.36</v>
      </c>
      <c r="E2835" s="1">
        <v>42801</v>
      </c>
      <c r="F2835" s="1">
        <v>43467</v>
      </c>
      <c r="G2835" t="s">
        <v>9128</v>
      </c>
      <c r="H2835" t="s">
        <v>9132</v>
      </c>
      <c r="I2835" t="s">
        <v>10413</v>
      </c>
    </row>
    <row r="2836" spans="1:9" x14ac:dyDescent="0.3">
      <c r="A2836" t="s">
        <v>3835</v>
      </c>
      <c r="B2836" t="s">
        <v>9137</v>
      </c>
      <c r="C2836">
        <v>214643</v>
      </c>
      <c r="D2836">
        <v>312</v>
      </c>
      <c r="E2836" s="1">
        <v>45149</v>
      </c>
      <c r="F2836" s="1">
        <v>47819</v>
      </c>
      <c r="G2836" t="s">
        <v>9135</v>
      </c>
      <c r="H2836" t="s">
        <v>19</v>
      </c>
      <c r="I2836" t="s">
        <v>11281</v>
      </c>
    </row>
    <row r="2837" spans="1:9" x14ac:dyDescent="0.3">
      <c r="A2837" t="s">
        <v>3836</v>
      </c>
      <c r="B2837" t="s">
        <v>9131</v>
      </c>
      <c r="C2837">
        <v>343881</v>
      </c>
      <c r="D2837">
        <v>195.81</v>
      </c>
      <c r="E2837" s="1">
        <v>43300</v>
      </c>
      <c r="F2837" s="1">
        <v>46819</v>
      </c>
      <c r="G2837" t="s">
        <v>9128</v>
      </c>
      <c r="H2837" t="s">
        <v>19</v>
      </c>
      <c r="I2837" t="s">
        <v>11282</v>
      </c>
    </row>
    <row r="2838" spans="1:9" x14ac:dyDescent="0.3">
      <c r="A2838" t="s">
        <v>3837</v>
      </c>
      <c r="B2838" t="s">
        <v>9127</v>
      </c>
      <c r="C2838">
        <v>226849</v>
      </c>
      <c r="D2838">
        <v>632.19000000000005</v>
      </c>
      <c r="E2838" s="1">
        <v>45627</v>
      </c>
      <c r="F2838" s="1">
        <v>46386</v>
      </c>
      <c r="G2838" t="s">
        <v>9128</v>
      </c>
      <c r="H2838" t="s">
        <v>9129</v>
      </c>
      <c r="I2838" t="s">
        <v>11283</v>
      </c>
    </row>
    <row r="2839" spans="1:9" x14ac:dyDescent="0.3">
      <c r="A2839" t="s">
        <v>3838</v>
      </c>
      <c r="B2839" t="s">
        <v>9137</v>
      </c>
      <c r="C2839">
        <v>296085</v>
      </c>
      <c r="D2839">
        <v>1115.5</v>
      </c>
      <c r="E2839" s="1">
        <v>45137</v>
      </c>
      <c r="F2839" s="1">
        <v>47391</v>
      </c>
      <c r="G2839" t="s">
        <v>9147</v>
      </c>
      <c r="H2839" t="s">
        <v>19</v>
      </c>
      <c r="I2839" t="s">
        <v>11037</v>
      </c>
    </row>
    <row r="2840" spans="1:9" x14ac:dyDescent="0.3">
      <c r="A2840" t="s">
        <v>3839</v>
      </c>
      <c r="B2840" t="s">
        <v>9143</v>
      </c>
      <c r="C2840">
        <v>265753</v>
      </c>
      <c r="D2840">
        <v>872.92</v>
      </c>
      <c r="E2840" s="1">
        <v>43769</v>
      </c>
      <c r="F2840" s="1">
        <v>44477</v>
      </c>
      <c r="G2840" t="s">
        <v>9147</v>
      </c>
      <c r="H2840" t="s">
        <v>19</v>
      </c>
      <c r="I2840" t="s">
        <v>11284</v>
      </c>
    </row>
    <row r="2841" spans="1:9" x14ac:dyDescent="0.3">
      <c r="A2841" t="s">
        <v>3840</v>
      </c>
      <c r="B2841" t="s">
        <v>9137</v>
      </c>
      <c r="C2841">
        <v>229576</v>
      </c>
      <c r="D2841">
        <v>134.22</v>
      </c>
      <c r="E2841" s="1">
        <v>43842</v>
      </c>
      <c r="F2841" s="1">
        <v>47140</v>
      </c>
      <c r="G2841" t="s">
        <v>9128</v>
      </c>
      <c r="H2841" t="s">
        <v>19</v>
      </c>
      <c r="I2841" t="s">
        <v>9419</v>
      </c>
    </row>
    <row r="2842" spans="1:9" x14ac:dyDescent="0.3">
      <c r="A2842" t="s">
        <v>3841</v>
      </c>
      <c r="B2842" t="s">
        <v>9137</v>
      </c>
      <c r="C2842">
        <v>379691</v>
      </c>
      <c r="D2842">
        <v>1616.95</v>
      </c>
      <c r="E2842" s="1">
        <v>42865</v>
      </c>
      <c r="F2842" s="1">
        <v>43407</v>
      </c>
      <c r="G2842" t="s">
        <v>9147</v>
      </c>
      <c r="H2842" t="s">
        <v>9132</v>
      </c>
      <c r="I2842" t="s">
        <v>11285</v>
      </c>
    </row>
    <row r="2843" spans="1:9" x14ac:dyDescent="0.3">
      <c r="A2843" t="s">
        <v>3842</v>
      </c>
      <c r="B2843" t="s">
        <v>9131</v>
      </c>
      <c r="C2843">
        <v>19276</v>
      </c>
      <c r="D2843">
        <v>465.68</v>
      </c>
      <c r="E2843" s="1">
        <v>44851</v>
      </c>
      <c r="F2843" s="1">
        <v>47343</v>
      </c>
      <c r="G2843" t="s">
        <v>9128</v>
      </c>
      <c r="H2843" t="s">
        <v>19</v>
      </c>
      <c r="I2843" t="s">
        <v>11286</v>
      </c>
    </row>
    <row r="2844" spans="1:9" x14ac:dyDescent="0.3">
      <c r="A2844" t="s">
        <v>3843</v>
      </c>
      <c r="B2844" t="s">
        <v>9131</v>
      </c>
      <c r="C2844">
        <v>496417</v>
      </c>
      <c r="D2844">
        <v>1686.7</v>
      </c>
      <c r="E2844" s="1">
        <v>44271</v>
      </c>
      <c r="F2844" s="1">
        <v>45583</v>
      </c>
      <c r="G2844" t="s">
        <v>9135</v>
      </c>
      <c r="H2844" t="s">
        <v>9132</v>
      </c>
      <c r="I2844" t="s">
        <v>11287</v>
      </c>
    </row>
    <row r="2845" spans="1:9" x14ac:dyDescent="0.3">
      <c r="A2845" t="s">
        <v>3844</v>
      </c>
      <c r="B2845" t="s">
        <v>9131</v>
      </c>
      <c r="C2845">
        <v>76423</v>
      </c>
      <c r="D2845">
        <v>1773.81</v>
      </c>
      <c r="E2845" s="1">
        <v>43057</v>
      </c>
      <c r="F2845" s="1">
        <v>46343</v>
      </c>
      <c r="G2845" t="s">
        <v>9135</v>
      </c>
      <c r="H2845" t="s">
        <v>19</v>
      </c>
      <c r="I2845" t="s">
        <v>9436</v>
      </c>
    </row>
    <row r="2846" spans="1:9" x14ac:dyDescent="0.3">
      <c r="A2846" t="s">
        <v>3845</v>
      </c>
      <c r="B2846" t="s">
        <v>9131</v>
      </c>
      <c r="C2846">
        <v>141838</v>
      </c>
      <c r="D2846">
        <v>120.88</v>
      </c>
      <c r="E2846" s="1">
        <v>43681</v>
      </c>
      <c r="F2846" s="1">
        <v>45971</v>
      </c>
      <c r="G2846" t="s">
        <v>9135</v>
      </c>
      <c r="H2846" t="s">
        <v>19</v>
      </c>
      <c r="I2846" t="s">
        <v>9809</v>
      </c>
    </row>
    <row r="2847" spans="1:9" x14ac:dyDescent="0.3">
      <c r="A2847" t="s">
        <v>3846</v>
      </c>
      <c r="B2847" t="s">
        <v>9143</v>
      </c>
      <c r="C2847">
        <v>477917</v>
      </c>
      <c r="D2847">
        <v>876.37</v>
      </c>
      <c r="E2847" s="1">
        <v>44171</v>
      </c>
      <c r="F2847" s="1">
        <v>45908</v>
      </c>
      <c r="G2847" t="s">
        <v>9128</v>
      </c>
      <c r="H2847" t="s">
        <v>19</v>
      </c>
      <c r="I2847" t="s">
        <v>11202</v>
      </c>
    </row>
    <row r="2848" spans="1:9" x14ac:dyDescent="0.3">
      <c r="A2848" t="s">
        <v>3847</v>
      </c>
      <c r="B2848" t="s">
        <v>9137</v>
      </c>
      <c r="C2848">
        <v>460823</v>
      </c>
      <c r="D2848">
        <v>1994.57</v>
      </c>
      <c r="E2848" s="1">
        <v>43316</v>
      </c>
      <c r="F2848" s="1">
        <v>44647</v>
      </c>
      <c r="G2848" t="s">
        <v>9128</v>
      </c>
      <c r="H2848" t="s">
        <v>9129</v>
      </c>
      <c r="I2848" t="s">
        <v>11246</v>
      </c>
    </row>
    <row r="2849" spans="1:9" x14ac:dyDescent="0.3">
      <c r="A2849" t="s">
        <v>3848</v>
      </c>
      <c r="B2849" t="s">
        <v>9137</v>
      </c>
      <c r="C2849">
        <v>409346</v>
      </c>
      <c r="D2849">
        <v>1988.3</v>
      </c>
      <c r="E2849" s="1">
        <v>44845</v>
      </c>
      <c r="F2849" s="1">
        <v>47368</v>
      </c>
      <c r="G2849" t="s">
        <v>9147</v>
      </c>
      <c r="H2849" t="s">
        <v>9129</v>
      </c>
      <c r="I2849" t="s">
        <v>10371</v>
      </c>
    </row>
    <row r="2850" spans="1:9" x14ac:dyDescent="0.3">
      <c r="A2850" t="s">
        <v>3849</v>
      </c>
      <c r="B2850" t="s">
        <v>9127</v>
      </c>
      <c r="C2850">
        <v>364206</v>
      </c>
      <c r="D2850">
        <v>490.22</v>
      </c>
      <c r="E2850" s="1">
        <v>43871</v>
      </c>
      <c r="F2850" s="1">
        <v>44375</v>
      </c>
      <c r="G2850" t="s">
        <v>9128</v>
      </c>
      <c r="H2850" t="s">
        <v>19</v>
      </c>
      <c r="I2850" t="s">
        <v>10544</v>
      </c>
    </row>
    <row r="2851" spans="1:9" x14ac:dyDescent="0.3">
      <c r="A2851" t="s">
        <v>3850</v>
      </c>
      <c r="B2851" t="s">
        <v>9131</v>
      </c>
      <c r="C2851">
        <v>443803</v>
      </c>
      <c r="D2851">
        <v>397.52</v>
      </c>
      <c r="E2851" s="1">
        <v>43617</v>
      </c>
      <c r="F2851" s="1">
        <v>44274</v>
      </c>
      <c r="G2851" t="s">
        <v>9128</v>
      </c>
      <c r="H2851" t="s">
        <v>9132</v>
      </c>
      <c r="I2851" t="s">
        <v>11288</v>
      </c>
    </row>
    <row r="2852" spans="1:9" x14ac:dyDescent="0.3">
      <c r="A2852" t="s">
        <v>3851</v>
      </c>
      <c r="B2852" t="s">
        <v>9137</v>
      </c>
      <c r="C2852">
        <v>418521</v>
      </c>
      <c r="D2852">
        <v>500.8</v>
      </c>
      <c r="E2852" s="1">
        <v>43529</v>
      </c>
      <c r="F2852" s="1">
        <v>44474</v>
      </c>
      <c r="G2852" t="s">
        <v>9128</v>
      </c>
      <c r="H2852" t="s">
        <v>19</v>
      </c>
      <c r="I2852" t="s">
        <v>11289</v>
      </c>
    </row>
    <row r="2853" spans="1:9" x14ac:dyDescent="0.3">
      <c r="A2853" t="s">
        <v>3852</v>
      </c>
      <c r="B2853" t="s">
        <v>9127</v>
      </c>
      <c r="C2853">
        <v>324370</v>
      </c>
      <c r="D2853">
        <v>696</v>
      </c>
      <c r="E2853" s="1">
        <v>43657</v>
      </c>
      <c r="F2853" s="1">
        <v>45812</v>
      </c>
      <c r="G2853" t="s">
        <v>9147</v>
      </c>
      <c r="H2853" t="s">
        <v>19</v>
      </c>
      <c r="I2853" t="s">
        <v>11290</v>
      </c>
    </row>
    <row r="2854" spans="1:9" x14ac:dyDescent="0.3">
      <c r="A2854" t="s">
        <v>3853</v>
      </c>
      <c r="B2854" t="s">
        <v>9137</v>
      </c>
      <c r="C2854">
        <v>38153</v>
      </c>
      <c r="D2854">
        <v>546.54999999999995</v>
      </c>
      <c r="E2854" s="1">
        <v>43319</v>
      </c>
      <c r="F2854" s="1">
        <v>46161</v>
      </c>
      <c r="G2854" t="s">
        <v>9135</v>
      </c>
      <c r="H2854" t="s">
        <v>9132</v>
      </c>
      <c r="I2854" t="s">
        <v>10156</v>
      </c>
    </row>
    <row r="2855" spans="1:9" x14ac:dyDescent="0.3">
      <c r="A2855" t="s">
        <v>3854</v>
      </c>
      <c r="B2855" t="s">
        <v>9137</v>
      </c>
      <c r="C2855">
        <v>139829</v>
      </c>
      <c r="D2855">
        <v>560.09</v>
      </c>
      <c r="E2855" s="1">
        <v>45275</v>
      </c>
      <c r="F2855" s="1">
        <v>47880</v>
      </c>
      <c r="G2855" t="s">
        <v>9147</v>
      </c>
      <c r="H2855" t="s">
        <v>9129</v>
      </c>
      <c r="I2855" t="s">
        <v>11291</v>
      </c>
    </row>
    <row r="2856" spans="1:9" x14ac:dyDescent="0.3">
      <c r="A2856" t="s">
        <v>3855</v>
      </c>
      <c r="B2856" t="s">
        <v>9143</v>
      </c>
      <c r="C2856">
        <v>187130</v>
      </c>
      <c r="D2856">
        <v>675.87</v>
      </c>
      <c r="E2856" s="1">
        <v>42682</v>
      </c>
      <c r="F2856" s="1">
        <v>43893</v>
      </c>
      <c r="G2856" t="s">
        <v>9147</v>
      </c>
      <c r="H2856" t="s">
        <v>19</v>
      </c>
      <c r="I2856" t="s">
        <v>11292</v>
      </c>
    </row>
    <row r="2857" spans="1:9" x14ac:dyDescent="0.3">
      <c r="A2857" t="s">
        <v>3856</v>
      </c>
      <c r="B2857" t="s">
        <v>9143</v>
      </c>
      <c r="C2857">
        <v>304944</v>
      </c>
      <c r="D2857">
        <v>435.95</v>
      </c>
      <c r="E2857" s="1">
        <v>43198</v>
      </c>
      <c r="F2857" s="1">
        <v>44384</v>
      </c>
      <c r="G2857" t="s">
        <v>9135</v>
      </c>
      <c r="H2857" t="s">
        <v>9132</v>
      </c>
      <c r="I2857" t="s">
        <v>11293</v>
      </c>
    </row>
    <row r="2858" spans="1:9" x14ac:dyDescent="0.3">
      <c r="A2858" t="s">
        <v>3857</v>
      </c>
      <c r="B2858" t="s">
        <v>9131</v>
      </c>
      <c r="C2858">
        <v>396888</v>
      </c>
      <c r="D2858">
        <v>1680.94</v>
      </c>
      <c r="E2858" s="1">
        <v>42968</v>
      </c>
      <c r="F2858" s="1">
        <v>46094</v>
      </c>
      <c r="G2858" t="s">
        <v>9128</v>
      </c>
      <c r="H2858" t="s">
        <v>19</v>
      </c>
      <c r="I2858" t="s">
        <v>10479</v>
      </c>
    </row>
    <row r="2859" spans="1:9" x14ac:dyDescent="0.3">
      <c r="A2859" t="s">
        <v>3858</v>
      </c>
      <c r="B2859" t="s">
        <v>9137</v>
      </c>
      <c r="C2859">
        <v>65291</v>
      </c>
      <c r="D2859">
        <v>817.15</v>
      </c>
      <c r="E2859" s="1">
        <v>44829</v>
      </c>
      <c r="F2859" s="1">
        <v>47292</v>
      </c>
      <c r="G2859" t="s">
        <v>9147</v>
      </c>
      <c r="H2859" t="s">
        <v>9129</v>
      </c>
      <c r="I2859" t="s">
        <v>11294</v>
      </c>
    </row>
    <row r="2860" spans="1:9" x14ac:dyDescent="0.3">
      <c r="A2860" t="s">
        <v>3859</v>
      </c>
      <c r="B2860" t="s">
        <v>9143</v>
      </c>
      <c r="C2860">
        <v>173376</v>
      </c>
      <c r="D2860">
        <v>1048</v>
      </c>
      <c r="E2860" s="1">
        <v>43037</v>
      </c>
      <c r="F2860" s="1">
        <v>45213</v>
      </c>
      <c r="G2860" t="s">
        <v>9128</v>
      </c>
      <c r="H2860" t="s">
        <v>19</v>
      </c>
      <c r="I2860" t="s">
        <v>11295</v>
      </c>
    </row>
    <row r="2861" spans="1:9" x14ac:dyDescent="0.3">
      <c r="A2861" t="s">
        <v>3860</v>
      </c>
      <c r="B2861" t="s">
        <v>9143</v>
      </c>
      <c r="C2861">
        <v>18167</v>
      </c>
      <c r="D2861">
        <v>418.42</v>
      </c>
      <c r="E2861" s="1">
        <v>43176</v>
      </c>
      <c r="F2861" s="1">
        <v>45020</v>
      </c>
      <c r="G2861" t="s">
        <v>9147</v>
      </c>
      <c r="H2861" t="s">
        <v>9129</v>
      </c>
      <c r="I2861" t="s">
        <v>9157</v>
      </c>
    </row>
    <row r="2862" spans="1:9" x14ac:dyDescent="0.3">
      <c r="A2862" t="s">
        <v>3861</v>
      </c>
      <c r="B2862" t="s">
        <v>9137</v>
      </c>
      <c r="C2862">
        <v>368147</v>
      </c>
      <c r="D2862">
        <v>1995.4</v>
      </c>
      <c r="E2862" s="1">
        <v>42982</v>
      </c>
      <c r="F2862" s="1">
        <v>44509</v>
      </c>
      <c r="G2862" t="s">
        <v>9128</v>
      </c>
      <c r="H2862" t="s">
        <v>9129</v>
      </c>
      <c r="I2862" t="s">
        <v>11296</v>
      </c>
    </row>
    <row r="2863" spans="1:9" x14ac:dyDescent="0.3">
      <c r="A2863" t="s">
        <v>3862</v>
      </c>
      <c r="B2863" t="s">
        <v>9137</v>
      </c>
      <c r="C2863">
        <v>15540</v>
      </c>
      <c r="D2863">
        <v>1467.13</v>
      </c>
      <c r="E2863" s="1">
        <v>42324</v>
      </c>
      <c r="F2863" s="1">
        <v>43732</v>
      </c>
      <c r="G2863" t="s">
        <v>9147</v>
      </c>
      <c r="H2863" t="s">
        <v>9129</v>
      </c>
      <c r="I2863" t="s">
        <v>11297</v>
      </c>
    </row>
    <row r="2864" spans="1:9" x14ac:dyDescent="0.3">
      <c r="A2864" t="s">
        <v>3863</v>
      </c>
      <c r="B2864" t="s">
        <v>9131</v>
      </c>
      <c r="C2864">
        <v>63153</v>
      </c>
      <c r="D2864">
        <v>440.64</v>
      </c>
      <c r="E2864" s="1">
        <v>43493</v>
      </c>
      <c r="F2864" s="1">
        <v>45407</v>
      </c>
      <c r="G2864" t="s">
        <v>9128</v>
      </c>
      <c r="H2864" t="s">
        <v>9129</v>
      </c>
      <c r="I2864" t="s">
        <v>11298</v>
      </c>
    </row>
    <row r="2865" spans="1:9" x14ac:dyDescent="0.3">
      <c r="A2865" t="s">
        <v>3864</v>
      </c>
      <c r="B2865" t="s">
        <v>9127</v>
      </c>
      <c r="C2865">
        <v>381653</v>
      </c>
      <c r="D2865">
        <v>1614.97</v>
      </c>
      <c r="E2865" s="1">
        <v>44898</v>
      </c>
      <c r="F2865" s="1">
        <v>45635</v>
      </c>
      <c r="G2865" t="s">
        <v>9147</v>
      </c>
      <c r="H2865" t="s">
        <v>19</v>
      </c>
      <c r="I2865" t="s">
        <v>11299</v>
      </c>
    </row>
    <row r="2866" spans="1:9" x14ac:dyDescent="0.3">
      <c r="A2866" t="s">
        <v>3865</v>
      </c>
      <c r="B2866" t="s">
        <v>9127</v>
      </c>
      <c r="C2866">
        <v>401656</v>
      </c>
      <c r="D2866">
        <v>136.96</v>
      </c>
      <c r="E2866" s="1">
        <v>44899</v>
      </c>
      <c r="F2866" s="1">
        <v>48538</v>
      </c>
      <c r="G2866" t="s">
        <v>9128</v>
      </c>
      <c r="H2866" t="s">
        <v>19</v>
      </c>
      <c r="I2866" t="s">
        <v>11300</v>
      </c>
    </row>
    <row r="2867" spans="1:9" x14ac:dyDescent="0.3">
      <c r="A2867" t="s">
        <v>3866</v>
      </c>
      <c r="B2867" t="s">
        <v>9131</v>
      </c>
      <c r="C2867">
        <v>383672</v>
      </c>
      <c r="D2867">
        <v>910.89</v>
      </c>
      <c r="E2867" s="1">
        <v>45253</v>
      </c>
      <c r="F2867" s="1">
        <v>46806</v>
      </c>
      <c r="G2867" t="s">
        <v>9147</v>
      </c>
      <c r="H2867" t="s">
        <v>9132</v>
      </c>
      <c r="I2867" t="s">
        <v>11301</v>
      </c>
    </row>
    <row r="2868" spans="1:9" x14ac:dyDescent="0.3">
      <c r="A2868" t="s">
        <v>3867</v>
      </c>
      <c r="B2868" t="s">
        <v>9131</v>
      </c>
      <c r="C2868">
        <v>318107</v>
      </c>
      <c r="D2868">
        <v>1117.56</v>
      </c>
      <c r="E2868" s="1">
        <v>44969</v>
      </c>
      <c r="F2868" s="1">
        <v>48090</v>
      </c>
      <c r="G2868" t="s">
        <v>9128</v>
      </c>
      <c r="H2868" t="s">
        <v>9132</v>
      </c>
      <c r="I2868" t="s">
        <v>9424</v>
      </c>
    </row>
    <row r="2869" spans="1:9" x14ac:dyDescent="0.3">
      <c r="A2869" t="s">
        <v>3868</v>
      </c>
      <c r="B2869" t="s">
        <v>9137</v>
      </c>
      <c r="C2869">
        <v>139819</v>
      </c>
      <c r="D2869">
        <v>1061.8699999999999</v>
      </c>
      <c r="E2869" s="1">
        <v>44936</v>
      </c>
      <c r="F2869" s="1">
        <v>46790</v>
      </c>
      <c r="G2869" t="s">
        <v>9128</v>
      </c>
      <c r="H2869" t="s">
        <v>9129</v>
      </c>
      <c r="I2869" t="s">
        <v>11302</v>
      </c>
    </row>
    <row r="2870" spans="1:9" x14ac:dyDescent="0.3">
      <c r="A2870" t="s">
        <v>3869</v>
      </c>
      <c r="B2870" t="s">
        <v>9131</v>
      </c>
      <c r="C2870">
        <v>322598</v>
      </c>
      <c r="D2870">
        <v>983.32</v>
      </c>
      <c r="E2870" s="1">
        <v>42357</v>
      </c>
      <c r="F2870" s="1">
        <v>42861</v>
      </c>
      <c r="G2870" t="s">
        <v>9128</v>
      </c>
      <c r="H2870" t="s">
        <v>19</v>
      </c>
      <c r="I2870" t="s">
        <v>11303</v>
      </c>
    </row>
    <row r="2871" spans="1:9" x14ac:dyDescent="0.3">
      <c r="A2871" t="s">
        <v>3870</v>
      </c>
      <c r="B2871" t="s">
        <v>9137</v>
      </c>
      <c r="C2871">
        <v>424490</v>
      </c>
      <c r="D2871">
        <v>838.32</v>
      </c>
      <c r="E2871" s="1">
        <v>42490</v>
      </c>
      <c r="F2871" s="1">
        <v>43579</v>
      </c>
      <c r="G2871" t="s">
        <v>9135</v>
      </c>
      <c r="H2871" t="s">
        <v>19</v>
      </c>
      <c r="I2871" t="s">
        <v>9591</v>
      </c>
    </row>
    <row r="2872" spans="1:9" x14ac:dyDescent="0.3">
      <c r="A2872" t="s">
        <v>3871</v>
      </c>
      <c r="B2872" t="s">
        <v>9143</v>
      </c>
      <c r="C2872">
        <v>94851</v>
      </c>
      <c r="D2872">
        <v>136.81</v>
      </c>
      <c r="E2872" s="1">
        <v>43146</v>
      </c>
      <c r="F2872" s="1">
        <v>45283</v>
      </c>
      <c r="G2872" t="s">
        <v>9128</v>
      </c>
      <c r="H2872" t="s">
        <v>9129</v>
      </c>
      <c r="I2872" t="s">
        <v>11205</v>
      </c>
    </row>
    <row r="2873" spans="1:9" x14ac:dyDescent="0.3">
      <c r="A2873" t="s">
        <v>3872</v>
      </c>
      <c r="B2873" t="s">
        <v>9127</v>
      </c>
      <c r="C2873">
        <v>255584</v>
      </c>
      <c r="D2873">
        <v>205.43</v>
      </c>
      <c r="E2873" s="1">
        <v>43419</v>
      </c>
      <c r="F2873" s="1">
        <v>45226</v>
      </c>
      <c r="G2873" t="s">
        <v>9128</v>
      </c>
      <c r="H2873" t="s">
        <v>9129</v>
      </c>
      <c r="I2873" t="s">
        <v>11304</v>
      </c>
    </row>
    <row r="2874" spans="1:9" x14ac:dyDescent="0.3">
      <c r="A2874" t="s">
        <v>3873</v>
      </c>
      <c r="B2874" t="s">
        <v>9143</v>
      </c>
      <c r="C2874">
        <v>21818</v>
      </c>
      <c r="D2874">
        <v>1382.48</v>
      </c>
      <c r="E2874" s="1">
        <v>44018</v>
      </c>
      <c r="F2874" s="1">
        <v>46318</v>
      </c>
      <c r="G2874" t="s">
        <v>9147</v>
      </c>
      <c r="H2874" t="s">
        <v>19</v>
      </c>
      <c r="I2874" t="s">
        <v>11305</v>
      </c>
    </row>
    <row r="2875" spans="1:9" x14ac:dyDescent="0.3">
      <c r="A2875" t="s">
        <v>3874</v>
      </c>
      <c r="B2875" t="s">
        <v>9143</v>
      </c>
      <c r="C2875">
        <v>187796</v>
      </c>
      <c r="D2875">
        <v>828</v>
      </c>
      <c r="E2875" s="1">
        <v>42790</v>
      </c>
      <c r="F2875" s="1">
        <v>45720</v>
      </c>
      <c r="G2875" t="s">
        <v>9147</v>
      </c>
      <c r="H2875" t="s">
        <v>19</v>
      </c>
      <c r="I2875" t="s">
        <v>11111</v>
      </c>
    </row>
    <row r="2876" spans="1:9" x14ac:dyDescent="0.3">
      <c r="A2876" t="s">
        <v>3875</v>
      </c>
      <c r="B2876" t="s">
        <v>9127</v>
      </c>
      <c r="C2876">
        <v>20240</v>
      </c>
      <c r="D2876">
        <v>1158.67</v>
      </c>
      <c r="E2876" s="1">
        <v>42653</v>
      </c>
      <c r="F2876" s="1">
        <v>44726</v>
      </c>
      <c r="G2876" t="s">
        <v>9147</v>
      </c>
      <c r="H2876" t="s">
        <v>19</v>
      </c>
      <c r="I2876" t="s">
        <v>10852</v>
      </c>
    </row>
    <row r="2877" spans="1:9" x14ac:dyDescent="0.3">
      <c r="A2877" t="s">
        <v>3876</v>
      </c>
      <c r="B2877" t="s">
        <v>9127</v>
      </c>
      <c r="C2877">
        <v>89044</v>
      </c>
      <c r="D2877">
        <v>1692.95</v>
      </c>
      <c r="E2877" s="1">
        <v>44561</v>
      </c>
      <c r="F2877" s="1">
        <v>46733</v>
      </c>
      <c r="G2877" t="s">
        <v>9128</v>
      </c>
      <c r="H2877" t="s">
        <v>9132</v>
      </c>
      <c r="I2877" t="s">
        <v>11306</v>
      </c>
    </row>
    <row r="2878" spans="1:9" x14ac:dyDescent="0.3">
      <c r="A2878" t="s">
        <v>3877</v>
      </c>
      <c r="B2878" t="s">
        <v>9127</v>
      </c>
      <c r="C2878">
        <v>481624</v>
      </c>
      <c r="D2878">
        <v>1472.99</v>
      </c>
      <c r="E2878" s="1">
        <v>42004</v>
      </c>
      <c r="F2878" s="1">
        <v>42510</v>
      </c>
      <c r="G2878" t="s">
        <v>9135</v>
      </c>
      <c r="H2878" t="s">
        <v>19</v>
      </c>
      <c r="I2878" t="s">
        <v>11307</v>
      </c>
    </row>
    <row r="2879" spans="1:9" x14ac:dyDescent="0.3">
      <c r="A2879" t="s">
        <v>3878</v>
      </c>
      <c r="B2879" t="s">
        <v>9143</v>
      </c>
      <c r="C2879">
        <v>365061</v>
      </c>
      <c r="D2879">
        <v>1000.36</v>
      </c>
      <c r="E2879" s="1">
        <v>43172</v>
      </c>
      <c r="F2879" s="1">
        <v>46197</v>
      </c>
      <c r="G2879" t="s">
        <v>9128</v>
      </c>
      <c r="H2879" t="s">
        <v>9129</v>
      </c>
      <c r="I2879" t="s">
        <v>11308</v>
      </c>
    </row>
    <row r="2880" spans="1:9" x14ac:dyDescent="0.3">
      <c r="A2880" t="s">
        <v>3879</v>
      </c>
      <c r="B2880" t="s">
        <v>9127</v>
      </c>
      <c r="C2880">
        <v>195574</v>
      </c>
      <c r="D2880">
        <v>1096.6199999999999</v>
      </c>
      <c r="E2880" s="1">
        <v>43601</v>
      </c>
      <c r="F2880" s="1">
        <v>44958</v>
      </c>
      <c r="G2880" t="s">
        <v>9135</v>
      </c>
      <c r="H2880" t="s">
        <v>19</v>
      </c>
      <c r="I2880" t="s">
        <v>11123</v>
      </c>
    </row>
    <row r="2881" spans="1:9" x14ac:dyDescent="0.3">
      <c r="A2881" t="s">
        <v>3880</v>
      </c>
      <c r="B2881" t="s">
        <v>9143</v>
      </c>
      <c r="C2881">
        <v>486923</v>
      </c>
      <c r="D2881">
        <v>813.71</v>
      </c>
      <c r="E2881" s="1">
        <v>43086</v>
      </c>
      <c r="F2881" s="1">
        <v>45413</v>
      </c>
      <c r="G2881" t="s">
        <v>9128</v>
      </c>
      <c r="H2881" t="s">
        <v>9129</v>
      </c>
      <c r="I2881" t="s">
        <v>11309</v>
      </c>
    </row>
    <row r="2882" spans="1:9" x14ac:dyDescent="0.3">
      <c r="A2882" t="s">
        <v>3881</v>
      </c>
      <c r="B2882" t="s">
        <v>9127</v>
      </c>
      <c r="C2882">
        <v>271188</v>
      </c>
      <c r="D2882">
        <v>686.13</v>
      </c>
      <c r="E2882" s="1">
        <v>43657</v>
      </c>
      <c r="F2882" s="1">
        <v>46714</v>
      </c>
      <c r="G2882" t="s">
        <v>9147</v>
      </c>
      <c r="H2882" t="s">
        <v>19</v>
      </c>
      <c r="I2882" t="s">
        <v>11310</v>
      </c>
    </row>
    <row r="2883" spans="1:9" x14ac:dyDescent="0.3">
      <c r="A2883" t="s">
        <v>3882</v>
      </c>
      <c r="B2883" t="s">
        <v>9143</v>
      </c>
      <c r="C2883">
        <v>289716</v>
      </c>
      <c r="D2883">
        <v>444.32</v>
      </c>
      <c r="E2883" s="1">
        <v>44957</v>
      </c>
      <c r="F2883" s="1">
        <v>48321</v>
      </c>
      <c r="G2883" t="s">
        <v>9135</v>
      </c>
      <c r="H2883" t="s">
        <v>19</v>
      </c>
      <c r="I2883" t="s">
        <v>11311</v>
      </c>
    </row>
    <row r="2884" spans="1:9" x14ac:dyDescent="0.3">
      <c r="A2884" t="s">
        <v>3883</v>
      </c>
      <c r="B2884" t="s">
        <v>9137</v>
      </c>
      <c r="C2884">
        <v>376740</v>
      </c>
      <c r="D2884">
        <v>1881.04</v>
      </c>
      <c r="E2884" s="1">
        <v>43447</v>
      </c>
      <c r="F2884" s="1">
        <v>44895</v>
      </c>
      <c r="G2884" t="s">
        <v>9147</v>
      </c>
      <c r="H2884" t="s">
        <v>9132</v>
      </c>
      <c r="I2884" t="s">
        <v>10144</v>
      </c>
    </row>
    <row r="2885" spans="1:9" x14ac:dyDescent="0.3">
      <c r="A2885" t="s">
        <v>3884</v>
      </c>
      <c r="B2885" t="s">
        <v>9131</v>
      </c>
      <c r="C2885">
        <v>23379</v>
      </c>
      <c r="D2885">
        <v>890.82</v>
      </c>
      <c r="E2885" s="1">
        <v>43961</v>
      </c>
      <c r="F2885" s="1">
        <v>45912</v>
      </c>
      <c r="G2885" t="s">
        <v>9128</v>
      </c>
      <c r="H2885" t="s">
        <v>9129</v>
      </c>
      <c r="I2885" t="s">
        <v>10285</v>
      </c>
    </row>
    <row r="2886" spans="1:9" x14ac:dyDescent="0.3">
      <c r="A2886" t="s">
        <v>3885</v>
      </c>
      <c r="B2886" t="s">
        <v>9137</v>
      </c>
      <c r="C2886">
        <v>355737</v>
      </c>
      <c r="D2886">
        <v>1562.56</v>
      </c>
      <c r="E2886" s="1">
        <v>44997</v>
      </c>
      <c r="F2886" s="1">
        <v>47842</v>
      </c>
      <c r="G2886" t="s">
        <v>9147</v>
      </c>
      <c r="H2886" t="s">
        <v>9129</v>
      </c>
      <c r="I2886" t="s">
        <v>11312</v>
      </c>
    </row>
    <row r="2887" spans="1:9" x14ac:dyDescent="0.3">
      <c r="A2887" t="s">
        <v>3886</v>
      </c>
      <c r="B2887" t="s">
        <v>9131</v>
      </c>
      <c r="C2887">
        <v>152382</v>
      </c>
      <c r="D2887">
        <v>1471.71</v>
      </c>
      <c r="E2887" s="1">
        <v>42698</v>
      </c>
      <c r="F2887" s="1">
        <v>43987</v>
      </c>
      <c r="G2887" t="s">
        <v>9147</v>
      </c>
      <c r="H2887" t="s">
        <v>9129</v>
      </c>
      <c r="I2887" t="s">
        <v>11313</v>
      </c>
    </row>
    <row r="2888" spans="1:9" x14ac:dyDescent="0.3">
      <c r="A2888" t="s">
        <v>3887</v>
      </c>
      <c r="B2888" t="s">
        <v>9127</v>
      </c>
      <c r="C2888">
        <v>206825</v>
      </c>
      <c r="D2888">
        <v>200.89</v>
      </c>
      <c r="E2888" s="1">
        <v>44162</v>
      </c>
      <c r="F2888" s="1">
        <v>47099</v>
      </c>
      <c r="G2888" t="s">
        <v>9135</v>
      </c>
      <c r="H2888" t="s">
        <v>19</v>
      </c>
      <c r="I2888" t="s">
        <v>11314</v>
      </c>
    </row>
    <row r="2889" spans="1:9" x14ac:dyDescent="0.3">
      <c r="A2889" t="s">
        <v>3888</v>
      </c>
      <c r="B2889" t="s">
        <v>9127</v>
      </c>
      <c r="C2889">
        <v>318737</v>
      </c>
      <c r="D2889">
        <v>1725.09</v>
      </c>
      <c r="E2889" s="1">
        <v>43691</v>
      </c>
      <c r="F2889" s="1">
        <v>46588</v>
      </c>
      <c r="G2889" t="s">
        <v>9135</v>
      </c>
      <c r="H2889" t="s">
        <v>9129</v>
      </c>
      <c r="I2889" t="s">
        <v>11315</v>
      </c>
    </row>
    <row r="2890" spans="1:9" x14ac:dyDescent="0.3">
      <c r="A2890" t="s">
        <v>3889</v>
      </c>
      <c r="B2890" t="s">
        <v>9127</v>
      </c>
      <c r="C2890">
        <v>214118</v>
      </c>
      <c r="D2890">
        <v>1360.69</v>
      </c>
      <c r="E2890" s="1">
        <v>43167</v>
      </c>
      <c r="F2890" s="1">
        <v>44242</v>
      </c>
      <c r="G2890" t="s">
        <v>9128</v>
      </c>
      <c r="H2890" t="s">
        <v>9132</v>
      </c>
      <c r="I2890" t="s">
        <v>11316</v>
      </c>
    </row>
    <row r="2891" spans="1:9" x14ac:dyDescent="0.3">
      <c r="A2891" t="s">
        <v>3890</v>
      </c>
      <c r="B2891" t="s">
        <v>9143</v>
      </c>
      <c r="C2891">
        <v>76594</v>
      </c>
      <c r="D2891">
        <v>713.74</v>
      </c>
      <c r="E2891" s="1">
        <v>44107</v>
      </c>
      <c r="F2891" s="1">
        <v>46806</v>
      </c>
      <c r="G2891" t="s">
        <v>9128</v>
      </c>
      <c r="H2891" t="s">
        <v>19</v>
      </c>
      <c r="I2891" t="s">
        <v>10469</v>
      </c>
    </row>
    <row r="2892" spans="1:9" x14ac:dyDescent="0.3">
      <c r="A2892" t="s">
        <v>3891</v>
      </c>
      <c r="B2892" t="s">
        <v>9131</v>
      </c>
      <c r="C2892">
        <v>231586</v>
      </c>
      <c r="D2892">
        <v>1758.12</v>
      </c>
      <c r="E2892" s="1">
        <v>42092</v>
      </c>
      <c r="F2892" s="1">
        <v>44956</v>
      </c>
      <c r="G2892" t="s">
        <v>9128</v>
      </c>
      <c r="H2892" t="s">
        <v>9132</v>
      </c>
      <c r="I2892" t="s">
        <v>9674</v>
      </c>
    </row>
    <row r="2893" spans="1:9" x14ac:dyDescent="0.3">
      <c r="A2893" t="s">
        <v>3892</v>
      </c>
      <c r="B2893" t="s">
        <v>9131</v>
      </c>
      <c r="C2893">
        <v>101981</v>
      </c>
      <c r="D2893">
        <v>1210.47</v>
      </c>
      <c r="E2893" s="1">
        <v>44267</v>
      </c>
      <c r="F2893" s="1">
        <v>45335</v>
      </c>
      <c r="G2893" t="s">
        <v>9128</v>
      </c>
      <c r="H2893" t="s">
        <v>19</v>
      </c>
      <c r="I2893" t="s">
        <v>9529</v>
      </c>
    </row>
    <row r="2894" spans="1:9" x14ac:dyDescent="0.3">
      <c r="A2894" t="s">
        <v>3893</v>
      </c>
      <c r="B2894" t="s">
        <v>9127</v>
      </c>
      <c r="C2894">
        <v>155063</v>
      </c>
      <c r="D2894">
        <v>666.01</v>
      </c>
      <c r="E2894" s="1">
        <v>45617</v>
      </c>
      <c r="F2894" s="1">
        <v>46542</v>
      </c>
      <c r="G2894" t="s">
        <v>9128</v>
      </c>
      <c r="H2894" t="s">
        <v>9129</v>
      </c>
      <c r="I2894" t="s">
        <v>11317</v>
      </c>
    </row>
    <row r="2895" spans="1:9" x14ac:dyDescent="0.3">
      <c r="A2895" t="s">
        <v>3894</v>
      </c>
      <c r="B2895" t="s">
        <v>9127</v>
      </c>
      <c r="C2895">
        <v>49906</v>
      </c>
      <c r="D2895">
        <v>450.36</v>
      </c>
      <c r="E2895" s="1">
        <v>42102</v>
      </c>
      <c r="F2895" s="1">
        <v>45640</v>
      </c>
      <c r="G2895" t="s">
        <v>9147</v>
      </c>
      <c r="H2895" t="s">
        <v>9132</v>
      </c>
      <c r="I2895" t="s">
        <v>11318</v>
      </c>
    </row>
    <row r="2896" spans="1:9" x14ac:dyDescent="0.3">
      <c r="A2896" t="s">
        <v>3895</v>
      </c>
      <c r="B2896" t="s">
        <v>9131</v>
      </c>
      <c r="C2896">
        <v>229746</v>
      </c>
      <c r="D2896">
        <v>270.33</v>
      </c>
      <c r="E2896" s="1">
        <v>42325</v>
      </c>
      <c r="F2896" s="1">
        <v>44013</v>
      </c>
      <c r="G2896" t="s">
        <v>9135</v>
      </c>
      <c r="H2896" t="s">
        <v>19</v>
      </c>
      <c r="I2896" t="s">
        <v>11319</v>
      </c>
    </row>
    <row r="2897" spans="1:9" x14ac:dyDescent="0.3">
      <c r="A2897" t="s">
        <v>3896</v>
      </c>
      <c r="B2897" t="s">
        <v>9143</v>
      </c>
      <c r="C2897">
        <v>331181</v>
      </c>
      <c r="D2897">
        <v>351.24</v>
      </c>
      <c r="E2897" s="1">
        <v>44908</v>
      </c>
      <c r="F2897" s="1">
        <v>47859</v>
      </c>
      <c r="G2897" t="s">
        <v>9135</v>
      </c>
      <c r="H2897" t="s">
        <v>9129</v>
      </c>
      <c r="I2897" t="s">
        <v>11320</v>
      </c>
    </row>
    <row r="2898" spans="1:9" x14ac:dyDescent="0.3">
      <c r="A2898" t="s">
        <v>3897</v>
      </c>
      <c r="B2898" t="s">
        <v>9127</v>
      </c>
      <c r="C2898">
        <v>383367</v>
      </c>
      <c r="D2898">
        <v>462.75</v>
      </c>
      <c r="E2898" s="1">
        <v>45016</v>
      </c>
      <c r="F2898" s="1">
        <v>46168</v>
      </c>
      <c r="G2898" t="s">
        <v>9147</v>
      </c>
      <c r="H2898" t="s">
        <v>9132</v>
      </c>
      <c r="I2898" t="s">
        <v>10719</v>
      </c>
    </row>
    <row r="2899" spans="1:9" x14ac:dyDescent="0.3">
      <c r="A2899" t="s">
        <v>3898</v>
      </c>
      <c r="B2899" t="s">
        <v>9127</v>
      </c>
      <c r="C2899">
        <v>24866</v>
      </c>
      <c r="D2899">
        <v>320.99</v>
      </c>
      <c r="E2899" s="1">
        <v>44973</v>
      </c>
      <c r="F2899" s="1">
        <v>45511</v>
      </c>
      <c r="G2899" t="s">
        <v>9135</v>
      </c>
      <c r="H2899" t="s">
        <v>19</v>
      </c>
      <c r="I2899" t="s">
        <v>9356</v>
      </c>
    </row>
    <row r="2900" spans="1:9" x14ac:dyDescent="0.3">
      <c r="A2900" t="s">
        <v>3899</v>
      </c>
      <c r="B2900" t="s">
        <v>9137</v>
      </c>
      <c r="C2900">
        <v>343945</v>
      </c>
      <c r="D2900">
        <v>1962.94</v>
      </c>
      <c r="E2900" s="1">
        <v>45546</v>
      </c>
      <c r="F2900" s="1">
        <v>48286</v>
      </c>
      <c r="G2900" t="s">
        <v>9147</v>
      </c>
      <c r="H2900" t="s">
        <v>9129</v>
      </c>
      <c r="I2900" t="s">
        <v>11321</v>
      </c>
    </row>
    <row r="2901" spans="1:9" x14ac:dyDescent="0.3">
      <c r="A2901" t="s">
        <v>3900</v>
      </c>
      <c r="B2901" t="s">
        <v>9137</v>
      </c>
      <c r="C2901">
        <v>465364</v>
      </c>
      <c r="D2901">
        <v>1027.94</v>
      </c>
      <c r="E2901" s="1">
        <v>43129</v>
      </c>
      <c r="F2901" s="1">
        <v>46031</v>
      </c>
      <c r="G2901" t="s">
        <v>9128</v>
      </c>
      <c r="H2901" t="s">
        <v>19</v>
      </c>
      <c r="I2901" t="s">
        <v>11322</v>
      </c>
    </row>
    <row r="2902" spans="1:9" x14ac:dyDescent="0.3">
      <c r="A2902" t="s">
        <v>3901</v>
      </c>
      <c r="B2902" t="s">
        <v>9131</v>
      </c>
      <c r="C2902">
        <v>205148</v>
      </c>
      <c r="D2902">
        <v>322.17</v>
      </c>
      <c r="E2902" s="1">
        <v>43252</v>
      </c>
      <c r="F2902" s="1">
        <v>46246</v>
      </c>
      <c r="G2902" t="s">
        <v>9135</v>
      </c>
      <c r="H2902" t="s">
        <v>19</v>
      </c>
      <c r="I2902" t="s">
        <v>11323</v>
      </c>
    </row>
    <row r="2903" spans="1:9" x14ac:dyDescent="0.3">
      <c r="A2903" t="s">
        <v>3902</v>
      </c>
      <c r="B2903" t="s">
        <v>9127</v>
      </c>
      <c r="C2903">
        <v>238845</v>
      </c>
      <c r="D2903">
        <v>270.52</v>
      </c>
      <c r="E2903" s="1">
        <v>43459</v>
      </c>
      <c r="F2903" s="1">
        <v>46595</v>
      </c>
      <c r="G2903" t="s">
        <v>9135</v>
      </c>
      <c r="H2903" t="s">
        <v>19</v>
      </c>
      <c r="I2903" t="s">
        <v>10428</v>
      </c>
    </row>
    <row r="2904" spans="1:9" x14ac:dyDescent="0.3">
      <c r="A2904" t="s">
        <v>3903</v>
      </c>
      <c r="B2904" t="s">
        <v>9143</v>
      </c>
      <c r="C2904">
        <v>269112</v>
      </c>
      <c r="D2904">
        <v>247.04</v>
      </c>
      <c r="E2904" s="1">
        <v>43795</v>
      </c>
      <c r="F2904" s="1">
        <v>44527</v>
      </c>
      <c r="G2904" t="s">
        <v>9147</v>
      </c>
      <c r="H2904" t="s">
        <v>19</v>
      </c>
      <c r="I2904" t="s">
        <v>9573</v>
      </c>
    </row>
    <row r="2905" spans="1:9" x14ac:dyDescent="0.3">
      <c r="A2905" t="s">
        <v>3904</v>
      </c>
      <c r="B2905" t="s">
        <v>9137</v>
      </c>
      <c r="C2905">
        <v>246719</v>
      </c>
      <c r="D2905">
        <v>905.56</v>
      </c>
      <c r="E2905" s="1">
        <v>44000</v>
      </c>
      <c r="F2905" s="1">
        <v>47233</v>
      </c>
      <c r="G2905" t="s">
        <v>9128</v>
      </c>
      <c r="H2905" t="s">
        <v>9132</v>
      </c>
      <c r="I2905" t="s">
        <v>11324</v>
      </c>
    </row>
    <row r="2906" spans="1:9" x14ac:dyDescent="0.3">
      <c r="A2906" t="s">
        <v>3905</v>
      </c>
      <c r="B2906" t="s">
        <v>9127</v>
      </c>
      <c r="C2906">
        <v>162187</v>
      </c>
      <c r="D2906">
        <v>300.36</v>
      </c>
      <c r="E2906" s="1">
        <v>43075</v>
      </c>
      <c r="F2906" s="1">
        <v>43939</v>
      </c>
      <c r="G2906" t="s">
        <v>9147</v>
      </c>
      <c r="H2906" t="s">
        <v>19</v>
      </c>
      <c r="I2906" t="s">
        <v>10723</v>
      </c>
    </row>
    <row r="2907" spans="1:9" x14ac:dyDescent="0.3">
      <c r="A2907" t="s">
        <v>3906</v>
      </c>
      <c r="B2907" t="s">
        <v>9137</v>
      </c>
      <c r="C2907">
        <v>22575</v>
      </c>
      <c r="D2907">
        <v>339.1</v>
      </c>
      <c r="E2907" s="1">
        <v>42947</v>
      </c>
      <c r="F2907" s="1">
        <v>43608</v>
      </c>
      <c r="G2907" t="s">
        <v>9147</v>
      </c>
      <c r="H2907" t="s">
        <v>19</v>
      </c>
      <c r="I2907" t="s">
        <v>10870</v>
      </c>
    </row>
    <row r="2908" spans="1:9" x14ac:dyDescent="0.3">
      <c r="A2908" t="s">
        <v>3907</v>
      </c>
      <c r="B2908" t="s">
        <v>9127</v>
      </c>
      <c r="C2908">
        <v>283778</v>
      </c>
      <c r="D2908">
        <v>1327.26</v>
      </c>
      <c r="E2908" s="1">
        <v>42610</v>
      </c>
      <c r="F2908" s="1">
        <v>43766</v>
      </c>
      <c r="G2908" t="s">
        <v>9128</v>
      </c>
      <c r="H2908" t="s">
        <v>19</v>
      </c>
      <c r="I2908" t="s">
        <v>9718</v>
      </c>
    </row>
    <row r="2909" spans="1:9" x14ac:dyDescent="0.3">
      <c r="A2909" t="s">
        <v>3908</v>
      </c>
      <c r="B2909" t="s">
        <v>9131</v>
      </c>
      <c r="C2909">
        <v>337347</v>
      </c>
      <c r="D2909">
        <v>1666.04</v>
      </c>
      <c r="E2909" s="1">
        <v>43350</v>
      </c>
      <c r="F2909" s="1">
        <v>44274</v>
      </c>
      <c r="G2909" t="s">
        <v>9135</v>
      </c>
      <c r="H2909" t="s">
        <v>19</v>
      </c>
      <c r="I2909" t="s">
        <v>11325</v>
      </c>
    </row>
    <row r="2910" spans="1:9" x14ac:dyDescent="0.3">
      <c r="A2910" t="s">
        <v>3909</v>
      </c>
      <c r="B2910" t="s">
        <v>9131</v>
      </c>
      <c r="C2910">
        <v>407856</v>
      </c>
      <c r="D2910">
        <v>1808.28</v>
      </c>
      <c r="E2910" s="1">
        <v>43085</v>
      </c>
      <c r="F2910" s="1">
        <v>45949</v>
      </c>
      <c r="G2910" t="s">
        <v>9135</v>
      </c>
      <c r="H2910" t="s">
        <v>9129</v>
      </c>
      <c r="I2910" t="s">
        <v>9666</v>
      </c>
    </row>
    <row r="2911" spans="1:9" x14ac:dyDescent="0.3">
      <c r="A2911" t="s">
        <v>3910</v>
      </c>
      <c r="B2911" t="s">
        <v>9137</v>
      </c>
      <c r="C2911">
        <v>223001</v>
      </c>
      <c r="D2911">
        <v>1072.92</v>
      </c>
      <c r="E2911" s="1">
        <v>43666</v>
      </c>
      <c r="F2911" s="1">
        <v>44232</v>
      </c>
      <c r="G2911" t="s">
        <v>9135</v>
      </c>
      <c r="H2911" t="s">
        <v>19</v>
      </c>
      <c r="I2911" t="s">
        <v>11326</v>
      </c>
    </row>
    <row r="2912" spans="1:9" x14ac:dyDescent="0.3">
      <c r="A2912" t="s">
        <v>3911</v>
      </c>
      <c r="B2912" t="s">
        <v>9127</v>
      </c>
      <c r="C2912">
        <v>337140</v>
      </c>
      <c r="D2912">
        <v>464.19</v>
      </c>
      <c r="E2912" s="1">
        <v>43088</v>
      </c>
      <c r="F2912" s="1">
        <v>43481</v>
      </c>
      <c r="G2912" t="s">
        <v>9128</v>
      </c>
      <c r="H2912" t="s">
        <v>9132</v>
      </c>
      <c r="I2912" t="s">
        <v>11327</v>
      </c>
    </row>
    <row r="2913" spans="1:9" x14ac:dyDescent="0.3">
      <c r="A2913" t="s">
        <v>3912</v>
      </c>
      <c r="B2913" t="s">
        <v>9127</v>
      </c>
      <c r="C2913">
        <v>166333</v>
      </c>
      <c r="D2913">
        <v>839.94</v>
      </c>
      <c r="E2913" s="1">
        <v>45008</v>
      </c>
      <c r="F2913" s="1">
        <v>46185</v>
      </c>
      <c r="G2913" t="s">
        <v>9147</v>
      </c>
      <c r="H2913" t="s">
        <v>9129</v>
      </c>
      <c r="I2913" t="s">
        <v>10289</v>
      </c>
    </row>
    <row r="2914" spans="1:9" x14ac:dyDescent="0.3">
      <c r="A2914" t="s">
        <v>3913</v>
      </c>
      <c r="B2914" t="s">
        <v>9131</v>
      </c>
      <c r="C2914">
        <v>384000</v>
      </c>
      <c r="D2914">
        <v>788.03</v>
      </c>
      <c r="E2914" s="1">
        <v>42841</v>
      </c>
      <c r="F2914" s="1">
        <v>44073</v>
      </c>
      <c r="G2914" t="s">
        <v>9135</v>
      </c>
      <c r="H2914" t="s">
        <v>19</v>
      </c>
      <c r="I2914" t="s">
        <v>10226</v>
      </c>
    </row>
    <row r="2915" spans="1:9" x14ac:dyDescent="0.3">
      <c r="A2915" t="s">
        <v>3914</v>
      </c>
      <c r="B2915" t="s">
        <v>9127</v>
      </c>
      <c r="C2915">
        <v>217792</v>
      </c>
      <c r="D2915">
        <v>1845.65</v>
      </c>
      <c r="E2915" s="1">
        <v>42909</v>
      </c>
      <c r="F2915" s="1">
        <v>45164</v>
      </c>
      <c r="G2915" t="s">
        <v>9135</v>
      </c>
      <c r="H2915" t="s">
        <v>9132</v>
      </c>
      <c r="I2915" t="s">
        <v>11328</v>
      </c>
    </row>
    <row r="2916" spans="1:9" x14ac:dyDescent="0.3">
      <c r="A2916" t="s">
        <v>3915</v>
      </c>
      <c r="B2916" t="s">
        <v>9137</v>
      </c>
      <c r="C2916">
        <v>394057</v>
      </c>
      <c r="D2916">
        <v>420.36</v>
      </c>
      <c r="E2916" s="1">
        <v>43982</v>
      </c>
      <c r="F2916" s="1">
        <v>44585</v>
      </c>
      <c r="G2916" t="s">
        <v>9135</v>
      </c>
      <c r="H2916" t="s">
        <v>9132</v>
      </c>
      <c r="I2916" t="s">
        <v>9332</v>
      </c>
    </row>
    <row r="2917" spans="1:9" x14ac:dyDescent="0.3">
      <c r="A2917" t="s">
        <v>3916</v>
      </c>
      <c r="B2917" t="s">
        <v>9137</v>
      </c>
      <c r="C2917">
        <v>197854</v>
      </c>
      <c r="D2917">
        <v>889.58</v>
      </c>
      <c r="E2917" s="1">
        <v>42195</v>
      </c>
      <c r="F2917" s="1">
        <v>43965</v>
      </c>
      <c r="G2917" t="s">
        <v>9135</v>
      </c>
      <c r="H2917" t="s">
        <v>9132</v>
      </c>
      <c r="I2917" t="s">
        <v>11329</v>
      </c>
    </row>
    <row r="2918" spans="1:9" x14ac:dyDescent="0.3">
      <c r="A2918" t="s">
        <v>3917</v>
      </c>
      <c r="B2918" t="s">
        <v>9127</v>
      </c>
      <c r="C2918">
        <v>151106</v>
      </c>
      <c r="D2918">
        <v>1312.96</v>
      </c>
      <c r="E2918" s="1">
        <v>45357</v>
      </c>
      <c r="F2918" s="1">
        <v>46233</v>
      </c>
      <c r="G2918" t="s">
        <v>9135</v>
      </c>
      <c r="H2918" t="s">
        <v>9129</v>
      </c>
      <c r="I2918" t="s">
        <v>11041</v>
      </c>
    </row>
    <row r="2919" spans="1:9" x14ac:dyDescent="0.3">
      <c r="A2919" t="s">
        <v>3918</v>
      </c>
      <c r="B2919" t="s">
        <v>9131</v>
      </c>
      <c r="C2919">
        <v>18535</v>
      </c>
      <c r="D2919">
        <v>175.24</v>
      </c>
      <c r="E2919" s="1">
        <v>44682</v>
      </c>
      <c r="F2919" s="1">
        <v>45510</v>
      </c>
      <c r="G2919" t="s">
        <v>9135</v>
      </c>
      <c r="H2919" t="s">
        <v>19</v>
      </c>
      <c r="I2919" t="s">
        <v>9155</v>
      </c>
    </row>
    <row r="2920" spans="1:9" x14ac:dyDescent="0.3">
      <c r="A2920" t="s">
        <v>3919</v>
      </c>
      <c r="B2920" t="s">
        <v>9143</v>
      </c>
      <c r="C2920">
        <v>391265</v>
      </c>
      <c r="D2920">
        <v>963.8</v>
      </c>
      <c r="E2920" s="1">
        <v>43428</v>
      </c>
      <c r="F2920" s="1">
        <v>44149</v>
      </c>
      <c r="G2920" t="s">
        <v>9135</v>
      </c>
      <c r="H2920" t="s">
        <v>9129</v>
      </c>
      <c r="I2920" t="s">
        <v>9703</v>
      </c>
    </row>
    <row r="2921" spans="1:9" x14ac:dyDescent="0.3">
      <c r="A2921" t="s">
        <v>3920</v>
      </c>
      <c r="B2921" t="s">
        <v>9131</v>
      </c>
      <c r="C2921">
        <v>169979</v>
      </c>
      <c r="D2921">
        <v>1475.85</v>
      </c>
      <c r="E2921" s="1">
        <v>42725</v>
      </c>
      <c r="F2921" s="1">
        <v>43390</v>
      </c>
      <c r="G2921" t="s">
        <v>9128</v>
      </c>
      <c r="H2921" t="s">
        <v>19</v>
      </c>
      <c r="I2921" t="s">
        <v>11084</v>
      </c>
    </row>
    <row r="2922" spans="1:9" x14ac:dyDescent="0.3">
      <c r="A2922" t="s">
        <v>3921</v>
      </c>
      <c r="B2922" t="s">
        <v>9131</v>
      </c>
      <c r="C2922">
        <v>197593</v>
      </c>
      <c r="D2922">
        <v>1019.06</v>
      </c>
      <c r="E2922" s="1">
        <v>44433</v>
      </c>
      <c r="F2922" s="1">
        <v>46168</v>
      </c>
      <c r="G2922" t="s">
        <v>9128</v>
      </c>
      <c r="H2922" t="s">
        <v>19</v>
      </c>
      <c r="I2922" t="s">
        <v>10903</v>
      </c>
    </row>
    <row r="2923" spans="1:9" x14ac:dyDescent="0.3">
      <c r="A2923" t="s">
        <v>3922</v>
      </c>
      <c r="B2923" t="s">
        <v>9131</v>
      </c>
      <c r="C2923">
        <v>468168</v>
      </c>
      <c r="D2923">
        <v>1331.79</v>
      </c>
      <c r="E2923" s="1">
        <v>44131</v>
      </c>
      <c r="F2923" s="1">
        <v>47164</v>
      </c>
      <c r="G2923" t="s">
        <v>9135</v>
      </c>
      <c r="H2923" t="s">
        <v>9129</v>
      </c>
      <c r="I2923" t="s">
        <v>11330</v>
      </c>
    </row>
    <row r="2924" spans="1:9" x14ac:dyDescent="0.3">
      <c r="A2924" t="s">
        <v>3923</v>
      </c>
      <c r="B2924" t="s">
        <v>9137</v>
      </c>
      <c r="C2924">
        <v>463430</v>
      </c>
      <c r="D2924">
        <v>1960.53</v>
      </c>
      <c r="E2924" s="1">
        <v>42356</v>
      </c>
      <c r="F2924" s="1">
        <v>43210</v>
      </c>
      <c r="G2924" t="s">
        <v>9135</v>
      </c>
      <c r="H2924" t="s">
        <v>9132</v>
      </c>
      <c r="I2924" t="s">
        <v>9873</v>
      </c>
    </row>
    <row r="2925" spans="1:9" x14ac:dyDescent="0.3">
      <c r="A2925" t="s">
        <v>3924</v>
      </c>
      <c r="B2925" t="s">
        <v>9131</v>
      </c>
      <c r="C2925">
        <v>234471</v>
      </c>
      <c r="D2925">
        <v>1166.54</v>
      </c>
      <c r="E2925" s="1">
        <v>43481</v>
      </c>
      <c r="F2925" s="1">
        <v>44457</v>
      </c>
      <c r="G2925" t="s">
        <v>9128</v>
      </c>
      <c r="H2925" t="s">
        <v>9129</v>
      </c>
      <c r="I2925" t="s">
        <v>11331</v>
      </c>
    </row>
    <row r="2926" spans="1:9" x14ac:dyDescent="0.3">
      <c r="A2926" t="s">
        <v>3925</v>
      </c>
      <c r="B2926" t="s">
        <v>9127</v>
      </c>
      <c r="C2926">
        <v>17599</v>
      </c>
      <c r="D2926">
        <v>388.24</v>
      </c>
      <c r="E2926" s="1">
        <v>45582</v>
      </c>
      <c r="F2926" s="1">
        <v>47353</v>
      </c>
      <c r="G2926" t="s">
        <v>9135</v>
      </c>
      <c r="H2926" t="s">
        <v>9129</v>
      </c>
      <c r="I2926" t="s">
        <v>11332</v>
      </c>
    </row>
    <row r="2927" spans="1:9" x14ac:dyDescent="0.3">
      <c r="A2927" t="s">
        <v>3926</v>
      </c>
      <c r="B2927" t="s">
        <v>9131</v>
      </c>
      <c r="C2927">
        <v>290518</v>
      </c>
      <c r="D2927">
        <v>1208.97</v>
      </c>
      <c r="E2927" s="1">
        <v>42684</v>
      </c>
      <c r="F2927" s="1">
        <v>44207</v>
      </c>
      <c r="G2927" t="s">
        <v>9128</v>
      </c>
      <c r="H2927" t="s">
        <v>19</v>
      </c>
      <c r="I2927" t="s">
        <v>11333</v>
      </c>
    </row>
    <row r="2928" spans="1:9" x14ac:dyDescent="0.3">
      <c r="A2928" t="s">
        <v>3927</v>
      </c>
      <c r="B2928" t="s">
        <v>9137</v>
      </c>
      <c r="C2928">
        <v>413995</v>
      </c>
      <c r="D2928">
        <v>435.26</v>
      </c>
      <c r="E2928" s="1">
        <v>44974</v>
      </c>
      <c r="F2928" s="1">
        <v>47314</v>
      </c>
      <c r="G2928" t="s">
        <v>9135</v>
      </c>
      <c r="H2928" t="s">
        <v>9129</v>
      </c>
      <c r="I2928" t="s">
        <v>11334</v>
      </c>
    </row>
    <row r="2929" spans="1:9" x14ac:dyDescent="0.3">
      <c r="A2929" t="s">
        <v>3928</v>
      </c>
      <c r="B2929" t="s">
        <v>9137</v>
      </c>
      <c r="C2929">
        <v>31431</v>
      </c>
      <c r="D2929">
        <v>1615.64</v>
      </c>
      <c r="E2929" s="1">
        <v>43526</v>
      </c>
      <c r="F2929" s="1">
        <v>45673</v>
      </c>
      <c r="G2929" t="s">
        <v>9147</v>
      </c>
      <c r="H2929" t="s">
        <v>19</v>
      </c>
      <c r="I2929" t="s">
        <v>10179</v>
      </c>
    </row>
    <row r="2930" spans="1:9" x14ac:dyDescent="0.3">
      <c r="A2930" t="s">
        <v>3929</v>
      </c>
      <c r="B2930" t="s">
        <v>9143</v>
      </c>
      <c r="C2930">
        <v>34065</v>
      </c>
      <c r="D2930">
        <v>1723.03</v>
      </c>
      <c r="E2930" s="1">
        <v>43547</v>
      </c>
      <c r="F2930" s="1">
        <v>45105</v>
      </c>
      <c r="G2930" t="s">
        <v>9128</v>
      </c>
      <c r="H2930" t="s">
        <v>9132</v>
      </c>
      <c r="I2930" t="s">
        <v>11335</v>
      </c>
    </row>
    <row r="2931" spans="1:9" x14ac:dyDescent="0.3">
      <c r="A2931" t="s">
        <v>3930</v>
      </c>
      <c r="B2931" t="s">
        <v>9143</v>
      </c>
      <c r="C2931">
        <v>398009</v>
      </c>
      <c r="D2931">
        <v>513.82000000000005</v>
      </c>
      <c r="E2931" s="1">
        <v>44303</v>
      </c>
      <c r="F2931" s="1">
        <v>45978</v>
      </c>
      <c r="G2931" t="s">
        <v>9147</v>
      </c>
      <c r="H2931" t="s">
        <v>9129</v>
      </c>
      <c r="I2931" t="s">
        <v>11336</v>
      </c>
    </row>
    <row r="2932" spans="1:9" x14ac:dyDescent="0.3">
      <c r="A2932" t="s">
        <v>3931</v>
      </c>
      <c r="B2932" t="s">
        <v>9143</v>
      </c>
      <c r="C2932">
        <v>232069</v>
      </c>
      <c r="D2932">
        <v>605.66999999999996</v>
      </c>
      <c r="E2932" s="1">
        <v>45049</v>
      </c>
      <c r="F2932" s="1">
        <v>48501</v>
      </c>
      <c r="G2932" t="s">
        <v>9135</v>
      </c>
      <c r="H2932" t="s">
        <v>19</v>
      </c>
      <c r="I2932" t="s">
        <v>9594</v>
      </c>
    </row>
    <row r="2933" spans="1:9" x14ac:dyDescent="0.3">
      <c r="A2933" t="s">
        <v>3932</v>
      </c>
      <c r="B2933" t="s">
        <v>9131</v>
      </c>
      <c r="C2933">
        <v>302817</v>
      </c>
      <c r="D2933">
        <v>1312</v>
      </c>
      <c r="E2933" s="1">
        <v>45160</v>
      </c>
      <c r="F2933" s="1">
        <v>47747</v>
      </c>
      <c r="G2933" t="s">
        <v>9128</v>
      </c>
      <c r="H2933" t="s">
        <v>9132</v>
      </c>
      <c r="I2933" t="s">
        <v>9716</v>
      </c>
    </row>
    <row r="2934" spans="1:9" x14ac:dyDescent="0.3">
      <c r="A2934" t="s">
        <v>3933</v>
      </c>
      <c r="B2934" t="s">
        <v>9143</v>
      </c>
      <c r="C2934">
        <v>335631</v>
      </c>
      <c r="D2934">
        <v>946.46</v>
      </c>
      <c r="E2934" s="1">
        <v>43067</v>
      </c>
      <c r="F2934" s="1">
        <v>44861</v>
      </c>
      <c r="G2934" t="s">
        <v>9147</v>
      </c>
      <c r="H2934" t="s">
        <v>9132</v>
      </c>
      <c r="I2934" t="s">
        <v>11337</v>
      </c>
    </row>
    <row r="2935" spans="1:9" x14ac:dyDescent="0.3">
      <c r="A2935" t="s">
        <v>3934</v>
      </c>
      <c r="B2935" t="s">
        <v>9143</v>
      </c>
      <c r="C2935">
        <v>207663</v>
      </c>
      <c r="D2935">
        <v>1132.18</v>
      </c>
      <c r="E2935" s="1">
        <v>42275</v>
      </c>
      <c r="F2935" s="1">
        <v>43314</v>
      </c>
      <c r="G2935" t="s">
        <v>9147</v>
      </c>
      <c r="H2935" t="s">
        <v>9132</v>
      </c>
      <c r="I2935" t="s">
        <v>11338</v>
      </c>
    </row>
    <row r="2936" spans="1:9" x14ac:dyDescent="0.3">
      <c r="A2936" t="s">
        <v>3935</v>
      </c>
      <c r="B2936" t="s">
        <v>9127</v>
      </c>
      <c r="C2936">
        <v>327241</v>
      </c>
      <c r="D2936">
        <v>1311.47</v>
      </c>
      <c r="E2936" s="1">
        <v>45123</v>
      </c>
      <c r="F2936" s="1">
        <v>46183</v>
      </c>
      <c r="G2936" t="s">
        <v>9147</v>
      </c>
      <c r="H2936" t="s">
        <v>9129</v>
      </c>
      <c r="I2936" t="s">
        <v>9664</v>
      </c>
    </row>
    <row r="2937" spans="1:9" x14ac:dyDescent="0.3">
      <c r="A2937" t="s">
        <v>3936</v>
      </c>
      <c r="B2937" t="s">
        <v>9127</v>
      </c>
      <c r="C2937">
        <v>264198</v>
      </c>
      <c r="D2937">
        <v>1589.42</v>
      </c>
      <c r="E2937" s="1">
        <v>45541</v>
      </c>
      <c r="F2937" s="1">
        <v>48376</v>
      </c>
      <c r="G2937" t="s">
        <v>9135</v>
      </c>
      <c r="H2937" t="s">
        <v>9129</v>
      </c>
      <c r="I2937" t="s">
        <v>11339</v>
      </c>
    </row>
    <row r="2938" spans="1:9" x14ac:dyDescent="0.3">
      <c r="A2938" t="s">
        <v>3937</v>
      </c>
      <c r="B2938" t="s">
        <v>9137</v>
      </c>
      <c r="C2938">
        <v>431922</v>
      </c>
      <c r="D2938">
        <v>1331.52</v>
      </c>
      <c r="E2938" s="1">
        <v>44168</v>
      </c>
      <c r="F2938" s="1">
        <v>45221</v>
      </c>
      <c r="G2938" t="s">
        <v>9135</v>
      </c>
      <c r="H2938" t="s">
        <v>9129</v>
      </c>
      <c r="I2938" t="s">
        <v>10085</v>
      </c>
    </row>
    <row r="2939" spans="1:9" x14ac:dyDescent="0.3">
      <c r="A2939" t="s">
        <v>3938</v>
      </c>
      <c r="B2939" t="s">
        <v>9131</v>
      </c>
      <c r="C2939">
        <v>469103</v>
      </c>
      <c r="D2939">
        <v>1815.71</v>
      </c>
      <c r="E2939" s="1">
        <v>45219</v>
      </c>
      <c r="F2939" s="1">
        <v>47373</v>
      </c>
      <c r="G2939" t="s">
        <v>9128</v>
      </c>
      <c r="H2939" t="s">
        <v>19</v>
      </c>
      <c r="I2939" t="s">
        <v>10089</v>
      </c>
    </row>
    <row r="2940" spans="1:9" x14ac:dyDescent="0.3">
      <c r="A2940" t="s">
        <v>3939</v>
      </c>
      <c r="B2940" t="s">
        <v>9137</v>
      </c>
      <c r="C2940">
        <v>291182</v>
      </c>
      <c r="D2940">
        <v>388.84</v>
      </c>
      <c r="E2940" s="1">
        <v>45353</v>
      </c>
      <c r="F2940" s="1">
        <v>47687</v>
      </c>
      <c r="G2940" t="s">
        <v>9147</v>
      </c>
      <c r="H2940" t="s">
        <v>9132</v>
      </c>
      <c r="I2940" t="s">
        <v>11340</v>
      </c>
    </row>
    <row r="2941" spans="1:9" x14ac:dyDescent="0.3">
      <c r="A2941" t="s">
        <v>3940</v>
      </c>
      <c r="B2941" t="s">
        <v>9143</v>
      </c>
      <c r="C2941">
        <v>428770</v>
      </c>
      <c r="D2941">
        <v>1705.99</v>
      </c>
      <c r="E2941" s="1">
        <v>43095</v>
      </c>
      <c r="F2941" s="1">
        <v>45192</v>
      </c>
      <c r="G2941" t="s">
        <v>9135</v>
      </c>
      <c r="H2941" t="s">
        <v>9129</v>
      </c>
      <c r="I2941" t="s">
        <v>11341</v>
      </c>
    </row>
    <row r="2942" spans="1:9" x14ac:dyDescent="0.3">
      <c r="A2942" t="s">
        <v>3941</v>
      </c>
      <c r="B2942" t="s">
        <v>9143</v>
      </c>
      <c r="C2942">
        <v>445720</v>
      </c>
      <c r="D2942">
        <v>256.69</v>
      </c>
      <c r="E2942" s="1">
        <v>43427</v>
      </c>
      <c r="F2942" s="1">
        <v>46674</v>
      </c>
      <c r="G2942" t="s">
        <v>9135</v>
      </c>
      <c r="H2942" t="s">
        <v>9132</v>
      </c>
      <c r="I2942" t="s">
        <v>11342</v>
      </c>
    </row>
    <row r="2943" spans="1:9" x14ac:dyDescent="0.3">
      <c r="A2943" t="s">
        <v>3942</v>
      </c>
      <c r="B2943" t="s">
        <v>9131</v>
      </c>
      <c r="C2943">
        <v>90573</v>
      </c>
      <c r="D2943">
        <v>572.69000000000005</v>
      </c>
      <c r="E2943" s="1">
        <v>42655</v>
      </c>
      <c r="F2943" s="1">
        <v>45869</v>
      </c>
      <c r="G2943" t="s">
        <v>9147</v>
      </c>
      <c r="H2943" t="s">
        <v>9129</v>
      </c>
      <c r="I2943" t="s">
        <v>9731</v>
      </c>
    </row>
    <row r="2944" spans="1:9" x14ac:dyDescent="0.3">
      <c r="A2944" t="s">
        <v>3943</v>
      </c>
      <c r="B2944" t="s">
        <v>9127</v>
      </c>
      <c r="C2944">
        <v>335523</v>
      </c>
      <c r="D2944">
        <v>1338.59</v>
      </c>
      <c r="E2944" s="1">
        <v>44441</v>
      </c>
      <c r="F2944" s="1">
        <v>46400</v>
      </c>
      <c r="G2944" t="s">
        <v>9128</v>
      </c>
      <c r="H2944" t="s">
        <v>9132</v>
      </c>
      <c r="I2944" t="s">
        <v>11343</v>
      </c>
    </row>
    <row r="2945" spans="1:9" x14ac:dyDescent="0.3">
      <c r="A2945" t="s">
        <v>3944</v>
      </c>
      <c r="B2945" t="s">
        <v>9127</v>
      </c>
      <c r="C2945">
        <v>238866</v>
      </c>
      <c r="D2945">
        <v>1413.92</v>
      </c>
      <c r="E2945" s="1">
        <v>44687</v>
      </c>
      <c r="F2945" s="1">
        <v>46206</v>
      </c>
      <c r="G2945" t="s">
        <v>9128</v>
      </c>
      <c r="H2945" t="s">
        <v>9132</v>
      </c>
      <c r="I2945" t="s">
        <v>10815</v>
      </c>
    </row>
    <row r="2946" spans="1:9" x14ac:dyDescent="0.3">
      <c r="A2946" t="s">
        <v>3945</v>
      </c>
      <c r="B2946" t="s">
        <v>9131</v>
      </c>
      <c r="C2946">
        <v>122059</v>
      </c>
      <c r="D2946">
        <v>1470.69</v>
      </c>
      <c r="E2946" s="1">
        <v>42374</v>
      </c>
      <c r="F2946" s="1">
        <v>43919</v>
      </c>
      <c r="G2946" t="s">
        <v>9128</v>
      </c>
      <c r="H2946" t="s">
        <v>19</v>
      </c>
      <c r="I2946" t="s">
        <v>9485</v>
      </c>
    </row>
    <row r="2947" spans="1:9" x14ac:dyDescent="0.3">
      <c r="A2947" t="s">
        <v>3946</v>
      </c>
      <c r="B2947" t="s">
        <v>9131</v>
      </c>
      <c r="C2947">
        <v>487293</v>
      </c>
      <c r="D2947">
        <v>117.3</v>
      </c>
      <c r="E2947" s="1">
        <v>44005</v>
      </c>
      <c r="F2947" s="1">
        <v>45887</v>
      </c>
      <c r="G2947" t="s">
        <v>9147</v>
      </c>
      <c r="H2947" t="s">
        <v>9132</v>
      </c>
      <c r="I2947" t="s">
        <v>11344</v>
      </c>
    </row>
    <row r="2948" spans="1:9" x14ac:dyDescent="0.3">
      <c r="A2948" t="s">
        <v>3947</v>
      </c>
      <c r="B2948" t="s">
        <v>9143</v>
      </c>
      <c r="C2948">
        <v>133872</v>
      </c>
      <c r="D2948">
        <v>1579.38</v>
      </c>
      <c r="E2948" s="1">
        <v>45046</v>
      </c>
      <c r="F2948" s="1">
        <v>46607</v>
      </c>
      <c r="G2948" t="s">
        <v>9147</v>
      </c>
      <c r="H2948" t="s">
        <v>9132</v>
      </c>
      <c r="I2948" t="s">
        <v>11345</v>
      </c>
    </row>
    <row r="2949" spans="1:9" x14ac:dyDescent="0.3">
      <c r="A2949" t="s">
        <v>3948</v>
      </c>
      <c r="B2949" t="s">
        <v>9131</v>
      </c>
      <c r="C2949">
        <v>133827</v>
      </c>
      <c r="D2949">
        <v>476.75</v>
      </c>
      <c r="E2949" s="1">
        <v>45468</v>
      </c>
      <c r="F2949" s="1">
        <v>48858</v>
      </c>
      <c r="G2949" t="s">
        <v>9147</v>
      </c>
      <c r="H2949" t="s">
        <v>9129</v>
      </c>
      <c r="I2949" t="s">
        <v>11346</v>
      </c>
    </row>
    <row r="2950" spans="1:9" x14ac:dyDescent="0.3">
      <c r="A2950" t="s">
        <v>3949</v>
      </c>
      <c r="B2950" t="s">
        <v>9127</v>
      </c>
      <c r="C2950">
        <v>455714</v>
      </c>
      <c r="D2950">
        <v>1015.59</v>
      </c>
      <c r="E2950" s="1">
        <v>44315</v>
      </c>
      <c r="F2950" s="1">
        <v>46281</v>
      </c>
      <c r="G2950" t="s">
        <v>9135</v>
      </c>
      <c r="H2950" t="s">
        <v>19</v>
      </c>
      <c r="I2950" t="s">
        <v>10953</v>
      </c>
    </row>
    <row r="2951" spans="1:9" x14ac:dyDescent="0.3">
      <c r="A2951" t="s">
        <v>3950</v>
      </c>
      <c r="B2951" t="s">
        <v>9131</v>
      </c>
      <c r="C2951">
        <v>86155</v>
      </c>
      <c r="D2951">
        <v>1928.26</v>
      </c>
      <c r="E2951" s="1">
        <v>42845</v>
      </c>
      <c r="F2951" s="1">
        <v>46247</v>
      </c>
      <c r="G2951" t="s">
        <v>9135</v>
      </c>
      <c r="H2951" t="s">
        <v>9132</v>
      </c>
      <c r="I2951" t="s">
        <v>11347</v>
      </c>
    </row>
    <row r="2952" spans="1:9" x14ac:dyDescent="0.3">
      <c r="A2952" t="s">
        <v>3951</v>
      </c>
      <c r="B2952" t="s">
        <v>9143</v>
      </c>
      <c r="C2952">
        <v>79361</v>
      </c>
      <c r="D2952">
        <v>604.97</v>
      </c>
      <c r="E2952" s="1">
        <v>42509</v>
      </c>
      <c r="F2952" s="1">
        <v>43165</v>
      </c>
      <c r="G2952" t="s">
        <v>9147</v>
      </c>
      <c r="H2952" t="s">
        <v>9129</v>
      </c>
      <c r="I2952" t="s">
        <v>11348</v>
      </c>
    </row>
    <row r="2953" spans="1:9" x14ac:dyDescent="0.3">
      <c r="A2953" t="s">
        <v>3952</v>
      </c>
      <c r="B2953" t="s">
        <v>9143</v>
      </c>
      <c r="C2953">
        <v>121389</v>
      </c>
      <c r="D2953">
        <v>1951.33</v>
      </c>
      <c r="E2953" s="1">
        <v>45399</v>
      </c>
      <c r="F2953" s="1">
        <v>47270</v>
      </c>
      <c r="G2953" t="s">
        <v>9128</v>
      </c>
      <c r="H2953" t="s">
        <v>19</v>
      </c>
      <c r="I2953" t="s">
        <v>11349</v>
      </c>
    </row>
    <row r="2954" spans="1:9" x14ac:dyDescent="0.3">
      <c r="A2954" t="s">
        <v>3953</v>
      </c>
      <c r="B2954" t="s">
        <v>9137</v>
      </c>
      <c r="C2954">
        <v>194818</v>
      </c>
      <c r="D2954">
        <v>823.81</v>
      </c>
      <c r="E2954" s="1">
        <v>44518</v>
      </c>
      <c r="F2954" s="1">
        <v>45667</v>
      </c>
      <c r="G2954" t="s">
        <v>9135</v>
      </c>
      <c r="H2954" t="s">
        <v>9129</v>
      </c>
      <c r="I2954" t="s">
        <v>11350</v>
      </c>
    </row>
    <row r="2955" spans="1:9" x14ac:dyDescent="0.3">
      <c r="A2955" t="s">
        <v>3954</v>
      </c>
      <c r="B2955" t="s">
        <v>9131</v>
      </c>
      <c r="C2955">
        <v>432310</v>
      </c>
      <c r="D2955">
        <v>1963.33</v>
      </c>
      <c r="E2955" s="1">
        <v>45110</v>
      </c>
      <c r="F2955" s="1">
        <v>46382</v>
      </c>
      <c r="G2955" t="s">
        <v>9135</v>
      </c>
      <c r="H2955" t="s">
        <v>9132</v>
      </c>
      <c r="I2955" t="s">
        <v>11351</v>
      </c>
    </row>
    <row r="2956" spans="1:9" x14ac:dyDescent="0.3">
      <c r="A2956" t="s">
        <v>3955</v>
      </c>
      <c r="B2956" t="s">
        <v>9131</v>
      </c>
      <c r="C2956">
        <v>390489</v>
      </c>
      <c r="D2956">
        <v>169.24</v>
      </c>
      <c r="E2956" s="1">
        <v>44342</v>
      </c>
      <c r="F2956" s="1">
        <v>46907</v>
      </c>
      <c r="G2956" t="s">
        <v>9135</v>
      </c>
      <c r="H2956" t="s">
        <v>19</v>
      </c>
      <c r="I2956" t="s">
        <v>11352</v>
      </c>
    </row>
    <row r="2957" spans="1:9" x14ac:dyDescent="0.3">
      <c r="A2957" t="s">
        <v>3956</v>
      </c>
      <c r="B2957" t="s">
        <v>9143</v>
      </c>
      <c r="C2957">
        <v>303318</v>
      </c>
      <c r="D2957">
        <v>450.4</v>
      </c>
      <c r="E2957" s="1">
        <v>43866</v>
      </c>
      <c r="F2957" s="1">
        <v>44347</v>
      </c>
      <c r="G2957" t="s">
        <v>9128</v>
      </c>
      <c r="H2957" t="s">
        <v>19</v>
      </c>
      <c r="I2957" t="s">
        <v>11353</v>
      </c>
    </row>
    <row r="2958" spans="1:9" x14ac:dyDescent="0.3">
      <c r="A2958" t="s">
        <v>3957</v>
      </c>
      <c r="B2958" t="s">
        <v>9143</v>
      </c>
      <c r="C2958">
        <v>274123</v>
      </c>
      <c r="D2958">
        <v>579.91</v>
      </c>
      <c r="E2958" s="1">
        <v>45286</v>
      </c>
      <c r="F2958" s="1">
        <v>46704</v>
      </c>
      <c r="G2958" t="s">
        <v>9128</v>
      </c>
      <c r="H2958" t="s">
        <v>19</v>
      </c>
      <c r="I2958" t="s">
        <v>11074</v>
      </c>
    </row>
    <row r="2959" spans="1:9" x14ac:dyDescent="0.3">
      <c r="A2959" t="s">
        <v>3958</v>
      </c>
      <c r="B2959" t="s">
        <v>9137</v>
      </c>
      <c r="C2959">
        <v>262955</v>
      </c>
      <c r="D2959">
        <v>154.35</v>
      </c>
      <c r="E2959" s="1">
        <v>42287</v>
      </c>
      <c r="F2959" s="1">
        <v>45100</v>
      </c>
      <c r="G2959" t="s">
        <v>9128</v>
      </c>
      <c r="H2959" t="s">
        <v>9132</v>
      </c>
      <c r="I2959" t="s">
        <v>11354</v>
      </c>
    </row>
    <row r="2960" spans="1:9" x14ac:dyDescent="0.3">
      <c r="A2960" t="s">
        <v>3959</v>
      </c>
      <c r="B2960" t="s">
        <v>9127</v>
      </c>
      <c r="C2960">
        <v>57516</v>
      </c>
      <c r="D2960">
        <v>1602.02</v>
      </c>
      <c r="E2960" s="1">
        <v>43295</v>
      </c>
      <c r="F2960" s="1">
        <v>46053</v>
      </c>
      <c r="G2960" t="s">
        <v>9147</v>
      </c>
      <c r="H2960" t="s">
        <v>9132</v>
      </c>
      <c r="I2960" t="s">
        <v>11355</v>
      </c>
    </row>
    <row r="2961" spans="1:9" x14ac:dyDescent="0.3">
      <c r="A2961" t="s">
        <v>3960</v>
      </c>
      <c r="B2961" t="s">
        <v>9127</v>
      </c>
      <c r="C2961">
        <v>250316</v>
      </c>
      <c r="D2961">
        <v>1167.58</v>
      </c>
      <c r="E2961" s="1">
        <v>44792</v>
      </c>
      <c r="F2961" s="1">
        <v>48074</v>
      </c>
      <c r="G2961" t="s">
        <v>9147</v>
      </c>
      <c r="H2961" t="s">
        <v>9129</v>
      </c>
      <c r="I2961" t="s">
        <v>10506</v>
      </c>
    </row>
    <row r="2962" spans="1:9" x14ac:dyDescent="0.3">
      <c r="A2962" t="s">
        <v>3961</v>
      </c>
      <c r="B2962" t="s">
        <v>9127</v>
      </c>
      <c r="C2962">
        <v>51959</v>
      </c>
      <c r="D2962">
        <v>846.42</v>
      </c>
      <c r="E2962" s="1">
        <v>43764</v>
      </c>
      <c r="F2962" s="1">
        <v>46826</v>
      </c>
      <c r="G2962" t="s">
        <v>9147</v>
      </c>
      <c r="H2962" t="s">
        <v>19</v>
      </c>
      <c r="I2962" t="s">
        <v>10073</v>
      </c>
    </row>
    <row r="2963" spans="1:9" x14ac:dyDescent="0.3">
      <c r="A2963" t="s">
        <v>3962</v>
      </c>
      <c r="B2963" t="s">
        <v>9143</v>
      </c>
      <c r="C2963">
        <v>498113</v>
      </c>
      <c r="D2963">
        <v>612.67999999999995</v>
      </c>
      <c r="E2963" s="1">
        <v>43273</v>
      </c>
      <c r="F2963" s="1">
        <v>44859</v>
      </c>
      <c r="G2963" t="s">
        <v>9147</v>
      </c>
      <c r="H2963" t="s">
        <v>9129</v>
      </c>
      <c r="I2963" t="s">
        <v>11356</v>
      </c>
    </row>
    <row r="2964" spans="1:9" x14ac:dyDescent="0.3">
      <c r="A2964" t="s">
        <v>3963</v>
      </c>
      <c r="B2964" t="s">
        <v>9127</v>
      </c>
      <c r="C2964">
        <v>284623</v>
      </c>
      <c r="D2964">
        <v>936.68</v>
      </c>
      <c r="E2964" s="1">
        <v>42693</v>
      </c>
      <c r="F2964" s="1">
        <v>43280</v>
      </c>
      <c r="G2964" t="s">
        <v>9135</v>
      </c>
      <c r="H2964" t="s">
        <v>9129</v>
      </c>
      <c r="I2964" t="s">
        <v>10361</v>
      </c>
    </row>
    <row r="2965" spans="1:9" x14ac:dyDescent="0.3">
      <c r="A2965" t="s">
        <v>3964</v>
      </c>
      <c r="B2965" t="s">
        <v>9127</v>
      </c>
      <c r="C2965">
        <v>161588</v>
      </c>
      <c r="D2965">
        <v>1663.51</v>
      </c>
      <c r="E2965" s="1">
        <v>43827</v>
      </c>
      <c r="F2965" s="1">
        <v>46976</v>
      </c>
      <c r="G2965" t="s">
        <v>9147</v>
      </c>
      <c r="H2965" t="s">
        <v>9132</v>
      </c>
      <c r="I2965" t="s">
        <v>10169</v>
      </c>
    </row>
    <row r="2966" spans="1:9" x14ac:dyDescent="0.3">
      <c r="A2966" t="s">
        <v>3965</v>
      </c>
      <c r="B2966" t="s">
        <v>9143</v>
      </c>
      <c r="C2966">
        <v>410140</v>
      </c>
      <c r="D2966">
        <v>1776.91</v>
      </c>
      <c r="E2966" s="1">
        <v>42099</v>
      </c>
      <c r="F2966" s="1">
        <v>43892</v>
      </c>
      <c r="G2966" t="s">
        <v>9128</v>
      </c>
      <c r="H2966" t="s">
        <v>19</v>
      </c>
      <c r="I2966" t="s">
        <v>11357</v>
      </c>
    </row>
    <row r="2967" spans="1:9" x14ac:dyDescent="0.3">
      <c r="A2967" t="s">
        <v>3966</v>
      </c>
      <c r="B2967" t="s">
        <v>9143</v>
      </c>
      <c r="C2967">
        <v>162266</v>
      </c>
      <c r="D2967">
        <v>1013.95</v>
      </c>
      <c r="E2967" s="1">
        <v>43868</v>
      </c>
      <c r="F2967" s="1">
        <v>46925</v>
      </c>
      <c r="G2967" t="s">
        <v>9128</v>
      </c>
      <c r="H2967" t="s">
        <v>9132</v>
      </c>
      <c r="I2967" t="s">
        <v>9793</v>
      </c>
    </row>
    <row r="2968" spans="1:9" x14ac:dyDescent="0.3">
      <c r="A2968" t="s">
        <v>3967</v>
      </c>
      <c r="B2968" t="s">
        <v>9131</v>
      </c>
      <c r="C2968">
        <v>184287</v>
      </c>
      <c r="D2968">
        <v>1827.76</v>
      </c>
      <c r="E2968" s="1">
        <v>42661</v>
      </c>
      <c r="F2968" s="1">
        <v>44794</v>
      </c>
      <c r="G2968" t="s">
        <v>9135</v>
      </c>
      <c r="H2968" t="s">
        <v>9129</v>
      </c>
      <c r="I2968" t="s">
        <v>11358</v>
      </c>
    </row>
    <row r="2969" spans="1:9" x14ac:dyDescent="0.3">
      <c r="A2969" t="s">
        <v>3968</v>
      </c>
      <c r="B2969" t="s">
        <v>9137</v>
      </c>
      <c r="C2969">
        <v>407606</v>
      </c>
      <c r="D2969">
        <v>996.53</v>
      </c>
      <c r="E2969" s="1">
        <v>45319</v>
      </c>
      <c r="F2969" s="1">
        <v>48329</v>
      </c>
      <c r="G2969" t="s">
        <v>9147</v>
      </c>
      <c r="H2969" t="s">
        <v>19</v>
      </c>
      <c r="I2969" t="s">
        <v>11359</v>
      </c>
    </row>
    <row r="2970" spans="1:9" x14ac:dyDescent="0.3">
      <c r="A2970" t="s">
        <v>3969</v>
      </c>
      <c r="B2970" t="s">
        <v>9143</v>
      </c>
      <c r="C2970">
        <v>275732</v>
      </c>
      <c r="D2970">
        <v>1540.2</v>
      </c>
      <c r="E2970" s="1">
        <v>42089</v>
      </c>
      <c r="F2970" s="1">
        <v>42915</v>
      </c>
      <c r="G2970" t="s">
        <v>9128</v>
      </c>
      <c r="H2970" t="s">
        <v>9132</v>
      </c>
      <c r="I2970" t="s">
        <v>11360</v>
      </c>
    </row>
    <row r="2971" spans="1:9" x14ac:dyDescent="0.3">
      <c r="A2971" t="s">
        <v>3970</v>
      </c>
      <c r="B2971" t="s">
        <v>9137</v>
      </c>
      <c r="C2971">
        <v>117338</v>
      </c>
      <c r="D2971">
        <v>1764.44</v>
      </c>
      <c r="E2971" s="1">
        <v>44314</v>
      </c>
      <c r="F2971" s="1">
        <v>46982</v>
      </c>
      <c r="G2971" t="s">
        <v>9135</v>
      </c>
      <c r="H2971" t="s">
        <v>19</v>
      </c>
      <c r="I2971" t="s">
        <v>10614</v>
      </c>
    </row>
    <row r="2972" spans="1:9" x14ac:dyDescent="0.3">
      <c r="A2972" t="s">
        <v>3971</v>
      </c>
      <c r="B2972" t="s">
        <v>9131</v>
      </c>
      <c r="C2972">
        <v>95451</v>
      </c>
      <c r="D2972">
        <v>693.45</v>
      </c>
      <c r="E2972" s="1">
        <v>43742</v>
      </c>
      <c r="F2972" s="1">
        <v>47332</v>
      </c>
      <c r="G2972" t="s">
        <v>9135</v>
      </c>
      <c r="H2972" t="s">
        <v>9129</v>
      </c>
      <c r="I2972" t="s">
        <v>11361</v>
      </c>
    </row>
    <row r="2973" spans="1:9" x14ac:dyDescent="0.3">
      <c r="A2973" t="s">
        <v>3972</v>
      </c>
      <c r="B2973" t="s">
        <v>9131</v>
      </c>
      <c r="C2973">
        <v>467387</v>
      </c>
      <c r="D2973">
        <v>1152.47</v>
      </c>
      <c r="E2973" s="1">
        <v>43443</v>
      </c>
      <c r="F2973" s="1">
        <v>47044</v>
      </c>
      <c r="G2973" t="s">
        <v>9128</v>
      </c>
      <c r="H2973" t="s">
        <v>9132</v>
      </c>
      <c r="I2973" t="s">
        <v>11362</v>
      </c>
    </row>
    <row r="2974" spans="1:9" x14ac:dyDescent="0.3">
      <c r="A2974" t="s">
        <v>3973</v>
      </c>
      <c r="B2974" t="s">
        <v>9131</v>
      </c>
      <c r="C2974">
        <v>331628</v>
      </c>
      <c r="D2974">
        <v>1571.02</v>
      </c>
      <c r="E2974" s="1">
        <v>44838</v>
      </c>
      <c r="F2974" s="1">
        <v>46136</v>
      </c>
      <c r="G2974" t="s">
        <v>9135</v>
      </c>
      <c r="H2974" t="s">
        <v>19</v>
      </c>
      <c r="I2974" t="s">
        <v>10837</v>
      </c>
    </row>
    <row r="2975" spans="1:9" x14ac:dyDescent="0.3">
      <c r="A2975" t="s">
        <v>3974</v>
      </c>
      <c r="B2975" t="s">
        <v>9137</v>
      </c>
      <c r="C2975">
        <v>434891</v>
      </c>
      <c r="D2975">
        <v>673.57</v>
      </c>
      <c r="E2975" s="1">
        <v>42826</v>
      </c>
      <c r="F2975" s="1">
        <v>45199</v>
      </c>
      <c r="G2975" t="s">
        <v>9147</v>
      </c>
      <c r="H2975" t="s">
        <v>9129</v>
      </c>
      <c r="I2975" t="s">
        <v>11197</v>
      </c>
    </row>
    <row r="2976" spans="1:9" x14ac:dyDescent="0.3">
      <c r="A2976" t="s">
        <v>3975</v>
      </c>
      <c r="B2976" t="s">
        <v>9143</v>
      </c>
      <c r="C2976">
        <v>209017</v>
      </c>
      <c r="D2976">
        <v>1153.6500000000001</v>
      </c>
      <c r="E2976" s="1">
        <v>44852</v>
      </c>
      <c r="F2976" s="1">
        <v>47977</v>
      </c>
      <c r="G2976" t="s">
        <v>9147</v>
      </c>
      <c r="H2976" t="s">
        <v>19</v>
      </c>
      <c r="I2976" t="s">
        <v>11363</v>
      </c>
    </row>
    <row r="2977" spans="1:9" x14ac:dyDescent="0.3">
      <c r="A2977" t="s">
        <v>3976</v>
      </c>
      <c r="B2977" t="s">
        <v>9143</v>
      </c>
      <c r="C2977">
        <v>477591</v>
      </c>
      <c r="D2977">
        <v>319.69</v>
      </c>
      <c r="E2977" s="1">
        <v>43236</v>
      </c>
      <c r="F2977" s="1">
        <v>45684</v>
      </c>
      <c r="G2977" t="s">
        <v>9147</v>
      </c>
      <c r="H2977" t="s">
        <v>19</v>
      </c>
      <c r="I2977" t="s">
        <v>9250</v>
      </c>
    </row>
    <row r="2978" spans="1:9" x14ac:dyDescent="0.3">
      <c r="A2978" t="s">
        <v>3977</v>
      </c>
      <c r="B2978" t="s">
        <v>9131</v>
      </c>
      <c r="C2978">
        <v>431293</v>
      </c>
      <c r="D2978">
        <v>736.54</v>
      </c>
      <c r="E2978" s="1">
        <v>42175</v>
      </c>
      <c r="F2978" s="1">
        <v>44958</v>
      </c>
      <c r="G2978" t="s">
        <v>9147</v>
      </c>
      <c r="H2978" t="s">
        <v>9129</v>
      </c>
      <c r="I2978" t="s">
        <v>11364</v>
      </c>
    </row>
    <row r="2979" spans="1:9" x14ac:dyDescent="0.3">
      <c r="A2979" t="s">
        <v>3978</v>
      </c>
      <c r="B2979" t="s">
        <v>9137</v>
      </c>
      <c r="C2979">
        <v>142474</v>
      </c>
      <c r="D2979">
        <v>320.8</v>
      </c>
      <c r="E2979" s="1">
        <v>43799</v>
      </c>
      <c r="F2979" s="1">
        <v>45271</v>
      </c>
      <c r="G2979" t="s">
        <v>9135</v>
      </c>
      <c r="H2979" t="s">
        <v>19</v>
      </c>
      <c r="I2979" t="s">
        <v>11365</v>
      </c>
    </row>
    <row r="2980" spans="1:9" x14ac:dyDescent="0.3">
      <c r="A2980" t="s">
        <v>3979</v>
      </c>
      <c r="B2980" t="s">
        <v>9131</v>
      </c>
      <c r="C2980">
        <v>243014</v>
      </c>
      <c r="D2980">
        <v>1234.49</v>
      </c>
      <c r="E2980" s="1">
        <v>44755</v>
      </c>
      <c r="F2980" s="1">
        <v>47181</v>
      </c>
      <c r="G2980" t="s">
        <v>9135</v>
      </c>
      <c r="H2980" t="s">
        <v>9132</v>
      </c>
      <c r="I2980" t="s">
        <v>11366</v>
      </c>
    </row>
    <row r="2981" spans="1:9" x14ac:dyDescent="0.3">
      <c r="A2981" t="s">
        <v>3980</v>
      </c>
      <c r="B2981" t="s">
        <v>9131</v>
      </c>
      <c r="C2981">
        <v>161564</v>
      </c>
      <c r="D2981">
        <v>949.49</v>
      </c>
      <c r="E2981" s="1">
        <v>43700</v>
      </c>
      <c r="F2981" s="1">
        <v>46176</v>
      </c>
      <c r="G2981" t="s">
        <v>9128</v>
      </c>
      <c r="H2981" t="s">
        <v>9129</v>
      </c>
      <c r="I2981" t="s">
        <v>9293</v>
      </c>
    </row>
    <row r="2982" spans="1:9" x14ac:dyDescent="0.3">
      <c r="A2982" t="s">
        <v>3981</v>
      </c>
      <c r="B2982" t="s">
        <v>9137</v>
      </c>
      <c r="C2982">
        <v>284705</v>
      </c>
      <c r="D2982">
        <v>513.39</v>
      </c>
      <c r="E2982" s="1">
        <v>43649</v>
      </c>
      <c r="F2982" s="1">
        <v>46469</v>
      </c>
      <c r="G2982" t="s">
        <v>9147</v>
      </c>
      <c r="H2982" t="s">
        <v>9132</v>
      </c>
      <c r="I2982" t="s">
        <v>10700</v>
      </c>
    </row>
    <row r="2983" spans="1:9" x14ac:dyDescent="0.3">
      <c r="A2983" t="s">
        <v>3982</v>
      </c>
      <c r="B2983" t="s">
        <v>9131</v>
      </c>
      <c r="C2983">
        <v>483766</v>
      </c>
      <c r="D2983">
        <v>1927.93</v>
      </c>
      <c r="E2983" s="1">
        <v>45225</v>
      </c>
      <c r="F2983" s="1">
        <v>47868</v>
      </c>
      <c r="G2983" t="s">
        <v>9147</v>
      </c>
      <c r="H2983" t="s">
        <v>19</v>
      </c>
      <c r="I2983" t="s">
        <v>11058</v>
      </c>
    </row>
    <row r="2984" spans="1:9" x14ac:dyDescent="0.3">
      <c r="A2984" t="s">
        <v>3983</v>
      </c>
      <c r="B2984" t="s">
        <v>9127</v>
      </c>
      <c r="C2984">
        <v>319323</v>
      </c>
      <c r="D2984">
        <v>612.66999999999996</v>
      </c>
      <c r="E2984" s="1">
        <v>45201</v>
      </c>
      <c r="F2984" s="1">
        <v>48835</v>
      </c>
      <c r="G2984" t="s">
        <v>9147</v>
      </c>
      <c r="H2984" t="s">
        <v>19</v>
      </c>
      <c r="I2984" t="s">
        <v>11367</v>
      </c>
    </row>
    <row r="2985" spans="1:9" x14ac:dyDescent="0.3">
      <c r="A2985" t="s">
        <v>3984</v>
      </c>
      <c r="B2985" t="s">
        <v>9131</v>
      </c>
      <c r="C2985">
        <v>130752</v>
      </c>
      <c r="D2985">
        <v>1830.18</v>
      </c>
      <c r="E2985" s="1">
        <v>42487</v>
      </c>
      <c r="F2985" s="1">
        <v>43874</v>
      </c>
      <c r="G2985" t="s">
        <v>9135</v>
      </c>
      <c r="H2985" t="s">
        <v>9132</v>
      </c>
      <c r="I2985" t="s">
        <v>10204</v>
      </c>
    </row>
    <row r="2986" spans="1:9" x14ac:dyDescent="0.3">
      <c r="A2986" t="s">
        <v>3985</v>
      </c>
      <c r="B2986" t="s">
        <v>9131</v>
      </c>
      <c r="C2986">
        <v>13851</v>
      </c>
      <c r="D2986">
        <v>623.61</v>
      </c>
      <c r="E2986" s="1">
        <v>44714</v>
      </c>
      <c r="F2986" s="1">
        <v>45905</v>
      </c>
      <c r="G2986" t="s">
        <v>9147</v>
      </c>
      <c r="H2986" t="s">
        <v>19</v>
      </c>
      <c r="I2986" t="s">
        <v>11368</v>
      </c>
    </row>
    <row r="2987" spans="1:9" x14ac:dyDescent="0.3">
      <c r="A2987" t="s">
        <v>3986</v>
      </c>
      <c r="B2987" t="s">
        <v>9127</v>
      </c>
      <c r="C2987">
        <v>112861</v>
      </c>
      <c r="D2987">
        <v>399.07</v>
      </c>
      <c r="E2987" s="1">
        <v>42465</v>
      </c>
      <c r="F2987" s="1">
        <v>44959</v>
      </c>
      <c r="G2987" t="s">
        <v>9147</v>
      </c>
      <c r="H2987" t="s">
        <v>9132</v>
      </c>
      <c r="I2987" t="s">
        <v>9645</v>
      </c>
    </row>
    <row r="2988" spans="1:9" x14ac:dyDescent="0.3">
      <c r="A2988" t="s">
        <v>3987</v>
      </c>
      <c r="B2988" t="s">
        <v>9127</v>
      </c>
      <c r="C2988">
        <v>22484</v>
      </c>
      <c r="D2988">
        <v>771.11</v>
      </c>
      <c r="E2988" s="1">
        <v>45637</v>
      </c>
      <c r="F2988" s="1">
        <v>48364</v>
      </c>
      <c r="G2988" t="s">
        <v>9147</v>
      </c>
      <c r="H2988" t="s">
        <v>9132</v>
      </c>
      <c r="I2988" t="s">
        <v>11369</v>
      </c>
    </row>
    <row r="2989" spans="1:9" x14ac:dyDescent="0.3">
      <c r="A2989" t="s">
        <v>3988</v>
      </c>
      <c r="B2989" t="s">
        <v>9127</v>
      </c>
      <c r="C2989">
        <v>373579</v>
      </c>
      <c r="D2989">
        <v>680.54</v>
      </c>
      <c r="E2989" s="1">
        <v>42755</v>
      </c>
      <c r="F2989" s="1">
        <v>46274</v>
      </c>
      <c r="G2989" t="s">
        <v>9147</v>
      </c>
      <c r="H2989" t="s">
        <v>9132</v>
      </c>
      <c r="I2989" t="s">
        <v>11370</v>
      </c>
    </row>
    <row r="2990" spans="1:9" x14ac:dyDescent="0.3">
      <c r="A2990" t="s">
        <v>3989</v>
      </c>
      <c r="B2990" t="s">
        <v>9127</v>
      </c>
      <c r="C2990">
        <v>263572</v>
      </c>
      <c r="D2990">
        <v>662</v>
      </c>
      <c r="E2990" s="1">
        <v>42883</v>
      </c>
      <c r="F2990" s="1">
        <v>44527</v>
      </c>
      <c r="G2990" t="s">
        <v>9128</v>
      </c>
      <c r="H2990" t="s">
        <v>19</v>
      </c>
      <c r="I2990" t="s">
        <v>11235</v>
      </c>
    </row>
    <row r="2991" spans="1:9" x14ac:dyDescent="0.3">
      <c r="A2991" t="s">
        <v>3990</v>
      </c>
      <c r="B2991" t="s">
        <v>9127</v>
      </c>
      <c r="C2991">
        <v>147682</v>
      </c>
      <c r="D2991">
        <v>1546.86</v>
      </c>
      <c r="E2991" s="1">
        <v>44409</v>
      </c>
      <c r="F2991" s="1">
        <v>46000</v>
      </c>
      <c r="G2991" t="s">
        <v>9128</v>
      </c>
      <c r="H2991" t="s">
        <v>9129</v>
      </c>
      <c r="I2991" t="s">
        <v>11371</v>
      </c>
    </row>
    <row r="2992" spans="1:9" x14ac:dyDescent="0.3">
      <c r="A2992" t="s">
        <v>3991</v>
      </c>
      <c r="B2992" t="s">
        <v>9131</v>
      </c>
      <c r="C2992">
        <v>391859</v>
      </c>
      <c r="D2992">
        <v>1196.46</v>
      </c>
      <c r="E2992" s="1">
        <v>43956</v>
      </c>
      <c r="F2992" s="1">
        <v>47156</v>
      </c>
      <c r="G2992" t="s">
        <v>9135</v>
      </c>
      <c r="H2992" t="s">
        <v>19</v>
      </c>
      <c r="I2992" t="s">
        <v>10851</v>
      </c>
    </row>
    <row r="2993" spans="1:9" x14ac:dyDescent="0.3">
      <c r="A2993" t="s">
        <v>3992</v>
      </c>
      <c r="B2993" t="s">
        <v>9143</v>
      </c>
      <c r="C2993">
        <v>372955</v>
      </c>
      <c r="D2993">
        <v>1935.93</v>
      </c>
      <c r="E2993" s="1">
        <v>45443</v>
      </c>
      <c r="F2993" s="1">
        <v>46031</v>
      </c>
      <c r="G2993" t="s">
        <v>9147</v>
      </c>
      <c r="H2993" t="s">
        <v>19</v>
      </c>
      <c r="I2993" t="s">
        <v>11372</v>
      </c>
    </row>
    <row r="2994" spans="1:9" x14ac:dyDescent="0.3">
      <c r="A2994" t="s">
        <v>3993</v>
      </c>
      <c r="B2994" t="s">
        <v>9137</v>
      </c>
      <c r="C2994">
        <v>47064</v>
      </c>
      <c r="D2994">
        <v>190.19</v>
      </c>
      <c r="E2994" s="1">
        <v>42374</v>
      </c>
      <c r="F2994" s="1">
        <v>42874</v>
      </c>
      <c r="G2994" t="s">
        <v>9147</v>
      </c>
      <c r="H2994" t="s">
        <v>9132</v>
      </c>
      <c r="I2994" t="s">
        <v>9701</v>
      </c>
    </row>
    <row r="2995" spans="1:9" x14ac:dyDescent="0.3">
      <c r="A2995" t="s">
        <v>3994</v>
      </c>
      <c r="B2995" t="s">
        <v>9127</v>
      </c>
      <c r="C2995">
        <v>204972</v>
      </c>
      <c r="D2995">
        <v>779.18</v>
      </c>
      <c r="E2995" s="1">
        <v>45483</v>
      </c>
      <c r="F2995" s="1">
        <v>47764</v>
      </c>
      <c r="G2995" t="s">
        <v>9147</v>
      </c>
      <c r="H2995" t="s">
        <v>19</v>
      </c>
      <c r="I2995" t="s">
        <v>11373</v>
      </c>
    </row>
    <row r="2996" spans="1:9" x14ac:dyDescent="0.3">
      <c r="A2996" t="s">
        <v>3995</v>
      </c>
      <c r="B2996" t="s">
        <v>9137</v>
      </c>
      <c r="C2996">
        <v>472488</v>
      </c>
      <c r="D2996">
        <v>1661.05</v>
      </c>
      <c r="E2996" s="1">
        <v>42619</v>
      </c>
      <c r="F2996" s="1">
        <v>46141</v>
      </c>
      <c r="G2996" t="s">
        <v>9147</v>
      </c>
      <c r="H2996" t="s">
        <v>9132</v>
      </c>
      <c r="I2996" t="s">
        <v>9809</v>
      </c>
    </row>
    <row r="2997" spans="1:9" x14ac:dyDescent="0.3">
      <c r="A2997" t="s">
        <v>3996</v>
      </c>
      <c r="B2997" t="s">
        <v>9127</v>
      </c>
      <c r="C2997">
        <v>379852</v>
      </c>
      <c r="D2997">
        <v>428.32</v>
      </c>
      <c r="E2997" s="1">
        <v>42724</v>
      </c>
      <c r="F2997" s="1">
        <v>44677</v>
      </c>
      <c r="G2997" t="s">
        <v>9147</v>
      </c>
      <c r="H2997" t="s">
        <v>9132</v>
      </c>
      <c r="I2997" t="s">
        <v>11018</v>
      </c>
    </row>
    <row r="2998" spans="1:9" x14ac:dyDescent="0.3">
      <c r="A2998" t="s">
        <v>3997</v>
      </c>
      <c r="B2998" t="s">
        <v>9143</v>
      </c>
      <c r="C2998">
        <v>224006</v>
      </c>
      <c r="D2998">
        <v>1850.44</v>
      </c>
      <c r="E2998" s="1">
        <v>42879</v>
      </c>
      <c r="F2998" s="1">
        <v>46332</v>
      </c>
      <c r="G2998" t="s">
        <v>9135</v>
      </c>
      <c r="H2998" t="s">
        <v>9132</v>
      </c>
      <c r="I2998" t="s">
        <v>9881</v>
      </c>
    </row>
    <row r="2999" spans="1:9" x14ac:dyDescent="0.3">
      <c r="A2999" t="s">
        <v>3998</v>
      </c>
      <c r="B2999" t="s">
        <v>9137</v>
      </c>
      <c r="C2999">
        <v>370313</v>
      </c>
      <c r="D2999">
        <v>1736.46</v>
      </c>
      <c r="E2999" s="1">
        <v>44702</v>
      </c>
      <c r="F2999" s="1">
        <v>46313</v>
      </c>
      <c r="G2999" t="s">
        <v>9135</v>
      </c>
      <c r="H2999" t="s">
        <v>19</v>
      </c>
      <c r="I2999" t="s">
        <v>11374</v>
      </c>
    </row>
    <row r="3000" spans="1:9" x14ac:dyDescent="0.3">
      <c r="A3000" t="s">
        <v>3999</v>
      </c>
      <c r="B3000" t="s">
        <v>9143</v>
      </c>
      <c r="C3000">
        <v>358337</v>
      </c>
      <c r="D3000">
        <v>1593.63</v>
      </c>
      <c r="E3000" s="1">
        <v>42303</v>
      </c>
      <c r="F3000" s="1">
        <v>43065</v>
      </c>
      <c r="G3000" t="s">
        <v>9135</v>
      </c>
      <c r="H3000" t="s">
        <v>9129</v>
      </c>
      <c r="I3000" t="s">
        <v>11375</v>
      </c>
    </row>
    <row r="3001" spans="1:9" x14ac:dyDescent="0.3">
      <c r="A3001" t="s">
        <v>4000</v>
      </c>
      <c r="B3001" t="s">
        <v>9127</v>
      </c>
      <c r="C3001">
        <v>481722</v>
      </c>
      <c r="D3001">
        <v>1010.96</v>
      </c>
      <c r="E3001" s="1">
        <v>43335</v>
      </c>
      <c r="F3001" s="1">
        <v>45630</v>
      </c>
      <c r="G3001" t="s">
        <v>9128</v>
      </c>
      <c r="H3001" t="s">
        <v>19</v>
      </c>
      <c r="I3001" t="s">
        <v>9933</v>
      </c>
    </row>
    <row r="3002" spans="1:9" x14ac:dyDescent="0.3">
      <c r="A3002" t="s">
        <v>4001</v>
      </c>
      <c r="B3002" t="s">
        <v>9131</v>
      </c>
      <c r="C3002">
        <v>283289</v>
      </c>
      <c r="D3002">
        <v>151.76</v>
      </c>
      <c r="E3002" s="1">
        <v>42358</v>
      </c>
      <c r="F3002" s="1">
        <v>43669</v>
      </c>
      <c r="G3002" t="s">
        <v>9147</v>
      </c>
      <c r="H3002" t="s">
        <v>9129</v>
      </c>
      <c r="I3002" t="s">
        <v>11376</v>
      </c>
    </row>
    <row r="3003" spans="1:9" x14ac:dyDescent="0.3">
      <c r="A3003" t="s">
        <v>4002</v>
      </c>
      <c r="B3003" t="s">
        <v>9131</v>
      </c>
      <c r="C3003">
        <v>126194</v>
      </c>
      <c r="D3003">
        <v>430.68</v>
      </c>
      <c r="E3003" s="1">
        <v>44703</v>
      </c>
      <c r="F3003" s="1">
        <v>46042</v>
      </c>
      <c r="G3003" t="s">
        <v>9135</v>
      </c>
      <c r="H3003" t="s">
        <v>19</v>
      </c>
      <c r="I3003" t="s">
        <v>11377</v>
      </c>
    </row>
    <row r="3004" spans="1:9" x14ac:dyDescent="0.3">
      <c r="A3004" t="s">
        <v>4003</v>
      </c>
      <c r="B3004" t="s">
        <v>9127</v>
      </c>
      <c r="C3004">
        <v>499759</v>
      </c>
      <c r="D3004">
        <v>618.24</v>
      </c>
      <c r="E3004" s="1">
        <v>42601</v>
      </c>
      <c r="F3004" s="1">
        <v>45979</v>
      </c>
      <c r="G3004" t="s">
        <v>9147</v>
      </c>
      <c r="H3004" t="s">
        <v>9129</v>
      </c>
      <c r="I3004" t="s">
        <v>11378</v>
      </c>
    </row>
    <row r="3005" spans="1:9" x14ac:dyDescent="0.3">
      <c r="A3005" t="s">
        <v>4004</v>
      </c>
      <c r="B3005" t="s">
        <v>9127</v>
      </c>
      <c r="C3005">
        <v>174839</v>
      </c>
      <c r="D3005">
        <v>1896.12</v>
      </c>
      <c r="E3005" s="1">
        <v>45133</v>
      </c>
      <c r="F3005" s="1">
        <v>45594</v>
      </c>
      <c r="G3005" t="s">
        <v>9135</v>
      </c>
      <c r="H3005" t="s">
        <v>9132</v>
      </c>
      <c r="I3005" t="s">
        <v>11379</v>
      </c>
    </row>
    <row r="3006" spans="1:9" x14ac:dyDescent="0.3">
      <c r="A3006" t="s">
        <v>4005</v>
      </c>
      <c r="B3006" t="s">
        <v>9131</v>
      </c>
      <c r="C3006">
        <v>15547</v>
      </c>
      <c r="D3006">
        <v>687.78</v>
      </c>
      <c r="E3006" s="1">
        <v>43148</v>
      </c>
      <c r="F3006" s="1">
        <v>43933</v>
      </c>
      <c r="G3006" t="s">
        <v>9128</v>
      </c>
      <c r="H3006" t="s">
        <v>9129</v>
      </c>
      <c r="I3006" t="s">
        <v>11380</v>
      </c>
    </row>
    <row r="3007" spans="1:9" x14ac:dyDescent="0.3">
      <c r="A3007" t="s">
        <v>4006</v>
      </c>
      <c r="B3007" t="s">
        <v>9131</v>
      </c>
      <c r="C3007">
        <v>48575</v>
      </c>
      <c r="D3007">
        <v>1476.49</v>
      </c>
      <c r="E3007" s="1">
        <v>42931</v>
      </c>
      <c r="F3007" s="1">
        <v>44127</v>
      </c>
      <c r="G3007" t="s">
        <v>9135</v>
      </c>
      <c r="H3007" t="s">
        <v>9129</v>
      </c>
      <c r="I3007" t="s">
        <v>11381</v>
      </c>
    </row>
    <row r="3008" spans="1:9" x14ac:dyDescent="0.3">
      <c r="A3008" t="s">
        <v>4007</v>
      </c>
      <c r="B3008" t="s">
        <v>9131</v>
      </c>
      <c r="C3008">
        <v>151268</v>
      </c>
      <c r="D3008">
        <v>1169.5899999999999</v>
      </c>
      <c r="E3008" s="1">
        <v>42159</v>
      </c>
      <c r="F3008" s="1">
        <v>43758</v>
      </c>
      <c r="G3008" t="s">
        <v>9128</v>
      </c>
      <c r="H3008" t="s">
        <v>9132</v>
      </c>
      <c r="I3008" t="s">
        <v>10205</v>
      </c>
    </row>
    <row r="3009" spans="1:9" x14ac:dyDescent="0.3">
      <c r="A3009" t="s">
        <v>4008</v>
      </c>
      <c r="B3009" t="s">
        <v>9127</v>
      </c>
      <c r="C3009">
        <v>424062</v>
      </c>
      <c r="D3009">
        <v>1911.53</v>
      </c>
      <c r="E3009" s="1">
        <v>44936</v>
      </c>
      <c r="F3009" s="1">
        <v>48440</v>
      </c>
      <c r="G3009" t="s">
        <v>9147</v>
      </c>
      <c r="H3009" t="s">
        <v>19</v>
      </c>
      <c r="I3009" t="s">
        <v>11382</v>
      </c>
    </row>
    <row r="3010" spans="1:9" x14ac:dyDescent="0.3">
      <c r="A3010" t="s">
        <v>4009</v>
      </c>
      <c r="B3010" t="s">
        <v>9143</v>
      </c>
      <c r="C3010">
        <v>33791</v>
      </c>
      <c r="D3010">
        <v>437.48</v>
      </c>
      <c r="E3010" s="1">
        <v>42000</v>
      </c>
      <c r="F3010" s="1">
        <v>43791</v>
      </c>
      <c r="G3010" t="s">
        <v>9135</v>
      </c>
      <c r="H3010" t="s">
        <v>9132</v>
      </c>
      <c r="I3010" t="s">
        <v>11383</v>
      </c>
    </row>
    <row r="3011" spans="1:9" x14ac:dyDescent="0.3">
      <c r="A3011" t="s">
        <v>4010</v>
      </c>
      <c r="B3011" t="s">
        <v>9143</v>
      </c>
      <c r="C3011">
        <v>49046</v>
      </c>
      <c r="D3011">
        <v>1245.42</v>
      </c>
      <c r="E3011" s="1">
        <v>43173</v>
      </c>
      <c r="F3011" s="1">
        <v>45784</v>
      </c>
      <c r="G3011" t="s">
        <v>9128</v>
      </c>
      <c r="H3011" t="s">
        <v>9132</v>
      </c>
      <c r="I3011" t="s">
        <v>9178</v>
      </c>
    </row>
    <row r="3012" spans="1:9" x14ac:dyDescent="0.3">
      <c r="A3012" t="s">
        <v>4011</v>
      </c>
      <c r="B3012" t="s">
        <v>9137</v>
      </c>
      <c r="C3012">
        <v>376870</v>
      </c>
      <c r="D3012">
        <v>1500.06</v>
      </c>
      <c r="E3012" s="1">
        <v>45126</v>
      </c>
      <c r="F3012" s="1">
        <v>46818</v>
      </c>
      <c r="G3012" t="s">
        <v>9147</v>
      </c>
      <c r="H3012" t="s">
        <v>9129</v>
      </c>
      <c r="I3012" t="s">
        <v>9222</v>
      </c>
    </row>
    <row r="3013" spans="1:9" x14ac:dyDescent="0.3">
      <c r="A3013" t="s">
        <v>4012</v>
      </c>
      <c r="B3013" t="s">
        <v>9137</v>
      </c>
      <c r="C3013">
        <v>474605</v>
      </c>
      <c r="D3013">
        <v>1648.82</v>
      </c>
      <c r="E3013" s="1">
        <v>44262</v>
      </c>
      <c r="F3013" s="1">
        <v>46463</v>
      </c>
      <c r="G3013" t="s">
        <v>9135</v>
      </c>
      <c r="H3013" t="s">
        <v>19</v>
      </c>
      <c r="I3013" t="s">
        <v>11384</v>
      </c>
    </row>
    <row r="3014" spans="1:9" x14ac:dyDescent="0.3">
      <c r="A3014" t="s">
        <v>4013</v>
      </c>
      <c r="B3014" t="s">
        <v>9137</v>
      </c>
      <c r="C3014">
        <v>422364</v>
      </c>
      <c r="D3014">
        <v>660.67</v>
      </c>
      <c r="E3014" s="1">
        <v>45041</v>
      </c>
      <c r="F3014" s="1">
        <v>45815</v>
      </c>
      <c r="G3014" t="s">
        <v>9128</v>
      </c>
      <c r="H3014" t="s">
        <v>9129</v>
      </c>
      <c r="I3014" t="s">
        <v>11043</v>
      </c>
    </row>
    <row r="3015" spans="1:9" x14ac:dyDescent="0.3">
      <c r="A3015" t="s">
        <v>4014</v>
      </c>
      <c r="B3015" t="s">
        <v>9137</v>
      </c>
      <c r="C3015">
        <v>231278</v>
      </c>
      <c r="D3015">
        <v>1207.1400000000001</v>
      </c>
      <c r="E3015" s="1">
        <v>45455</v>
      </c>
      <c r="F3015" s="1">
        <v>47154</v>
      </c>
      <c r="G3015" t="s">
        <v>9135</v>
      </c>
      <c r="H3015" t="s">
        <v>19</v>
      </c>
      <c r="I3015" t="s">
        <v>11385</v>
      </c>
    </row>
    <row r="3016" spans="1:9" x14ac:dyDescent="0.3">
      <c r="A3016" t="s">
        <v>4015</v>
      </c>
      <c r="B3016" t="s">
        <v>9131</v>
      </c>
      <c r="C3016">
        <v>407528</v>
      </c>
      <c r="D3016">
        <v>833.74</v>
      </c>
      <c r="E3016" s="1">
        <v>42397</v>
      </c>
      <c r="F3016" s="1">
        <v>43125</v>
      </c>
      <c r="G3016" t="s">
        <v>9135</v>
      </c>
      <c r="H3016" t="s">
        <v>9129</v>
      </c>
      <c r="I3016" t="s">
        <v>10757</v>
      </c>
    </row>
    <row r="3017" spans="1:9" x14ac:dyDescent="0.3">
      <c r="A3017" t="s">
        <v>4016</v>
      </c>
      <c r="B3017" t="s">
        <v>9137</v>
      </c>
      <c r="C3017">
        <v>453665</v>
      </c>
      <c r="D3017">
        <v>961.16</v>
      </c>
      <c r="E3017" s="1">
        <v>44165</v>
      </c>
      <c r="F3017" s="1">
        <v>46903</v>
      </c>
      <c r="G3017" t="s">
        <v>9147</v>
      </c>
      <c r="H3017" t="s">
        <v>19</v>
      </c>
      <c r="I3017" t="s">
        <v>11386</v>
      </c>
    </row>
    <row r="3018" spans="1:9" x14ac:dyDescent="0.3">
      <c r="A3018" t="s">
        <v>4017</v>
      </c>
      <c r="B3018" t="s">
        <v>9127</v>
      </c>
      <c r="C3018">
        <v>306618</v>
      </c>
      <c r="D3018">
        <v>1980.78</v>
      </c>
      <c r="E3018" s="1">
        <v>43644</v>
      </c>
      <c r="F3018" s="1">
        <v>44790</v>
      </c>
      <c r="G3018" t="s">
        <v>9135</v>
      </c>
      <c r="H3018" t="s">
        <v>19</v>
      </c>
      <c r="I3018" t="s">
        <v>11387</v>
      </c>
    </row>
    <row r="3019" spans="1:9" x14ac:dyDescent="0.3">
      <c r="A3019" t="s">
        <v>4018</v>
      </c>
      <c r="B3019" t="s">
        <v>9127</v>
      </c>
      <c r="C3019">
        <v>335835</v>
      </c>
      <c r="D3019">
        <v>1491.89</v>
      </c>
      <c r="E3019" s="1">
        <v>44427</v>
      </c>
      <c r="F3019" s="1">
        <v>48002</v>
      </c>
      <c r="G3019" t="s">
        <v>9128</v>
      </c>
      <c r="H3019" t="s">
        <v>19</v>
      </c>
      <c r="I3019" t="s">
        <v>11388</v>
      </c>
    </row>
    <row r="3020" spans="1:9" x14ac:dyDescent="0.3">
      <c r="A3020" t="s">
        <v>4019</v>
      </c>
      <c r="B3020" t="s">
        <v>9127</v>
      </c>
      <c r="C3020">
        <v>146184</v>
      </c>
      <c r="D3020">
        <v>745.97</v>
      </c>
      <c r="E3020" s="1">
        <v>44493</v>
      </c>
      <c r="F3020" s="1">
        <v>45268</v>
      </c>
      <c r="G3020" t="s">
        <v>9128</v>
      </c>
      <c r="H3020" t="s">
        <v>19</v>
      </c>
      <c r="I3020" t="s">
        <v>11389</v>
      </c>
    </row>
    <row r="3021" spans="1:9" x14ac:dyDescent="0.3">
      <c r="A3021" t="s">
        <v>4020</v>
      </c>
      <c r="B3021" t="s">
        <v>9127</v>
      </c>
      <c r="C3021">
        <v>474623</v>
      </c>
      <c r="D3021">
        <v>434.14</v>
      </c>
      <c r="E3021" s="1">
        <v>43692</v>
      </c>
      <c r="F3021" s="1">
        <v>45629</v>
      </c>
      <c r="G3021" t="s">
        <v>9128</v>
      </c>
      <c r="H3021" t="s">
        <v>9129</v>
      </c>
      <c r="I3021" t="s">
        <v>9664</v>
      </c>
    </row>
    <row r="3022" spans="1:9" x14ac:dyDescent="0.3">
      <c r="A3022" t="s">
        <v>4021</v>
      </c>
      <c r="B3022" t="s">
        <v>9137</v>
      </c>
      <c r="C3022">
        <v>496151</v>
      </c>
      <c r="D3022">
        <v>652.17999999999995</v>
      </c>
      <c r="E3022" s="1">
        <v>45540</v>
      </c>
      <c r="F3022" s="1">
        <v>47906</v>
      </c>
      <c r="G3022" t="s">
        <v>9135</v>
      </c>
      <c r="H3022" t="s">
        <v>9132</v>
      </c>
      <c r="I3022" t="s">
        <v>11390</v>
      </c>
    </row>
    <row r="3023" spans="1:9" x14ac:dyDescent="0.3">
      <c r="A3023" t="s">
        <v>4022</v>
      </c>
      <c r="B3023" t="s">
        <v>9143</v>
      </c>
      <c r="C3023">
        <v>58647</v>
      </c>
      <c r="D3023">
        <v>1801.67</v>
      </c>
      <c r="E3023" s="1">
        <v>42132</v>
      </c>
      <c r="F3023" s="1">
        <v>44921</v>
      </c>
      <c r="G3023" t="s">
        <v>9135</v>
      </c>
      <c r="H3023" t="s">
        <v>9129</v>
      </c>
      <c r="I3023" t="s">
        <v>11391</v>
      </c>
    </row>
    <row r="3024" spans="1:9" x14ac:dyDescent="0.3">
      <c r="A3024" t="s">
        <v>4023</v>
      </c>
      <c r="B3024" t="s">
        <v>9127</v>
      </c>
      <c r="C3024">
        <v>18253</v>
      </c>
      <c r="D3024">
        <v>1464.37</v>
      </c>
      <c r="E3024" s="1">
        <v>43747</v>
      </c>
      <c r="F3024" s="1">
        <v>47010</v>
      </c>
      <c r="G3024" t="s">
        <v>9135</v>
      </c>
      <c r="H3024" t="s">
        <v>9129</v>
      </c>
      <c r="I3024" t="s">
        <v>11392</v>
      </c>
    </row>
    <row r="3025" spans="1:9" x14ac:dyDescent="0.3">
      <c r="A3025" t="s">
        <v>4024</v>
      </c>
      <c r="B3025" t="s">
        <v>9137</v>
      </c>
      <c r="C3025">
        <v>421133</v>
      </c>
      <c r="D3025">
        <v>807.21</v>
      </c>
      <c r="E3025" s="1">
        <v>42765</v>
      </c>
      <c r="F3025" s="1">
        <v>45541</v>
      </c>
      <c r="G3025" t="s">
        <v>9135</v>
      </c>
      <c r="H3025" t="s">
        <v>9129</v>
      </c>
      <c r="I3025" t="s">
        <v>11248</v>
      </c>
    </row>
    <row r="3026" spans="1:9" x14ac:dyDescent="0.3">
      <c r="A3026" t="s">
        <v>4025</v>
      </c>
      <c r="B3026" t="s">
        <v>9127</v>
      </c>
      <c r="C3026">
        <v>150878</v>
      </c>
      <c r="D3026">
        <v>322.83999999999997</v>
      </c>
      <c r="E3026" s="1">
        <v>43763</v>
      </c>
      <c r="F3026" s="1">
        <v>44406</v>
      </c>
      <c r="G3026" t="s">
        <v>9135</v>
      </c>
      <c r="H3026" t="s">
        <v>19</v>
      </c>
      <c r="I3026" t="s">
        <v>11393</v>
      </c>
    </row>
    <row r="3027" spans="1:9" x14ac:dyDescent="0.3">
      <c r="A3027" t="s">
        <v>4026</v>
      </c>
      <c r="B3027" t="s">
        <v>9137</v>
      </c>
      <c r="C3027">
        <v>425381</v>
      </c>
      <c r="D3027">
        <v>719.08</v>
      </c>
      <c r="E3027" s="1">
        <v>42987</v>
      </c>
      <c r="F3027" s="1">
        <v>44502</v>
      </c>
      <c r="G3027" t="s">
        <v>9147</v>
      </c>
      <c r="H3027" t="s">
        <v>9132</v>
      </c>
      <c r="I3027" t="s">
        <v>11321</v>
      </c>
    </row>
    <row r="3028" spans="1:9" x14ac:dyDescent="0.3">
      <c r="A3028" t="s">
        <v>4027</v>
      </c>
      <c r="B3028" t="s">
        <v>9127</v>
      </c>
      <c r="C3028">
        <v>354581</v>
      </c>
      <c r="D3028">
        <v>1655.48</v>
      </c>
      <c r="E3028" s="1">
        <v>42635</v>
      </c>
      <c r="F3028" s="1">
        <v>43130</v>
      </c>
      <c r="G3028" t="s">
        <v>9128</v>
      </c>
      <c r="H3028" t="s">
        <v>19</v>
      </c>
      <c r="I3028" t="s">
        <v>9642</v>
      </c>
    </row>
    <row r="3029" spans="1:9" x14ac:dyDescent="0.3">
      <c r="A3029" t="s">
        <v>4028</v>
      </c>
      <c r="B3029" t="s">
        <v>9131</v>
      </c>
      <c r="C3029">
        <v>97528</v>
      </c>
      <c r="D3029">
        <v>1725.53</v>
      </c>
      <c r="E3029" s="1">
        <v>44908</v>
      </c>
      <c r="F3029" s="1">
        <v>47707</v>
      </c>
      <c r="G3029" t="s">
        <v>9128</v>
      </c>
      <c r="H3029" t="s">
        <v>9132</v>
      </c>
      <c r="I3029" t="s">
        <v>11394</v>
      </c>
    </row>
    <row r="3030" spans="1:9" x14ac:dyDescent="0.3">
      <c r="A3030" t="s">
        <v>4029</v>
      </c>
      <c r="B3030" t="s">
        <v>9127</v>
      </c>
      <c r="C3030">
        <v>214479</v>
      </c>
      <c r="D3030">
        <v>235.09</v>
      </c>
      <c r="E3030" s="1">
        <v>43642</v>
      </c>
      <c r="F3030" s="1">
        <v>46339</v>
      </c>
      <c r="G3030" t="s">
        <v>9128</v>
      </c>
      <c r="H3030" t="s">
        <v>9129</v>
      </c>
      <c r="I3030" t="s">
        <v>11185</v>
      </c>
    </row>
    <row r="3031" spans="1:9" x14ac:dyDescent="0.3">
      <c r="A3031" t="s">
        <v>4030</v>
      </c>
      <c r="B3031" t="s">
        <v>9143</v>
      </c>
      <c r="C3031">
        <v>336779</v>
      </c>
      <c r="D3031">
        <v>1301.07</v>
      </c>
      <c r="E3031" s="1">
        <v>44010</v>
      </c>
      <c r="F3031" s="1">
        <v>44773</v>
      </c>
      <c r="G3031" t="s">
        <v>9135</v>
      </c>
      <c r="H3031" t="s">
        <v>9129</v>
      </c>
      <c r="I3031" t="s">
        <v>10856</v>
      </c>
    </row>
    <row r="3032" spans="1:9" x14ac:dyDescent="0.3">
      <c r="A3032" t="s">
        <v>4031</v>
      </c>
      <c r="B3032" t="s">
        <v>9137</v>
      </c>
      <c r="C3032">
        <v>73612</v>
      </c>
      <c r="D3032">
        <v>1859.43</v>
      </c>
      <c r="E3032" s="1">
        <v>43444</v>
      </c>
      <c r="F3032" s="1">
        <v>45168</v>
      </c>
      <c r="G3032" t="s">
        <v>9135</v>
      </c>
      <c r="H3032" t="s">
        <v>9132</v>
      </c>
      <c r="I3032" t="s">
        <v>11395</v>
      </c>
    </row>
    <row r="3033" spans="1:9" x14ac:dyDescent="0.3">
      <c r="A3033" t="s">
        <v>4032</v>
      </c>
      <c r="B3033" t="s">
        <v>9143</v>
      </c>
      <c r="C3033">
        <v>211682</v>
      </c>
      <c r="D3033">
        <v>1867.55</v>
      </c>
      <c r="E3033" s="1">
        <v>42107</v>
      </c>
      <c r="F3033" s="1">
        <v>42633</v>
      </c>
      <c r="G3033" t="s">
        <v>9128</v>
      </c>
      <c r="H3033" t="s">
        <v>9129</v>
      </c>
      <c r="I3033" t="s">
        <v>11396</v>
      </c>
    </row>
    <row r="3034" spans="1:9" x14ac:dyDescent="0.3">
      <c r="A3034" t="s">
        <v>4033</v>
      </c>
      <c r="B3034" t="s">
        <v>9143</v>
      </c>
      <c r="C3034">
        <v>129557</v>
      </c>
      <c r="D3034">
        <v>635.37</v>
      </c>
      <c r="E3034" s="1">
        <v>43787</v>
      </c>
      <c r="F3034" s="1">
        <v>45447</v>
      </c>
      <c r="G3034" t="s">
        <v>9135</v>
      </c>
      <c r="H3034" t="s">
        <v>19</v>
      </c>
      <c r="I3034" t="s">
        <v>11397</v>
      </c>
    </row>
    <row r="3035" spans="1:9" x14ac:dyDescent="0.3">
      <c r="A3035" t="s">
        <v>4034</v>
      </c>
      <c r="B3035" t="s">
        <v>9127</v>
      </c>
      <c r="C3035">
        <v>139609</v>
      </c>
      <c r="D3035">
        <v>1670.36</v>
      </c>
      <c r="E3035" s="1">
        <v>42099</v>
      </c>
      <c r="F3035" s="1">
        <v>42552</v>
      </c>
      <c r="G3035" t="s">
        <v>9135</v>
      </c>
      <c r="H3035" t="s">
        <v>19</v>
      </c>
      <c r="I3035" t="s">
        <v>11398</v>
      </c>
    </row>
    <row r="3036" spans="1:9" x14ac:dyDescent="0.3">
      <c r="A3036" t="s">
        <v>4035</v>
      </c>
      <c r="B3036" t="s">
        <v>9127</v>
      </c>
      <c r="C3036">
        <v>37160</v>
      </c>
      <c r="D3036">
        <v>1519</v>
      </c>
      <c r="E3036" s="1">
        <v>42604</v>
      </c>
      <c r="F3036" s="1">
        <v>44324</v>
      </c>
      <c r="G3036" t="s">
        <v>9128</v>
      </c>
      <c r="H3036" t="s">
        <v>9129</v>
      </c>
      <c r="I3036" t="s">
        <v>11399</v>
      </c>
    </row>
    <row r="3037" spans="1:9" x14ac:dyDescent="0.3">
      <c r="A3037" t="s">
        <v>4036</v>
      </c>
      <c r="B3037" t="s">
        <v>9143</v>
      </c>
      <c r="C3037">
        <v>457587</v>
      </c>
      <c r="D3037">
        <v>1976.3</v>
      </c>
      <c r="E3037" s="1">
        <v>43621</v>
      </c>
      <c r="F3037" s="1">
        <v>45007</v>
      </c>
      <c r="G3037" t="s">
        <v>9147</v>
      </c>
      <c r="H3037" t="s">
        <v>19</v>
      </c>
      <c r="I3037" t="s">
        <v>11400</v>
      </c>
    </row>
    <row r="3038" spans="1:9" x14ac:dyDescent="0.3">
      <c r="A3038" t="s">
        <v>4037</v>
      </c>
      <c r="B3038" t="s">
        <v>9143</v>
      </c>
      <c r="C3038">
        <v>440021</v>
      </c>
      <c r="D3038">
        <v>1027.08</v>
      </c>
      <c r="E3038" s="1">
        <v>44862</v>
      </c>
      <c r="F3038" s="1">
        <v>46042</v>
      </c>
      <c r="G3038" t="s">
        <v>9128</v>
      </c>
      <c r="H3038" t="s">
        <v>19</v>
      </c>
      <c r="I3038" t="s">
        <v>9687</v>
      </c>
    </row>
    <row r="3039" spans="1:9" x14ac:dyDescent="0.3">
      <c r="A3039" t="s">
        <v>4038</v>
      </c>
      <c r="B3039" t="s">
        <v>9143</v>
      </c>
      <c r="C3039">
        <v>25751</v>
      </c>
      <c r="D3039">
        <v>1161.56</v>
      </c>
      <c r="E3039" s="1">
        <v>44089</v>
      </c>
      <c r="F3039" s="1">
        <v>46679</v>
      </c>
      <c r="G3039" t="s">
        <v>9147</v>
      </c>
      <c r="H3039" t="s">
        <v>19</v>
      </c>
      <c r="I3039" t="s">
        <v>11401</v>
      </c>
    </row>
    <row r="3040" spans="1:9" x14ac:dyDescent="0.3">
      <c r="A3040" t="s">
        <v>4039</v>
      </c>
      <c r="B3040" t="s">
        <v>9131</v>
      </c>
      <c r="C3040">
        <v>200936</v>
      </c>
      <c r="D3040">
        <v>1822.67</v>
      </c>
      <c r="E3040" s="1">
        <v>43700</v>
      </c>
      <c r="F3040" s="1">
        <v>46779</v>
      </c>
      <c r="G3040" t="s">
        <v>9147</v>
      </c>
      <c r="H3040" t="s">
        <v>19</v>
      </c>
      <c r="I3040" t="s">
        <v>11402</v>
      </c>
    </row>
    <row r="3041" spans="1:9" x14ac:dyDescent="0.3">
      <c r="A3041" t="s">
        <v>4040</v>
      </c>
      <c r="B3041" t="s">
        <v>9137</v>
      </c>
      <c r="C3041">
        <v>65622</v>
      </c>
      <c r="D3041">
        <v>715.02</v>
      </c>
      <c r="E3041" s="1">
        <v>44993</v>
      </c>
      <c r="F3041" s="1">
        <v>46672</v>
      </c>
      <c r="G3041" t="s">
        <v>9147</v>
      </c>
      <c r="H3041" t="s">
        <v>9132</v>
      </c>
      <c r="I3041" t="s">
        <v>10581</v>
      </c>
    </row>
    <row r="3042" spans="1:9" x14ac:dyDescent="0.3">
      <c r="A3042" t="s">
        <v>4041</v>
      </c>
      <c r="B3042" t="s">
        <v>9127</v>
      </c>
      <c r="C3042">
        <v>63572</v>
      </c>
      <c r="D3042">
        <v>551.91</v>
      </c>
      <c r="E3042" s="1">
        <v>42005</v>
      </c>
      <c r="F3042" s="1">
        <v>43648</v>
      </c>
      <c r="G3042" t="s">
        <v>9128</v>
      </c>
      <c r="H3042" t="s">
        <v>9129</v>
      </c>
      <c r="I3042" t="s">
        <v>9464</v>
      </c>
    </row>
    <row r="3043" spans="1:9" x14ac:dyDescent="0.3">
      <c r="A3043" t="s">
        <v>4042</v>
      </c>
      <c r="B3043" t="s">
        <v>9143</v>
      </c>
      <c r="C3043">
        <v>387445</v>
      </c>
      <c r="D3043">
        <v>649.28</v>
      </c>
      <c r="E3043" s="1">
        <v>43550</v>
      </c>
      <c r="F3043" s="1">
        <v>46357</v>
      </c>
      <c r="G3043" t="s">
        <v>9128</v>
      </c>
      <c r="H3043" t="s">
        <v>9129</v>
      </c>
      <c r="I3043" t="s">
        <v>11403</v>
      </c>
    </row>
    <row r="3044" spans="1:9" x14ac:dyDescent="0.3">
      <c r="A3044" t="s">
        <v>4043</v>
      </c>
      <c r="B3044" t="s">
        <v>9143</v>
      </c>
      <c r="C3044">
        <v>11831</v>
      </c>
      <c r="D3044">
        <v>953.1</v>
      </c>
      <c r="E3044" s="1">
        <v>45124</v>
      </c>
      <c r="F3044" s="1">
        <v>46992</v>
      </c>
      <c r="G3044" t="s">
        <v>9135</v>
      </c>
      <c r="H3044" t="s">
        <v>9129</v>
      </c>
      <c r="I3044" t="s">
        <v>11404</v>
      </c>
    </row>
    <row r="3045" spans="1:9" x14ac:dyDescent="0.3">
      <c r="A3045" t="s">
        <v>4044</v>
      </c>
      <c r="B3045" t="s">
        <v>9127</v>
      </c>
      <c r="C3045">
        <v>485799</v>
      </c>
      <c r="D3045">
        <v>1081.1300000000001</v>
      </c>
      <c r="E3045" s="1">
        <v>45647</v>
      </c>
      <c r="F3045" s="1">
        <v>49008</v>
      </c>
      <c r="G3045" t="s">
        <v>9128</v>
      </c>
      <c r="H3045" t="s">
        <v>9129</v>
      </c>
      <c r="I3045" t="s">
        <v>11405</v>
      </c>
    </row>
    <row r="3046" spans="1:9" x14ac:dyDescent="0.3">
      <c r="A3046" t="s">
        <v>4045</v>
      </c>
      <c r="B3046" t="s">
        <v>9131</v>
      </c>
      <c r="C3046">
        <v>386463</v>
      </c>
      <c r="D3046">
        <v>225</v>
      </c>
      <c r="E3046" s="1">
        <v>43031</v>
      </c>
      <c r="F3046" s="1">
        <v>43401</v>
      </c>
      <c r="G3046" t="s">
        <v>9128</v>
      </c>
      <c r="H3046" t="s">
        <v>19</v>
      </c>
      <c r="I3046" t="s">
        <v>9690</v>
      </c>
    </row>
    <row r="3047" spans="1:9" x14ac:dyDescent="0.3">
      <c r="A3047" t="s">
        <v>4046</v>
      </c>
      <c r="B3047" t="s">
        <v>9143</v>
      </c>
      <c r="C3047">
        <v>174392</v>
      </c>
      <c r="D3047">
        <v>227.53</v>
      </c>
      <c r="E3047" s="1">
        <v>43407</v>
      </c>
      <c r="F3047" s="1">
        <v>45915</v>
      </c>
      <c r="G3047" t="s">
        <v>9147</v>
      </c>
      <c r="H3047" t="s">
        <v>9132</v>
      </c>
      <c r="I3047" t="s">
        <v>11406</v>
      </c>
    </row>
    <row r="3048" spans="1:9" x14ac:dyDescent="0.3">
      <c r="A3048" t="s">
        <v>4047</v>
      </c>
      <c r="B3048" t="s">
        <v>9143</v>
      </c>
      <c r="C3048">
        <v>399662</v>
      </c>
      <c r="D3048">
        <v>875.43</v>
      </c>
      <c r="E3048" s="1">
        <v>43456</v>
      </c>
      <c r="F3048" s="1">
        <v>44570</v>
      </c>
      <c r="G3048" t="s">
        <v>9135</v>
      </c>
      <c r="H3048" t="s">
        <v>9129</v>
      </c>
      <c r="I3048" t="s">
        <v>9826</v>
      </c>
    </row>
    <row r="3049" spans="1:9" x14ac:dyDescent="0.3">
      <c r="A3049" t="s">
        <v>4048</v>
      </c>
      <c r="B3049" t="s">
        <v>9137</v>
      </c>
      <c r="C3049">
        <v>37257</v>
      </c>
      <c r="D3049">
        <v>1011.46</v>
      </c>
      <c r="E3049" s="1">
        <v>44834</v>
      </c>
      <c r="F3049" s="1">
        <v>45275</v>
      </c>
      <c r="G3049" t="s">
        <v>9147</v>
      </c>
      <c r="H3049" t="s">
        <v>19</v>
      </c>
      <c r="I3049" t="s">
        <v>9172</v>
      </c>
    </row>
    <row r="3050" spans="1:9" x14ac:dyDescent="0.3">
      <c r="A3050" t="s">
        <v>4049</v>
      </c>
      <c r="B3050" t="s">
        <v>9131</v>
      </c>
      <c r="C3050">
        <v>434733</v>
      </c>
      <c r="D3050">
        <v>952.76</v>
      </c>
      <c r="E3050" s="1">
        <v>42822</v>
      </c>
      <c r="F3050" s="1">
        <v>45725</v>
      </c>
      <c r="G3050" t="s">
        <v>9128</v>
      </c>
      <c r="H3050" t="s">
        <v>9129</v>
      </c>
      <c r="I3050" t="s">
        <v>11407</v>
      </c>
    </row>
    <row r="3051" spans="1:9" x14ac:dyDescent="0.3">
      <c r="A3051" t="s">
        <v>4050</v>
      </c>
      <c r="B3051" t="s">
        <v>9131</v>
      </c>
      <c r="C3051">
        <v>33675</v>
      </c>
      <c r="D3051">
        <v>1819.48</v>
      </c>
      <c r="E3051" s="1">
        <v>43342</v>
      </c>
      <c r="F3051" s="1">
        <v>45057</v>
      </c>
      <c r="G3051" t="s">
        <v>9135</v>
      </c>
      <c r="H3051" t="s">
        <v>9132</v>
      </c>
      <c r="I3051" t="s">
        <v>11408</v>
      </c>
    </row>
    <row r="3052" spans="1:9" x14ac:dyDescent="0.3">
      <c r="A3052" t="s">
        <v>4051</v>
      </c>
      <c r="B3052" t="s">
        <v>9137</v>
      </c>
      <c r="C3052">
        <v>486780</v>
      </c>
      <c r="D3052">
        <v>1746.8</v>
      </c>
      <c r="E3052" s="1">
        <v>44624</v>
      </c>
      <c r="F3052" s="1">
        <v>46389</v>
      </c>
      <c r="G3052" t="s">
        <v>9135</v>
      </c>
      <c r="H3052" t="s">
        <v>9132</v>
      </c>
      <c r="I3052" t="s">
        <v>11409</v>
      </c>
    </row>
    <row r="3053" spans="1:9" x14ac:dyDescent="0.3">
      <c r="A3053" t="s">
        <v>4052</v>
      </c>
      <c r="B3053" t="s">
        <v>9143</v>
      </c>
      <c r="C3053">
        <v>440814</v>
      </c>
      <c r="D3053">
        <v>431.65</v>
      </c>
      <c r="E3053" s="1">
        <v>44942</v>
      </c>
      <c r="F3053" s="1">
        <v>45737</v>
      </c>
      <c r="G3053" t="s">
        <v>9128</v>
      </c>
      <c r="H3053" t="s">
        <v>9132</v>
      </c>
      <c r="I3053" t="s">
        <v>11410</v>
      </c>
    </row>
    <row r="3054" spans="1:9" x14ac:dyDescent="0.3">
      <c r="A3054" t="s">
        <v>4053</v>
      </c>
      <c r="B3054" t="s">
        <v>9137</v>
      </c>
      <c r="C3054">
        <v>267495</v>
      </c>
      <c r="D3054">
        <v>320.47000000000003</v>
      </c>
      <c r="E3054" s="1">
        <v>44600</v>
      </c>
      <c r="F3054" s="1">
        <v>45658</v>
      </c>
      <c r="G3054" t="s">
        <v>9128</v>
      </c>
      <c r="H3054" t="s">
        <v>9129</v>
      </c>
      <c r="I3054" t="s">
        <v>11411</v>
      </c>
    </row>
    <row r="3055" spans="1:9" x14ac:dyDescent="0.3">
      <c r="A3055" t="s">
        <v>4054</v>
      </c>
      <c r="B3055" t="s">
        <v>9127</v>
      </c>
      <c r="C3055">
        <v>140359</v>
      </c>
      <c r="D3055">
        <v>1852.15</v>
      </c>
      <c r="E3055" s="1">
        <v>44239</v>
      </c>
      <c r="F3055" s="1">
        <v>45429</v>
      </c>
      <c r="G3055" t="s">
        <v>9135</v>
      </c>
      <c r="H3055" t="s">
        <v>9132</v>
      </c>
      <c r="I3055" t="s">
        <v>11412</v>
      </c>
    </row>
    <row r="3056" spans="1:9" x14ac:dyDescent="0.3">
      <c r="A3056" t="s">
        <v>4055</v>
      </c>
      <c r="B3056" t="s">
        <v>9131</v>
      </c>
      <c r="C3056">
        <v>274708</v>
      </c>
      <c r="D3056">
        <v>1946.59</v>
      </c>
      <c r="E3056" s="1">
        <v>43112</v>
      </c>
      <c r="F3056" s="1">
        <v>44888</v>
      </c>
      <c r="G3056" t="s">
        <v>9128</v>
      </c>
      <c r="H3056" t="s">
        <v>9132</v>
      </c>
      <c r="I3056" t="s">
        <v>11413</v>
      </c>
    </row>
    <row r="3057" spans="1:9" x14ac:dyDescent="0.3">
      <c r="A3057" t="s">
        <v>4056</v>
      </c>
      <c r="B3057" t="s">
        <v>9131</v>
      </c>
      <c r="C3057">
        <v>155198</v>
      </c>
      <c r="D3057">
        <v>1110.48</v>
      </c>
      <c r="E3057" s="1">
        <v>43215</v>
      </c>
      <c r="F3057" s="1">
        <v>45623</v>
      </c>
      <c r="G3057" t="s">
        <v>9147</v>
      </c>
      <c r="H3057" t="s">
        <v>9132</v>
      </c>
      <c r="I3057" t="s">
        <v>11414</v>
      </c>
    </row>
    <row r="3058" spans="1:9" x14ac:dyDescent="0.3">
      <c r="A3058" t="s">
        <v>4057</v>
      </c>
      <c r="B3058" t="s">
        <v>9131</v>
      </c>
      <c r="C3058">
        <v>395720</v>
      </c>
      <c r="D3058">
        <v>247.29</v>
      </c>
      <c r="E3058" s="1">
        <v>44471</v>
      </c>
      <c r="F3058" s="1">
        <v>45369</v>
      </c>
      <c r="G3058" t="s">
        <v>9128</v>
      </c>
      <c r="H3058" t="s">
        <v>9132</v>
      </c>
      <c r="I3058" t="s">
        <v>11415</v>
      </c>
    </row>
    <row r="3059" spans="1:9" x14ac:dyDescent="0.3">
      <c r="A3059" t="s">
        <v>4058</v>
      </c>
      <c r="B3059" t="s">
        <v>9137</v>
      </c>
      <c r="C3059">
        <v>137915</v>
      </c>
      <c r="D3059">
        <v>1626.84</v>
      </c>
      <c r="E3059" s="1">
        <v>45128</v>
      </c>
      <c r="F3059" s="1">
        <v>47390</v>
      </c>
      <c r="G3059" t="s">
        <v>9128</v>
      </c>
      <c r="H3059" t="s">
        <v>19</v>
      </c>
      <c r="I3059" t="s">
        <v>10202</v>
      </c>
    </row>
    <row r="3060" spans="1:9" x14ac:dyDescent="0.3">
      <c r="A3060" t="s">
        <v>4059</v>
      </c>
      <c r="B3060" t="s">
        <v>9137</v>
      </c>
      <c r="C3060">
        <v>482291</v>
      </c>
      <c r="D3060">
        <v>885.51</v>
      </c>
      <c r="E3060" s="1">
        <v>43192</v>
      </c>
      <c r="F3060" s="1">
        <v>44451</v>
      </c>
      <c r="G3060" t="s">
        <v>9128</v>
      </c>
      <c r="H3060" t="s">
        <v>19</v>
      </c>
      <c r="I3060" t="s">
        <v>11296</v>
      </c>
    </row>
    <row r="3061" spans="1:9" x14ac:dyDescent="0.3">
      <c r="A3061" t="s">
        <v>4060</v>
      </c>
      <c r="B3061" t="s">
        <v>9143</v>
      </c>
      <c r="C3061">
        <v>272166</v>
      </c>
      <c r="D3061">
        <v>1728.97</v>
      </c>
      <c r="E3061" s="1">
        <v>42534</v>
      </c>
      <c r="F3061" s="1">
        <v>45528</v>
      </c>
      <c r="G3061" t="s">
        <v>9147</v>
      </c>
      <c r="H3061" t="s">
        <v>19</v>
      </c>
      <c r="I3061" t="s">
        <v>10165</v>
      </c>
    </row>
    <row r="3062" spans="1:9" x14ac:dyDescent="0.3">
      <c r="A3062" t="s">
        <v>4061</v>
      </c>
      <c r="B3062" t="s">
        <v>9143</v>
      </c>
      <c r="C3062">
        <v>331568</v>
      </c>
      <c r="D3062">
        <v>1339.44</v>
      </c>
      <c r="E3062" s="1">
        <v>42413</v>
      </c>
      <c r="F3062" s="1">
        <v>43967</v>
      </c>
      <c r="G3062" t="s">
        <v>9147</v>
      </c>
      <c r="H3062" t="s">
        <v>19</v>
      </c>
      <c r="I3062" t="s">
        <v>10130</v>
      </c>
    </row>
    <row r="3063" spans="1:9" x14ac:dyDescent="0.3">
      <c r="A3063" t="s">
        <v>4062</v>
      </c>
      <c r="B3063" t="s">
        <v>9131</v>
      </c>
      <c r="C3063">
        <v>133226</v>
      </c>
      <c r="D3063">
        <v>757.44</v>
      </c>
      <c r="E3063" s="1">
        <v>43962</v>
      </c>
      <c r="F3063" s="1">
        <v>44602</v>
      </c>
      <c r="G3063" t="s">
        <v>9135</v>
      </c>
      <c r="H3063" t="s">
        <v>9132</v>
      </c>
      <c r="I3063" t="s">
        <v>11416</v>
      </c>
    </row>
    <row r="3064" spans="1:9" x14ac:dyDescent="0.3">
      <c r="A3064" t="s">
        <v>4063</v>
      </c>
      <c r="B3064" t="s">
        <v>9127</v>
      </c>
      <c r="C3064">
        <v>310985</v>
      </c>
      <c r="D3064">
        <v>710.36</v>
      </c>
      <c r="E3064" s="1">
        <v>44142</v>
      </c>
      <c r="F3064" s="1">
        <v>47144</v>
      </c>
      <c r="G3064" t="s">
        <v>9128</v>
      </c>
      <c r="H3064" t="s">
        <v>9132</v>
      </c>
      <c r="I3064" t="s">
        <v>11025</v>
      </c>
    </row>
    <row r="3065" spans="1:9" x14ac:dyDescent="0.3">
      <c r="A3065" t="s">
        <v>4064</v>
      </c>
      <c r="B3065" t="s">
        <v>9127</v>
      </c>
      <c r="C3065">
        <v>261849</v>
      </c>
      <c r="D3065">
        <v>939.26</v>
      </c>
      <c r="E3065" s="1">
        <v>42700</v>
      </c>
      <c r="F3065" s="1">
        <v>44572</v>
      </c>
      <c r="G3065" t="s">
        <v>9135</v>
      </c>
      <c r="H3065" t="s">
        <v>19</v>
      </c>
      <c r="I3065" t="s">
        <v>11417</v>
      </c>
    </row>
    <row r="3066" spans="1:9" x14ac:dyDescent="0.3">
      <c r="A3066" t="s">
        <v>4065</v>
      </c>
      <c r="B3066" t="s">
        <v>9131</v>
      </c>
      <c r="C3066">
        <v>246628</v>
      </c>
      <c r="D3066">
        <v>787.14</v>
      </c>
      <c r="E3066" s="1">
        <v>42191</v>
      </c>
      <c r="F3066" s="1">
        <v>43428</v>
      </c>
      <c r="G3066" t="s">
        <v>9147</v>
      </c>
      <c r="H3066" t="s">
        <v>19</v>
      </c>
      <c r="I3066" t="s">
        <v>11339</v>
      </c>
    </row>
    <row r="3067" spans="1:9" x14ac:dyDescent="0.3">
      <c r="A3067" t="s">
        <v>4066</v>
      </c>
      <c r="B3067" t="s">
        <v>9127</v>
      </c>
      <c r="C3067">
        <v>322610</v>
      </c>
      <c r="D3067">
        <v>216.91</v>
      </c>
      <c r="E3067" s="1">
        <v>44576</v>
      </c>
      <c r="F3067" s="1">
        <v>47248</v>
      </c>
      <c r="G3067" t="s">
        <v>9135</v>
      </c>
      <c r="H3067" t="s">
        <v>9132</v>
      </c>
      <c r="I3067" t="s">
        <v>10896</v>
      </c>
    </row>
    <row r="3068" spans="1:9" x14ac:dyDescent="0.3">
      <c r="A3068" t="s">
        <v>4067</v>
      </c>
      <c r="B3068" t="s">
        <v>9143</v>
      </c>
      <c r="C3068">
        <v>164857</v>
      </c>
      <c r="D3068">
        <v>827.94</v>
      </c>
      <c r="E3068" s="1">
        <v>44810</v>
      </c>
      <c r="F3068" s="1">
        <v>45715</v>
      </c>
      <c r="G3068" t="s">
        <v>9135</v>
      </c>
      <c r="H3068" t="s">
        <v>19</v>
      </c>
      <c r="I3068" t="s">
        <v>11418</v>
      </c>
    </row>
    <row r="3069" spans="1:9" x14ac:dyDescent="0.3">
      <c r="A3069" t="s">
        <v>4068</v>
      </c>
      <c r="B3069" t="s">
        <v>9143</v>
      </c>
      <c r="C3069">
        <v>390508</v>
      </c>
      <c r="D3069">
        <v>908.91</v>
      </c>
      <c r="E3069" s="1">
        <v>42132</v>
      </c>
      <c r="F3069" s="1">
        <v>44215</v>
      </c>
      <c r="G3069" t="s">
        <v>9147</v>
      </c>
      <c r="H3069" t="s">
        <v>9129</v>
      </c>
      <c r="I3069" t="s">
        <v>11129</v>
      </c>
    </row>
    <row r="3070" spans="1:9" x14ac:dyDescent="0.3">
      <c r="A3070" t="s">
        <v>4069</v>
      </c>
      <c r="B3070" t="s">
        <v>9127</v>
      </c>
      <c r="C3070">
        <v>253965</v>
      </c>
      <c r="D3070">
        <v>158.85</v>
      </c>
      <c r="E3070" s="1">
        <v>44420</v>
      </c>
      <c r="F3070" s="1">
        <v>45322</v>
      </c>
      <c r="G3070" t="s">
        <v>9128</v>
      </c>
      <c r="H3070" t="s">
        <v>9129</v>
      </c>
      <c r="I3070" t="s">
        <v>11419</v>
      </c>
    </row>
    <row r="3071" spans="1:9" x14ac:dyDescent="0.3">
      <c r="A3071" t="s">
        <v>4070</v>
      </c>
      <c r="B3071" t="s">
        <v>9143</v>
      </c>
      <c r="C3071">
        <v>37455</v>
      </c>
      <c r="D3071">
        <v>1588.54</v>
      </c>
      <c r="E3071" s="1">
        <v>42436</v>
      </c>
      <c r="F3071" s="1">
        <v>44335</v>
      </c>
      <c r="G3071" t="s">
        <v>9135</v>
      </c>
      <c r="H3071" t="s">
        <v>9129</v>
      </c>
      <c r="I3071" t="s">
        <v>10087</v>
      </c>
    </row>
    <row r="3072" spans="1:9" x14ac:dyDescent="0.3">
      <c r="A3072" t="s">
        <v>4071</v>
      </c>
      <c r="B3072" t="s">
        <v>9131</v>
      </c>
      <c r="C3072">
        <v>126689</v>
      </c>
      <c r="D3072">
        <v>908.61</v>
      </c>
      <c r="E3072" s="1">
        <v>45161</v>
      </c>
      <c r="F3072" s="1">
        <v>46715</v>
      </c>
      <c r="G3072" t="s">
        <v>9135</v>
      </c>
      <c r="H3072" t="s">
        <v>19</v>
      </c>
      <c r="I3072" t="s">
        <v>11420</v>
      </c>
    </row>
    <row r="3073" spans="1:9" x14ac:dyDescent="0.3">
      <c r="A3073" t="s">
        <v>4072</v>
      </c>
      <c r="B3073" t="s">
        <v>9143</v>
      </c>
      <c r="C3073">
        <v>115352</v>
      </c>
      <c r="D3073">
        <v>1960.96</v>
      </c>
      <c r="E3073" s="1">
        <v>45422</v>
      </c>
      <c r="F3073" s="1">
        <v>47511</v>
      </c>
      <c r="G3073" t="s">
        <v>9147</v>
      </c>
      <c r="H3073" t="s">
        <v>19</v>
      </c>
      <c r="I3073" t="s">
        <v>10230</v>
      </c>
    </row>
    <row r="3074" spans="1:9" x14ac:dyDescent="0.3">
      <c r="A3074" t="s">
        <v>4073</v>
      </c>
      <c r="B3074" t="s">
        <v>9127</v>
      </c>
      <c r="C3074">
        <v>395839</v>
      </c>
      <c r="D3074">
        <v>1791.09</v>
      </c>
      <c r="E3074" s="1">
        <v>42792</v>
      </c>
      <c r="F3074" s="1">
        <v>46318</v>
      </c>
      <c r="G3074" t="s">
        <v>9147</v>
      </c>
      <c r="H3074" t="s">
        <v>9132</v>
      </c>
      <c r="I3074" t="s">
        <v>10468</v>
      </c>
    </row>
    <row r="3075" spans="1:9" x14ac:dyDescent="0.3">
      <c r="A3075" t="s">
        <v>4074</v>
      </c>
      <c r="B3075" t="s">
        <v>9131</v>
      </c>
      <c r="C3075">
        <v>377616</v>
      </c>
      <c r="D3075">
        <v>446.09</v>
      </c>
      <c r="E3075" s="1">
        <v>44586</v>
      </c>
      <c r="F3075" s="1">
        <v>46513</v>
      </c>
      <c r="G3075" t="s">
        <v>9135</v>
      </c>
      <c r="H3075" t="s">
        <v>9129</v>
      </c>
      <c r="I3075" t="s">
        <v>9397</v>
      </c>
    </row>
    <row r="3076" spans="1:9" x14ac:dyDescent="0.3">
      <c r="A3076" t="s">
        <v>4075</v>
      </c>
      <c r="B3076" t="s">
        <v>9143</v>
      </c>
      <c r="C3076">
        <v>267598</v>
      </c>
      <c r="D3076">
        <v>1652.03</v>
      </c>
      <c r="E3076" s="1">
        <v>45045</v>
      </c>
      <c r="F3076" s="1">
        <v>47425</v>
      </c>
      <c r="G3076" t="s">
        <v>9147</v>
      </c>
      <c r="H3076" t="s">
        <v>9129</v>
      </c>
      <c r="I3076" t="s">
        <v>11421</v>
      </c>
    </row>
    <row r="3077" spans="1:9" x14ac:dyDescent="0.3">
      <c r="A3077" t="s">
        <v>4076</v>
      </c>
      <c r="B3077" t="s">
        <v>9143</v>
      </c>
      <c r="C3077">
        <v>353976</v>
      </c>
      <c r="D3077">
        <v>1778.9</v>
      </c>
      <c r="E3077" s="1">
        <v>45195</v>
      </c>
      <c r="F3077" s="1">
        <v>47649</v>
      </c>
      <c r="G3077" t="s">
        <v>9135</v>
      </c>
      <c r="H3077" t="s">
        <v>9129</v>
      </c>
      <c r="I3077" t="s">
        <v>10305</v>
      </c>
    </row>
    <row r="3078" spans="1:9" x14ac:dyDescent="0.3">
      <c r="A3078" t="s">
        <v>4077</v>
      </c>
      <c r="B3078" t="s">
        <v>9137</v>
      </c>
      <c r="C3078">
        <v>346407</v>
      </c>
      <c r="D3078">
        <v>1883.88</v>
      </c>
      <c r="E3078" s="1">
        <v>44834</v>
      </c>
      <c r="F3078" s="1">
        <v>48243</v>
      </c>
      <c r="G3078" t="s">
        <v>9147</v>
      </c>
      <c r="H3078" t="s">
        <v>19</v>
      </c>
      <c r="I3078" t="s">
        <v>10587</v>
      </c>
    </row>
    <row r="3079" spans="1:9" x14ac:dyDescent="0.3">
      <c r="A3079" t="s">
        <v>4078</v>
      </c>
      <c r="B3079" t="s">
        <v>9127</v>
      </c>
      <c r="C3079">
        <v>263651</v>
      </c>
      <c r="D3079">
        <v>1832.73</v>
      </c>
      <c r="E3079" s="1">
        <v>43074</v>
      </c>
      <c r="F3079" s="1">
        <v>46644</v>
      </c>
      <c r="G3079" t="s">
        <v>9147</v>
      </c>
      <c r="H3079" t="s">
        <v>9129</v>
      </c>
      <c r="I3079" t="s">
        <v>11422</v>
      </c>
    </row>
    <row r="3080" spans="1:9" x14ac:dyDescent="0.3">
      <c r="A3080" t="s">
        <v>4079</v>
      </c>
      <c r="B3080" t="s">
        <v>9131</v>
      </c>
      <c r="C3080">
        <v>378917</v>
      </c>
      <c r="D3080">
        <v>616.80999999999995</v>
      </c>
      <c r="E3080" s="1">
        <v>43927</v>
      </c>
      <c r="F3080" s="1">
        <v>45240</v>
      </c>
      <c r="G3080" t="s">
        <v>9147</v>
      </c>
      <c r="H3080" t="s">
        <v>19</v>
      </c>
      <c r="I3080" t="s">
        <v>9615</v>
      </c>
    </row>
    <row r="3081" spans="1:9" x14ac:dyDescent="0.3">
      <c r="A3081" t="s">
        <v>4080</v>
      </c>
      <c r="B3081" t="s">
        <v>9143</v>
      </c>
      <c r="C3081">
        <v>376376</v>
      </c>
      <c r="D3081">
        <v>1795.7</v>
      </c>
      <c r="E3081" s="1">
        <v>42128</v>
      </c>
      <c r="F3081" s="1">
        <v>44739</v>
      </c>
      <c r="G3081" t="s">
        <v>9147</v>
      </c>
      <c r="H3081" t="s">
        <v>19</v>
      </c>
      <c r="I3081" t="s">
        <v>9341</v>
      </c>
    </row>
    <row r="3082" spans="1:9" x14ac:dyDescent="0.3">
      <c r="A3082" t="s">
        <v>4081</v>
      </c>
      <c r="B3082" t="s">
        <v>9127</v>
      </c>
      <c r="C3082">
        <v>73417</v>
      </c>
      <c r="D3082">
        <v>997.34</v>
      </c>
      <c r="E3082" s="1">
        <v>43621</v>
      </c>
      <c r="F3082" s="1">
        <v>45577</v>
      </c>
      <c r="G3082" t="s">
        <v>9135</v>
      </c>
      <c r="H3082" t="s">
        <v>9132</v>
      </c>
      <c r="I3082" t="s">
        <v>11423</v>
      </c>
    </row>
    <row r="3083" spans="1:9" x14ac:dyDescent="0.3">
      <c r="A3083" t="s">
        <v>4082</v>
      </c>
      <c r="B3083" t="s">
        <v>9137</v>
      </c>
      <c r="C3083">
        <v>424758</v>
      </c>
      <c r="D3083">
        <v>1556.05</v>
      </c>
      <c r="E3083" s="1">
        <v>44539</v>
      </c>
      <c r="F3083" s="1">
        <v>45227</v>
      </c>
      <c r="G3083" t="s">
        <v>9128</v>
      </c>
      <c r="H3083" t="s">
        <v>19</v>
      </c>
      <c r="I3083" t="s">
        <v>9213</v>
      </c>
    </row>
    <row r="3084" spans="1:9" x14ac:dyDescent="0.3">
      <c r="A3084" t="s">
        <v>4083</v>
      </c>
      <c r="B3084" t="s">
        <v>9137</v>
      </c>
      <c r="C3084">
        <v>76582</v>
      </c>
      <c r="D3084">
        <v>1621.37</v>
      </c>
      <c r="E3084" s="1">
        <v>45305</v>
      </c>
      <c r="F3084" s="1">
        <v>48695</v>
      </c>
      <c r="G3084" t="s">
        <v>9135</v>
      </c>
      <c r="H3084" t="s">
        <v>9132</v>
      </c>
      <c r="I3084" t="s">
        <v>11424</v>
      </c>
    </row>
    <row r="3085" spans="1:9" x14ac:dyDescent="0.3">
      <c r="A3085" t="s">
        <v>4084</v>
      </c>
      <c r="B3085" t="s">
        <v>9137</v>
      </c>
      <c r="C3085">
        <v>263197</v>
      </c>
      <c r="D3085">
        <v>203.56</v>
      </c>
      <c r="E3085" s="1">
        <v>44354</v>
      </c>
      <c r="F3085" s="1">
        <v>44905</v>
      </c>
      <c r="G3085" t="s">
        <v>9128</v>
      </c>
      <c r="H3085" t="s">
        <v>9129</v>
      </c>
      <c r="I3085" t="s">
        <v>11425</v>
      </c>
    </row>
    <row r="3086" spans="1:9" x14ac:dyDescent="0.3">
      <c r="A3086" t="s">
        <v>4085</v>
      </c>
      <c r="B3086" t="s">
        <v>9127</v>
      </c>
      <c r="C3086">
        <v>464690</v>
      </c>
      <c r="D3086">
        <v>266.76</v>
      </c>
      <c r="E3086" s="1">
        <v>45385</v>
      </c>
      <c r="F3086" s="1">
        <v>46798</v>
      </c>
      <c r="G3086" t="s">
        <v>9128</v>
      </c>
      <c r="H3086" t="s">
        <v>19</v>
      </c>
      <c r="I3086" t="s">
        <v>11426</v>
      </c>
    </row>
    <row r="3087" spans="1:9" x14ac:dyDescent="0.3">
      <c r="A3087" t="s">
        <v>4086</v>
      </c>
      <c r="B3087" t="s">
        <v>9131</v>
      </c>
      <c r="C3087">
        <v>339865</v>
      </c>
      <c r="D3087">
        <v>1821.85</v>
      </c>
      <c r="E3087" s="1">
        <v>42512</v>
      </c>
      <c r="F3087" s="1">
        <v>45209</v>
      </c>
      <c r="G3087" t="s">
        <v>9128</v>
      </c>
      <c r="H3087" t="s">
        <v>9132</v>
      </c>
      <c r="I3087" t="s">
        <v>11427</v>
      </c>
    </row>
    <row r="3088" spans="1:9" x14ac:dyDescent="0.3">
      <c r="A3088" t="s">
        <v>4087</v>
      </c>
      <c r="B3088" t="s">
        <v>9137</v>
      </c>
      <c r="C3088">
        <v>67847</v>
      </c>
      <c r="D3088">
        <v>1643.28</v>
      </c>
      <c r="E3088" s="1">
        <v>43617</v>
      </c>
      <c r="F3088" s="1">
        <v>44497</v>
      </c>
      <c r="G3088" t="s">
        <v>9135</v>
      </c>
      <c r="H3088" t="s">
        <v>19</v>
      </c>
      <c r="I3088" t="s">
        <v>11048</v>
      </c>
    </row>
    <row r="3089" spans="1:9" x14ac:dyDescent="0.3">
      <c r="A3089" t="s">
        <v>4088</v>
      </c>
      <c r="B3089" t="s">
        <v>9127</v>
      </c>
      <c r="C3089">
        <v>222656</v>
      </c>
      <c r="D3089">
        <v>570.49</v>
      </c>
      <c r="E3089" s="1">
        <v>45265</v>
      </c>
      <c r="F3089" s="1">
        <v>46542</v>
      </c>
      <c r="G3089" t="s">
        <v>9147</v>
      </c>
      <c r="H3089" t="s">
        <v>19</v>
      </c>
      <c r="I3089" t="s">
        <v>10552</v>
      </c>
    </row>
    <row r="3090" spans="1:9" x14ac:dyDescent="0.3">
      <c r="A3090" t="s">
        <v>4089</v>
      </c>
      <c r="B3090" t="s">
        <v>9131</v>
      </c>
      <c r="C3090">
        <v>299710</v>
      </c>
      <c r="D3090">
        <v>780.31</v>
      </c>
      <c r="E3090" s="1">
        <v>45192</v>
      </c>
      <c r="F3090" s="1">
        <v>48719</v>
      </c>
      <c r="G3090" t="s">
        <v>9135</v>
      </c>
      <c r="H3090" t="s">
        <v>19</v>
      </c>
      <c r="I3090" t="s">
        <v>11428</v>
      </c>
    </row>
    <row r="3091" spans="1:9" x14ac:dyDescent="0.3">
      <c r="A3091" t="s">
        <v>4090</v>
      </c>
      <c r="B3091" t="s">
        <v>9143</v>
      </c>
      <c r="C3091">
        <v>421644</v>
      </c>
      <c r="D3091">
        <v>1646.06</v>
      </c>
      <c r="E3091" s="1">
        <v>43988</v>
      </c>
      <c r="F3091" s="1">
        <v>46017</v>
      </c>
      <c r="G3091" t="s">
        <v>9135</v>
      </c>
      <c r="H3091" t="s">
        <v>9129</v>
      </c>
      <c r="I3091" t="s">
        <v>9545</v>
      </c>
    </row>
    <row r="3092" spans="1:9" x14ac:dyDescent="0.3">
      <c r="A3092" t="s">
        <v>4091</v>
      </c>
      <c r="B3092" t="s">
        <v>9143</v>
      </c>
      <c r="C3092">
        <v>458498</v>
      </c>
      <c r="D3092">
        <v>907.34</v>
      </c>
      <c r="E3092" s="1">
        <v>42916</v>
      </c>
      <c r="F3092" s="1">
        <v>44294</v>
      </c>
      <c r="G3092" t="s">
        <v>9147</v>
      </c>
      <c r="H3092" t="s">
        <v>9129</v>
      </c>
      <c r="I3092" t="s">
        <v>10636</v>
      </c>
    </row>
    <row r="3093" spans="1:9" x14ac:dyDescent="0.3">
      <c r="A3093" t="s">
        <v>4092</v>
      </c>
      <c r="B3093" t="s">
        <v>9137</v>
      </c>
      <c r="C3093">
        <v>310533</v>
      </c>
      <c r="D3093">
        <v>613.49</v>
      </c>
      <c r="E3093" s="1">
        <v>44489</v>
      </c>
      <c r="F3093" s="1">
        <v>44906</v>
      </c>
      <c r="G3093" t="s">
        <v>9135</v>
      </c>
      <c r="H3093" t="s">
        <v>19</v>
      </c>
      <c r="I3093" t="s">
        <v>9238</v>
      </c>
    </row>
    <row r="3094" spans="1:9" x14ac:dyDescent="0.3">
      <c r="A3094" t="s">
        <v>4093</v>
      </c>
      <c r="B3094" t="s">
        <v>9131</v>
      </c>
      <c r="C3094">
        <v>257876</v>
      </c>
      <c r="D3094">
        <v>1625.28</v>
      </c>
      <c r="E3094" s="1">
        <v>42163</v>
      </c>
      <c r="F3094" s="1">
        <v>43754</v>
      </c>
      <c r="G3094" t="s">
        <v>9135</v>
      </c>
      <c r="H3094" t="s">
        <v>19</v>
      </c>
      <c r="I3094" t="s">
        <v>10274</v>
      </c>
    </row>
    <row r="3095" spans="1:9" x14ac:dyDescent="0.3">
      <c r="A3095" t="s">
        <v>4094</v>
      </c>
      <c r="B3095" t="s">
        <v>9137</v>
      </c>
      <c r="C3095">
        <v>146003</v>
      </c>
      <c r="D3095">
        <v>603.53</v>
      </c>
      <c r="E3095" s="1">
        <v>43081</v>
      </c>
      <c r="F3095" s="1">
        <v>45387</v>
      </c>
      <c r="G3095" t="s">
        <v>9128</v>
      </c>
      <c r="H3095" t="s">
        <v>19</v>
      </c>
      <c r="I3095" t="s">
        <v>11429</v>
      </c>
    </row>
    <row r="3096" spans="1:9" x14ac:dyDescent="0.3">
      <c r="A3096" t="s">
        <v>4095</v>
      </c>
      <c r="B3096" t="s">
        <v>9127</v>
      </c>
      <c r="C3096">
        <v>68804</v>
      </c>
      <c r="D3096">
        <v>1387.47</v>
      </c>
      <c r="E3096" s="1">
        <v>44374</v>
      </c>
      <c r="F3096" s="1">
        <v>47896</v>
      </c>
      <c r="G3096" t="s">
        <v>9135</v>
      </c>
      <c r="H3096" t="s">
        <v>19</v>
      </c>
      <c r="I3096" t="s">
        <v>11430</v>
      </c>
    </row>
    <row r="3097" spans="1:9" x14ac:dyDescent="0.3">
      <c r="A3097" t="s">
        <v>4096</v>
      </c>
      <c r="B3097" t="s">
        <v>9137</v>
      </c>
      <c r="C3097">
        <v>52388</v>
      </c>
      <c r="D3097">
        <v>933.05</v>
      </c>
      <c r="E3097" s="1">
        <v>44805</v>
      </c>
      <c r="F3097" s="1">
        <v>47756</v>
      </c>
      <c r="G3097" t="s">
        <v>9135</v>
      </c>
      <c r="H3097" t="s">
        <v>9129</v>
      </c>
      <c r="I3097" t="s">
        <v>10638</v>
      </c>
    </row>
    <row r="3098" spans="1:9" x14ac:dyDescent="0.3">
      <c r="A3098" t="s">
        <v>4097</v>
      </c>
      <c r="B3098" t="s">
        <v>9137</v>
      </c>
      <c r="C3098">
        <v>220961</v>
      </c>
      <c r="D3098">
        <v>641.29</v>
      </c>
      <c r="E3098" s="1">
        <v>44206</v>
      </c>
      <c r="F3098" s="1">
        <v>46296</v>
      </c>
      <c r="G3098" t="s">
        <v>9135</v>
      </c>
      <c r="H3098" t="s">
        <v>9132</v>
      </c>
      <c r="I3098" t="s">
        <v>11431</v>
      </c>
    </row>
    <row r="3099" spans="1:9" x14ac:dyDescent="0.3">
      <c r="A3099" t="s">
        <v>4098</v>
      </c>
      <c r="B3099" t="s">
        <v>9127</v>
      </c>
      <c r="C3099">
        <v>223960</v>
      </c>
      <c r="D3099">
        <v>1589.41</v>
      </c>
      <c r="E3099" s="1">
        <v>42259</v>
      </c>
      <c r="F3099" s="1">
        <v>43726</v>
      </c>
      <c r="G3099" t="s">
        <v>9147</v>
      </c>
      <c r="H3099" t="s">
        <v>19</v>
      </c>
      <c r="I3099" t="s">
        <v>11417</v>
      </c>
    </row>
    <row r="3100" spans="1:9" x14ac:dyDescent="0.3">
      <c r="A3100" t="s">
        <v>4099</v>
      </c>
      <c r="B3100" t="s">
        <v>9137</v>
      </c>
      <c r="C3100">
        <v>259528</v>
      </c>
      <c r="D3100">
        <v>1626.84</v>
      </c>
      <c r="E3100" s="1">
        <v>44533</v>
      </c>
      <c r="F3100" s="1">
        <v>46749</v>
      </c>
      <c r="G3100" t="s">
        <v>9147</v>
      </c>
      <c r="H3100" t="s">
        <v>9129</v>
      </c>
      <c r="I3100" t="s">
        <v>11432</v>
      </c>
    </row>
    <row r="3101" spans="1:9" x14ac:dyDescent="0.3">
      <c r="A3101" t="s">
        <v>4100</v>
      </c>
      <c r="B3101" t="s">
        <v>9143</v>
      </c>
      <c r="C3101">
        <v>171846</v>
      </c>
      <c r="D3101">
        <v>1048.24</v>
      </c>
      <c r="E3101" s="1">
        <v>45210</v>
      </c>
      <c r="F3101" s="1">
        <v>46425</v>
      </c>
      <c r="G3101" t="s">
        <v>9135</v>
      </c>
      <c r="H3101" t="s">
        <v>9129</v>
      </c>
      <c r="I3101" t="s">
        <v>11433</v>
      </c>
    </row>
    <row r="3102" spans="1:9" x14ac:dyDescent="0.3">
      <c r="A3102" t="s">
        <v>4101</v>
      </c>
      <c r="B3102" t="s">
        <v>9131</v>
      </c>
      <c r="C3102">
        <v>111352</v>
      </c>
      <c r="D3102">
        <v>1463.69</v>
      </c>
      <c r="E3102" s="1">
        <v>43053</v>
      </c>
      <c r="F3102" s="1">
        <v>46469</v>
      </c>
      <c r="G3102" t="s">
        <v>9128</v>
      </c>
      <c r="H3102" t="s">
        <v>9132</v>
      </c>
      <c r="I3102" t="s">
        <v>9362</v>
      </c>
    </row>
    <row r="3103" spans="1:9" x14ac:dyDescent="0.3">
      <c r="A3103" t="s">
        <v>4102</v>
      </c>
      <c r="B3103" t="s">
        <v>9131</v>
      </c>
      <c r="C3103">
        <v>309012</v>
      </c>
      <c r="D3103">
        <v>928.07</v>
      </c>
      <c r="E3103" s="1">
        <v>42524</v>
      </c>
      <c r="F3103" s="1">
        <v>43080</v>
      </c>
      <c r="G3103" t="s">
        <v>9128</v>
      </c>
      <c r="H3103" t="s">
        <v>19</v>
      </c>
      <c r="I3103" t="s">
        <v>11434</v>
      </c>
    </row>
    <row r="3104" spans="1:9" x14ac:dyDescent="0.3">
      <c r="A3104" t="s">
        <v>4103</v>
      </c>
      <c r="B3104" t="s">
        <v>9127</v>
      </c>
      <c r="C3104">
        <v>220248</v>
      </c>
      <c r="D3104">
        <v>541.91999999999996</v>
      </c>
      <c r="E3104" s="1">
        <v>45642</v>
      </c>
      <c r="F3104" s="1">
        <v>47983</v>
      </c>
      <c r="G3104" t="s">
        <v>9135</v>
      </c>
      <c r="H3104" t="s">
        <v>9132</v>
      </c>
      <c r="I3104" t="s">
        <v>11435</v>
      </c>
    </row>
    <row r="3105" spans="1:9" x14ac:dyDescent="0.3">
      <c r="A3105" t="s">
        <v>4104</v>
      </c>
      <c r="B3105" t="s">
        <v>9131</v>
      </c>
      <c r="C3105">
        <v>68169</v>
      </c>
      <c r="D3105">
        <v>1730.05</v>
      </c>
      <c r="E3105" s="1">
        <v>44973</v>
      </c>
      <c r="F3105" s="1">
        <v>48013</v>
      </c>
      <c r="G3105" t="s">
        <v>9128</v>
      </c>
      <c r="H3105" t="s">
        <v>19</v>
      </c>
      <c r="I3105" t="s">
        <v>10302</v>
      </c>
    </row>
    <row r="3106" spans="1:9" x14ac:dyDescent="0.3">
      <c r="A3106" t="s">
        <v>4105</v>
      </c>
      <c r="B3106" t="s">
        <v>9137</v>
      </c>
      <c r="C3106">
        <v>377839</v>
      </c>
      <c r="D3106">
        <v>334.47</v>
      </c>
      <c r="E3106" s="1">
        <v>42568</v>
      </c>
      <c r="F3106" s="1">
        <v>45651</v>
      </c>
      <c r="G3106" t="s">
        <v>9128</v>
      </c>
      <c r="H3106" t="s">
        <v>9132</v>
      </c>
      <c r="I3106" t="s">
        <v>9967</v>
      </c>
    </row>
    <row r="3107" spans="1:9" x14ac:dyDescent="0.3">
      <c r="A3107" t="s">
        <v>4106</v>
      </c>
      <c r="B3107" t="s">
        <v>9137</v>
      </c>
      <c r="C3107">
        <v>161097</v>
      </c>
      <c r="D3107">
        <v>1145.18</v>
      </c>
      <c r="E3107" s="1">
        <v>45583</v>
      </c>
      <c r="F3107" s="1">
        <v>48472</v>
      </c>
      <c r="G3107" t="s">
        <v>9147</v>
      </c>
      <c r="H3107" t="s">
        <v>9132</v>
      </c>
      <c r="I3107" t="s">
        <v>11436</v>
      </c>
    </row>
    <row r="3108" spans="1:9" x14ac:dyDescent="0.3">
      <c r="A3108" t="s">
        <v>4107</v>
      </c>
      <c r="B3108" t="s">
        <v>9131</v>
      </c>
      <c r="C3108">
        <v>451657</v>
      </c>
      <c r="D3108">
        <v>1858.05</v>
      </c>
      <c r="E3108" s="1">
        <v>45180</v>
      </c>
      <c r="F3108" s="1">
        <v>48377</v>
      </c>
      <c r="G3108" t="s">
        <v>9128</v>
      </c>
      <c r="H3108" t="s">
        <v>9132</v>
      </c>
      <c r="I3108" t="s">
        <v>11437</v>
      </c>
    </row>
    <row r="3109" spans="1:9" x14ac:dyDescent="0.3">
      <c r="A3109" t="s">
        <v>4108</v>
      </c>
      <c r="B3109" t="s">
        <v>9131</v>
      </c>
      <c r="C3109">
        <v>107855</v>
      </c>
      <c r="D3109">
        <v>240.91</v>
      </c>
      <c r="E3109" s="1">
        <v>44143</v>
      </c>
      <c r="F3109" s="1">
        <v>47763</v>
      </c>
      <c r="G3109" t="s">
        <v>9147</v>
      </c>
      <c r="H3109" t="s">
        <v>9132</v>
      </c>
      <c r="I3109" t="s">
        <v>11438</v>
      </c>
    </row>
    <row r="3110" spans="1:9" x14ac:dyDescent="0.3">
      <c r="A3110" t="s">
        <v>4109</v>
      </c>
      <c r="B3110" t="s">
        <v>9127</v>
      </c>
      <c r="C3110">
        <v>359935</v>
      </c>
      <c r="D3110">
        <v>1459.59</v>
      </c>
      <c r="E3110" s="1">
        <v>45398</v>
      </c>
      <c r="F3110" s="1">
        <v>46440</v>
      </c>
      <c r="G3110" t="s">
        <v>9135</v>
      </c>
      <c r="H3110" t="s">
        <v>9132</v>
      </c>
      <c r="I3110" t="s">
        <v>10779</v>
      </c>
    </row>
    <row r="3111" spans="1:9" x14ac:dyDescent="0.3">
      <c r="A3111" t="s">
        <v>4110</v>
      </c>
      <c r="B3111" t="s">
        <v>9143</v>
      </c>
      <c r="C3111">
        <v>380179</v>
      </c>
      <c r="D3111">
        <v>1892.55</v>
      </c>
      <c r="E3111" s="1">
        <v>42224</v>
      </c>
      <c r="F3111" s="1">
        <v>43371</v>
      </c>
      <c r="G3111" t="s">
        <v>9128</v>
      </c>
      <c r="H3111" t="s">
        <v>9132</v>
      </c>
      <c r="I3111" t="s">
        <v>11439</v>
      </c>
    </row>
    <row r="3112" spans="1:9" x14ac:dyDescent="0.3">
      <c r="A3112" t="s">
        <v>4111</v>
      </c>
      <c r="B3112" t="s">
        <v>9127</v>
      </c>
      <c r="C3112">
        <v>66115</v>
      </c>
      <c r="D3112">
        <v>1699.23</v>
      </c>
      <c r="E3112" s="1">
        <v>43105</v>
      </c>
      <c r="F3112" s="1">
        <v>43603</v>
      </c>
      <c r="G3112" t="s">
        <v>9135</v>
      </c>
      <c r="H3112" t="s">
        <v>19</v>
      </c>
      <c r="I3112" t="s">
        <v>11440</v>
      </c>
    </row>
    <row r="3113" spans="1:9" x14ac:dyDescent="0.3">
      <c r="A3113" t="s">
        <v>4112</v>
      </c>
      <c r="B3113" t="s">
        <v>9127</v>
      </c>
      <c r="C3113">
        <v>163602</v>
      </c>
      <c r="D3113">
        <v>424.67</v>
      </c>
      <c r="E3113" s="1">
        <v>42401</v>
      </c>
      <c r="F3113" s="1">
        <v>45872</v>
      </c>
      <c r="G3113" t="s">
        <v>9135</v>
      </c>
      <c r="H3113" t="s">
        <v>19</v>
      </c>
      <c r="I3113" t="s">
        <v>11075</v>
      </c>
    </row>
    <row r="3114" spans="1:9" x14ac:dyDescent="0.3">
      <c r="A3114" t="s">
        <v>4113</v>
      </c>
      <c r="B3114" t="s">
        <v>9127</v>
      </c>
      <c r="C3114">
        <v>396961</v>
      </c>
      <c r="D3114">
        <v>1657.38</v>
      </c>
      <c r="E3114" s="1">
        <v>43171</v>
      </c>
      <c r="F3114" s="1">
        <v>44072</v>
      </c>
      <c r="G3114" t="s">
        <v>9147</v>
      </c>
      <c r="H3114" t="s">
        <v>19</v>
      </c>
      <c r="I3114" t="s">
        <v>11441</v>
      </c>
    </row>
    <row r="3115" spans="1:9" x14ac:dyDescent="0.3">
      <c r="A3115" t="s">
        <v>4114</v>
      </c>
      <c r="B3115" t="s">
        <v>9131</v>
      </c>
      <c r="C3115">
        <v>388224</v>
      </c>
      <c r="D3115">
        <v>1397.75</v>
      </c>
      <c r="E3115" s="1">
        <v>44693</v>
      </c>
      <c r="F3115" s="1">
        <v>45800</v>
      </c>
      <c r="G3115" t="s">
        <v>9135</v>
      </c>
      <c r="H3115" t="s">
        <v>19</v>
      </c>
      <c r="I3115" t="s">
        <v>10620</v>
      </c>
    </row>
    <row r="3116" spans="1:9" x14ac:dyDescent="0.3">
      <c r="A3116" t="s">
        <v>4115</v>
      </c>
      <c r="B3116" t="s">
        <v>9131</v>
      </c>
      <c r="C3116">
        <v>143884</v>
      </c>
      <c r="D3116">
        <v>929.83</v>
      </c>
      <c r="E3116" s="1">
        <v>45095</v>
      </c>
      <c r="F3116" s="1">
        <v>45914</v>
      </c>
      <c r="G3116" t="s">
        <v>9147</v>
      </c>
      <c r="H3116" t="s">
        <v>19</v>
      </c>
      <c r="I3116" t="s">
        <v>9482</v>
      </c>
    </row>
    <row r="3117" spans="1:9" x14ac:dyDescent="0.3">
      <c r="A3117" t="s">
        <v>4116</v>
      </c>
      <c r="B3117" t="s">
        <v>9143</v>
      </c>
      <c r="C3117">
        <v>399142</v>
      </c>
      <c r="D3117">
        <v>1556.46</v>
      </c>
      <c r="E3117" s="1">
        <v>45557</v>
      </c>
      <c r="F3117" s="1">
        <v>47925</v>
      </c>
      <c r="G3117" t="s">
        <v>9135</v>
      </c>
      <c r="H3117" t="s">
        <v>9132</v>
      </c>
      <c r="I3117" t="s">
        <v>11442</v>
      </c>
    </row>
    <row r="3118" spans="1:9" x14ac:dyDescent="0.3">
      <c r="A3118" t="s">
        <v>4117</v>
      </c>
      <c r="B3118" t="s">
        <v>9137</v>
      </c>
      <c r="C3118">
        <v>63478</v>
      </c>
      <c r="D3118">
        <v>535.46</v>
      </c>
      <c r="E3118" s="1">
        <v>42563</v>
      </c>
      <c r="F3118" s="1">
        <v>44374</v>
      </c>
      <c r="G3118" t="s">
        <v>9135</v>
      </c>
      <c r="H3118" t="s">
        <v>9132</v>
      </c>
      <c r="I3118" t="s">
        <v>11443</v>
      </c>
    </row>
    <row r="3119" spans="1:9" x14ac:dyDescent="0.3">
      <c r="A3119" t="s">
        <v>4118</v>
      </c>
      <c r="B3119" t="s">
        <v>9143</v>
      </c>
      <c r="C3119">
        <v>400350</v>
      </c>
      <c r="D3119">
        <v>1733.56</v>
      </c>
      <c r="E3119" s="1">
        <v>44167</v>
      </c>
      <c r="F3119" s="1">
        <v>46504</v>
      </c>
      <c r="G3119" t="s">
        <v>9147</v>
      </c>
      <c r="H3119" t="s">
        <v>9129</v>
      </c>
      <c r="I3119" t="s">
        <v>9723</v>
      </c>
    </row>
    <row r="3120" spans="1:9" x14ac:dyDescent="0.3">
      <c r="A3120" t="s">
        <v>4119</v>
      </c>
      <c r="B3120" t="s">
        <v>9131</v>
      </c>
      <c r="C3120">
        <v>259923</v>
      </c>
      <c r="D3120">
        <v>904.87</v>
      </c>
      <c r="E3120" s="1">
        <v>45153</v>
      </c>
      <c r="F3120" s="1">
        <v>48130</v>
      </c>
      <c r="G3120" t="s">
        <v>9135</v>
      </c>
      <c r="H3120" t="s">
        <v>19</v>
      </c>
      <c r="I3120" t="s">
        <v>9393</v>
      </c>
    </row>
    <row r="3121" spans="1:9" x14ac:dyDescent="0.3">
      <c r="A3121" t="s">
        <v>4120</v>
      </c>
      <c r="B3121" t="s">
        <v>9143</v>
      </c>
      <c r="C3121">
        <v>54013</v>
      </c>
      <c r="D3121">
        <v>1439.86</v>
      </c>
      <c r="E3121" s="1">
        <v>44830</v>
      </c>
      <c r="F3121" s="1">
        <v>47873</v>
      </c>
      <c r="G3121" t="s">
        <v>9135</v>
      </c>
      <c r="H3121" t="s">
        <v>19</v>
      </c>
      <c r="I3121" t="s">
        <v>11444</v>
      </c>
    </row>
    <row r="3122" spans="1:9" x14ac:dyDescent="0.3">
      <c r="A3122" t="s">
        <v>4121</v>
      </c>
      <c r="B3122" t="s">
        <v>9137</v>
      </c>
      <c r="C3122">
        <v>241526</v>
      </c>
      <c r="D3122">
        <v>1439.45</v>
      </c>
      <c r="E3122" s="1">
        <v>45163</v>
      </c>
      <c r="F3122" s="1">
        <v>48760</v>
      </c>
      <c r="G3122" t="s">
        <v>9135</v>
      </c>
      <c r="H3122" t="s">
        <v>9132</v>
      </c>
      <c r="I3122" t="s">
        <v>10858</v>
      </c>
    </row>
    <row r="3123" spans="1:9" x14ac:dyDescent="0.3">
      <c r="A3123" t="s">
        <v>4122</v>
      </c>
      <c r="B3123" t="s">
        <v>9137</v>
      </c>
      <c r="C3123">
        <v>53136</v>
      </c>
      <c r="D3123">
        <v>1096.29</v>
      </c>
      <c r="E3123" s="1">
        <v>44720</v>
      </c>
      <c r="F3123" s="1">
        <v>45328</v>
      </c>
      <c r="G3123" t="s">
        <v>9147</v>
      </c>
      <c r="H3123" t="s">
        <v>9129</v>
      </c>
      <c r="I3123" t="s">
        <v>11445</v>
      </c>
    </row>
    <row r="3124" spans="1:9" x14ac:dyDescent="0.3">
      <c r="A3124" t="s">
        <v>4123</v>
      </c>
      <c r="B3124" t="s">
        <v>9143</v>
      </c>
      <c r="C3124">
        <v>112721</v>
      </c>
      <c r="D3124">
        <v>162.19999999999999</v>
      </c>
      <c r="E3124" s="1">
        <v>44747</v>
      </c>
      <c r="F3124" s="1">
        <v>48253</v>
      </c>
      <c r="G3124" t="s">
        <v>9147</v>
      </c>
      <c r="H3124" t="s">
        <v>9132</v>
      </c>
      <c r="I3124" t="s">
        <v>11005</v>
      </c>
    </row>
    <row r="3125" spans="1:9" x14ac:dyDescent="0.3">
      <c r="A3125" t="s">
        <v>4124</v>
      </c>
      <c r="B3125" t="s">
        <v>9127</v>
      </c>
      <c r="C3125">
        <v>476671</v>
      </c>
      <c r="D3125">
        <v>727.56</v>
      </c>
      <c r="E3125" s="1">
        <v>42369</v>
      </c>
      <c r="F3125" s="1">
        <v>44056</v>
      </c>
      <c r="G3125" t="s">
        <v>9135</v>
      </c>
      <c r="H3125" t="s">
        <v>9129</v>
      </c>
      <c r="I3125" t="s">
        <v>11446</v>
      </c>
    </row>
    <row r="3126" spans="1:9" x14ac:dyDescent="0.3">
      <c r="A3126" t="s">
        <v>4125</v>
      </c>
      <c r="B3126" t="s">
        <v>9137</v>
      </c>
      <c r="C3126">
        <v>36900</v>
      </c>
      <c r="D3126">
        <v>1024.3499999999999</v>
      </c>
      <c r="E3126" s="1">
        <v>43203</v>
      </c>
      <c r="F3126" s="1">
        <v>43833</v>
      </c>
      <c r="G3126" t="s">
        <v>9135</v>
      </c>
      <c r="H3126" t="s">
        <v>19</v>
      </c>
      <c r="I3126" t="s">
        <v>11447</v>
      </c>
    </row>
    <row r="3127" spans="1:9" x14ac:dyDescent="0.3">
      <c r="A3127" t="s">
        <v>4126</v>
      </c>
      <c r="B3127" t="s">
        <v>9143</v>
      </c>
      <c r="C3127">
        <v>249686</v>
      </c>
      <c r="D3127">
        <v>1827.59</v>
      </c>
      <c r="E3127" s="1">
        <v>45195</v>
      </c>
      <c r="F3127" s="1">
        <v>45792</v>
      </c>
      <c r="G3127" t="s">
        <v>9135</v>
      </c>
      <c r="H3127" t="s">
        <v>9129</v>
      </c>
      <c r="I3127" t="s">
        <v>9601</v>
      </c>
    </row>
    <row r="3128" spans="1:9" x14ac:dyDescent="0.3">
      <c r="A3128" t="s">
        <v>4127</v>
      </c>
      <c r="B3128" t="s">
        <v>9137</v>
      </c>
      <c r="C3128">
        <v>455329</v>
      </c>
      <c r="D3128">
        <v>652.74</v>
      </c>
      <c r="E3128" s="1">
        <v>43216</v>
      </c>
      <c r="F3128" s="1">
        <v>46137</v>
      </c>
      <c r="G3128" t="s">
        <v>9128</v>
      </c>
      <c r="H3128" t="s">
        <v>19</v>
      </c>
      <c r="I3128" t="s">
        <v>11448</v>
      </c>
    </row>
    <row r="3129" spans="1:9" x14ac:dyDescent="0.3">
      <c r="A3129" t="s">
        <v>4128</v>
      </c>
      <c r="B3129" t="s">
        <v>9131</v>
      </c>
      <c r="C3129">
        <v>456497</v>
      </c>
      <c r="D3129">
        <v>1258.56</v>
      </c>
      <c r="E3129" s="1">
        <v>44974</v>
      </c>
      <c r="F3129" s="1">
        <v>46452</v>
      </c>
      <c r="G3129" t="s">
        <v>9135</v>
      </c>
      <c r="H3129" t="s">
        <v>19</v>
      </c>
      <c r="I3129" t="s">
        <v>11449</v>
      </c>
    </row>
    <row r="3130" spans="1:9" x14ac:dyDescent="0.3">
      <c r="A3130" t="s">
        <v>4129</v>
      </c>
      <c r="B3130" t="s">
        <v>9143</v>
      </c>
      <c r="C3130">
        <v>365898</v>
      </c>
      <c r="D3130">
        <v>1929.93</v>
      </c>
      <c r="E3130" s="1">
        <v>43959</v>
      </c>
      <c r="F3130" s="1">
        <v>46570</v>
      </c>
      <c r="G3130" t="s">
        <v>9128</v>
      </c>
      <c r="H3130" t="s">
        <v>9132</v>
      </c>
      <c r="I3130" t="s">
        <v>10040</v>
      </c>
    </row>
    <row r="3131" spans="1:9" x14ac:dyDescent="0.3">
      <c r="A3131" t="s">
        <v>4130</v>
      </c>
      <c r="B3131" t="s">
        <v>9127</v>
      </c>
      <c r="C3131">
        <v>66095</v>
      </c>
      <c r="D3131">
        <v>1613.05</v>
      </c>
      <c r="E3131" s="1">
        <v>44971</v>
      </c>
      <c r="F3131" s="1">
        <v>46100</v>
      </c>
      <c r="G3131" t="s">
        <v>9128</v>
      </c>
      <c r="H3131" t="s">
        <v>19</v>
      </c>
      <c r="I3131" t="s">
        <v>9750</v>
      </c>
    </row>
    <row r="3132" spans="1:9" x14ac:dyDescent="0.3">
      <c r="A3132" t="s">
        <v>4131</v>
      </c>
      <c r="B3132" t="s">
        <v>9131</v>
      </c>
      <c r="C3132">
        <v>350181</v>
      </c>
      <c r="D3132">
        <v>1413.09</v>
      </c>
      <c r="E3132" s="1">
        <v>43930</v>
      </c>
      <c r="F3132" s="1">
        <v>46016</v>
      </c>
      <c r="G3132" t="s">
        <v>9135</v>
      </c>
      <c r="H3132" t="s">
        <v>9132</v>
      </c>
      <c r="I3132" t="s">
        <v>10421</v>
      </c>
    </row>
    <row r="3133" spans="1:9" x14ac:dyDescent="0.3">
      <c r="A3133" t="s">
        <v>4132</v>
      </c>
      <c r="B3133" t="s">
        <v>9131</v>
      </c>
      <c r="C3133">
        <v>249970</v>
      </c>
      <c r="D3133">
        <v>393</v>
      </c>
      <c r="E3133" s="1">
        <v>45205</v>
      </c>
      <c r="F3133" s="1">
        <v>46138</v>
      </c>
      <c r="G3133" t="s">
        <v>9135</v>
      </c>
      <c r="H3133" t="s">
        <v>19</v>
      </c>
      <c r="I3133" t="s">
        <v>11450</v>
      </c>
    </row>
    <row r="3134" spans="1:9" x14ac:dyDescent="0.3">
      <c r="A3134" t="s">
        <v>4133</v>
      </c>
      <c r="B3134" t="s">
        <v>9143</v>
      </c>
      <c r="C3134">
        <v>155644</v>
      </c>
      <c r="D3134">
        <v>1854.6</v>
      </c>
      <c r="E3134" s="1">
        <v>42285</v>
      </c>
      <c r="F3134" s="1">
        <v>44131</v>
      </c>
      <c r="G3134" t="s">
        <v>9147</v>
      </c>
      <c r="H3134" t="s">
        <v>19</v>
      </c>
      <c r="I3134" t="s">
        <v>9388</v>
      </c>
    </row>
    <row r="3135" spans="1:9" x14ac:dyDescent="0.3">
      <c r="A3135" t="s">
        <v>4134</v>
      </c>
      <c r="B3135" t="s">
        <v>9131</v>
      </c>
      <c r="C3135">
        <v>260494</v>
      </c>
      <c r="D3135">
        <v>1755.84</v>
      </c>
      <c r="E3135" s="1">
        <v>44977</v>
      </c>
      <c r="F3135" s="1">
        <v>45811</v>
      </c>
      <c r="G3135" t="s">
        <v>9128</v>
      </c>
      <c r="H3135" t="s">
        <v>9129</v>
      </c>
      <c r="I3135" t="s">
        <v>11451</v>
      </c>
    </row>
    <row r="3136" spans="1:9" x14ac:dyDescent="0.3">
      <c r="A3136" t="s">
        <v>4135</v>
      </c>
      <c r="B3136" t="s">
        <v>9131</v>
      </c>
      <c r="C3136">
        <v>459164</v>
      </c>
      <c r="D3136">
        <v>1582.23</v>
      </c>
      <c r="E3136" s="1">
        <v>43643</v>
      </c>
      <c r="F3136" s="1">
        <v>44909</v>
      </c>
      <c r="G3136" t="s">
        <v>9147</v>
      </c>
      <c r="H3136" t="s">
        <v>9129</v>
      </c>
      <c r="I3136" t="s">
        <v>11452</v>
      </c>
    </row>
    <row r="3137" spans="1:9" x14ac:dyDescent="0.3">
      <c r="A3137" t="s">
        <v>4136</v>
      </c>
      <c r="B3137" t="s">
        <v>9131</v>
      </c>
      <c r="C3137">
        <v>498291</v>
      </c>
      <c r="D3137">
        <v>1008.6</v>
      </c>
      <c r="E3137" s="1">
        <v>44848</v>
      </c>
      <c r="F3137" s="1">
        <v>46137</v>
      </c>
      <c r="G3137" t="s">
        <v>9135</v>
      </c>
      <c r="H3137" t="s">
        <v>9132</v>
      </c>
      <c r="I3137" t="s">
        <v>9692</v>
      </c>
    </row>
    <row r="3138" spans="1:9" x14ac:dyDescent="0.3">
      <c r="A3138" t="s">
        <v>4137</v>
      </c>
      <c r="B3138" t="s">
        <v>9137</v>
      </c>
      <c r="C3138">
        <v>260163</v>
      </c>
      <c r="D3138">
        <v>313.91000000000003</v>
      </c>
      <c r="E3138" s="1">
        <v>42564</v>
      </c>
      <c r="F3138" s="1">
        <v>43404</v>
      </c>
      <c r="G3138" t="s">
        <v>9135</v>
      </c>
      <c r="H3138" t="s">
        <v>9132</v>
      </c>
      <c r="I3138" t="s">
        <v>11453</v>
      </c>
    </row>
    <row r="3139" spans="1:9" x14ac:dyDescent="0.3">
      <c r="A3139" t="s">
        <v>4138</v>
      </c>
      <c r="B3139" t="s">
        <v>9137</v>
      </c>
      <c r="C3139">
        <v>361757</v>
      </c>
      <c r="D3139">
        <v>953.85</v>
      </c>
      <c r="E3139" s="1">
        <v>44107</v>
      </c>
      <c r="F3139" s="1">
        <v>47305</v>
      </c>
      <c r="G3139" t="s">
        <v>9135</v>
      </c>
      <c r="H3139" t="s">
        <v>19</v>
      </c>
      <c r="I3139" t="s">
        <v>11454</v>
      </c>
    </row>
    <row r="3140" spans="1:9" x14ac:dyDescent="0.3">
      <c r="A3140" t="s">
        <v>4139</v>
      </c>
      <c r="B3140" t="s">
        <v>9127</v>
      </c>
      <c r="C3140">
        <v>272607</v>
      </c>
      <c r="D3140">
        <v>213.25</v>
      </c>
      <c r="E3140" s="1">
        <v>42386</v>
      </c>
      <c r="F3140" s="1">
        <v>42866</v>
      </c>
      <c r="G3140" t="s">
        <v>9128</v>
      </c>
      <c r="H3140" t="s">
        <v>9129</v>
      </c>
      <c r="I3140" t="s">
        <v>11455</v>
      </c>
    </row>
    <row r="3141" spans="1:9" x14ac:dyDescent="0.3">
      <c r="A3141" t="s">
        <v>4140</v>
      </c>
      <c r="B3141" t="s">
        <v>9127</v>
      </c>
      <c r="C3141">
        <v>249792</v>
      </c>
      <c r="D3141">
        <v>1968.49</v>
      </c>
      <c r="E3141" s="1">
        <v>43088</v>
      </c>
      <c r="F3141" s="1">
        <v>43987</v>
      </c>
      <c r="G3141" t="s">
        <v>9147</v>
      </c>
      <c r="H3141" t="s">
        <v>9129</v>
      </c>
      <c r="I3141" t="s">
        <v>11456</v>
      </c>
    </row>
    <row r="3142" spans="1:9" x14ac:dyDescent="0.3">
      <c r="A3142" t="s">
        <v>4141</v>
      </c>
      <c r="B3142" t="s">
        <v>9137</v>
      </c>
      <c r="C3142">
        <v>457221</v>
      </c>
      <c r="D3142">
        <v>269.92</v>
      </c>
      <c r="E3142" s="1">
        <v>43384</v>
      </c>
      <c r="F3142" s="1">
        <v>45655</v>
      </c>
      <c r="G3142" t="s">
        <v>9147</v>
      </c>
      <c r="H3142" t="s">
        <v>9132</v>
      </c>
      <c r="I3142" t="s">
        <v>11457</v>
      </c>
    </row>
    <row r="3143" spans="1:9" x14ac:dyDescent="0.3">
      <c r="A3143" t="s">
        <v>4142</v>
      </c>
      <c r="B3143" t="s">
        <v>9137</v>
      </c>
      <c r="C3143">
        <v>446936</v>
      </c>
      <c r="D3143">
        <v>719.55</v>
      </c>
      <c r="E3143" s="1">
        <v>44835</v>
      </c>
      <c r="F3143" s="1">
        <v>46324</v>
      </c>
      <c r="G3143" t="s">
        <v>9135</v>
      </c>
      <c r="H3143" t="s">
        <v>19</v>
      </c>
      <c r="I3143" t="s">
        <v>9533</v>
      </c>
    </row>
    <row r="3144" spans="1:9" x14ac:dyDescent="0.3">
      <c r="A3144" t="s">
        <v>4143</v>
      </c>
      <c r="B3144" t="s">
        <v>9131</v>
      </c>
      <c r="C3144">
        <v>380181</v>
      </c>
      <c r="D3144">
        <v>1562.72</v>
      </c>
      <c r="E3144" s="1">
        <v>44547</v>
      </c>
      <c r="F3144" s="1">
        <v>46063</v>
      </c>
      <c r="G3144" t="s">
        <v>9147</v>
      </c>
      <c r="H3144" t="s">
        <v>9129</v>
      </c>
      <c r="I3144" t="s">
        <v>11458</v>
      </c>
    </row>
    <row r="3145" spans="1:9" x14ac:dyDescent="0.3">
      <c r="A3145" t="s">
        <v>4144</v>
      </c>
      <c r="B3145" t="s">
        <v>9143</v>
      </c>
      <c r="C3145">
        <v>181974</v>
      </c>
      <c r="D3145">
        <v>1646.89</v>
      </c>
      <c r="E3145" s="1">
        <v>45323</v>
      </c>
      <c r="F3145" s="1">
        <v>45950</v>
      </c>
      <c r="G3145" t="s">
        <v>9128</v>
      </c>
      <c r="H3145" t="s">
        <v>9132</v>
      </c>
      <c r="I3145" t="s">
        <v>9382</v>
      </c>
    </row>
    <row r="3146" spans="1:9" x14ac:dyDescent="0.3">
      <c r="A3146" t="s">
        <v>4145</v>
      </c>
      <c r="B3146" t="s">
        <v>9137</v>
      </c>
      <c r="C3146">
        <v>374538</v>
      </c>
      <c r="D3146">
        <v>689.31</v>
      </c>
      <c r="E3146" s="1">
        <v>45502</v>
      </c>
      <c r="F3146" s="1">
        <v>48055</v>
      </c>
      <c r="G3146" t="s">
        <v>9128</v>
      </c>
      <c r="H3146" t="s">
        <v>19</v>
      </c>
      <c r="I3146" t="s">
        <v>10412</v>
      </c>
    </row>
    <row r="3147" spans="1:9" x14ac:dyDescent="0.3">
      <c r="A3147" t="s">
        <v>4146</v>
      </c>
      <c r="B3147" t="s">
        <v>9143</v>
      </c>
      <c r="C3147">
        <v>409281</v>
      </c>
      <c r="D3147">
        <v>1799.42</v>
      </c>
      <c r="E3147" s="1">
        <v>44331</v>
      </c>
      <c r="F3147" s="1">
        <v>46722</v>
      </c>
      <c r="G3147" t="s">
        <v>9128</v>
      </c>
      <c r="H3147" t="s">
        <v>19</v>
      </c>
      <c r="I3147" t="s">
        <v>10403</v>
      </c>
    </row>
    <row r="3148" spans="1:9" x14ac:dyDescent="0.3">
      <c r="A3148" t="s">
        <v>4147</v>
      </c>
      <c r="B3148" t="s">
        <v>9127</v>
      </c>
      <c r="C3148">
        <v>464283</v>
      </c>
      <c r="D3148">
        <v>1985.13</v>
      </c>
      <c r="E3148" s="1">
        <v>42650</v>
      </c>
      <c r="F3148" s="1">
        <v>44445</v>
      </c>
      <c r="G3148" t="s">
        <v>9147</v>
      </c>
      <c r="H3148" t="s">
        <v>9129</v>
      </c>
      <c r="I3148" t="s">
        <v>11459</v>
      </c>
    </row>
    <row r="3149" spans="1:9" x14ac:dyDescent="0.3">
      <c r="A3149" t="s">
        <v>4148</v>
      </c>
      <c r="B3149" t="s">
        <v>9143</v>
      </c>
      <c r="C3149">
        <v>189782</v>
      </c>
      <c r="D3149">
        <v>138.91999999999999</v>
      </c>
      <c r="E3149" s="1">
        <v>44471</v>
      </c>
      <c r="F3149" s="1">
        <v>47378</v>
      </c>
      <c r="G3149" t="s">
        <v>9128</v>
      </c>
      <c r="H3149" t="s">
        <v>19</v>
      </c>
      <c r="I3149" t="s">
        <v>11460</v>
      </c>
    </row>
    <row r="3150" spans="1:9" x14ac:dyDescent="0.3">
      <c r="A3150" t="s">
        <v>4149</v>
      </c>
      <c r="B3150" t="s">
        <v>9127</v>
      </c>
      <c r="C3150">
        <v>92358</v>
      </c>
      <c r="D3150">
        <v>153.22</v>
      </c>
      <c r="E3150" s="1">
        <v>44859</v>
      </c>
      <c r="F3150" s="1">
        <v>47735</v>
      </c>
      <c r="G3150" t="s">
        <v>9135</v>
      </c>
      <c r="H3150" t="s">
        <v>9132</v>
      </c>
      <c r="I3150" t="s">
        <v>9462</v>
      </c>
    </row>
    <row r="3151" spans="1:9" x14ac:dyDescent="0.3">
      <c r="A3151" t="s">
        <v>4150</v>
      </c>
      <c r="B3151" t="s">
        <v>9127</v>
      </c>
      <c r="C3151">
        <v>383657</v>
      </c>
      <c r="D3151">
        <v>543.14</v>
      </c>
      <c r="E3151" s="1">
        <v>43551</v>
      </c>
      <c r="F3151" s="1">
        <v>46940</v>
      </c>
      <c r="G3151" t="s">
        <v>9128</v>
      </c>
      <c r="H3151" t="s">
        <v>9129</v>
      </c>
      <c r="I3151" t="s">
        <v>11461</v>
      </c>
    </row>
    <row r="3152" spans="1:9" x14ac:dyDescent="0.3">
      <c r="A3152" t="s">
        <v>4151</v>
      </c>
      <c r="B3152" t="s">
        <v>9143</v>
      </c>
      <c r="C3152">
        <v>104536</v>
      </c>
      <c r="D3152">
        <v>699.33</v>
      </c>
      <c r="E3152" s="1">
        <v>43379</v>
      </c>
      <c r="F3152" s="1">
        <v>46046</v>
      </c>
      <c r="G3152" t="s">
        <v>9135</v>
      </c>
      <c r="H3152" t="s">
        <v>9132</v>
      </c>
      <c r="I3152" t="s">
        <v>11462</v>
      </c>
    </row>
    <row r="3153" spans="1:9" x14ac:dyDescent="0.3">
      <c r="A3153" t="s">
        <v>4152</v>
      </c>
      <c r="B3153" t="s">
        <v>9137</v>
      </c>
      <c r="C3153">
        <v>258571</v>
      </c>
      <c r="D3153">
        <v>946.04</v>
      </c>
      <c r="E3153" s="1">
        <v>42608</v>
      </c>
      <c r="F3153" s="1">
        <v>44392</v>
      </c>
      <c r="G3153" t="s">
        <v>9128</v>
      </c>
      <c r="H3153" t="s">
        <v>9129</v>
      </c>
      <c r="I3153" t="s">
        <v>11463</v>
      </c>
    </row>
    <row r="3154" spans="1:9" x14ac:dyDescent="0.3">
      <c r="A3154" t="s">
        <v>4153</v>
      </c>
      <c r="B3154" t="s">
        <v>9143</v>
      </c>
      <c r="C3154">
        <v>59706</v>
      </c>
      <c r="D3154">
        <v>1191.53</v>
      </c>
      <c r="E3154" s="1">
        <v>42060</v>
      </c>
      <c r="F3154" s="1">
        <v>43052</v>
      </c>
      <c r="G3154" t="s">
        <v>9135</v>
      </c>
      <c r="H3154" t="s">
        <v>9132</v>
      </c>
      <c r="I3154" t="s">
        <v>11464</v>
      </c>
    </row>
    <row r="3155" spans="1:9" x14ac:dyDescent="0.3">
      <c r="A3155" t="s">
        <v>4154</v>
      </c>
      <c r="B3155" t="s">
        <v>9131</v>
      </c>
      <c r="C3155">
        <v>275573</v>
      </c>
      <c r="D3155">
        <v>620.33000000000004</v>
      </c>
      <c r="E3155" s="1">
        <v>43131</v>
      </c>
      <c r="F3155" s="1">
        <v>46032</v>
      </c>
      <c r="G3155" t="s">
        <v>9135</v>
      </c>
      <c r="H3155" t="s">
        <v>19</v>
      </c>
      <c r="I3155" t="s">
        <v>11441</v>
      </c>
    </row>
    <row r="3156" spans="1:9" x14ac:dyDescent="0.3">
      <c r="A3156" t="s">
        <v>4155</v>
      </c>
      <c r="B3156" t="s">
        <v>9137</v>
      </c>
      <c r="C3156">
        <v>87670</v>
      </c>
      <c r="D3156">
        <v>406.82</v>
      </c>
      <c r="E3156" s="1">
        <v>45232</v>
      </c>
      <c r="F3156" s="1">
        <v>46404</v>
      </c>
      <c r="G3156" t="s">
        <v>9135</v>
      </c>
      <c r="H3156" t="s">
        <v>9129</v>
      </c>
      <c r="I3156" t="s">
        <v>10881</v>
      </c>
    </row>
    <row r="3157" spans="1:9" x14ac:dyDescent="0.3">
      <c r="A3157" t="s">
        <v>4156</v>
      </c>
      <c r="B3157" t="s">
        <v>9137</v>
      </c>
      <c r="C3157">
        <v>464516</v>
      </c>
      <c r="D3157">
        <v>941.67</v>
      </c>
      <c r="E3157" s="1">
        <v>42137</v>
      </c>
      <c r="F3157" s="1">
        <v>43055</v>
      </c>
      <c r="G3157" t="s">
        <v>9135</v>
      </c>
      <c r="H3157" t="s">
        <v>9129</v>
      </c>
      <c r="I3157" t="s">
        <v>11465</v>
      </c>
    </row>
    <row r="3158" spans="1:9" x14ac:dyDescent="0.3">
      <c r="A3158" t="s">
        <v>4157</v>
      </c>
      <c r="B3158" t="s">
        <v>9131</v>
      </c>
      <c r="C3158">
        <v>376243</v>
      </c>
      <c r="D3158">
        <v>325.29000000000002</v>
      </c>
      <c r="E3158" s="1">
        <v>42183</v>
      </c>
      <c r="F3158" s="1">
        <v>44017</v>
      </c>
      <c r="G3158" t="s">
        <v>9128</v>
      </c>
      <c r="H3158" t="s">
        <v>9129</v>
      </c>
      <c r="I3158" t="s">
        <v>11309</v>
      </c>
    </row>
    <row r="3159" spans="1:9" x14ac:dyDescent="0.3">
      <c r="A3159" t="s">
        <v>4158</v>
      </c>
      <c r="B3159" t="s">
        <v>9143</v>
      </c>
      <c r="C3159">
        <v>368629</v>
      </c>
      <c r="D3159">
        <v>1057.48</v>
      </c>
      <c r="E3159" s="1">
        <v>45614</v>
      </c>
      <c r="F3159" s="1">
        <v>47083</v>
      </c>
      <c r="G3159" t="s">
        <v>9135</v>
      </c>
      <c r="H3159" t="s">
        <v>9129</v>
      </c>
      <c r="I3159" t="s">
        <v>11466</v>
      </c>
    </row>
    <row r="3160" spans="1:9" x14ac:dyDescent="0.3">
      <c r="A3160" t="s">
        <v>4159</v>
      </c>
      <c r="B3160" t="s">
        <v>9131</v>
      </c>
      <c r="C3160">
        <v>194583</v>
      </c>
      <c r="D3160">
        <v>1611.63</v>
      </c>
      <c r="E3160" s="1">
        <v>44328</v>
      </c>
      <c r="F3160" s="1">
        <v>47220</v>
      </c>
      <c r="G3160" t="s">
        <v>9135</v>
      </c>
      <c r="H3160" t="s">
        <v>9129</v>
      </c>
      <c r="I3160" t="s">
        <v>11467</v>
      </c>
    </row>
    <row r="3161" spans="1:9" x14ac:dyDescent="0.3">
      <c r="A3161" t="s">
        <v>4160</v>
      </c>
      <c r="B3161" t="s">
        <v>9127</v>
      </c>
      <c r="C3161">
        <v>257852</v>
      </c>
      <c r="D3161">
        <v>681</v>
      </c>
      <c r="E3161" s="1">
        <v>44756</v>
      </c>
      <c r="F3161" s="1">
        <v>46921</v>
      </c>
      <c r="G3161" t="s">
        <v>9135</v>
      </c>
      <c r="H3161" t="s">
        <v>19</v>
      </c>
      <c r="I3161" t="s">
        <v>10423</v>
      </c>
    </row>
    <row r="3162" spans="1:9" x14ac:dyDescent="0.3">
      <c r="A3162" t="s">
        <v>4161</v>
      </c>
      <c r="B3162" t="s">
        <v>9131</v>
      </c>
      <c r="C3162">
        <v>272393</v>
      </c>
      <c r="D3162">
        <v>1289.98</v>
      </c>
      <c r="E3162" s="1">
        <v>42283</v>
      </c>
      <c r="F3162" s="1">
        <v>43560</v>
      </c>
      <c r="G3162" t="s">
        <v>9135</v>
      </c>
      <c r="H3162" t="s">
        <v>9129</v>
      </c>
      <c r="I3162" t="s">
        <v>11468</v>
      </c>
    </row>
    <row r="3163" spans="1:9" x14ac:dyDescent="0.3">
      <c r="A3163" t="s">
        <v>4162</v>
      </c>
      <c r="B3163" t="s">
        <v>9143</v>
      </c>
      <c r="C3163">
        <v>386319</v>
      </c>
      <c r="D3163">
        <v>1387.39</v>
      </c>
      <c r="E3163" s="1">
        <v>42196</v>
      </c>
      <c r="F3163" s="1">
        <v>45656</v>
      </c>
      <c r="G3163" t="s">
        <v>9135</v>
      </c>
      <c r="H3163" t="s">
        <v>19</v>
      </c>
      <c r="I3163" t="s">
        <v>11469</v>
      </c>
    </row>
    <row r="3164" spans="1:9" x14ac:dyDescent="0.3">
      <c r="A3164" t="s">
        <v>4163</v>
      </c>
      <c r="B3164" t="s">
        <v>9143</v>
      </c>
      <c r="C3164">
        <v>412879</v>
      </c>
      <c r="D3164">
        <v>787.97</v>
      </c>
      <c r="E3164" s="1">
        <v>43174</v>
      </c>
      <c r="F3164" s="1">
        <v>45878</v>
      </c>
      <c r="G3164" t="s">
        <v>9128</v>
      </c>
      <c r="H3164" t="s">
        <v>9132</v>
      </c>
      <c r="I3164" t="s">
        <v>11470</v>
      </c>
    </row>
    <row r="3165" spans="1:9" x14ac:dyDescent="0.3">
      <c r="A3165" t="s">
        <v>4164</v>
      </c>
      <c r="B3165" t="s">
        <v>9137</v>
      </c>
      <c r="C3165">
        <v>116641</v>
      </c>
      <c r="D3165">
        <v>1547.39</v>
      </c>
      <c r="E3165" s="1">
        <v>43455</v>
      </c>
      <c r="F3165" s="1">
        <v>44196</v>
      </c>
      <c r="G3165" t="s">
        <v>9135</v>
      </c>
      <c r="H3165" t="s">
        <v>9132</v>
      </c>
      <c r="I3165" t="s">
        <v>11471</v>
      </c>
    </row>
    <row r="3166" spans="1:9" x14ac:dyDescent="0.3">
      <c r="A3166" t="s">
        <v>4165</v>
      </c>
      <c r="B3166" t="s">
        <v>9143</v>
      </c>
      <c r="C3166">
        <v>496838</v>
      </c>
      <c r="D3166">
        <v>115.61</v>
      </c>
      <c r="E3166" s="1">
        <v>43741</v>
      </c>
      <c r="F3166" s="1">
        <v>47362</v>
      </c>
      <c r="G3166" t="s">
        <v>9128</v>
      </c>
      <c r="H3166" t="s">
        <v>9132</v>
      </c>
      <c r="I3166" t="s">
        <v>11472</v>
      </c>
    </row>
    <row r="3167" spans="1:9" x14ac:dyDescent="0.3">
      <c r="A3167" t="s">
        <v>4166</v>
      </c>
      <c r="B3167" t="s">
        <v>9137</v>
      </c>
      <c r="C3167">
        <v>114741</v>
      </c>
      <c r="D3167">
        <v>363.43</v>
      </c>
      <c r="E3167" s="1">
        <v>45020</v>
      </c>
      <c r="F3167" s="1">
        <v>48415</v>
      </c>
      <c r="G3167" t="s">
        <v>9135</v>
      </c>
      <c r="H3167" t="s">
        <v>19</v>
      </c>
      <c r="I3167" t="s">
        <v>9587</v>
      </c>
    </row>
    <row r="3168" spans="1:9" x14ac:dyDescent="0.3">
      <c r="A3168" t="s">
        <v>4167</v>
      </c>
      <c r="B3168" t="s">
        <v>9131</v>
      </c>
      <c r="C3168">
        <v>357652</v>
      </c>
      <c r="D3168">
        <v>814.78</v>
      </c>
      <c r="E3168" s="1">
        <v>42938</v>
      </c>
      <c r="F3168" s="1">
        <v>44772</v>
      </c>
      <c r="G3168" t="s">
        <v>9147</v>
      </c>
      <c r="H3168" t="s">
        <v>9129</v>
      </c>
      <c r="I3168" t="s">
        <v>11473</v>
      </c>
    </row>
    <row r="3169" spans="1:9" x14ac:dyDescent="0.3">
      <c r="A3169" t="s">
        <v>4168</v>
      </c>
      <c r="B3169" t="s">
        <v>9131</v>
      </c>
      <c r="C3169">
        <v>129352</v>
      </c>
      <c r="D3169">
        <v>508.99</v>
      </c>
      <c r="E3169" s="1">
        <v>43120</v>
      </c>
      <c r="F3169" s="1">
        <v>46601</v>
      </c>
      <c r="G3169" t="s">
        <v>9135</v>
      </c>
      <c r="H3169" t="s">
        <v>9132</v>
      </c>
      <c r="I3169" t="s">
        <v>11474</v>
      </c>
    </row>
    <row r="3170" spans="1:9" x14ac:dyDescent="0.3">
      <c r="A3170" t="s">
        <v>4169</v>
      </c>
      <c r="B3170" t="s">
        <v>9137</v>
      </c>
      <c r="C3170">
        <v>162083</v>
      </c>
      <c r="D3170">
        <v>537.41999999999996</v>
      </c>
      <c r="E3170" s="1">
        <v>42191</v>
      </c>
      <c r="F3170" s="1">
        <v>44445</v>
      </c>
      <c r="G3170" t="s">
        <v>9147</v>
      </c>
      <c r="H3170" t="s">
        <v>9129</v>
      </c>
      <c r="I3170" t="s">
        <v>9592</v>
      </c>
    </row>
    <row r="3171" spans="1:9" x14ac:dyDescent="0.3">
      <c r="A3171" t="s">
        <v>4170</v>
      </c>
      <c r="B3171" t="s">
        <v>9143</v>
      </c>
      <c r="C3171">
        <v>66374</v>
      </c>
      <c r="D3171">
        <v>861.66</v>
      </c>
      <c r="E3171" s="1">
        <v>45401</v>
      </c>
      <c r="F3171" s="1">
        <v>46787</v>
      </c>
      <c r="G3171" t="s">
        <v>9128</v>
      </c>
      <c r="H3171" t="s">
        <v>9132</v>
      </c>
      <c r="I3171" t="s">
        <v>11475</v>
      </c>
    </row>
    <row r="3172" spans="1:9" x14ac:dyDescent="0.3">
      <c r="A3172" t="s">
        <v>4171</v>
      </c>
      <c r="B3172" t="s">
        <v>9137</v>
      </c>
      <c r="C3172">
        <v>198977</v>
      </c>
      <c r="D3172">
        <v>1196.67</v>
      </c>
      <c r="E3172" s="1">
        <v>45557</v>
      </c>
      <c r="F3172" s="1">
        <v>47608</v>
      </c>
      <c r="G3172" t="s">
        <v>9128</v>
      </c>
      <c r="H3172" t="s">
        <v>9129</v>
      </c>
      <c r="I3172" t="s">
        <v>11476</v>
      </c>
    </row>
    <row r="3173" spans="1:9" x14ac:dyDescent="0.3">
      <c r="A3173" t="s">
        <v>4172</v>
      </c>
      <c r="B3173" t="s">
        <v>9137</v>
      </c>
      <c r="C3173">
        <v>301010</v>
      </c>
      <c r="D3173">
        <v>134.38999999999999</v>
      </c>
      <c r="E3173" s="1">
        <v>44962</v>
      </c>
      <c r="F3173" s="1">
        <v>45718</v>
      </c>
      <c r="G3173" t="s">
        <v>9135</v>
      </c>
      <c r="H3173" t="s">
        <v>9132</v>
      </c>
      <c r="I3173" t="s">
        <v>11477</v>
      </c>
    </row>
    <row r="3174" spans="1:9" x14ac:dyDescent="0.3">
      <c r="A3174" t="s">
        <v>4173</v>
      </c>
      <c r="B3174" t="s">
        <v>9131</v>
      </c>
      <c r="C3174">
        <v>138550</v>
      </c>
      <c r="D3174">
        <v>1682.27</v>
      </c>
      <c r="E3174" s="1">
        <v>45039</v>
      </c>
      <c r="F3174" s="1">
        <v>48395</v>
      </c>
      <c r="G3174" t="s">
        <v>9135</v>
      </c>
      <c r="H3174" t="s">
        <v>9129</v>
      </c>
      <c r="I3174" t="s">
        <v>11478</v>
      </c>
    </row>
    <row r="3175" spans="1:9" x14ac:dyDescent="0.3">
      <c r="A3175" t="s">
        <v>4174</v>
      </c>
      <c r="B3175" t="s">
        <v>9137</v>
      </c>
      <c r="C3175">
        <v>330149</v>
      </c>
      <c r="D3175">
        <v>531.86</v>
      </c>
      <c r="E3175" s="1">
        <v>42648</v>
      </c>
      <c r="F3175" s="1">
        <v>44211</v>
      </c>
      <c r="G3175" t="s">
        <v>9128</v>
      </c>
      <c r="H3175" t="s">
        <v>9129</v>
      </c>
      <c r="I3175" t="s">
        <v>11479</v>
      </c>
    </row>
    <row r="3176" spans="1:9" x14ac:dyDescent="0.3">
      <c r="A3176" t="s">
        <v>4175</v>
      </c>
      <c r="B3176" t="s">
        <v>9137</v>
      </c>
      <c r="C3176">
        <v>165569</v>
      </c>
      <c r="D3176">
        <v>1897.39</v>
      </c>
      <c r="E3176" s="1">
        <v>42099</v>
      </c>
      <c r="F3176" s="1">
        <v>45279</v>
      </c>
      <c r="G3176" t="s">
        <v>9147</v>
      </c>
      <c r="H3176" t="s">
        <v>9129</v>
      </c>
      <c r="I3176" t="s">
        <v>9640</v>
      </c>
    </row>
    <row r="3177" spans="1:9" x14ac:dyDescent="0.3">
      <c r="A3177" t="s">
        <v>4176</v>
      </c>
      <c r="B3177" t="s">
        <v>9131</v>
      </c>
      <c r="C3177">
        <v>209485</v>
      </c>
      <c r="D3177">
        <v>1775.96</v>
      </c>
      <c r="E3177" s="1">
        <v>42105</v>
      </c>
      <c r="F3177" s="1">
        <v>45394</v>
      </c>
      <c r="G3177" t="s">
        <v>9147</v>
      </c>
      <c r="H3177" t="s">
        <v>9129</v>
      </c>
      <c r="I3177" t="s">
        <v>11480</v>
      </c>
    </row>
    <row r="3178" spans="1:9" x14ac:dyDescent="0.3">
      <c r="A3178" t="s">
        <v>4177</v>
      </c>
      <c r="B3178" t="s">
        <v>9131</v>
      </c>
      <c r="C3178">
        <v>112616</v>
      </c>
      <c r="D3178">
        <v>471.67</v>
      </c>
      <c r="E3178" s="1">
        <v>43180</v>
      </c>
      <c r="F3178" s="1">
        <v>46622</v>
      </c>
      <c r="G3178" t="s">
        <v>9147</v>
      </c>
      <c r="H3178" t="s">
        <v>19</v>
      </c>
      <c r="I3178" t="s">
        <v>11161</v>
      </c>
    </row>
    <row r="3179" spans="1:9" x14ac:dyDescent="0.3">
      <c r="A3179" t="s">
        <v>4178</v>
      </c>
      <c r="B3179" t="s">
        <v>9137</v>
      </c>
      <c r="C3179">
        <v>432689</v>
      </c>
      <c r="D3179">
        <v>1226.42</v>
      </c>
      <c r="E3179" s="1">
        <v>42981</v>
      </c>
      <c r="F3179" s="1">
        <v>46433</v>
      </c>
      <c r="G3179" t="s">
        <v>9128</v>
      </c>
      <c r="H3179" t="s">
        <v>9132</v>
      </c>
      <c r="I3179" t="s">
        <v>10834</v>
      </c>
    </row>
    <row r="3180" spans="1:9" x14ac:dyDescent="0.3">
      <c r="A3180" t="s">
        <v>4179</v>
      </c>
      <c r="B3180" t="s">
        <v>9143</v>
      </c>
      <c r="C3180">
        <v>384094</v>
      </c>
      <c r="D3180">
        <v>625.83000000000004</v>
      </c>
      <c r="E3180" s="1">
        <v>42706</v>
      </c>
      <c r="F3180" s="1">
        <v>45883</v>
      </c>
      <c r="G3180" t="s">
        <v>9128</v>
      </c>
      <c r="H3180" t="s">
        <v>9132</v>
      </c>
      <c r="I3180" t="s">
        <v>11481</v>
      </c>
    </row>
    <row r="3181" spans="1:9" x14ac:dyDescent="0.3">
      <c r="A3181" t="s">
        <v>4180</v>
      </c>
      <c r="B3181" t="s">
        <v>9127</v>
      </c>
      <c r="C3181">
        <v>95005</v>
      </c>
      <c r="D3181">
        <v>725.75</v>
      </c>
      <c r="E3181" s="1">
        <v>44354</v>
      </c>
      <c r="F3181" s="1">
        <v>44767</v>
      </c>
      <c r="G3181" t="s">
        <v>9135</v>
      </c>
      <c r="H3181" t="s">
        <v>9132</v>
      </c>
      <c r="I3181" t="s">
        <v>11482</v>
      </c>
    </row>
    <row r="3182" spans="1:9" x14ac:dyDescent="0.3">
      <c r="A3182" t="s">
        <v>4181</v>
      </c>
      <c r="B3182" t="s">
        <v>9137</v>
      </c>
      <c r="C3182">
        <v>475354</v>
      </c>
      <c r="D3182">
        <v>547.88</v>
      </c>
      <c r="E3182" s="1">
        <v>45222</v>
      </c>
      <c r="F3182" s="1">
        <v>48535</v>
      </c>
      <c r="G3182" t="s">
        <v>9147</v>
      </c>
      <c r="H3182" t="s">
        <v>9129</v>
      </c>
      <c r="I3182" t="s">
        <v>11483</v>
      </c>
    </row>
    <row r="3183" spans="1:9" x14ac:dyDescent="0.3">
      <c r="A3183" t="s">
        <v>4182</v>
      </c>
      <c r="B3183" t="s">
        <v>9131</v>
      </c>
      <c r="C3183">
        <v>436203</v>
      </c>
      <c r="D3183">
        <v>804</v>
      </c>
      <c r="E3183" s="1">
        <v>44601</v>
      </c>
      <c r="F3183" s="1">
        <v>45663</v>
      </c>
      <c r="G3183" t="s">
        <v>9135</v>
      </c>
      <c r="H3183" t="s">
        <v>9129</v>
      </c>
      <c r="I3183" t="s">
        <v>9439</v>
      </c>
    </row>
    <row r="3184" spans="1:9" x14ac:dyDescent="0.3">
      <c r="A3184" t="s">
        <v>4183</v>
      </c>
      <c r="B3184" t="s">
        <v>9131</v>
      </c>
      <c r="C3184">
        <v>224434</v>
      </c>
      <c r="D3184">
        <v>1708.67</v>
      </c>
      <c r="E3184" s="1">
        <v>43442</v>
      </c>
      <c r="F3184" s="1">
        <v>46750</v>
      </c>
      <c r="G3184" t="s">
        <v>9128</v>
      </c>
      <c r="H3184" t="s">
        <v>19</v>
      </c>
      <c r="I3184" t="s">
        <v>11024</v>
      </c>
    </row>
    <row r="3185" spans="1:9" x14ac:dyDescent="0.3">
      <c r="A3185" t="s">
        <v>4184</v>
      </c>
      <c r="B3185" t="s">
        <v>9127</v>
      </c>
      <c r="C3185">
        <v>499942</v>
      </c>
      <c r="D3185">
        <v>1693.99</v>
      </c>
      <c r="E3185" s="1">
        <v>42817</v>
      </c>
      <c r="F3185" s="1">
        <v>46425</v>
      </c>
      <c r="G3185" t="s">
        <v>9135</v>
      </c>
      <c r="H3185" t="s">
        <v>19</v>
      </c>
      <c r="I3185" t="s">
        <v>11484</v>
      </c>
    </row>
    <row r="3186" spans="1:9" x14ac:dyDescent="0.3">
      <c r="A3186" t="s">
        <v>4185</v>
      </c>
      <c r="B3186" t="s">
        <v>9131</v>
      </c>
      <c r="C3186">
        <v>315768</v>
      </c>
      <c r="D3186">
        <v>1691.78</v>
      </c>
      <c r="E3186" s="1">
        <v>43193</v>
      </c>
      <c r="F3186" s="1">
        <v>45437</v>
      </c>
      <c r="G3186" t="s">
        <v>9147</v>
      </c>
      <c r="H3186" t="s">
        <v>9129</v>
      </c>
      <c r="I3186" t="s">
        <v>9321</v>
      </c>
    </row>
    <row r="3187" spans="1:9" x14ac:dyDescent="0.3">
      <c r="A3187" t="s">
        <v>4186</v>
      </c>
      <c r="B3187" t="s">
        <v>9131</v>
      </c>
      <c r="C3187">
        <v>134249</v>
      </c>
      <c r="D3187">
        <v>1867.67</v>
      </c>
      <c r="E3187" s="1">
        <v>43591</v>
      </c>
      <c r="F3187" s="1">
        <v>44088</v>
      </c>
      <c r="G3187" t="s">
        <v>9128</v>
      </c>
      <c r="H3187" t="s">
        <v>19</v>
      </c>
      <c r="I3187" t="s">
        <v>10371</v>
      </c>
    </row>
    <row r="3188" spans="1:9" x14ac:dyDescent="0.3">
      <c r="A3188" t="s">
        <v>4187</v>
      </c>
      <c r="B3188" t="s">
        <v>9127</v>
      </c>
      <c r="C3188">
        <v>151212</v>
      </c>
      <c r="D3188">
        <v>1811.12</v>
      </c>
      <c r="E3188" s="1">
        <v>43716</v>
      </c>
      <c r="F3188" s="1">
        <v>47338</v>
      </c>
      <c r="G3188" t="s">
        <v>9135</v>
      </c>
      <c r="H3188" t="s">
        <v>9132</v>
      </c>
      <c r="I3188" t="s">
        <v>11485</v>
      </c>
    </row>
    <row r="3189" spans="1:9" x14ac:dyDescent="0.3">
      <c r="A3189" t="s">
        <v>4188</v>
      </c>
      <c r="B3189" t="s">
        <v>9143</v>
      </c>
      <c r="C3189">
        <v>335536</v>
      </c>
      <c r="D3189">
        <v>387.04</v>
      </c>
      <c r="E3189" s="1">
        <v>43163</v>
      </c>
      <c r="F3189" s="1">
        <v>44387</v>
      </c>
      <c r="G3189" t="s">
        <v>9147</v>
      </c>
      <c r="H3189" t="s">
        <v>19</v>
      </c>
      <c r="I3189" t="s">
        <v>11486</v>
      </c>
    </row>
    <row r="3190" spans="1:9" x14ac:dyDescent="0.3">
      <c r="A3190" t="s">
        <v>4189</v>
      </c>
      <c r="B3190" t="s">
        <v>9131</v>
      </c>
      <c r="C3190">
        <v>246842</v>
      </c>
      <c r="D3190">
        <v>573.46</v>
      </c>
      <c r="E3190" s="1">
        <v>43527</v>
      </c>
      <c r="F3190" s="1">
        <v>45374</v>
      </c>
      <c r="G3190" t="s">
        <v>9147</v>
      </c>
      <c r="H3190" t="s">
        <v>19</v>
      </c>
      <c r="I3190" t="s">
        <v>9943</v>
      </c>
    </row>
    <row r="3191" spans="1:9" x14ac:dyDescent="0.3">
      <c r="A3191" t="s">
        <v>4190</v>
      </c>
      <c r="B3191" t="s">
        <v>9137</v>
      </c>
      <c r="C3191">
        <v>191852</v>
      </c>
      <c r="D3191">
        <v>1311.2</v>
      </c>
      <c r="E3191" s="1">
        <v>44271</v>
      </c>
      <c r="F3191" s="1">
        <v>47732</v>
      </c>
      <c r="G3191" t="s">
        <v>9147</v>
      </c>
      <c r="H3191" t="s">
        <v>9132</v>
      </c>
      <c r="I3191" t="s">
        <v>11487</v>
      </c>
    </row>
    <row r="3192" spans="1:9" x14ac:dyDescent="0.3">
      <c r="A3192" t="s">
        <v>4191</v>
      </c>
      <c r="B3192" t="s">
        <v>9143</v>
      </c>
      <c r="C3192">
        <v>204348</v>
      </c>
      <c r="D3192">
        <v>1930.21</v>
      </c>
      <c r="E3192" s="1">
        <v>45466</v>
      </c>
      <c r="F3192" s="1">
        <v>49063</v>
      </c>
      <c r="G3192" t="s">
        <v>9147</v>
      </c>
      <c r="H3192" t="s">
        <v>9132</v>
      </c>
      <c r="I3192" t="s">
        <v>10505</v>
      </c>
    </row>
    <row r="3193" spans="1:9" x14ac:dyDescent="0.3">
      <c r="A3193" t="s">
        <v>4192</v>
      </c>
      <c r="B3193" t="s">
        <v>9127</v>
      </c>
      <c r="C3193">
        <v>143804</v>
      </c>
      <c r="D3193">
        <v>964.69</v>
      </c>
      <c r="E3193" s="1">
        <v>43925</v>
      </c>
      <c r="F3193" s="1">
        <v>45458</v>
      </c>
      <c r="G3193" t="s">
        <v>9135</v>
      </c>
      <c r="H3193" t="s">
        <v>9132</v>
      </c>
      <c r="I3193" t="s">
        <v>11488</v>
      </c>
    </row>
    <row r="3194" spans="1:9" x14ac:dyDescent="0.3">
      <c r="A3194" t="s">
        <v>4193</v>
      </c>
      <c r="B3194" t="s">
        <v>9143</v>
      </c>
      <c r="C3194">
        <v>65375</v>
      </c>
      <c r="D3194">
        <v>405.84</v>
      </c>
      <c r="E3194" s="1">
        <v>43791</v>
      </c>
      <c r="F3194" s="1">
        <v>44511</v>
      </c>
      <c r="G3194" t="s">
        <v>9135</v>
      </c>
      <c r="H3194" t="s">
        <v>9129</v>
      </c>
      <c r="I3194" t="s">
        <v>11489</v>
      </c>
    </row>
    <row r="3195" spans="1:9" x14ac:dyDescent="0.3">
      <c r="A3195" t="s">
        <v>4194</v>
      </c>
      <c r="B3195" t="s">
        <v>9127</v>
      </c>
      <c r="C3195">
        <v>305831</v>
      </c>
      <c r="D3195">
        <v>971.14</v>
      </c>
      <c r="E3195" s="1">
        <v>42936</v>
      </c>
      <c r="F3195" s="1">
        <v>45144</v>
      </c>
      <c r="G3195" t="s">
        <v>9147</v>
      </c>
      <c r="H3195" t="s">
        <v>9132</v>
      </c>
      <c r="I3195" t="s">
        <v>10657</v>
      </c>
    </row>
    <row r="3196" spans="1:9" x14ac:dyDescent="0.3">
      <c r="A3196" t="s">
        <v>4195</v>
      </c>
      <c r="B3196" t="s">
        <v>9131</v>
      </c>
      <c r="C3196">
        <v>392831</v>
      </c>
      <c r="D3196">
        <v>700.46</v>
      </c>
      <c r="E3196" s="1">
        <v>43585</v>
      </c>
      <c r="F3196" s="1">
        <v>44064</v>
      </c>
      <c r="G3196" t="s">
        <v>9135</v>
      </c>
      <c r="H3196" t="s">
        <v>19</v>
      </c>
      <c r="I3196" t="s">
        <v>11490</v>
      </c>
    </row>
    <row r="3197" spans="1:9" x14ac:dyDescent="0.3">
      <c r="A3197" t="s">
        <v>4196</v>
      </c>
      <c r="B3197" t="s">
        <v>9137</v>
      </c>
      <c r="C3197">
        <v>315853</v>
      </c>
      <c r="D3197">
        <v>345.33</v>
      </c>
      <c r="E3197" s="1">
        <v>44592</v>
      </c>
      <c r="F3197" s="1">
        <v>46995</v>
      </c>
      <c r="G3197" t="s">
        <v>9147</v>
      </c>
      <c r="H3197" t="s">
        <v>9129</v>
      </c>
      <c r="I3197" t="s">
        <v>9488</v>
      </c>
    </row>
    <row r="3198" spans="1:9" x14ac:dyDescent="0.3">
      <c r="A3198" t="s">
        <v>4197</v>
      </c>
      <c r="B3198" t="s">
        <v>9137</v>
      </c>
      <c r="C3198">
        <v>211158</v>
      </c>
      <c r="D3198">
        <v>1233.42</v>
      </c>
      <c r="E3198" s="1">
        <v>44668</v>
      </c>
      <c r="F3198" s="1">
        <v>47870</v>
      </c>
      <c r="G3198" t="s">
        <v>9135</v>
      </c>
      <c r="H3198" t="s">
        <v>19</v>
      </c>
      <c r="I3198" t="s">
        <v>11491</v>
      </c>
    </row>
    <row r="3199" spans="1:9" x14ac:dyDescent="0.3">
      <c r="A3199" t="s">
        <v>4198</v>
      </c>
      <c r="B3199" t="s">
        <v>9127</v>
      </c>
      <c r="C3199">
        <v>319484</v>
      </c>
      <c r="D3199">
        <v>1329.45</v>
      </c>
      <c r="E3199" s="1">
        <v>43281</v>
      </c>
      <c r="F3199" s="1">
        <v>43710</v>
      </c>
      <c r="G3199" t="s">
        <v>9135</v>
      </c>
      <c r="H3199" t="s">
        <v>9129</v>
      </c>
      <c r="I3199" t="s">
        <v>9273</v>
      </c>
    </row>
    <row r="3200" spans="1:9" x14ac:dyDescent="0.3">
      <c r="A3200" t="s">
        <v>4199</v>
      </c>
      <c r="B3200" t="s">
        <v>9131</v>
      </c>
      <c r="C3200">
        <v>170872</v>
      </c>
      <c r="D3200">
        <v>645.02</v>
      </c>
      <c r="E3200" s="1">
        <v>42163</v>
      </c>
      <c r="F3200" s="1">
        <v>44861</v>
      </c>
      <c r="G3200" t="s">
        <v>9135</v>
      </c>
      <c r="H3200" t="s">
        <v>9132</v>
      </c>
      <c r="I3200" t="s">
        <v>11492</v>
      </c>
    </row>
    <row r="3201" spans="1:9" x14ac:dyDescent="0.3">
      <c r="A3201" t="s">
        <v>4200</v>
      </c>
      <c r="B3201" t="s">
        <v>9143</v>
      </c>
      <c r="C3201">
        <v>95036</v>
      </c>
      <c r="D3201">
        <v>738.29</v>
      </c>
      <c r="E3201" s="1">
        <v>44639</v>
      </c>
      <c r="F3201" s="1">
        <v>45420</v>
      </c>
      <c r="G3201" t="s">
        <v>9135</v>
      </c>
      <c r="H3201" t="s">
        <v>9132</v>
      </c>
      <c r="I3201" t="s">
        <v>10312</v>
      </c>
    </row>
    <row r="3202" spans="1:9" x14ac:dyDescent="0.3">
      <c r="A3202" t="s">
        <v>4201</v>
      </c>
      <c r="B3202" t="s">
        <v>9137</v>
      </c>
      <c r="C3202">
        <v>463260</v>
      </c>
      <c r="D3202">
        <v>1170.72</v>
      </c>
      <c r="E3202" s="1">
        <v>43368</v>
      </c>
      <c r="F3202" s="1">
        <v>44515</v>
      </c>
      <c r="G3202" t="s">
        <v>9128</v>
      </c>
      <c r="H3202" t="s">
        <v>9129</v>
      </c>
      <c r="I3202" t="s">
        <v>9465</v>
      </c>
    </row>
    <row r="3203" spans="1:9" x14ac:dyDescent="0.3">
      <c r="A3203" t="s">
        <v>4202</v>
      </c>
      <c r="B3203" t="s">
        <v>9127</v>
      </c>
      <c r="C3203">
        <v>344178</v>
      </c>
      <c r="D3203">
        <v>1115.97</v>
      </c>
      <c r="E3203" s="1">
        <v>44629</v>
      </c>
      <c r="F3203" s="1">
        <v>45680</v>
      </c>
      <c r="G3203" t="s">
        <v>9135</v>
      </c>
      <c r="H3203" t="s">
        <v>9129</v>
      </c>
      <c r="I3203" t="s">
        <v>10191</v>
      </c>
    </row>
    <row r="3204" spans="1:9" x14ac:dyDescent="0.3">
      <c r="A3204" t="s">
        <v>4203</v>
      </c>
      <c r="B3204" t="s">
        <v>9131</v>
      </c>
      <c r="C3204">
        <v>388259</v>
      </c>
      <c r="D3204">
        <v>109.3</v>
      </c>
      <c r="E3204" s="1">
        <v>43865</v>
      </c>
      <c r="F3204" s="1">
        <v>44477</v>
      </c>
      <c r="G3204" t="s">
        <v>9147</v>
      </c>
      <c r="H3204" t="s">
        <v>19</v>
      </c>
      <c r="I3204" t="s">
        <v>11493</v>
      </c>
    </row>
    <row r="3205" spans="1:9" x14ac:dyDescent="0.3">
      <c r="A3205" t="s">
        <v>4204</v>
      </c>
      <c r="B3205" t="s">
        <v>9131</v>
      </c>
      <c r="C3205">
        <v>287458</v>
      </c>
      <c r="D3205">
        <v>1517.17</v>
      </c>
      <c r="E3205" s="1">
        <v>44474</v>
      </c>
      <c r="F3205" s="1">
        <v>45525</v>
      </c>
      <c r="G3205" t="s">
        <v>9147</v>
      </c>
      <c r="H3205" t="s">
        <v>9132</v>
      </c>
      <c r="I3205" t="s">
        <v>11494</v>
      </c>
    </row>
    <row r="3206" spans="1:9" x14ac:dyDescent="0.3">
      <c r="A3206" t="s">
        <v>4205</v>
      </c>
      <c r="B3206" t="s">
        <v>9143</v>
      </c>
      <c r="C3206">
        <v>293186</v>
      </c>
      <c r="D3206">
        <v>1467.18</v>
      </c>
      <c r="E3206" s="1">
        <v>43000</v>
      </c>
      <c r="F3206" s="1">
        <v>44233</v>
      </c>
      <c r="G3206" t="s">
        <v>9128</v>
      </c>
      <c r="H3206" t="s">
        <v>9132</v>
      </c>
      <c r="I3206" t="s">
        <v>9356</v>
      </c>
    </row>
    <row r="3207" spans="1:9" x14ac:dyDescent="0.3">
      <c r="A3207" t="s">
        <v>4206</v>
      </c>
      <c r="B3207" t="s">
        <v>9131</v>
      </c>
      <c r="C3207">
        <v>248361</v>
      </c>
      <c r="D3207">
        <v>1571.77</v>
      </c>
      <c r="E3207" s="1">
        <v>42763</v>
      </c>
      <c r="F3207" s="1">
        <v>44049</v>
      </c>
      <c r="G3207" t="s">
        <v>9135</v>
      </c>
      <c r="H3207" t="s">
        <v>9132</v>
      </c>
      <c r="I3207" t="s">
        <v>11495</v>
      </c>
    </row>
    <row r="3208" spans="1:9" x14ac:dyDescent="0.3">
      <c r="A3208" t="s">
        <v>4207</v>
      </c>
      <c r="B3208" t="s">
        <v>9127</v>
      </c>
      <c r="C3208">
        <v>484574</v>
      </c>
      <c r="D3208">
        <v>658.56</v>
      </c>
      <c r="E3208" s="1">
        <v>44505</v>
      </c>
      <c r="F3208" s="1">
        <v>47359</v>
      </c>
      <c r="G3208" t="s">
        <v>9147</v>
      </c>
      <c r="H3208" t="s">
        <v>9132</v>
      </c>
      <c r="I3208" t="s">
        <v>11496</v>
      </c>
    </row>
    <row r="3209" spans="1:9" x14ac:dyDescent="0.3">
      <c r="A3209" t="s">
        <v>4208</v>
      </c>
      <c r="B3209" t="s">
        <v>9143</v>
      </c>
      <c r="C3209">
        <v>257545</v>
      </c>
      <c r="D3209">
        <v>256.60000000000002</v>
      </c>
      <c r="E3209" s="1">
        <v>42762</v>
      </c>
      <c r="F3209" s="1">
        <v>43873</v>
      </c>
      <c r="G3209" t="s">
        <v>9135</v>
      </c>
      <c r="H3209" t="s">
        <v>9132</v>
      </c>
      <c r="I3209" t="s">
        <v>11497</v>
      </c>
    </row>
    <row r="3210" spans="1:9" x14ac:dyDescent="0.3">
      <c r="A3210" t="s">
        <v>4209</v>
      </c>
      <c r="B3210" t="s">
        <v>9143</v>
      </c>
      <c r="C3210">
        <v>156378</v>
      </c>
      <c r="D3210">
        <v>1070</v>
      </c>
      <c r="E3210" s="1">
        <v>44119</v>
      </c>
      <c r="F3210" s="1">
        <v>46538</v>
      </c>
      <c r="G3210" t="s">
        <v>9128</v>
      </c>
      <c r="H3210" t="s">
        <v>9132</v>
      </c>
      <c r="I3210" t="s">
        <v>11099</v>
      </c>
    </row>
    <row r="3211" spans="1:9" x14ac:dyDescent="0.3">
      <c r="A3211" t="s">
        <v>4210</v>
      </c>
      <c r="B3211" t="s">
        <v>9137</v>
      </c>
      <c r="C3211">
        <v>450371</v>
      </c>
      <c r="D3211">
        <v>309.91000000000003</v>
      </c>
      <c r="E3211" s="1">
        <v>43517</v>
      </c>
      <c r="F3211" s="1">
        <v>44623</v>
      </c>
      <c r="G3211" t="s">
        <v>9147</v>
      </c>
      <c r="H3211" t="s">
        <v>9129</v>
      </c>
      <c r="I3211" t="s">
        <v>9493</v>
      </c>
    </row>
    <row r="3212" spans="1:9" x14ac:dyDescent="0.3">
      <c r="A3212" t="s">
        <v>4211</v>
      </c>
      <c r="B3212" t="s">
        <v>9127</v>
      </c>
      <c r="C3212">
        <v>91254</v>
      </c>
      <c r="D3212">
        <v>1957.38</v>
      </c>
      <c r="E3212" s="1">
        <v>42865</v>
      </c>
      <c r="F3212" s="1">
        <v>43445</v>
      </c>
      <c r="G3212" t="s">
        <v>9135</v>
      </c>
      <c r="H3212" t="s">
        <v>9129</v>
      </c>
      <c r="I3212" t="s">
        <v>9394</v>
      </c>
    </row>
    <row r="3213" spans="1:9" x14ac:dyDescent="0.3">
      <c r="A3213" t="s">
        <v>4212</v>
      </c>
      <c r="B3213" t="s">
        <v>9131</v>
      </c>
      <c r="C3213">
        <v>83936</v>
      </c>
      <c r="D3213">
        <v>138.62</v>
      </c>
      <c r="E3213" s="1">
        <v>42607</v>
      </c>
      <c r="F3213" s="1">
        <v>43495</v>
      </c>
      <c r="G3213" t="s">
        <v>9128</v>
      </c>
      <c r="H3213" t="s">
        <v>9129</v>
      </c>
      <c r="I3213" t="s">
        <v>11384</v>
      </c>
    </row>
    <row r="3214" spans="1:9" x14ac:dyDescent="0.3">
      <c r="A3214" t="s">
        <v>4213</v>
      </c>
      <c r="B3214" t="s">
        <v>9137</v>
      </c>
      <c r="C3214">
        <v>101372</v>
      </c>
      <c r="D3214">
        <v>1803.75</v>
      </c>
      <c r="E3214" s="1">
        <v>45206</v>
      </c>
      <c r="F3214" s="1">
        <v>48848</v>
      </c>
      <c r="G3214" t="s">
        <v>9128</v>
      </c>
      <c r="H3214" t="s">
        <v>19</v>
      </c>
      <c r="I3214" t="s">
        <v>9728</v>
      </c>
    </row>
    <row r="3215" spans="1:9" x14ac:dyDescent="0.3">
      <c r="A3215" t="s">
        <v>4214</v>
      </c>
      <c r="B3215" t="s">
        <v>9143</v>
      </c>
      <c r="C3215">
        <v>290655</v>
      </c>
      <c r="D3215">
        <v>706.41</v>
      </c>
      <c r="E3215" s="1">
        <v>44612</v>
      </c>
      <c r="F3215" s="1">
        <v>47569</v>
      </c>
      <c r="G3215" t="s">
        <v>9135</v>
      </c>
      <c r="H3215" t="s">
        <v>9129</v>
      </c>
      <c r="I3215" t="s">
        <v>11491</v>
      </c>
    </row>
    <row r="3216" spans="1:9" x14ac:dyDescent="0.3">
      <c r="A3216" t="s">
        <v>4215</v>
      </c>
      <c r="B3216" t="s">
        <v>9143</v>
      </c>
      <c r="C3216">
        <v>301734</v>
      </c>
      <c r="D3216">
        <v>1646.68</v>
      </c>
      <c r="E3216" s="1">
        <v>44197</v>
      </c>
      <c r="F3216" s="1">
        <v>46672</v>
      </c>
      <c r="G3216" t="s">
        <v>9128</v>
      </c>
      <c r="H3216" t="s">
        <v>19</v>
      </c>
      <c r="I3216" t="s">
        <v>9942</v>
      </c>
    </row>
    <row r="3217" spans="1:9" x14ac:dyDescent="0.3">
      <c r="A3217" t="s">
        <v>4216</v>
      </c>
      <c r="B3217" t="s">
        <v>9127</v>
      </c>
      <c r="C3217">
        <v>476764</v>
      </c>
      <c r="D3217">
        <v>1122.24</v>
      </c>
      <c r="E3217" s="1">
        <v>42898</v>
      </c>
      <c r="F3217" s="1">
        <v>46168</v>
      </c>
      <c r="G3217" t="s">
        <v>9135</v>
      </c>
      <c r="H3217" t="s">
        <v>9129</v>
      </c>
      <c r="I3217" t="s">
        <v>11498</v>
      </c>
    </row>
    <row r="3218" spans="1:9" x14ac:dyDescent="0.3">
      <c r="A3218" t="s">
        <v>4217</v>
      </c>
      <c r="B3218" t="s">
        <v>9137</v>
      </c>
      <c r="C3218">
        <v>218372</v>
      </c>
      <c r="D3218">
        <v>1646.85</v>
      </c>
      <c r="E3218" s="1">
        <v>43718</v>
      </c>
      <c r="F3218" s="1">
        <v>44701</v>
      </c>
      <c r="G3218" t="s">
        <v>9128</v>
      </c>
      <c r="H3218" t="s">
        <v>19</v>
      </c>
      <c r="I3218" t="s">
        <v>9595</v>
      </c>
    </row>
    <row r="3219" spans="1:9" x14ac:dyDescent="0.3">
      <c r="A3219" t="s">
        <v>4218</v>
      </c>
      <c r="B3219" t="s">
        <v>9131</v>
      </c>
      <c r="C3219">
        <v>452249</v>
      </c>
      <c r="D3219">
        <v>1106.3800000000001</v>
      </c>
      <c r="E3219" s="1">
        <v>44606</v>
      </c>
      <c r="F3219" s="1">
        <v>46642</v>
      </c>
      <c r="G3219" t="s">
        <v>9135</v>
      </c>
      <c r="H3219" t="s">
        <v>9129</v>
      </c>
      <c r="I3219" t="s">
        <v>11282</v>
      </c>
    </row>
    <row r="3220" spans="1:9" x14ac:dyDescent="0.3">
      <c r="A3220" t="s">
        <v>4219</v>
      </c>
      <c r="B3220" t="s">
        <v>9131</v>
      </c>
      <c r="C3220">
        <v>474692</v>
      </c>
      <c r="D3220">
        <v>152.84</v>
      </c>
      <c r="E3220" s="1">
        <v>45218</v>
      </c>
      <c r="F3220" s="1">
        <v>48837</v>
      </c>
      <c r="G3220" t="s">
        <v>9135</v>
      </c>
      <c r="H3220" t="s">
        <v>9129</v>
      </c>
      <c r="I3220" t="s">
        <v>9409</v>
      </c>
    </row>
    <row r="3221" spans="1:9" x14ac:dyDescent="0.3">
      <c r="A3221" t="s">
        <v>4220</v>
      </c>
      <c r="B3221" t="s">
        <v>9127</v>
      </c>
      <c r="C3221">
        <v>56835</v>
      </c>
      <c r="D3221">
        <v>1554.31</v>
      </c>
      <c r="E3221" s="1">
        <v>43459</v>
      </c>
      <c r="F3221" s="1">
        <v>44731</v>
      </c>
      <c r="G3221" t="s">
        <v>9135</v>
      </c>
      <c r="H3221" t="s">
        <v>9129</v>
      </c>
      <c r="I3221" t="s">
        <v>9371</v>
      </c>
    </row>
    <row r="3222" spans="1:9" x14ac:dyDescent="0.3">
      <c r="A3222" t="s">
        <v>4221</v>
      </c>
      <c r="B3222" t="s">
        <v>9137</v>
      </c>
      <c r="C3222">
        <v>164263</v>
      </c>
      <c r="D3222">
        <v>403.97</v>
      </c>
      <c r="E3222" s="1">
        <v>42750</v>
      </c>
      <c r="F3222" s="1">
        <v>44449</v>
      </c>
      <c r="G3222" t="s">
        <v>9147</v>
      </c>
      <c r="H3222" t="s">
        <v>9129</v>
      </c>
      <c r="I3222" t="s">
        <v>9840</v>
      </c>
    </row>
    <row r="3223" spans="1:9" x14ac:dyDescent="0.3">
      <c r="A3223" t="s">
        <v>4222</v>
      </c>
      <c r="B3223" t="s">
        <v>9143</v>
      </c>
      <c r="C3223">
        <v>430837</v>
      </c>
      <c r="D3223">
        <v>1092.5999999999999</v>
      </c>
      <c r="E3223" s="1">
        <v>42022</v>
      </c>
      <c r="F3223" s="1">
        <v>43896</v>
      </c>
      <c r="G3223" t="s">
        <v>9135</v>
      </c>
      <c r="H3223" t="s">
        <v>9129</v>
      </c>
      <c r="I3223" t="s">
        <v>11305</v>
      </c>
    </row>
    <row r="3224" spans="1:9" x14ac:dyDescent="0.3">
      <c r="A3224" t="s">
        <v>4223</v>
      </c>
      <c r="B3224" t="s">
        <v>9131</v>
      </c>
      <c r="C3224">
        <v>125749</v>
      </c>
      <c r="D3224">
        <v>1645.06</v>
      </c>
      <c r="E3224" s="1">
        <v>45481</v>
      </c>
      <c r="F3224" s="1">
        <v>46959</v>
      </c>
      <c r="G3224" t="s">
        <v>9128</v>
      </c>
      <c r="H3224" t="s">
        <v>9132</v>
      </c>
      <c r="I3224" t="s">
        <v>11499</v>
      </c>
    </row>
    <row r="3225" spans="1:9" x14ac:dyDescent="0.3">
      <c r="A3225" t="s">
        <v>4224</v>
      </c>
      <c r="B3225" t="s">
        <v>9127</v>
      </c>
      <c r="C3225">
        <v>352362</v>
      </c>
      <c r="D3225">
        <v>111.05</v>
      </c>
      <c r="E3225" s="1">
        <v>43902</v>
      </c>
      <c r="F3225" s="1">
        <v>47348</v>
      </c>
      <c r="G3225" t="s">
        <v>9135</v>
      </c>
      <c r="H3225" t="s">
        <v>9129</v>
      </c>
      <c r="I3225" t="s">
        <v>11500</v>
      </c>
    </row>
    <row r="3226" spans="1:9" x14ac:dyDescent="0.3">
      <c r="A3226" t="s">
        <v>4225</v>
      </c>
      <c r="B3226" t="s">
        <v>9143</v>
      </c>
      <c r="C3226">
        <v>295929</v>
      </c>
      <c r="D3226">
        <v>1388.86</v>
      </c>
      <c r="E3226" s="1">
        <v>44241</v>
      </c>
      <c r="F3226" s="1">
        <v>46315</v>
      </c>
      <c r="G3226" t="s">
        <v>9128</v>
      </c>
      <c r="H3226" t="s">
        <v>9129</v>
      </c>
      <c r="I3226" t="s">
        <v>10406</v>
      </c>
    </row>
    <row r="3227" spans="1:9" x14ac:dyDescent="0.3">
      <c r="A3227" t="s">
        <v>4226</v>
      </c>
      <c r="B3227" t="s">
        <v>9127</v>
      </c>
      <c r="C3227">
        <v>114135</v>
      </c>
      <c r="D3227">
        <v>1974.26</v>
      </c>
      <c r="E3227" s="1">
        <v>43879</v>
      </c>
      <c r="F3227" s="1">
        <v>44749</v>
      </c>
      <c r="G3227" t="s">
        <v>9135</v>
      </c>
      <c r="H3227" t="s">
        <v>19</v>
      </c>
      <c r="I3227" t="s">
        <v>11055</v>
      </c>
    </row>
    <row r="3228" spans="1:9" x14ac:dyDescent="0.3">
      <c r="A3228" t="s">
        <v>4227</v>
      </c>
      <c r="B3228" t="s">
        <v>9127</v>
      </c>
      <c r="C3228">
        <v>157300</v>
      </c>
      <c r="D3228">
        <v>641.29</v>
      </c>
      <c r="E3228" s="1">
        <v>44521</v>
      </c>
      <c r="F3228" s="1">
        <v>48066</v>
      </c>
      <c r="G3228" t="s">
        <v>9128</v>
      </c>
      <c r="H3228" t="s">
        <v>19</v>
      </c>
      <c r="I3228" t="s">
        <v>11221</v>
      </c>
    </row>
    <row r="3229" spans="1:9" x14ac:dyDescent="0.3">
      <c r="A3229" t="s">
        <v>4228</v>
      </c>
      <c r="B3229" t="s">
        <v>9143</v>
      </c>
      <c r="C3229">
        <v>125067</v>
      </c>
      <c r="D3229">
        <v>583.15</v>
      </c>
      <c r="E3229" s="1">
        <v>45364</v>
      </c>
      <c r="F3229" s="1">
        <v>48171</v>
      </c>
      <c r="G3229" t="s">
        <v>9128</v>
      </c>
      <c r="H3229" t="s">
        <v>9132</v>
      </c>
      <c r="I3229" t="s">
        <v>11501</v>
      </c>
    </row>
    <row r="3230" spans="1:9" x14ac:dyDescent="0.3">
      <c r="A3230" t="s">
        <v>4229</v>
      </c>
      <c r="B3230" t="s">
        <v>9131</v>
      </c>
      <c r="C3230">
        <v>89570</v>
      </c>
      <c r="D3230">
        <v>447.27</v>
      </c>
      <c r="E3230" s="1">
        <v>43239</v>
      </c>
      <c r="F3230" s="1">
        <v>45435</v>
      </c>
      <c r="G3230" t="s">
        <v>9135</v>
      </c>
      <c r="H3230" t="s">
        <v>9132</v>
      </c>
      <c r="I3230" t="s">
        <v>9841</v>
      </c>
    </row>
    <row r="3231" spans="1:9" x14ac:dyDescent="0.3">
      <c r="A3231" t="s">
        <v>4230</v>
      </c>
      <c r="B3231" t="s">
        <v>9127</v>
      </c>
      <c r="C3231">
        <v>448336</v>
      </c>
      <c r="D3231">
        <v>1065.48</v>
      </c>
      <c r="E3231" s="1">
        <v>42634</v>
      </c>
      <c r="F3231" s="1">
        <v>44218</v>
      </c>
      <c r="G3231" t="s">
        <v>9147</v>
      </c>
      <c r="H3231" t="s">
        <v>9132</v>
      </c>
      <c r="I3231" t="s">
        <v>11502</v>
      </c>
    </row>
    <row r="3232" spans="1:9" x14ac:dyDescent="0.3">
      <c r="A3232" t="s">
        <v>4231</v>
      </c>
      <c r="B3232" t="s">
        <v>9127</v>
      </c>
      <c r="C3232">
        <v>66050</v>
      </c>
      <c r="D3232">
        <v>896.62</v>
      </c>
      <c r="E3232" s="1">
        <v>42097</v>
      </c>
      <c r="F3232" s="1">
        <v>45446</v>
      </c>
      <c r="G3232" t="s">
        <v>9128</v>
      </c>
      <c r="H3232" t="s">
        <v>9129</v>
      </c>
      <c r="I3232" t="s">
        <v>11503</v>
      </c>
    </row>
    <row r="3233" spans="1:9" x14ac:dyDescent="0.3">
      <c r="A3233" t="s">
        <v>4232</v>
      </c>
      <c r="B3233" t="s">
        <v>9137</v>
      </c>
      <c r="C3233">
        <v>276891</v>
      </c>
      <c r="D3233">
        <v>1369.32</v>
      </c>
      <c r="E3233" s="1">
        <v>43848</v>
      </c>
      <c r="F3233" s="1">
        <v>46665</v>
      </c>
      <c r="G3233" t="s">
        <v>9135</v>
      </c>
      <c r="H3233" t="s">
        <v>19</v>
      </c>
      <c r="I3233" t="s">
        <v>11504</v>
      </c>
    </row>
    <row r="3234" spans="1:9" x14ac:dyDescent="0.3">
      <c r="A3234" t="s">
        <v>4233</v>
      </c>
      <c r="B3234" t="s">
        <v>9131</v>
      </c>
      <c r="C3234">
        <v>374177</v>
      </c>
      <c r="D3234">
        <v>1272.9100000000001</v>
      </c>
      <c r="E3234" s="1">
        <v>45314</v>
      </c>
      <c r="F3234" s="1">
        <v>47016</v>
      </c>
      <c r="G3234" t="s">
        <v>9135</v>
      </c>
      <c r="H3234" t="s">
        <v>9129</v>
      </c>
      <c r="I3234" t="s">
        <v>11505</v>
      </c>
    </row>
    <row r="3235" spans="1:9" x14ac:dyDescent="0.3">
      <c r="A3235" t="s">
        <v>4234</v>
      </c>
      <c r="B3235" t="s">
        <v>9137</v>
      </c>
      <c r="C3235">
        <v>291551</v>
      </c>
      <c r="D3235">
        <v>1921.3</v>
      </c>
      <c r="E3235" s="1">
        <v>43602</v>
      </c>
      <c r="F3235" s="1">
        <v>44545</v>
      </c>
      <c r="G3235" t="s">
        <v>9147</v>
      </c>
      <c r="H3235" t="s">
        <v>9132</v>
      </c>
      <c r="I3235" t="s">
        <v>11506</v>
      </c>
    </row>
    <row r="3236" spans="1:9" x14ac:dyDescent="0.3">
      <c r="A3236" t="s">
        <v>4235</v>
      </c>
      <c r="B3236" t="s">
        <v>9131</v>
      </c>
      <c r="C3236">
        <v>343311</v>
      </c>
      <c r="D3236">
        <v>1249.2</v>
      </c>
      <c r="E3236" s="1">
        <v>45084</v>
      </c>
      <c r="F3236" s="1">
        <v>47312</v>
      </c>
      <c r="G3236" t="s">
        <v>9135</v>
      </c>
      <c r="H3236" t="s">
        <v>9132</v>
      </c>
      <c r="I3236" t="s">
        <v>11507</v>
      </c>
    </row>
    <row r="3237" spans="1:9" x14ac:dyDescent="0.3">
      <c r="A3237" t="s">
        <v>4236</v>
      </c>
      <c r="B3237" t="s">
        <v>9143</v>
      </c>
      <c r="C3237">
        <v>166423</v>
      </c>
      <c r="D3237">
        <v>902.7</v>
      </c>
      <c r="E3237" s="1">
        <v>42171</v>
      </c>
      <c r="F3237" s="1">
        <v>43603</v>
      </c>
      <c r="G3237" t="s">
        <v>9135</v>
      </c>
      <c r="H3237" t="s">
        <v>9129</v>
      </c>
      <c r="I3237" t="s">
        <v>11508</v>
      </c>
    </row>
    <row r="3238" spans="1:9" x14ac:dyDescent="0.3">
      <c r="A3238" t="s">
        <v>4237</v>
      </c>
      <c r="B3238" t="s">
        <v>9137</v>
      </c>
      <c r="C3238">
        <v>137989</v>
      </c>
      <c r="D3238">
        <v>1506.45</v>
      </c>
      <c r="E3238" s="1">
        <v>42841</v>
      </c>
      <c r="F3238" s="1">
        <v>44257</v>
      </c>
      <c r="G3238" t="s">
        <v>9128</v>
      </c>
      <c r="H3238" t="s">
        <v>19</v>
      </c>
      <c r="I3238" t="s">
        <v>11509</v>
      </c>
    </row>
    <row r="3239" spans="1:9" x14ac:dyDescent="0.3">
      <c r="A3239" t="s">
        <v>4238</v>
      </c>
      <c r="B3239" t="s">
        <v>9143</v>
      </c>
      <c r="C3239">
        <v>214301</v>
      </c>
      <c r="D3239">
        <v>570.49</v>
      </c>
      <c r="E3239" s="1">
        <v>45289</v>
      </c>
      <c r="F3239" s="1">
        <v>47357</v>
      </c>
      <c r="G3239" t="s">
        <v>9147</v>
      </c>
      <c r="H3239" t="s">
        <v>9132</v>
      </c>
      <c r="I3239" t="s">
        <v>10450</v>
      </c>
    </row>
    <row r="3240" spans="1:9" x14ac:dyDescent="0.3">
      <c r="A3240" t="s">
        <v>4239</v>
      </c>
      <c r="B3240" t="s">
        <v>9143</v>
      </c>
      <c r="C3240">
        <v>208958</v>
      </c>
      <c r="D3240">
        <v>1733.84</v>
      </c>
      <c r="E3240" s="1">
        <v>45531</v>
      </c>
      <c r="F3240" s="1">
        <v>46745</v>
      </c>
      <c r="G3240" t="s">
        <v>9128</v>
      </c>
      <c r="H3240" t="s">
        <v>9129</v>
      </c>
      <c r="I3240" t="s">
        <v>11510</v>
      </c>
    </row>
    <row r="3241" spans="1:9" x14ac:dyDescent="0.3">
      <c r="A3241" t="s">
        <v>4240</v>
      </c>
      <c r="B3241" t="s">
        <v>9131</v>
      </c>
      <c r="C3241">
        <v>77529</v>
      </c>
      <c r="D3241">
        <v>927.9</v>
      </c>
      <c r="E3241" s="1">
        <v>42301</v>
      </c>
      <c r="F3241" s="1">
        <v>45688</v>
      </c>
      <c r="G3241" t="s">
        <v>9147</v>
      </c>
      <c r="H3241" t="s">
        <v>9129</v>
      </c>
      <c r="I3241" t="s">
        <v>9439</v>
      </c>
    </row>
    <row r="3242" spans="1:9" x14ac:dyDescent="0.3">
      <c r="A3242" t="s">
        <v>4241</v>
      </c>
      <c r="B3242" t="s">
        <v>9127</v>
      </c>
      <c r="C3242">
        <v>81927</v>
      </c>
      <c r="D3242">
        <v>1787.55</v>
      </c>
      <c r="E3242" s="1">
        <v>44982</v>
      </c>
      <c r="F3242" s="1">
        <v>45401</v>
      </c>
      <c r="G3242" t="s">
        <v>9135</v>
      </c>
      <c r="H3242" t="s">
        <v>9129</v>
      </c>
      <c r="I3242" t="s">
        <v>11511</v>
      </c>
    </row>
    <row r="3243" spans="1:9" x14ac:dyDescent="0.3">
      <c r="A3243" t="s">
        <v>4242</v>
      </c>
      <c r="B3243" t="s">
        <v>9137</v>
      </c>
      <c r="C3243">
        <v>365798</v>
      </c>
      <c r="D3243">
        <v>1950.2</v>
      </c>
      <c r="E3243" s="1">
        <v>44729</v>
      </c>
      <c r="F3243" s="1">
        <v>46198</v>
      </c>
      <c r="G3243" t="s">
        <v>9135</v>
      </c>
      <c r="H3243" t="s">
        <v>19</v>
      </c>
      <c r="I3243" t="s">
        <v>11512</v>
      </c>
    </row>
    <row r="3244" spans="1:9" x14ac:dyDescent="0.3">
      <c r="A3244" t="s">
        <v>4243</v>
      </c>
      <c r="B3244" t="s">
        <v>9131</v>
      </c>
      <c r="C3244">
        <v>308094</v>
      </c>
      <c r="D3244">
        <v>873.29</v>
      </c>
      <c r="E3244" s="1">
        <v>43278</v>
      </c>
      <c r="F3244" s="1">
        <v>44471</v>
      </c>
      <c r="G3244" t="s">
        <v>9128</v>
      </c>
      <c r="H3244" t="s">
        <v>19</v>
      </c>
      <c r="I3244" t="s">
        <v>10524</v>
      </c>
    </row>
    <row r="3245" spans="1:9" x14ac:dyDescent="0.3">
      <c r="A3245" t="s">
        <v>4244</v>
      </c>
      <c r="B3245" t="s">
        <v>9131</v>
      </c>
      <c r="C3245">
        <v>217278</v>
      </c>
      <c r="D3245">
        <v>1532.1</v>
      </c>
      <c r="E3245" s="1">
        <v>43024</v>
      </c>
      <c r="F3245" s="1">
        <v>45643</v>
      </c>
      <c r="G3245" t="s">
        <v>9135</v>
      </c>
      <c r="H3245" t="s">
        <v>9132</v>
      </c>
      <c r="I3245" t="s">
        <v>9473</v>
      </c>
    </row>
    <row r="3246" spans="1:9" x14ac:dyDescent="0.3">
      <c r="A3246" t="s">
        <v>4245</v>
      </c>
      <c r="B3246" t="s">
        <v>9127</v>
      </c>
      <c r="C3246">
        <v>185018</v>
      </c>
      <c r="D3246">
        <v>1658.3</v>
      </c>
      <c r="E3246" s="1">
        <v>44664</v>
      </c>
      <c r="F3246" s="1">
        <v>47977</v>
      </c>
      <c r="G3246" t="s">
        <v>9135</v>
      </c>
      <c r="H3246" t="s">
        <v>19</v>
      </c>
      <c r="I3246" t="s">
        <v>11513</v>
      </c>
    </row>
    <row r="3247" spans="1:9" x14ac:dyDescent="0.3">
      <c r="A3247" t="s">
        <v>4246</v>
      </c>
      <c r="B3247" t="s">
        <v>9143</v>
      </c>
      <c r="C3247">
        <v>397336</v>
      </c>
      <c r="D3247">
        <v>1520.06</v>
      </c>
      <c r="E3247" s="1">
        <v>43345</v>
      </c>
      <c r="F3247" s="1">
        <v>46993</v>
      </c>
      <c r="G3247" t="s">
        <v>9147</v>
      </c>
      <c r="H3247" t="s">
        <v>9132</v>
      </c>
      <c r="I3247" t="s">
        <v>9179</v>
      </c>
    </row>
    <row r="3248" spans="1:9" x14ac:dyDescent="0.3">
      <c r="A3248" t="s">
        <v>4247</v>
      </c>
      <c r="B3248" t="s">
        <v>9137</v>
      </c>
      <c r="C3248">
        <v>395967</v>
      </c>
      <c r="D3248">
        <v>434.76</v>
      </c>
      <c r="E3248" s="1">
        <v>42645</v>
      </c>
      <c r="F3248" s="1">
        <v>44532</v>
      </c>
      <c r="G3248" t="s">
        <v>9135</v>
      </c>
      <c r="H3248" t="s">
        <v>9132</v>
      </c>
      <c r="I3248" t="s">
        <v>11315</v>
      </c>
    </row>
    <row r="3249" spans="1:9" x14ac:dyDescent="0.3">
      <c r="A3249" t="s">
        <v>4248</v>
      </c>
      <c r="B3249" t="s">
        <v>9127</v>
      </c>
      <c r="C3249">
        <v>281800</v>
      </c>
      <c r="D3249">
        <v>622.38</v>
      </c>
      <c r="E3249" s="1">
        <v>44938</v>
      </c>
      <c r="F3249" s="1">
        <v>48232</v>
      </c>
      <c r="G3249" t="s">
        <v>9135</v>
      </c>
      <c r="H3249" t="s">
        <v>19</v>
      </c>
      <c r="I3249" t="s">
        <v>11514</v>
      </c>
    </row>
    <row r="3250" spans="1:9" x14ac:dyDescent="0.3">
      <c r="A3250" t="s">
        <v>4249</v>
      </c>
      <c r="B3250" t="s">
        <v>9131</v>
      </c>
      <c r="C3250">
        <v>264927</v>
      </c>
      <c r="D3250">
        <v>1897.98</v>
      </c>
      <c r="E3250" s="1">
        <v>44607</v>
      </c>
      <c r="F3250" s="1">
        <v>47940</v>
      </c>
      <c r="G3250" t="s">
        <v>9135</v>
      </c>
      <c r="H3250" t="s">
        <v>9132</v>
      </c>
      <c r="I3250" t="s">
        <v>11443</v>
      </c>
    </row>
    <row r="3251" spans="1:9" x14ac:dyDescent="0.3">
      <c r="A3251" t="s">
        <v>4250</v>
      </c>
      <c r="B3251" t="s">
        <v>9137</v>
      </c>
      <c r="C3251">
        <v>385547</v>
      </c>
      <c r="D3251">
        <v>1330.9</v>
      </c>
      <c r="E3251" s="1">
        <v>44646</v>
      </c>
      <c r="F3251" s="1">
        <v>47077</v>
      </c>
      <c r="G3251" t="s">
        <v>9147</v>
      </c>
      <c r="H3251" t="s">
        <v>9132</v>
      </c>
      <c r="I3251" t="s">
        <v>11515</v>
      </c>
    </row>
    <row r="3252" spans="1:9" x14ac:dyDescent="0.3">
      <c r="A3252" t="s">
        <v>4251</v>
      </c>
      <c r="B3252" t="s">
        <v>9143</v>
      </c>
      <c r="C3252">
        <v>48655</v>
      </c>
      <c r="D3252">
        <v>1557.13</v>
      </c>
      <c r="E3252" s="1">
        <v>42348</v>
      </c>
      <c r="F3252" s="1">
        <v>44225</v>
      </c>
      <c r="G3252" t="s">
        <v>9135</v>
      </c>
      <c r="H3252" t="s">
        <v>9129</v>
      </c>
      <c r="I3252" t="s">
        <v>11516</v>
      </c>
    </row>
    <row r="3253" spans="1:9" x14ac:dyDescent="0.3">
      <c r="A3253" t="s">
        <v>4252</v>
      </c>
      <c r="B3253" t="s">
        <v>9131</v>
      </c>
      <c r="C3253">
        <v>462864</v>
      </c>
      <c r="D3253">
        <v>1943.26</v>
      </c>
      <c r="E3253" s="1">
        <v>42697</v>
      </c>
      <c r="F3253" s="1">
        <v>44940</v>
      </c>
      <c r="G3253" t="s">
        <v>9135</v>
      </c>
      <c r="H3253" t="s">
        <v>19</v>
      </c>
      <c r="I3253" t="s">
        <v>11517</v>
      </c>
    </row>
    <row r="3254" spans="1:9" x14ac:dyDescent="0.3">
      <c r="A3254" t="s">
        <v>4253</v>
      </c>
      <c r="B3254" t="s">
        <v>9127</v>
      </c>
      <c r="C3254">
        <v>93581</v>
      </c>
      <c r="D3254">
        <v>1011.89</v>
      </c>
      <c r="E3254" s="1">
        <v>43846</v>
      </c>
      <c r="F3254" s="1">
        <v>44561</v>
      </c>
      <c r="G3254" t="s">
        <v>9135</v>
      </c>
      <c r="H3254" t="s">
        <v>19</v>
      </c>
      <c r="I3254" t="s">
        <v>11518</v>
      </c>
    </row>
    <row r="3255" spans="1:9" x14ac:dyDescent="0.3">
      <c r="A3255" t="s">
        <v>4254</v>
      </c>
      <c r="B3255" t="s">
        <v>9127</v>
      </c>
      <c r="C3255">
        <v>456480</v>
      </c>
      <c r="D3255">
        <v>559.65</v>
      </c>
      <c r="E3255" s="1">
        <v>45543</v>
      </c>
      <c r="F3255" s="1">
        <v>46074</v>
      </c>
      <c r="G3255" t="s">
        <v>9147</v>
      </c>
      <c r="H3255" t="s">
        <v>19</v>
      </c>
      <c r="I3255" t="s">
        <v>11519</v>
      </c>
    </row>
    <row r="3256" spans="1:9" x14ac:dyDescent="0.3">
      <c r="A3256" t="s">
        <v>4255</v>
      </c>
      <c r="B3256" t="s">
        <v>9131</v>
      </c>
      <c r="C3256">
        <v>50398</v>
      </c>
      <c r="D3256">
        <v>169.27</v>
      </c>
      <c r="E3256" s="1">
        <v>42499</v>
      </c>
      <c r="F3256" s="1">
        <v>45592</v>
      </c>
      <c r="G3256" t="s">
        <v>9135</v>
      </c>
      <c r="H3256" t="s">
        <v>19</v>
      </c>
      <c r="I3256" t="s">
        <v>10367</v>
      </c>
    </row>
    <row r="3257" spans="1:9" x14ac:dyDescent="0.3">
      <c r="A3257" t="s">
        <v>4256</v>
      </c>
      <c r="B3257" t="s">
        <v>9131</v>
      </c>
      <c r="C3257">
        <v>399063</v>
      </c>
      <c r="D3257">
        <v>1825.69</v>
      </c>
      <c r="E3257" s="1">
        <v>42917</v>
      </c>
      <c r="F3257" s="1">
        <v>45627</v>
      </c>
      <c r="G3257" t="s">
        <v>9128</v>
      </c>
      <c r="H3257" t="s">
        <v>9132</v>
      </c>
      <c r="I3257" t="s">
        <v>10403</v>
      </c>
    </row>
    <row r="3258" spans="1:9" x14ac:dyDescent="0.3">
      <c r="A3258" t="s">
        <v>4257</v>
      </c>
      <c r="B3258" t="s">
        <v>9131</v>
      </c>
      <c r="C3258">
        <v>412224</v>
      </c>
      <c r="D3258">
        <v>139.59</v>
      </c>
      <c r="E3258" s="1">
        <v>42031</v>
      </c>
      <c r="F3258" s="1">
        <v>44773</v>
      </c>
      <c r="G3258" t="s">
        <v>9128</v>
      </c>
      <c r="H3258" t="s">
        <v>9132</v>
      </c>
      <c r="I3258" t="s">
        <v>9689</v>
      </c>
    </row>
    <row r="3259" spans="1:9" x14ac:dyDescent="0.3">
      <c r="A3259" t="s">
        <v>4258</v>
      </c>
      <c r="B3259" t="s">
        <v>9137</v>
      </c>
      <c r="C3259">
        <v>464754</v>
      </c>
      <c r="D3259">
        <v>1354.59</v>
      </c>
      <c r="E3259" s="1">
        <v>43138</v>
      </c>
      <c r="F3259" s="1">
        <v>44372</v>
      </c>
      <c r="G3259" t="s">
        <v>9128</v>
      </c>
      <c r="H3259" t="s">
        <v>9132</v>
      </c>
      <c r="I3259" t="s">
        <v>9414</v>
      </c>
    </row>
    <row r="3260" spans="1:9" x14ac:dyDescent="0.3">
      <c r="A3260" t="s">
        <v>4259</v>
      </c>
      <c r="B3260" t="s">
        <v>9127</v>
      </c>
      <c r="C3260">
        <v>247483</v>
      </c>
      <c r="D3260">
        <v>850.59</v>
      </c>
      <c r="E3260" s="1">
        <v>42921</v>
      </c>
      <c r="F3260" s="1">
        <v>46508</v>
      </c>
      <c r="G3260" t="s">
        <v>9135</v>
      </c>
      <c r="H3260" t="s">
        <v>9129</v>
      </c>
      <c r="I3260" t="s">
        <v>11520</v>
      </c>
    </row>
    <row r="3261" spans="1:9" x14ac:dyDescent="0.3">
      <c r="A3261" t="s">
        <v>4260</v>
      </c>
      <c r="B3261" t="s">
        <v>9137</v>
      </c>
      <c r="C3261">
        <v>29103</v>
      </c>
      <c r="D3261">
        <v>502.66</v>
      </c>
      <c r="E3261" s="1">
        <v>44668</v>
      </c>
      <c r="F3261" s="1">
        <v>46953</v>
      </c>
      <c r="G3261" t="s">
        <v>9135</v>
      </c>
      <c r="H3261" t="s">
        <v>9129</v>
      </c>
      <c r="I3261" t="s">
        <v>11521</v>
      </c>
    </row>
    <row r="3262" spans="1:9" x14ac:dyDescent="0.3">
      <c r="A3262" t="s">
        <v>4261</v>
      </c>
      <c r="B3262" t="s">
        <v>9137</v>
      </c>
      <c r="C3262">
        <v>427466</v>
      </c>
      <c r="D3262">
        <v>653.96</v>
      </c>
      <c r="E3262" s="1">
        <v>44160</v>
      </c>
      <c r="F3262" s="1">
        <v>44736</v>
      </c>
      <c r="G3262" t="s">
        <v>9147</v>
      </c>
      <c r="H3262" t="s">
        <v>9129</v>
      </c>
      <c r="I3262" t="s">
        <v>11313</v>
      </c>
    </row>
    <row r="3263" spans="1:9" x14ac:dyDescent="0.3">
      <c r="A3263" t="s">
        <v>4262</v>
      </c>
      <c r="B3263" t="s">
        <v>9127</v>
      </c>
      <c r="C3263">
        <v>25643</v>
      </c>
      <c r="D3263">
        <v>1318.97</v>
      </c>
      <c r="E3263" s="1">
        <v>42612</v>
      </c>
      <c r="F3263" s="1">
        <v>44590</v>
      </c>
      <c r="G3263" t="s">
        <v>9147</v>
      </c>
      <c r="H3263" t="s">
        <v>9132</v>
      </c>
      <c r="I3263" t="s">
        <v>9584</v>
      </c>
    </row>
    <row r="3264" spans="1:9" x14ac:dyDescent="0.3">
      <c r="A3264" t="s">
        <v>4263</v>
      </c>
      <c r="B3264" t="s">
        <v>9137</v>
      </c>
      <c r="C3264">
        <v>357533</v>
      </c>
      <c r="D3264">
        <v>790.31</v>
      </c>
      <c r="E3264" s="1">
        <v>45102</v>
      </c>
      <c r="F3264" s="1">
        <v>47468</v>
      </c>
      <c r="G3264" t="s">
        <v>9135</v>
      </c>
      <c r="H3264" t="s">
        <v>19</v>
      </c>
      <c r="I3264" t="s">
        <v>11522</v>
      </c>
    </row>
    <row r="3265" spans="1:9" x14ac:dyDescent="0.3">
      <c r="A3265" t="s">
        <v>4264</v>
      </c>
      <c r="B3265" t="s">
        <v>9127</v>
      </c>
      <c r="C3265">
        <v>93049</v>
      </c>
      <c r="D3265">
        <v>1681.08</v>
      </c>
      <c r="E3265" s="1">
        <v>43683</v>
      </c>
      <c r="F3265" s="1">
        <v>47025</v>
      </c>
      <c r="G3265" t="s">
        <v>9128</v>
      </c>
      <c r="H3265" t="s">
        <v>19</v>
      </c>
      <c r="I3265" t="s">
        <v>11523</v>
      </c>
    </row>
    <row r="3266" spans="1:9" x14ac:dyDescent="0.3">
      <c r="A3266" t="s">
        <v>4265</v>
      </c>
      <c r="B3266" t="s">
        <v>9137</v>
      </c>
      <c r="C3266">
        <v>170965</v>
      </c>
      <c r="D3266">
        <v>1006.29</v>
      </c>
      <c r="E3266" s="1">
        <v>42156</v>
      </c>
      <c r="F3266" s="1">
        <v>43500</v>
      </c>
      <c r="G3266" t="s">
        <v>9147</v>
      </c>
      <c r="H3266" t="s">
        <v>9132</v>
      </c>
      <c r="I3266" t="s">
        <v>9182</v>
      </c>
    </row>
    <row r="3267" spans="1:9" x14ac:dyDescent="0.3">
      <c r="A3267" t="s">
        <v>4266</v>
      </c>
      <c r="B3267" t="s">
        <v>9143</v>
      </c>
      <c r="C3267">
        <v>387860</v>
      </c>
      <c r="D3267">
        <v>303.18</v>
      </c>
      <c r="E3267" s="1">
        <v>45049</v>
      </c>
      <c r="F3267" s="1">
        <v>48373</v>
      </c>
      <c r="G3267" t="s">
        <v>9147</v>
      </c>
      <c r="H3267" t="s">
        <v>19</v>
      </c>
      <c r="I3267" t="s">
        <v>11524</v>
      </c>
    </row>
    <row r="3268" spans="1:9" x14ac:dyDescent="0.3">
      <c r="A3268" t="s">
        <v>4267</v>
      </c>
      <c r="B3268" t="s">
        <v>9143</v>
      </c>
      <c r="C3268">
        <v>232242</v>
      </c>
      <c r="D3268">
        <v>865.7</v>
      </c>
      <c r="E3268" s="1">
        <v>42926</v>
      </c>
      <c r="F3268" s="1">
        <v>43912</v>
      </c>
      <c r="G3268" t="s">
        <v>9128</v>
      </c>
      <c r="H3268" t="s">
        <v>19</v>
      </c>
      <c r="I3268" t="s">
        <v>11525</v>
      </c>
    </row>
    <row r="3269" spans="1:9" x14ac:dyDescent="0.3">
      <c r="A3269" t="s">
        <v>4268</v>
      </c>
      <c r="B3269" t="s">
        <v>9143</v>
      </c>
      <c r="C3269">
        <v>30807</v>
      </c>
      <c r="D3269">
        <v>1815.91</v>
      </c>
      <c r="E3269" s="1">
        <v>44543</v>
      </c>
      <c r="F3269" s="1">
        <v>47875</v>
      </c>
      <c r="G3269" t="s">
        <v>9128</v>
      </c>
      <c r="H3269" t="s">
        <v>19</v>
      </c>
      <c r="I3269" t="s">
        <v>10912</v>
      </c>
    </row>
    <row r="3270" spans="1:9" x14ac:dyDescent="0.3">
      <c r="A3270" t="s">
        <v>4269</v>
      </c>
      <c r="B3270" t="s">
        <v>9143</v>
      </c>
      <c r="C3270">
        <v>187797</v>
      </c>
      <c r="D3270">
        <v>528.11</v>
      </c>
      <c r="E3270" s="1">
        <v>44232</v>
      </c>
      <c r="F3270" s="1">
        <v>45300</v>
      </c>
      <c r="G3270" t="s">
        <v>9135</v>
      </c>
      <c r="H3270" t="s">
        <v>19</v>
      </c>
      <c r="I3270" t="s">
        <v>11526</v>
      </c>
    </row>
    <row r="3271" spans="1:9" x14ac:dyDescent="0.3">
      <c r="A3271" t="s">
        <v>4270</v>
      </c>
      <c r="B3271" t="s">
        <v>9137</v>
      </c>
      <c r="C3271">
        <v>395513</v>
      </c>
      <c r="D3271">
        <v>1887.54</v>
      </c>
      <c r="E3271" s="1">
        <v>42602</v>
      </c>
      <c r="F3271" s="1">
        <v>44073</v>
      </c>
      <c r="G3271" t="s">
        <v>9135</v>
      </c>
      <c r="H3271" t="s">
        <v>9129</v>
      </c>
      <c r="I3271" t="s">
        <v>11135</v>
      </c>
    </row>
    <row r="3272" spans="1:9" x14ac:dyDescent="0.3">
      <c r="A3272" t="s">
        <v>4271</v>
      </c>
      <c r="B3272" t="s">
        <v>9143</v>
      </c>
      <c r="C3272">
        <v>292942</v>
      </c>
      <c r="D3272">
        <v>974.43</v>
      </c>
      <c r="E3272" s="1">
        <v>42010</v>
      </c>
      <c r="F3272" s="1">
        <v>45443</v>
      </c>
      <c r="G3272" t="s">
        <v>9135</v>
      </c>
      <c r="H3272" t="s">
        <v>19</v>
      </c>
      <c r="I3272" t="s">
        <v>9626</v>
      </c>
    </row>
    <row r="3273" spans="1:9" x14ac:dyDescent="0.3">
      <c r="A3273" t="s">
        <v>4272</v>
      </c>
      <c r="B3273" t="s">
        <v>9143</v>
      </c>
      <c r="C3273">
        <v>182023</v>
      </c>
      <c r="D3273">
        <v>838.55</v>
      </c>
      <c r="E3273" s="1">
        <v>43640</v>
      </c>
      <c r="F3273" s="1">
        <v>46489</v>
      </c>
      <c r="G3273" t="s">
        <v>9128</v>
      </c>
      <c r="H3273" t="s">
        <v>9132</v>
      </c>
      <c r="I3273" t="s">
        <v>10308</v>
      </c>
    </row>
    <row r="3274" spans="1:9" x14ac:dyDescent="0.3">
      <c r="A3274" t="s">
        <v>4273</v>
      </c>
      <c r="B3274" t="s">
        <v>9137</v>
      </c>
      <c r="C3274">
        <v>223586</v>
      </c>
      <c r="D3274">
        <v>1640.99</v>
      </c>
      <c r="E3274" s="1">
        <v>45419</v>
      </c>
      <c r="F3274" s="1">
        <v>48100</v>
      </c>
      <c r="G3274" t="s">
        <v>9128</v>
      </c>
      <c r="H3274" t="s">
        <v>19</v>
      </c>
      <c r="I3274" t="s">
        <v>11527</v>
      </c>
    </row>
    <row r="3275" spans="1:9" x14ac:dyDescent="0.3">
      <c r="A3275" t="s">
        <v>4274</v>
      </c>
      <c r="B3275" t="s">
        <v>9127</v>
      </c>
      <c r="C3275">
        <v>461882</v>
      </c>
      <c r="D3275">
        <v>1905.04</v>
      </c>
      <c r="E3275" s="1">
        <v>45094</v>
      </c>
      <c r="F3275" s="1">
        <v>46670</v>
      </c>
      <c r="G3275" t="s">
        <v>9128</v>
      </c>
      <c r="H3275" t="s">
        <v>9129</v>
      </c>
      <c r="I3275" t="s">
        <v>11528</v>
      </c>
    </row>
    <row r="3276" spans="1:9" x14ac:dyDescent="0.3">
      <c r="A3276" t="s">
        <v>4275</v>
      </c>
      <c r="B3276" t="s">
        <v>9137</v>
      </c>
      <c r="C3276">
        <v>215310</v>
      </c>
      <c r="D3276">
        <v>930.88</v>
      </c>
      <c r="E3276" s="1">
        <v>44090</v>
      </c>
      <c r="F3276" s="1">
        <v>47664</v>
      </c>
      <c r="G3276" t="s">
        <v>9135</v>
      </c>
      <c r="H3276" t="s">
        <v>9129</v>
      </c>
      <c r="I3276" t="s">
        <v>11529</v>
      </c>
    </row>
    <row r="3277" spans="1:9" x14ac:dyDescent="0.3">
      <c r="A3277" t="s">
        <v>4276</v>
      </c>
      <c r="B3277" t="s">
        <v>9137</v>
      </c>
      <c r="C3277">
        <v>191498</v>
      </c>
      <c r="D3277">
        <v>1098.5999999999999</v>
      </c>
      <c r="E3277" s="1">
        <v>44222</v>
      </c>
      <c r="F3277" s="1">
        <v>46884</v>
      </c>
      <c r="G3277" t="s">
        <v>9128</v>
      </c>
      <c r="H3277" t="s">
        <v>19</v>
      </c>
      <c r="I3277" t="s">
        <v>10858</v>
      </c>
    </row>
    <row r="3278" spans="1:9" x14ac:dyDescent="0.3">
      <c r="A3278" t="s">
        <v>4277</v>
      </c>
      <c r="B3278" t="s">
        <v>9137</v>
      </c>
      <c r="C3278">
        <v>476788</v>
      </c>
      <c r="D3278">
        <v>1056.55</v>
      </c>
      <c r="E3278" s="1">
        <v>44954</v>
      </c>
      <c r="F3278" s="1">
        <v>47476</v>
      </c>
      <c r="G3278" t="s">
        <v>9135</v>
      </c>
      <c r="H3278" t="s">
        <v>9129</v>
      </c>
      <c r="I3278" t="s">
        <v>11530</v>
      </c>
    </row>
    <row r="3279" spans="1:9" x14ac:dyDescent="0.3">
      <c r="A3279" t="s">
        <v>4278</v>
      </c>
      <c r="B3279" t="s">
        <v>9127</v>
      </c>
      <c r="C3279">
        <v>271168</v>
      </c>
      <c r="D3279">
        <v>1373.43</v>
      </c>
      <c r="E3279" s="1">
        <v>44681</v>
      </c>
      <c r="F3279" s="1">
        <v>48238</v>
      </c>
      <c r="G3279" t="s">
        <v>9147</v>
      </c>
      <c r="H3279" t="s">
        <v>9132</v>
      </c>
      <c r="I3279" t="s">
        <v>10969</v>
      </c>
    </row>
    <row r="3280" spans="1:9" x14ac:dyDescent="0.3">
      <c r="A3280" t="s">
        <v>4279</v>
      </c>
      <c r="B3280" t="s">
        <v>9131</v>
      </c>
      <c r="C3280">
        <v>312237</v>
      </c>
      <c r="D3280">
        <v>233.79</v>
      </c>
      <c r="E3280" s="1">
        <v>45145</v>
      </c>
      <c r="F3280" s="1">
        <v>48021</v>
      </c>
      <c r="G3280" t="s">
        <v>9135</v>
      </c>
      <c r="H3280" t="s">
        <v>9132</v>
      </c>
      <c r="I3280" t="s">
        <v>9202</v>
      </c>
    </row>
    <row r="3281" spans="1:9" x14ac:dyDescent="0.3">
      <c r="A3281" t="s">
        <v>4280</v>
      </c>
      <c r="B3281" t="s">
        <v>9137</v>
      </c>
      <c r="C3281">
        <v>99380</v>
      </c>
      <c r="D3281">
        <v>499.22</v>
      </c>
      <c r="E3281" s="1">
        <v>44806</v>
      </c>
      <c r="F3281" s="1">
        <v>45298</v>
      </c>
      <c r="G3281" t="s">
        <v>9128</v>
      </c>
      <c r="H3281" t="s">
        <v>19</v>
      </c>
      <c r="I3281" t="s">
        <v>11531</v>
      </c>
    </row>
    <row r="3282" spans="1:9" x14ac:dyDescent="0.3">
      <c r="A3282" t="s">
        <v>4281</v>
      </c>
      <c r="B3282" t="s">
        <v>9137</v>
      </c>
      <c r="C3282">
        <v>17955</v>
      </c>
      <c r="D3282">
        <v>1263.01</v>
      </c>
      <c r="E3282" s="1">
        <v>42235</v>
      </c>
      <c r="F3282" s="1">
        <v>45667</v>
      </c>
      <c r="G3282" t="s">
        <v>9128</v>
      </c>
      <c r="H3282" t="s">
        <v>9129</v>
      </c>
      <c r="I3282" t="s">
        <v>10790</v>
      </c>
    </row>
    <row r="3283" spans="1:9" x14ac:dyDescent="0.3">
      <c r="A3283" t="s">
        <v>4282</v>
      </c>
      <c r="B3283" t="s">
        <v>9137</v>
      </c>
      <c r="C3283">
        <v>258505</v>
      </c>
      <c r="D3283">
        <v>180.68</v>
      </c>
      <c r="E3283" s="1">
        <v>43956</v>
      </c>
      <c r="F3283" s="1">
        <v>46189</v>
      </c>
      <c r="G3283" t="s">
        <v>9135</v>
      </c>
      <c r="H3283" t="s">
        <v>9132</v>
      </c>
      <c r="I3283" t="s">
        <v>11532</v>
      </c>
    </row>
    <row r="3284" spans="1:9" x14ac:dyDescent="0.3">
      <c r="A3284" t="s">
        <v>4283</v>
      </c>
      <c r="B3284" t="s">
        <v>9137</v>
      </c>
      <c r="C3284">
        <v>310412</v>
      </c>
      <c r="D3284">
        <v>1641.5</v>
      </c>
      <c r="E3284" s="1">
        <v>44862</v>
      </c>
      <c r="F3284" s="1">
        <v>45459</v>
      </c>
      <c r="G3284" t="s">
        <v>9128</v>
      </c>
      <c r="H3284" t="s">
        <v>9132</v>
      </c>
      <c r="I3284" t="s">
        <v>10826</v>
      </c>
    </row>
    <row r="3285" spans="1:9" x14ac:dyDescent="0.3">
      <c r="A3285" t="s">
        <v>4284</v>
      </c>
      <c r="B3285" t="s">
        <v>9127</v>
      </c>
      <c r="C3285">
        <v>459084</v>
      </c>
      <c r="D3285">
        <v>1065.04</v>
      </c>
      <c r="E3285" s="1">
        <v>45533</v>
      </c>
      <c r="F3285" s="1">
        <v>48390</v>
      </c>
      <c r="G3285" t="s">
        <v>9128</v>
      </c>
      <c r="H3285" t="s">
        <v>9129</v>
      </c>
      <c r="I3285" t="s">
        <v>11533</v>
      </c>
    </row>
    <row r="3286" spans="1:9" x14ac:dyDescent="0.3">
      <c r="A3286" t="s">
        <v>4285</v>
      </c>
      <c r="B3286" t="s">
        <v>9131</v>
      </c>
      <c r="C3286">
        <v>367287</v>
      </c>
      <c r="D3286">
        <v>1058.26</v>
      </c>
      <c r="E3286" s="1">
        <v>43956</v>
      </c>
      <c r="F3286" s="1">
        <v>44353</v>
      </c>
      <c r="G3286" t="s">
        <v>9135</v>
      </c>
      <c r="H3286" t="s">
        <v>9129</v>
      </c>
      <c r="I3286" t="s">
        <v>11534</v>
      </c>
    </row>
    <row r="3287" spans="1:9" x14ac:dyDescent="0.3">
      <c r="A3287" t="s">
        <v>4286</v>
      </c>
      <c r="B3287" t="s">
        <v>9127</v>
      </c>
      <c r="C3287">
        <v>124261</v>
      </c>
      <c r="D3287">
        <v>1186.97</v>
      </c>
      <c r="E3287" s="1">
        <v>45065</v>
      </c>
      <c r="F3287" s="1">
        <v>46101</v>
      </c>
      <c r="G3287" t="s">
        <v>9128</v>
      </c>
      <c r="H3287" t="s">
        <v>9132</v>
      </c>
      <c r="I3287" t="s">
        <v>10781</v>
      </c>
    </row>
    <row r="3288" spans="1:9" x14ac:dyDescent="0.3">
      <c r="A3288" t="s">
        <v>4287</v>
      </c>
      <c r="B3288" t="s">
        <v>9143</v>
      </c>
      <c r="C3288">
        <v>208529</v>
      </c>
      <c r="D3288">
        <v>762.14</v>
      </c>
      <c r="E3288" s="1">
        <v>43924</v>
      </c>
      <c r="F3288" s="1">
        <v>45806</v>
      </c>
      <c r="G3288" t="s">
        <v>9135</v>
      </c>
      <c r="H3288" t="s">
        <v>9129</v>
      </c>
      <c r="I3288" t="s">
        <v>9505</v>
      </c>
    </row>
    <row r="3289" spans="1:9" x14ac:dyDescent="0.3">
      <c r="A3289" t="s">
        <v>4288</v>
      </c>
      <c r="B3289" t="s">
        <v>9127</v>
      </c>
      <c r="C3289">
        <v>336579</v>
      </c>
      <c r="D3289">
        <v>750.96</v>
      </c>
      <c r="E3289" s="1">
        <v>43675</v>
      </c>
      <c r="F3289" s="1">
        <v>44763</v>
      </c>
      <c r="G3289" t="s">
        <v>9128</v>
      </c>
      <c r="H3289" t="s">
        <v>9132</v>
      </c>
      <c r="I3289" t="s">
        <v>11535</v>
      </c>
    </row>
    <row r="3290" spans="1:9" x14ac:dyDescent="0.3">
      <c r="A3290" t="s">
        <v>4289</v>
      </c>
      <c r="B3290" t="s">
        <v>9131</v>
      </c>
      <c r="C3290">
        <v>270159</v>
      </c>
      <c r="D3290">
        <v>1977.92</v>
      </c>
      <c r="E3290" s="1">
        <v>43350</v>
      </c>
      <c r="F3290" s="1">
        <v>46792</v>
      </c>
      <c r="G3290" t="s">
        <v>9135</v>
      </c>
      <c r="H3290" t="s">
        <v>9129</v>
      </c>
      <c r="I3290" t="s">
        <v>11536</v>
      </c>
    </row>
    <row r="3291" spans="1:9" x14ac:dyDescent="0.3">
      <c r="A3291" t="s">
        <v>4290</v>
      </c>
      <c r="B3291" t="s">
        <v>9137</v>
      </c>
      <c r="C3291">
        <v>93905</v>
      </c>
      <c r="D3291">
        <v>421.59</v>
      </c>
      <c r="E3291" s="1">
        <v>42729</v>
      </c>
      <c r="F3291" s="1">
        <v>44724</v>
      </c>
      <c r="G3291" t="s">
        <v>9147</v>
      </c>
      <c r="H3291" t="s">
        <v>19</v>
      </c>
      <c r="I3291" t="s">
        <v>11537</v>
      </c>
    </row>
    <row r="3292" spans="1:9" x14ac:dyDescent="0.3">
      <c r="A3292" t="s">
        <v>4291</v>
      </c>
      <c r="B3292" t="s">
        <v>9131</v>
      </c>
      <c r="C3292">
        <v>277616</v>
      </c>
      <c r="D3292">
        <v>1892.87</v>
      </c>
      <c r="E3292" s="1">
        <v>42086</v>
      </c>
      <c r="F3292" s="1">
        <v>42467</v>
      </c>
      <c r="G3292" t="s">
        <v>9128</v>
      </c>
      <c r="H3292" t="s">
        <v>19</v>
      </c>
      <c r="I3292" t="s">
        <v>11538</v>
      </c>
    </row>
    <row r="3293" spans="1:9" x14ac:dyDescent="0.3">
      <c r="A3293" t="s">
        <v>4292</v>
      </c>
      <c r="B3293" t="s">
        <v>9127</v>
      </c>
      <c r="C3293">
        <v>476595</v>
      </c>
      <c r="D3293">
        <v>234.97</v>
      </c>
      <c r="E3293" s="1">
        <v>45548</v>
      </c>
      <c r="F3293" s="1">
        <v>48310</v>
      </c>
      <c r="G3293" t="s">
        <v>9135</v>
      </c>
      <c r="H3293" t="s">
        <v>9132</v>
      </c>
      <c r="I3293" t="s">
        <v>10100</v>
      </c>
    </row>
    <row r="3294" spans="1:9" x14ac:dyDescent="0.3">
      <c r="A3294" t="s">
        <v>4293</v>
      </c>
      <c r="B3294" t="s">
        <v>9137</v>
      </c>
      <c r="C3294">
        <v>43650</v>
      </c>
      <c r="D3294">
        <v>557.09</v>
      </c>
      <c r="E3294" s="1">
        <v>42225</v>
      </c>
      <c r="F3294" s="1">
        <v>42702</v>
      </c>
      <c r="G3294" t="s">
        <v>9147</v>
      </c>
      <c r="H3294" t="s">
        <v>9132</v>
      </c>
      <c r="I3294" t="s">
        <v>9617</v>
      </c>
    </row>
    <row r="3295" spans="1:9" x14ac:dyDescent="0.3">
      <c r="A3295" t="s">
        <v>4294</v>
      </c>
      <c r="B3295" t="s">
        <v>9131</v>
      </c>
      <c r="C3295">
        <v>45519</v>
      </c>
      <c r="D3295">
        <v>1237.04</v>
      </c>
      <c r="E3295" s="1">
        <v>45292</v>
      </c>
      <c r="F3295" s="1">
        <v>48852</v>
      </c>
      <c r="G3295" t="s">
        <v>9128</v>
      </c>
      <c r="H3295" t="s">
        <v>19</v>
      </c>
      <c r="I3295" t="s">
        <v>11539</v>
      </c>
    </row>
    <row r="3296" spans="1:9" x14ac:dyDescent="0.3">
      <c r="A3296" t="s">
        <v>4295</v>
      </c>
      <c r="B3296" t="s">
        <v>9137</v>
      </c>
      <c r="C3296">
        <v>157527</v>
      </c>
      <c r="D3296">
        <v>1266.1199999999999</v>
      </c>
      <c r="E3296" s="1">
        <v>43874</v>
      </c>
      <c r="F3296" s="1">
        <v>46284</v>
      </c>
      <c r="G3296" t="s">
        <v>9128</v>
      </c>
      <c r="H3296" t="s">
        <v>19</v>
      </c>
      <c r="I3296" t="s">
        <v>10341</v>
      </c>
    </row>
    <row r="3297" spans="1:9" x14ac:dyDescent="0.3">
      <c r="A3297" t="s">
        <v>4296</v>
      </c>
      <c r="B3297" t="s">
        <v>9143</v>
      </c>
      <c r="C3297">
        <v>159197</v>
      </c>
      <c r="D3297">
        <v>233.86</v>
      </c>
      <c r="E3297" s="1">
        <v>43600</v>
      </c>
      <c r="F3297" s="1">
        <v>46348</v>
      </c>
      <c r="G3297" t="s">
        <v>9128</v>
      </c>
      <c r="H3297" t="s">
        <v>19</v>
      </c>
      <c r="I3297" t="s">
        <v>11540</v>
      </c>
    </row>
    <row r="3298" spans="1:9" x14ac:dyDescent="0.3">
      <c r="A3298" t="s">
        <v>4297</v>
      </c>
      <c r="B3298" t="s">
        <v>9137</v>
      </c>
      <c r="C3298">
        <v>165084</v>
      </c>
      <c r="D3298">
        <v>384.81</v>
      </c>
      <c r="E3298" s="1">
        <v>42455</v>
      </c>
      <c r="F3298" s="1">
        <v>44304</v>
      </c>
      <c r="G3298" t="s">
        <v>9128</v>
      </c>
      <c r="H3298" t="s">
        <v>9129</v>
      </c>
      <c r="I3298" t="s">
        <v>10809</v>
      </c>
    </row>
    <row r="3299" spans="1:9" x14ac:dyDescent="0.3">
      <c r="A3299" t="s">
        <v>4298</v>
      </c>
      <c r="B3299" t="s">
        <v>9127</v>
      </c>
      <c r="C3299">
        <v>25558</v>
      </c>
      <c r="D3299">
        <v>971.74</v>
      </c>
      <c r="E3299" s="1">
        <v>42749</v>
      </c>
      <c r="F3299" s="1">
        <v>44437</v>
      </c>
      <c r="G3299" t="s">
        <v>9135</v>
      </c>
      <c r="H3299" t="s">
        <v>19</v>
      </c>
      <c r="I3299" t="s">
        <v>11541</v>
      </c>
    </row>
    <row r="3300" spans="1:9" x14ac:dyDescent="0.3">
      <c r="A3300" t="s">
        <v>4299</v>
      </c>
      <c r="B3300" t="s">
        <v>9137</v>
      </c>
      <c r="C3300">
        <v>272271</v>
      </c>
      <c r="D3300">
        <v>699.99</v>
      </c>
      <c r="E3300" s="1">
        <v>45644</v>
      </c>
      <c r="F3300" s="1">
        <v>46036</v>
      </c>
      <c r="G3300" t="s">
        <v>9128</v>
      </c>
      <c r="H3300" t="s">
        <v>19</v>
      </c>
      <c r="I3300" t="s">
        <v>11542</v>
      </c>
    </row>
    <row r="3301" spans="1:9" x14ac:dyDescent="0.3">
      <c r="A3301" t="s">
        <v>4300</v>
      </c>
      <c r="B3301" t="s">
        <v>9143</v>
      </c>
      <c r="C3301">
        <v>489152</v>
      </c>
      <c r="D3301">
        <v>1157.3900000000001</v>
      </c>
      <c r="E3301" s="1">
        <v>42245</v>
      </c>
      <c r="F3301" s="1">
        <v>45503</v>
      </c>
      <c r="G3301" t="s">
        <v>9135</v>
      </c>
      <c r="H3301" t="s">
        <v>9132</v>
      </c>
      <c r="I3301" t="s">
        <v>11543</v>
      </c>
    </row>
    <row r="3302" spans="1:9" x14ac:dyDescent="0.3">
      <c r="A3302" t="s">
        <v>4301</v>
      </c>
      <c r="B3302" t="s">
        <v>9137</v>
      </c>
      <c r="C3302">
        <v>356364</v>
      </c>
      <c r="D3302">
        <v>1553.3</v>
      </c>
      <c r="E3302" s="1">
        <v>43401</v>
      </c>
      <c r="F3302" s="1">
        <v>43953</v>
      </c>
      <c r="G3302" t="s">
        <v>9147</v>
      </c>
      <c r="H3302" t="s">
        <v>9132</v>
      </c>
      <c r="I3302" t="s">
        <v>11544</v>
      </c>
    </row>
    <row r="3303" spans="1:9" x14ac:dyDescent="0.3">
      <c r="A3303" t="s">
        <v>4302</v>
      </c>
      <c r="B3303" t="s">
        <v>9137</v>
      </c>
      <c r="C3303">
        <v>313468</v>
      </c>
      <c r="D3303">
        <v>1779.54</v>
      </c>
      <c r="E3303" s="1">
        <v>44789</v>
      </c>
      <c r="F3303" s="1">
        <v>45341</v>
      </c>
      <c r="G3303" t="s">
        <v>9135</v>
      </c>
      <c r="H3303" t="s">
        <v>9132</v>
      </c>
      <c r="I3303" t="s">
        <v>11401</v>
      </c>
    </row>
    <row r="3304" spans="1:9" x14ac:dyDescent="0.3">
      <c r="A3304" t="s">
        <v>4303</v>
      </c>
      <c r="B3304" t="s">
        <v>9143</v>
      </c>
      <c r="C3304">
        <v>187518</v>
      </c>
      <c r="D3304">
        <v>679.43</v>
      </c>
      <c r="E3304" s="1">
        <v>44419</v>
      </c>
      <c r="F3304" s="1">
        <v>47805</v>
      </c>
      <c r="G3304" t="s">
        <v>9128</v>
      </c>
      <c r="H3304" t="s">
        <v>9129</v>
      </c>
      <c r="I3304" t="s">
        <v>9534</v>
      </c>
    </row>
    <row r="3305" spans="1:9" x14ac:dyDescent="0.3">
      <c r="A3305" t="s">
        <v>4304</v>
      </c>
      <c r="B3305" t="s">
        <v>9137</v>
      </c>
      <c r="C3305">
        <v>14325</v>
      </c>
      <c r="D3305">
        <v>703.86</v>
      </c>
      <c r="E3305" s="1">
        <v>43102</v>
      </c>
      <c r="F3305" s="1">
        <v>46151</v>
      </c>
      <c r="G3305" t="s">
        <v>9135</v>
      </c>
      <c r="H3305" t="s">
        <v>19</v>
      </c>
      <c r="I3305" t="s">
        <v>10415</v>
      </c>
    </row>
    <row r="3306" spans="1:9" x14ac:dyDescent="0.3">
      <c r="A3306" t="s">
        <v>4305</v>
      </c>
      <c r="B3306" t="s">
        <v>9131</v>
      </c>
      <c r="C3306">
        <v>363737</v>
      </c>
      <c r="D3306">
        <v>347.7</v>
      </c>
      <c r="E3306" s="1">
        <v>44970</v>
      </c>
      <c r="F3306" s="1">
        <v>46214</v>
      </c>
      <c r="G3306" t="s">
        <v>9135</v>
      </c>
      <c r="H3306" t="s">
        <v>9132</v>
      </c>
      <c r="I3306" t="s">
        <v>11545</v>
      </c>
    </row>
    <row r="3307" spans="1:9" x14ac:dyDescent="0.3">
      <c r="A3307" t="s">
        <v>4306</v>
      </c>
      <c r="B3307" t="s">
        <v>9137</v>
      </c>
      <c r="C3307">
        <v>101306</v>
      </c>
      <c r="D3307">
        <v>772.61</v>
      </c>
      <c r="E3307" s="1">
        <v>42072</v>
      </c>
      <c r="F3307" s="1">
        <v>45722</v>
      </c>
      <c r="G3307" t="s">
        <v>9147</v>
      </c>
      <c r="H3307" t="s">
        <v>9132</v>
      </c>
      <c r="I3307" t="s">
        <v>9652</v>
      </c>
    </row>
    <row r="3308" spans="1:9" x14ac:dyDescent="0.3">
      <c r="A3308" t="s">
        <v>4307</v>
      </c>
      <c r="B3308" t="s">
        <v>9137</v>
      </c>
      <c r="C3308">
        <v>280498</v>
      </c>
      <c r="D3308">
        <v>985.84</v>
      </c>
      <c r="E3308" s="1">
        <v>43952</v>
      </c>
      <c r="F3308" s="1">
        <v>45938</v>
      </c>
      <c r="G3308" t="s">
        <v>9135</v>
      </c>
      <c r="H3308" t="s">
        <v>19</v>
      </c>
      <c r="I3308" t="s">
        <v>11546</v>
      </c>
    </row>
    <row r="3309" spans="1:9" x14ac:dyDescent="0.3">
      <c r="A3309" t="s">
        <v>4308</v>
      </c>
      <c r="B3309" t="s">
        <v>9143</v>
      </c>
      <c r="C3309">
        <v>113500</v>
      </c>
      <c r="D3309">
        <v>1997.3</v>
      </c>
      <c r="E3309" s="1">
        <v>42560</v>
      </c>
      <c r="F3309" s="1">
        <v>45188</v>
      </c>
      <c r="G3309" t="s">
        <v>9128</v>
      </c>
      <c r="H3309" t="s">
        <v>9132</v>
      </c>
      <c r="I3309" t="s">
        <v>11520</v>
      </c>
    </row>
    <row r="3310" spans="1:9" x14ac:dyDescent="0.3">
      <c r="A3310" t="s">
        <v>4309</v>
      </c>
      <c r="B3310" t="s">
        <v>9131</v>
      </c>
      <c r="C3310">
        <v>423140</v>
      </c>
      <c r="D3310">
        <v>1693.61</v>
      </c>
      <c r="E3310" s="1">
        <v>44033</v>
      </c>
      <c r="F3310" s="1">
        <v>45152</v>
      </c>
      <c r="G3310" t="s">
        <v>9128</v>
      </c>
      <c r="H3310" t="s">
        <v>19</v>
      </c>
      <c r="I3310" t="s">
        <v>11547</v>
      </c>
    </row>
    <row r="3311" spans="1:9" x14ac:dyDescent="0.3">
      <c r="A3311" t="s">
        <v>4310</v>
      </c>
      <c r="B3311" t="s">
        <v>9143</v>
      </c>
      <c r="C3311">
        <v>374253</v>
      </c>
      <c r="D3311">
        <v>1474</v>
      </c>
      <c r="E3311" s="1">
        <v>45626</v>
      </c>
      <c r="F3311" s="1">
        <v>46241</v>
      </c>
      <c r="G3311" t="s">
        <v>9128</v>
      </c>
      <c r="H3311" t="s">
        <v>9132</v>
      </c>
      <c r="I3311" t="s">
        <v>11548</v>
      </c>
    </row>
    <row r="3312" spans="1:9" x14ac:dyDescent="0.3">
      <c r="A3312" t="s">
        <v>4311</v>
      </c>
      <c r="B3312" t="s">
        <v>9143</v>
      </c>
      <c r="C3312">
        <v>133500</v>
      </c>
      <c r="D3312">
        <v>577.33000000000004</v>
      </c>
      <c r="E3312" s="1">
        <v>44458</v>
      </c>
      <c r="F3312" s="1">
        <v>46973</v>
      </c>
      <c r="G3312" t="s">
        <v>9135</v>
      </c>
      <c r="H3312" t="s">
        <v>9129</v>
      </c>
      <c r="I3312" t="s">
        <v>9984</v>
      </c>
    </row>
    <row r="3313" spans="1:9" x14ac:dyDescent="0.3">
      <c r="A3313" t="s">
        <v>4312</v>
      </c>
      <c r="B3313" t="s">
        <v>9137</v>
      </c>
      <c r="C3313">
        <v>110914</v>
      </c>
      <c r="D3313">
        <v>1992.08</v>
      </c>
      <c r="E3313" s="1">
        <v>45568</v>
      </c>
      <c r="F3313" s="1">
        <v>47223</v>
      </c>
      <c r="G3313" t="s">
        <v>9128</v>
      </c>
      <c r="H3313" t="s">
        <v>9129</v>
      </c>
      <c r="I3313" t="s">
        <v>10087</v>
      </c>
    </row>
    <row r="3314" spans="1:9" x14ac:dyDescent="0.3">
      <c r="A3314" t="s">
        <v>4313</v>
      </c>
      <c r="B3314" t="s">
        <v>9143</v>
      </c>
      <c r="C3314">
        <v>185164</v>
      </c>
      <c r="D3314">
        <v>1938.69</v>
      </c>
      <c r="E3314" s="1">
        <v>43650</v>
      </c>
      <c r="F3314" s="1">
        <v>46695</v>
      </c>
      <c r="G3314" t="s">
        <v>9128</v>
      </c>
      <c r="H3314" t="s">
        <v>9129</v>
      </c>
      <c r="I3314" t="s">
        <v>11549</v>
      </c>
    </row>
    <row r="3315" spans="1:9" x14ac:dyDescent="0.3">
      <c r="A3315" t="s">
        <v>4314</v>
      </c>
      <c r="B3315" t="s">
        <v>9127</v>
      </c>
      <c r="C3315">
        <v>71866</v>
      </c>
      <c r="D3315">
        <v>1285.8499999999999</v>
      </c>
      <c r="E3315" s="1">
        <v>45286</v>
      </c>
      <c r="F3315" s="1">
        <v>48171</v>
      </c>
      <c r="G3315" t="s">
        <v>9135</v>
      </c>
      <c r="H3315" t="s">
        <v>9132</v>
      </c>
      <c r="I3315" t="s">
        <v>11175</v>
      </c>
    </row>
    <row r="3316" spans="1:9" x14ac:dyDescent="0.3">
      <c r="A3316" t="s">
        <v>4315</v>
      </c>
      <c r="B3316" t="s">
        <v>9137</v>
      </c>
      <c r="C3316">
        <v>140723</v>
      </c>
      <c r="D3316">
        <v>1006.54</v>
      </c>
      <c r="E3316" s="1">
        <v>43740</v>
      </c>
      <c r="F3316" s="1">
        <v>44902</v>
      </c>
      <c r="G3316" t="s">
        <v>9135</v>
      </c>
      <c r="H3316" t="s">
        <v>9132</v>
      </c>
      <c r="I3316" t="s">
        <v>11550</v>
      </c>
    </row>
    <row r="3317" spans="1:9" x14ac:dyDescent="0.3">
      <c r="A3317" t="s">
        <v>4316</v>
      </c>
      <c r="B3317" t="s">
        <v>9137</v>
      </c>
      <c r="C3317">
        <v>208717</v>
      </c>
      <c r="D3317">
        <v>1964.87</v>
      </c>
      <c r="E3317" s="1">
        <v>45189</v>
      </c>
      <c r="F3317" s="1">
        <v>46527</v>
      </c>
      <c r="G3317" t="s">
        <v>9135</v>
      </c>
      <c r="H3317" t="s">
        <v>19</v>
      </c>
      <c r="I3317" t="s">
        <v>9410</v>
      </c>
    </row>
    <row r="3318" spans="1:9" x14ac:dyDescent="0.3">
      <c r="A3318" t="s">
        <v>4317</v>
      </c>
      <c r="B3318" t="s">
        <v>9131</v>
      </c>
      <c r="C3318">
        <v>379088</v>
      </c>
      <c r="D3318">
        <v>1526.27</v>
      </c>
      <c r="E3318" s="1">
        <v>44914</v>
      </c>
      <c r="F3318" s="1">
        <v>47877</v>
      </c>
      <c r="G3318" t="s">
        <v>9147</v>
      </c>
      <c r="H3318" t="s">
        <v>9129</v>
      </c>
      <c r="I3318" t="s">
        <v>11551</v>
      </c>
    </row>
    <row r="3319" spans="1:9" x14ac:dyDescent="0.3">
      <c r="A3319" t="s">
        <v>4318</v>
      </c>
      <c r="B3319" t="s">
        <v>9127</v>
      </c>
      <c r="C3319">
        <v>111894</v>
      </c>
      <c r="D3319">
        <v>1726.96</v>
      </c>
      <c r="E3319" s="1">
        <v>44641</v>
      </c>
      <c r="F3319" s="1">
        <v>46387</v>
      </c>
      <c r="G3319" t="s">
        <v>9147</v>
      </c>
      <c r="H3319" t="s">
        <v>9132</v>
      </c>
      <c r="I3319" t="s">
        <v>11552</v>
      </c>
    </row>
    <row r="3320" spans="1:9" x14ac:dyDescent="0.3">
      <c r="A3320" t="s">
        <v>4319</v>
      </c>
      <c r="B3320" t="s">
        <v>9137</v>
      </c>
      <c r="C3320">
        <v>474795</v>
      </c>
      <c r="D3320">
        <v>1929.55</v>
      </c>
      <c r="E3320" s="1">
        <v>44128</v>
      </c>
      <c r="F3320" s="1">
        <v>45879</v>
      </c>
      <c r="G3320" t="s">
        <v>9147</v>
      </c>
      <c r="H3320" t="s">
        <v>19</v>
      </c>
      <c r="I3320" t="s">
        <v>11311</v>
      </c>
    </row>
    <row r="3321" spans="1:9" x14ac:dyDescent="0.3">
      <c r="A3321" t="s">
        <v>4320</v>
      </c>
      <c r="B3321" t="s">
        <v>9131</v>
      </c>
      <c r="C3321">
        <v>413104</v>
      </c>
      <c r="D3321">
        <v>678.52</v>
      </c>
      <c r="E3321" s="1">
        <v>43194</v>
      </c>
      <c r="F3321" s="1">
        <v>46585</v>
      </c>
      <c r="G3321" t="s">
        <v>9147</v>
      </c>
      <c r="H3321" t="s">
        <v>9129</v>
      </c>
      <c r="I3321" t="s">
        <v>11553</v>
      </c>
    </row>
    <row r="3322" spans="1:9" x14ac:dyDescent="0.3">
      <c r="A3322" t="s">
        <v>4321</v>
      </c>
      <c r="B3322" t="s">
        <v>9127</v>
      </c>
      <c r="C3322">
        <v>118485</v>
      </c>
      <c r="D3322">
        <v>1628.66</v>
      </c>
      <c r="E3322" s="1">
        <v>43238</v>
      </c>
      <c r="F3322" s="1">
        <v>46109</v>
      </c>
      <c r="G3322" t="s">
        <v>9147</v>
      </c>
      <c r="H3322" t="s">
        <v>9132</v>
      </c>
      <c r="I3322" t="s">
        <v>10331</v>
      </c>
    </row>
    <row r="3323" spans="1:9" x14ac:dyDescent="0.3">
      <c r="A3323" t="s">
        <v>4322</v>
      </c>
      <c r="B3323" t="s">
        <v>9127</v>
      </c>
      <c r="C3323">
        <v>322030</v>
      </c>
      <c r="D3323">
        <v>1348.69</v>
      </c>
      <c r="E3323" s="1">
        <v>43648</v>
      </c>
      <c r="F3323" s="1">
        <v>45396</v>
      </c>
      <c r="G3323" t="s">
        <v>9128</v>
      </c>
      <c r="H3323" t="s">
        <v>19</v>
      </c>
      <c r="I3323" t="s">
        <v>11554</v>
      </c>
    </row>
    <row r="3324" spans="1:9" x14ac:dyDescent="0.3">
      <c r="A3324" t="s">
        <v>4323</v>
      </c>
      <c r="B3324" t="s">
        <v>9137</v>
      </c>
      <c r="C3324">
        <v>266828</v>
      </c>
      <c r="D3324">
        <v>1764.9</v>
      </c>
      <c r="E3324" s="1">
        <v>44497</v>
      </c>
      <c r="F3324" s="1">
        <v>47402</v>
      </c>
      <c r="G3324" t="s">
        <v>9147</v>
      </c>
      <c r="H3324" t="s">
        <v>19</v>
      </c>
      <c r="I3324" t="s">
        <v>9518</v>
      </c>
    </row>
    <row r="3325" spans="1:9" x14ac:dyDescent="0.3">
      <c r="A3325" t="s">
        <v>4324</v>
      </c>
      <c r="B3325" t="s">
        <v>9143</v>
      </c>
      <c r="C3325">
        <v>71537</v>
      </c>
      <c r="D3325">
        <v>1667.16</v>
      </c>
      <c r="E3325" s="1">
        <v>42745</v>
      </c>
      <c r="F3325" s="1">
        <v>43985</v>
      </c>
      <c r="G3325" t="s">
        <v>9128</v>
      </c>
      <c r="H3325" t="s">
        <v>9132</v>
      </c>
      <c r="I3325" t="s">
        <v>9813</v>
      </c>
    </row>
    <row r="3326" spans="1:9" x14ac:dyDescent="0.3">
      <c r="A3326" t="s">
        <v>4325</v>
      </c>
      <c r="B3326" t="s">
        <v>9137</v>
      </c>
      <c r="C3326">
        <v>96349</v>
      </c>
      <c r="D3326">
        <v>1455.88</v>
      </c>
      <c r="E3326" s="1">
        <v>43412</v>
      </c>
      <c r="F3326" s="1">
        <v>46936</v>
      </c>
      <c r="G3326" t="s">
        <v>9128</v>
      </c>
      <c r="H3326" t="s">
        <v>9129</v>
      </c>
      <c r="I3326" t="s">
        <v>10640</v>
      </c>
    </row>
    <row r="3327" spans="1:9" x14ac:dyDescent="0.3">
      <c r="A3327" t="s">
        <v>4326</v>
      </c>
      <c r="B3327" t="s">
        <v>9137</v>
      </c>
      <c r="C3327">
        <v>225655</v>
      </c>
      <c r="D3327">
        <v>1262.76</v>
      </c>
      <c r="E3327" s="1">
        <v>44803</v>
      </c>
      <c r="F3327" s="1">
        <v>45256</v>
      </c>
      <c r="G3327" t="s">
        <v>9128</v>
      </c>
      <c r="H3327" t="s">
        <v>19</v>
      </c>
      <c r="I3327" t="s">
        <v>10219</v>
      </c>
    </row>
    <row r="3328" spans="1:9" x14ac:dyDescent="0.3">
      <c r="A3328" t="s">
        <v>4327</v>
      </c>
      <c r="B3328" t="s">
        <v>9143</v>
      </c>
      <c r="C3328">
        <v>146876</v>
      </c>
      <c r="D3328">
        <v>1296.9000000000001</v>
      </c>
      <c r="E3328" s="1">
        <v>45225</v>
      </c>
      <c r="F3328" s="1">
        <v>46830</v>
      </c>
      <c r="G3328" t="s">
        <v>9147</v>
      </c>
      <c r="H3328" t="s">
        <v>9129</v>
      </c>
      <c r="I3328" t="s">
        <v>9766</v>
      </c>
    </row>
    <row r="3329" spans="1:9" x14ac:dyDescent="0.3">
      <c r="A3329" t="s">
        <v>4328</v>
      </c>
      <c r="B3329" t="s">
        <v>9143</v>
      </c>
      <c r="C3329">
        <v>47351</v>
      </c>
      <c r="D3329">
        <v>1835.57</v>
      </c>
      <c r="E3329" s="1">
        <v>42876</v>
      </c>
      <c r="F3329" s="1">
        <v>44845</v>
      </c>
      <c r="G3329" t="s">
        <v>9147</v>
      </c>
      <c r="H3329" t="s">
        <v>9132</v>
      </c>
      <c r="I3329" t="s">
        <v>11555</v>
      </c>
    </row>
    <row r="3330" spans="1:9" x14ac:dyDescent="0.3">
      <c r="A3330" t="s">
        <v>4329</v>
      </c>
      <c r="B3330" t="s">
        <v>9137</v>
      </c>
      <c r="C3330">
        <v>341727</v>
      </c>
      <c r="D3330">
        <v>1982.81</v>
      </c>
      <c r="E3330" s="1">
        <v>42860</v>
      </c>
      <c r="F3330" s="1">
        <v>45353</v>
      </c>
      <c r="G3330" t="s">
        <v>9128</v>
      </c>
      <c r="H3330" t="s">
        <v>9132</v>
      </c>
      <c r="I3330" t="s">
        <v>11556</v>
      </c>
    </row>
    <row r="3331" spans="1:9" x14ac:dyDescent="0.3">
      <c r="A3331" t="s">
        <v>4330</v>
      </c>
      <c r="B3331" t="s">
        <v>9127</v>
      </c>
      <c r="C3331">
        <v>185859</v>
      </c>
      <c r="D3331">
        <v>1886.08</v>
      </c>
      <c r="E3331" s="1">
        <v>43318</v>
      </c>
      <c r="F3331" s="1">
        <v>44823</v>
      </c>
      <c r="G3331" t="s">
        <v>9135</v>
      </c>
      <c r="H3331" t="s">
        <v>9132</v>
      </c>
      <c r="I3331" t="s">
        <v>11557</v>
      </c>
    </row>
    <row r="3332" spans="1:9" x14ac:dyDescent="0.3">
      <c r="A3332" t="s">
        <v>4331</v>
      </c>
      <c r="B3332" t="s">
        <v>9137</v>
      </c>
      <c r="C3332">
        <v>74268</v>
      </c>
      <c r="D3332">
        <v>1061.22</v>
      </c>
      <c r="E3332" s="1">
        <v>45257</v>
      </c>
      <c r="F3332" s="1">
        <v>45719</v>
      </c>
      <c r="G3332" t="s">
        <v>9128</v>
      </c>
      <c r="H3332" t="s">
        <v>19</v>
      </c>
      <c r="I3332" t="s">
        <v>11558</v>
      </c>
    </row>
    <row r="3333" spans="1:9" x14ac:dyDescent="0.3">
      <c r="A3333" t="s">
        <v>4332</v>
      </c>
      <c r="B3333" t="s">
        <v>9131</v>
      </c>
      <c r="C3333">
        <v>147405</v>
      </c>
      <c r="D3333">
        <v>612.69000000000005</v>
      </c>
      <c r="E3333" s="1">
        <v>43035</v>
      </c>
      <c r="F3333" s="1">
        <v>46549</v>
      </c>
      <c r="G3333" t="s">
        <v>9135</v>
      </c>
      <c r="H3333" t="s">
        <v>9132</v>
      </c>
      <c r="I3333" t="s">
        <v>9357</v>
      </c>
    </row>
    <row r="3334" spans="1:9" x14ac:dyDescent="0.3">
      <c r="A3334" t="s">
        <v>4333</v>
      </c>
      <c r="B3334" t="s">
        <v>9137</v>
      </c>
      <c r="C3334">
        <v>305949</v>
      </c>
      <c r="D3334">
        <v>130.32</v>
      </c>
      <c r="E3334" s="1">
        <v>45389</v>
      </c>
      <c r="F3334" s="1">
        <v>46504</v>
      </c>
      <c r="G3334" t="s">
        <v>9147</v>
      </c>
      <c r="H3334" t="s">
        <v>9129</v>
      </c>
      <c r="I3334" t="s">
        <v>9178</v>
      </c>
    </row>
    <row r="3335" spans="1:9" x14ac:dyDescent="0.3">
      <c r="A3335" t="s">
        <v>4334</v>
      </c>
      <c r="B3335" t="s">
        <v>9127</v>
      </c>
      <c r="C3335">
        <v>336170</v>
      </c>
      <c r="D3335">
        <v>751.71</v>
      </c>
      <c r="E3335" s="1">
        <v>45058</v>
      </c>
      <c r="F3335" s="1">
        <v>48667</v>
      </c>
      <c r="G3335" t="s">
        <v>9147</v>
      </c>
      <c r="H3335" t="s">
        <v>9129</v>
      </c>
      <c r="I3335" t="s">
        <v>9232</v>
      </c>
    </row>
    <row r="3336" spans="1:9" x14ac:dyDescent="0.3">
      <c r="A3336" t="s">
        <v>4335</v>
      </c>
      <c r="B3336" t="s">
        <v>9143</v>
      </c>
      <c r="C3336">
        <v>155241</v>
      </c>
      <c r="D3336">
        <v>1366.21</v>
      </c>
      <c r="E3336" s="1">
        <v>42427</v>
      </c>
      <c r="F3336" s="1">
        <v>43083</v>
      </c>
      <c r="G3336" t="s">
        <v>9128</v>
      </c>
      <c r="H3336" t="s">
        <v>9132</v>
      </c>
      <c r="I3336" t="s">
        <v>9640</v>
      </c>
    </row>
    <row r="3337" spans="1:9" x14ac:dyDescent="0.3">
      <c r="A3337" t="s">
        <v>4336</v>
      </c>
      <c r="B3337" t="s">
        <v>9131</v>
      </c>
      <c r="C3337">
        <v>208908</v>
      </c>
      <c r="D3337">
        <v>696.6</v>
      </c>
      <c r="E3337" s="1">
        <v>44007</v>
      </c>
      <c r="F3337" s="1">
        <v>45202</v>
      </c>
      <c r="G3337" t="s">
        <v>9128</v>
      </c>
      <c r="H3337" t="s">
        <v>9129</v>
      </c>
      <c r="I3337" t="s">
        <v>11559</v>
      </c>
    </row>
    <row r="3338" spans="1:9" x14ac:dyDescent="0.3">
      <c r="A3338" t="s">
        <v>4337</v>
      </c>
      <c r="B3338" t="s">
        <v>9131</v>
      </c>
      <c r="C3338">
        <v>172825</v>
      </c>
      <c r="D3338">
        <v>1098.42</v>
      </c>
      <c r="E3338" s="1">
        <v>42472</v>
      </c>
      <c r="F3338" s="1">
        <v>43507</v>
      </c>
      <c r="G3338" t="s">
        <v>9147</v>
      </c>
      <c r="H3338" t="s">
        <v>9129</v>
      </c>
      <c r="I3338" t="s">
        <v>11560</v>
      </c>
    </row>
    <row r="3339" spans="1:9" x14ac:dyDescent="0.3">
      <c r="A3339" t="s">
        <v>4338</v>
      </c>
      <c r="B3339" t="s">
        <v>9127</v>
      </c>
      <c r="C3339">
        <v>303103</v>
      </c>
      <c r="D3339">
        <v>1010.24</v>
      </c>
      <c r="E3339" s="1">
        <v>44539</v>
      </c>
      <c r="F3339" s="1">
        <v>45721</v>
      </c>
      <c r="G3339" t="s">
        <v>9135</v>
      </c>
      <c r="H3339" t="s">
        <v>9129</v>
      </c>
      <c r="I3339" t="s">
        <v>10491</v>
      </c>
    </row>
    <row r="3340" spans="1:9" x14ac:dyDescent="0.3">
      <c r="A3340" t="s">
        <v>4339</v>
      </c>
      <c r="B3340" t="s">
        <v>9143</v>
      </c>
      <c r="C3340">
        <v>285843</v>
      </c>
      <c r="D3340">
        <v>1524.74</v>
      </c>
      <c r="E3340" s="1">
        <v>44877</v>
      </c>
      <c r="F3340" s="1">
        <v>46224</v>
      </c>
      <c r="G3340" t="s">
        <v>9128</v>
      </c>
      <c r="H3340" t="s">
        <v>19</v>
      </c>
      <c r="I3340" t="s">
        <v>11272</v>
      </c>
    </row>
    <row r="3341" spans="1:9" x14ac:dyDescent="0.3">
      <c r="A3341" t="s">
        <v>4340</v>
      </c>
      <c r="B3341" t="s">
        <v>9131</v>
      </c>
      <c r="C3341">
        <v>118447</v>
      </c>
      <c r="D3341">
        <v>1005.98</v>
      </c>
      <c r="E3341" s="1">
        <v>43738</v>
      </c>
      <c r="F3341" s="1">
        <v>45391</v>
      </c>
      <c r="G3341" t="s">
        <v>9135</v>
      </c>
      <c r="H3341" t="s">
        <v>9132</v>
      </c>
      <c r="I3341" t="s">
        <v>10387</v>
      </c>
    </row>
    <row r="3342" spans="1:9" x14ac:dyDescent="0.3">
      <c r="A3342" t="s">
        <v>4341</v>
      </c>
      <c r="B3342" t="s">
        <v>9143</v>
      </c>
      <c r="C3342">
        <v>449828</v>
      </c>
      <c r="D3342">
        <v>803.55</v>
      </c>
      <c r="E3342" s="1">
        <v>44183</v>
      </c>
      <c r="F3342" s="1">
        <v>47792</v>
      </c>
      <c r="G3342" t="s">
        <v>9135</v>
      </c>
      <c r="H3342" t="s">
        <v>9129</v>
      </c>
      <c r="I3342" t="s">
        <v>11381</v>
      </c>
    </row>
    <row r="3343" spans="1:9" x14ac:dyDescent="0.3">
      <c r="A3343" t="s">
        <v>4342</v>
      </c>
      <c r="B3343" t="s">
        <v>9127</v>
      </c>
      <c r="C3343">
        <v>304925</v>
      </c>
      <c r="D3343">
        <v>1796.64</v>
      </c>
      <c r="E3343" s="1">
        <v>42249</v>
      </c>
      <c r="F3343" s="1">
        <v>43090</v>
      </c>
      <c r="G3343" t="s">
        <v>9135</v>
      </c>
      <c r="H3343" t="s">
        <v>19</v>
      </c>
      <c r="I3343" t="s">
        <v>11561</v>
      </c>
    </row>
    <row r="3344" spans="1:9" x14ac:dyDescent="0.3">
      <c r="A3344" t="s">
        <v>4343</v>
      </c>
      <c r="B3344" t="s">
        <v>9143</v>
      </c>
      <c r="C3344">
        <v>347685</v>
      </c>
      <c r="D3344">
        <v>1653.27</v>
      </c>
      <c r="E3344" s="1">
        <v>44413</v>
      </c>
      <c r="F3344" s="1">
        <v>47059</v>
      </c>
      <c r="G3344" t="s">
        <v>9135</v>
      </c>
      <c r="H3344" t="s">
        <v>19</v>
      </c>
      <c r="I3344" t="s">
        <v>11562</v>
      </c>
    </row>
    <row r="3345" spans="1:9" x14ac:dyDescent="0.3">
      <c r="A3345" t="s">
        <v>4344</v>
      </c>
      <c r="B3345" t="s">
        <v>9137</v>
      </c>
      <c r="C3345">
        <v>358801</v>
      </c>
      <c r="D3345">
        <v>652.55999999999995</v>
      </c>
      <c r="E3345" s="1">
        <v>42587</v>
      </c>
      <c r="F3345" s="1">
        <v>43486</v>
      </c>
      <c r="G3345" t="s">
        <v>9147</v>
      </c>
      <c r="H3345" t="s">
        <v>19</v>
      </c>
      <c r="I3345" t="s">
        <v>10012</v>
      </c>
    </row>
    <row r="3346" spans="1:9" x14ac:dyDescent="0.3">
      <c r="A3346" t="s">
        <v>4345</v>
      </c>
      <c r="B3346" t="s">
        <v>9127</v>
      </c>
      <c r="C3346">
        <v>162025</v>
      </c>
      <c r="D3346">
        <v>556.51</v>
      </c>
      <c r="E3346" s="1">
        <v>43380</v>
      </c>
      <c r="F3346" s="1">
        <v>45605</v>
      </c>
      <c r="G3346" t="s">
        <v>9147</v>
      </c>
      <c r="H3346" t="s">
        <v>9132</v>
      </c>
      <c r="I3346" t="s">
        <v>10598</v>
      </c>
    </row>
    <row r="3347" spans="1:9" x14ac:dyDescent="0.3">
      <c r="A3347" t="s">
        <v>4346</v>
      </c>
      <c r="B3347" t="s">
        <v>9127</v>
      </c>
      <c r="C3347">
        <v>129008</v>
      </c>
      <c r="D3347">
        <v>1016.74</v>
      </c>
      <c r="E3347" s="1">
        <v>44200</v>
      </c>
      <c r="F3347" s="1">
        <v>44731</v>
      </c>
      <c r="G3347" t="s">
        <v>9135</v>
      </c>
      <c r="H3347" t="s">
        <v>9132</v>
      </c>
      <c r="I3347" t="s">
        <v>11563</v>
      </c>
    </row>
    <row r="3348" spans="1:9" x14ac:dyDescent="0.3">
      <c r="A3348" t="s">
        <v>4347</v>
      </c>
      <c r="B3348" t="s">
        <v>9127</v>
      </c>
      <c r="C3348">
        <v>79069</v>
      </c>
      <c r="D3348">
        <v>562.67999999999995</v>
      </c>
      <c r="E3348" s="1">
        <v>42715</v>
      </c>
      <c r="F3348" s="1">
        <v>44864</v>
      </c>
      <c r="G3348" t="s">
        <v>9128</v>
      </c>
      <c r="H3348" t="s">
        <v>9132</v>
      </c>
      <c r="I3348" t="s">
        <v>11564</v>
      </c>
    </row>
    <row r="3349" spans="1:9" x14ac:dyDescent="0.3">
      <c r="A3349" t="s">
        <v>4348</v>
      </c>
      <c r="B3349" t="s">
        <v>9127</v>
      </c>
      <c r="C3349">
        <v>434517</v>
      </c>
      <c r="D3349">
        <v>1067.1500000000001</v>
      </c>
      <c r="E3349" s="1">
        <v>44087</v>
      </c>
      <c r="F3349" s="1">
        <v>45778</v>
      </c>
      <c r="G3349" t="s">
        <v>9135</v>
      </c>
      <c r="H3349" t="s">
        <v>9129</v>
      </c>
      <c r="I3349" t="s">
        <v>11565</v>
      </c>
    </row>
    <row r="3350" spans="1:9" x14ac:dyDescent="0.3">
      <c r="A3350" t="s">
        <v>4349</v>
      </c>
      <c r="B3350" t="s">
        <v>9143</v>
      </c>
      <c r="C3350">
        <v>441178</v>
      </c>
      <c r="D3350">
        <v>1619.22</v>
      </c>
      <c r="E3350" s="1">
        <v>43027</v>
      </c>
      <c r="F3350" s="1">
        <v>45694</v>
      </c>
      <c r="G3350" t="s">
        <v>9135</v>
      </c>
      <c r="H3350" t="s">
        <v>9132</v>
      </c>
      <c r="I3350" t="s">
        <v>11566</v>
      </c>
    </row>
    <row r="3351" spans="1:9" x14ac:dyDescent="0.3">
      <c r="A3351" t="s">
        <v>4350</v>
      </c>
      <c r="B3351" t="s">
        <v>9143</v>
      </c>
      <c r="C3351">
        <v>415882</v>
      </c>
      <c r="D3351">
        <v>1748.6</v>
      </c>
      <c r="E3351" s="1">
        <v>42713</v>
      </c>
      <c r="F3351" s="1">
        <v>45764</v>
      </c>
      <c r="G3351" t="s">
        <v>9135</v>
      </c>
      <c r="H3351" t="s">
        <v>9129</v>
      </c>
      <c r="I3351" t="s">
        <v>11202</v>
      </c>
    </row>
    <row r="3352" spans="1:9" x14ac:dyDescent="0.3">
      <c r="A3352" t="s">
        <v>4351</v>
      </c>
      <c r="B3352" t="s">
        <v>9137</v>
      </c>
      <c r="C3352">
        <v>71850</v>
      </c>
      <c r="D3352">
        <v>419.84</v>
      </c>
      <c r="E3352" s="1">
        <v>45432</v>
      </c>
      <c r="F3352" s="1">
        <v>46311</v>
      </c>
      <c r="G3352" t="s">
        <v>9128</v>
      </c>
      <c r="H3352" t="s">
        <v>19</v>
      </c>
      <c r="I3352" t="s">
        <v>11567</v>
      </c>
    </row>
    <row r="3353" spans="1:9" x14ac:dyDescent="0.3">
      <c r="A3353" t="s">
        <v>4352</v>
      </c>
      <c r="B3353" t="s">
        <v>9127</v>
      </c>
      <c r="C3353">
        <v>438861</v>
      </c>
      <c r="D3353">
        <v>1394.18</v>
      </c>
      <c r="E3353" s="1">
        <v>42762</v>
      </c>
      <c r="F3353" s="1">
        <v>45329</v>
      </c>
      <c r="G3353" t="s">
        <v>9128</v>
      </c>
      <c r="H3353" t="s">
        <v>9129</v>
      </c>
      <c r="I3353" t="s">
        <v>11568</v>
      </c>
    </row>
    <row r="3354" spans="1:9" x14ac:dyDescent="0.3">
      <c r="A3354" t="s">
        <v>4353</v>
      </c>
      <c r="B3354" t="s">
        <v>9143</v>
      </c>
      <c r="C3354">
        <v>297236</v>
      </c>
      <c r="D3354">
        <v>459.26</v>
      </c>
      <c r="E3354" s="1">
        <v>42658</v>
      </c>
      <c r="F3354" s="1">
        <v>44562</v>
      </c>
      <c r="G3354" t="s">
        <v>9147</v>
      </c>
      <c r="H3354" t="s">
        <v>9132</v>
      </c>
      <c r="I3354" t="s">
        <v>11569</v>
      </c>
    </row>
    <row r="3355" spans="1:9" x14ac:dyDescent="0.3">
      <c r="A3355" t="s">
        <v>4354</v>
      </c>
      <c r="B3355" t="s">
        <v>9143</v>
      </c>
      <c r="C3355">
        <v>356941</v>
      </c>
      <c r="D3355">
        <v>186.38</v>
      </c>
      <c r="E3355" s="1">
        <v>42217</v>
      </c>
      <c r="F3355" s="1">
        <v>44167</v>
      </c>
      <c r="G3355" t="s">
        <v>9147</v>
      </c>
      <c r="H3355" t="s">
        <v>9132</v>
      </c>
      <c r="I3355" t="s">
        <v>10854</v>
      </c>
    </row>
    <row r="3356" spans="1:9" x14ac:dyDescent="0.3">
      <c r="A3356" t="s">
        <v>4355</v>
      </c>
      <c r="B3356" t="s">
        <v>9127</v>
      </c>
      <c r="C3356">
        <v>177940</v>
      </c>
      <c r="D3356">
        <v>1341.39</v>
      </c>
      <c r="E3356" s="1">
        <v>44074</v>
      </c>
      <c r="F3356" s="1">
        <v>45245</v>
      </c>
      <c r="G3356" t="s">
        <v>9128</v>
      </c>
      <c r="H3356" t="s">
        <v>19</v>
      </c>
      <c r="I3356" t="s">
        <v>11279</v>
      </c>
    </row>
    <row r="3357" spans="1:9" x14ac:dyDescent="0.3">
      <c r="A3357" t="s">
        <v>4356</v>
      </c>
      <c r="B3357" t="s">
        <v>9131</v>
      </c>
      <c r="C3357">
        <v>438925</v>
      </c>
      <c r="D3357">
        <v>1423.28</v>
      </c>
      <c r="E3357" s="1">
        <v>43403</v>
      </c>
      <c r="F3357" s="1">
        <v>45649</v>
      </c>
      <c r="G3357" t="s">
        <v>9135</v>
      </c>
      <c r="H3357" t="s">
        <v>9129</v>
      </c>
      <c r="I3357" t="s">
        <v>11417</v>
      </c>
    </row>
    <row r="3358" spans="1:9" x14ac:dyDescent="0.3">
      <c r="A3358" t="s">
        <v>4357</v>
      </c>
      <c r="B3358" t="s">
        <v>9127</v>
      </c>
      <c r="C3358">
        <v>145842</v>
      </c>
      <c r="D3358">
        <v>1967.1</v>
      </c>
      <c r="E3358" s="1">
        <v>43688</v>
      </c>
      <c r="F3358" s="1">
        <v>45830</v>
      </c>
      <c r="G3358" t="s">
        <v>9128</v>
      </c>
      <c r="H3358" t="s">
        <v>19</v>
      </c>
      <c r="I3358" t="s">
        <v>10090</v>
      </c>
    </row>
    <row r="3359" spans="1:9" x14ac:dyDescent="0.3">
      <c r="A3359" t="s">
        <v>4358</v>
      </c>
      <c r="B3359" t="s">
        <v>9137</v>
      </c>
      <c r="C3359">
        <v>253674</v>
      </c>
      <c r="D3359">
        <v>1476.3</v>
      </c>
      <c r="E3359" s="1">
        <v>45068</v>
      </c>
      <c r="F3359" s="1">
        <v>47992</v>
      </c>
      <c r="G3359" t="s">
        <v>9128</v>
      </c>
      <c r="H3359" t="s">
        <v>19</v>
      </c>
      <c r="I3359" t="s">
        <v>11570</v>
      </c>
    </row>
    <row r="3360" spans="1:9" x14ac:dyDescent="0.3">
      <c r="A3360" t="s">
        <v>4359</v>
      </c>
      <c r="B3360" t="s">
        <v>9143</v>
      </c>
      <c r="C3360">
        <v>129607</v>
      </c>
      <c r="D3360">
        <v>1403.74</v>
      </c>
      <c r="E3360" s="1">
        <v>42624</v>
      </c>
      <c r="F3360" s="1">
        <v>43251</v>
      </c>
      <c r="G3360" t="s">
        <v>9128</v>
      </c>
      <c r="H3360" t="s">
        <v>19</v>
      </c>
      <c r="I3360" t="s">
        <v>10707</v>
      </c>
    </row>
    <row r="3361" spans="1:9" x14ac:dyDescent="0.3">
      <c r="A3361" t="s">
        <v>4360</v>
      </c>
      <c r="B3361" t="s">
        <v>9131</v>
      </c>
      <c r="C3361">
        <v>188661</v>
      </c>
      <c r="D3361">
        <v>675.23</v>
      </c>
      <c r="E3361" s="1">
        <v>42901</v>
      </c>
      <c r="F3361" s="1">
        <v>44523</v>
      </c>
      <c r="G3361" t="s">
        <v>9128</v>
      </c>
      <c r="H3361" t="s">
        <v>9129</v>
      </c>
      <c r="I3361" t="s">
        <v>11571</v>
      </c>
    </row>
    <row r="3362" spans="1:9" x14ac:dyDescent="0.3">
      <c r="A3362" t="s">
        <v>4361</v>
      </c>
      <c r="B3362" t="s">
        <v>9143</v>
      </c>
      <c r="C3362">
        <v>42727</v>
      </c>
      <c r="D3362">
        <v>1430.01</v>
      </c>
      <c r="E3362" s="1">
        <v>43610</v>
      </c>
      <c r="F3362" s="1">
        <v>44262</v>
      </c>
      <c r="G3362" t="s">
        <v>9147</v>
      </c>
      <c r="H3362" t="s">
        <v>19</v>
      </c>
      <c r="I3362" t="s">
        <v>9448</v>
      </c>
    </row>
    <row r="3363" spans="1:9" x14ac:dyDescent="0.3">
      <c r="A3363" t="s">
        <v>4362</v>
      </c>
      <c r="B3363" t="s">
        <v>9137</v>
      </c>
      <c r="C3363">
        <v>357314</v>
      </c>
      <c r="D3363">
        <v>964.33</v>
      </c>
      <c r="E3363" s="1">
        <v>43547</v>
      </c>
      <c r="F3363" s="1">
        <v>44853</v>
      </c>
      <c r="G3363" t="s">
        <v>9135</v>
      </c>
      <c r="H3363" t="s">
        <v>9132</v>
      </c>
      <c r="I3363" t="s">
        <v>11572</v>
      </c>
    </row>
    <row r="3364" spans="1:9" x14ac:dyDescent="0.3">
      <c r="A3364" t="s">
        <v>4363</v>
      </c>
      <c r="B3364" t="s">
        <v>9131</v>
      </c>
      <c r="C3364">
        <v>413252</v>
      </c>
      <c r="D3364">
        <v>1737.19</v>
      </c>
      <c r="E3364" s="1">
        <v>42323</v>
      </c>
      <c r="F3364" s="1">
        <v>44359</v>
      </c>
      <c r="G3364" t="s">
        <v>9147</v>
      </c>
      <c r="H3364" t="s">
        <v>9132</v>
      </c>
      <c r="I3364" t="s">
        <v>11573</v>
      </c>
    </row>
    <row r="3365" spans="1:9" x14ac:dyDescent="0.3">
      <c r="A3365" t="s">
        <v>4364</v>
      </c>
      <c r="B3365" t="s">
        <v>9137</v>
      </c>
      <c r="C3365">
        <v>16899</v>
      </c>
      <c r="D3365">
        <v>645.99</v>
      </c>
      <c r="E3365" s="1">
        <v>43905</v>
      </c>
      <c r="F3365" s="1">
        <v>44615</v>
      </c>
      <c r="G3365" t="s">
        <v>9135</v>
      </c>
      <c r="H3365" t="s">
        <v>9129</v>
      </c>
      <c r="I3365" t="s">
        <v>11574</v>
      </c>
    </row>
    <row r="3366" spans="1:9" x14ac:dyDescent="0.3">
      <c r="A3366" t="s">
        <v>4365</v>
      </c>
      <c r="B3366" t="s">
        <v>9131</v>
      </c>
      <c r="C3366">
        <v>438583</v>
      </c>
      <c r="D3366">
        <v>887.26</v>
      </c>
      <c r="E3366" s="1">
        <v>42476</v>
      </c>
      <c r="F3366" s="1">
        <v>44119</v>
      </c>
      <c r="G3366" t="s">
        <v>9128</v>
      </c>
      <c r="H3366" t="s">
        <v>19</v>
      </c>
      <c r="I3366" t="s">
        <v>10339</v>
      </c>
    </row>
    <row r="3367" spans="1:9" x14ac:dyDescent="0.3">
      <c r="A3367" t="s">
        <v>4366</v>
      </c>
      <c r="B3367" t="s">
        <v>9137</v>
      </c>
      <c r="C3367">
        <v>164975</v>
      </c>
      <c r="D3367">
        <v>311.82</v>
      </c>
      <c r="E3367" s="1">
        <v>42170</v>
      </c>
      <c r="F3367" s="1">
        <v>45414</v>
      </c>
      <c r="G3367" t="s">
        <v>9135</v>
      </c>
      <c r="H3367" t="s">
        <v>9129</v>
      </c>
      <c r="I3367" t="s">
        <v>11575</v>
      </c>
    </row>
    <row r="3368" spans="1:9" x14ac:dyDescent="0.3">
      <c r="A3368" t="s">
        <v>4367</v>
      </c>
      <c r="B3368" t="s">
        <v>9131</v>
      </c>
      <c r="C3368">
        <v>136040</v>
      </c>
      <c r="D3368">
        <v>805.73</v>
      </c>
      <c r="E3368" s="1">
        <v>43390</v>
      </c>
      <c r="F3368" s="1">
        <v>46255</v>
      </c>
      <c r="G3368" t="s">
        <v>9128</v>
      </c>
      <c r="H3368" t="s">
        <v>19</v>
      </c>
      <c r="I3368" t="s">
        <v>10294</v>
      </c>
    </row>
    <row r="3369" spans="1:9" x14ac:dyDescent="0.3">
      <c r="A3369" t="s">
        <v>4368</v>
      </c>
      <c r="B3369" t="s">
        <v>9131</v>
      </c>
      <c r="C3369">
        <v>298740</v>
      </c>
      <c r="D3369">
        <v>1011.09</v>
      </c>
      <c r="E3369" s="1">
        <v>43052</v>
      </c>
      <c r="F3369" s="1">
        <v>44104</v>
      </c>
      <c r="G3369" t="s">
        <v>9147</v>
      </c>
      <c r="H3369" t="s">
        <v>9132</v>
      </c>
      <c r="I3369" t="s">
        <v>11576</v>
      </c>
    </row>
    <row r="3370" spans="1:9" x14ac:dyDescent="0.3">
      <c r="A3370" t="s">
        <v>4369</v>
      </c>
      <c r="B3370" t="s">
        <v>9137</v>
      </c>
      <c r="C3370">
        <v>38733</v>
      </c>
      <c r="D3370">
        <v>1609.98</v>
      </c>
      <c r="E3370" s="1">
        <v>42495</v>
      </c>
      <c r="F3370" s="1">
        <v>42922</v>
      </c>
      <c r="G3370" t="s">
        <v>9128</v>
      </c>
      <c r="H3370" t="s">
        <v>19</v>
      </c>
      <c r="I3370" t="s">
        <v>11380</v>
      </c>
    </row>
    <row r="3371" spans="1:9" x14ac:dyDescent="0.3">
      <c r="A3371" t="s">
        <v>4370</v>
      </c>
      <c r="B3371" t="s">
        <v>9143</v>
      </c>
      <c r="C3371">
        <v>429613</v>
      </c>
      <c r="D3371">
        <v>542.30999999999995</v>
      </c>
      <c r="E3371" s="1">
        <v>43713</v>
      </c>
      <c r="F3371" s="1">
        <v>45527</v>
      </c>
      <c r="G3371" t="s">
        <v>9135</v>
      </c>
      <c r="H3371" t="s">
        <v>9132</v>
      </c>
      <c r="I3371" t="s">
        <v>10249</v>
      </c>
    </row>
    <row r="3372" spans="1:9" x14ac:dyDescent="0.3">
      <c r="A3372" t="s">
        <v>4371</v>
      </c>
      <c r="B3372" t="s">
        <v>9137</v>
      </c>
      <c r="C3372">
        <v>287282</v>
      </c>
      <c r="D3372">
        <v>1470.62</v>
      </c>
      <c r="E3372" s="1">
        <v>44861</v>
      </c>
      <c r="F3372" s="1">
        <v>46571</v>
      </c>
      <c r="G3372" t="s">
        <v>9135</v>
      </c>
      <c r="H3372" t="s">
        <v>9132</v>
      </c>
      <c r="I3372" t="s">
        <v>11577</v>
      </c>
    </row>
    <row r="3373" spans="1:9" x14ac:dyDescent="0.3">
      <c r="A3373" t="s">
        <v>4372</v>
      </c>
      <c r="B3373" t="s">
        <v>9131</v>
      </c>
      <c r="C3373">
        <v>110143</v>
      </c>
      <c r="D3373">
        <v>1653.74</v>
      </c>
      <c r="E3373" s="1">
        <v>44558</v>
      </c>
      <c r="F3373" s="1">
        <v>47889</v>
      </c>
      <c r="G3373" t="s">
        <v>9135</v>
      </c>
      <c r="H3373" t="s">
        <v>9132</v>
      </c>
      <c r="I3373" t="s">
        <v>10495</v>
      </c>
    </row>
    <row r="3374" spans="1:9" x14ac:dyDescent="0.3">
      <c r="A3374" t="s">
        <v>4373</v>
      </c>
      <c r="B3374" t="s">
        <v>9127</v>
      </c>
      <c r="C3374">
        <v>176116</v>
      </c>
      <c r="D3374">
        <v>845.52</v>
      </c>
      <c r="E3374" s="1">
        <v>43990</v>
      </c>
      <c r="F3374" s="1">
        <v>46810</v>
      </c>
      <c r="G3374" t="s">
        <v>9128</v>
      </c>
      <c r="H3374" t="s">
        <v>9132</v>
      </c>
      <c r="I3374" t="s">
        <v>11394</v>
      </c>
    </row>
    <row r="3375" spans="1:9" x14ac:dyDescent="0.3">
      <c r="A3375" t="s">
        <v>4374</v>
      </c>
      <c r="B3375" t="s">
        <v>9127</v>
      </c>
      <c r="C3375">
        <v>448473</v>
      </c>
      <c r="D3375">
        <v>404.13</v>
      </c>
      <c r="E3375" s="1">
        <v>45511</v>
      </c>
      <c r="F3375" s="1">
        <v>46347</v>
      </c>
      <c r="G3375" t="s">
        <v>9135</v>
      </c>
      <c r="H3375" t="s">
        <v>9129</v>
      </c>
      <c r="I3375" t="s">
        <v>9432</v>
      </c>
    </row>
    <row r="3376" spans="1:9" x14ac:dyDescent="0.3">
      <c r="A3376" t="s">
        <v>4375</v>
      </c>
      <c r="B3376" t="s">
        <v>9131</v>
      </c>
      <c r="C3376">
        <v>181622</v>
      </c>
      <c r="D3376">
        <v>1353.69</v>
      </c>
      <c r="E3376" s="1">
        <v>44577</v>
      </c>
      <c r="F3376" s="1">
        <v>45296</v>
      </c>
      <c r="G3376" t="s">
        <v>9147</v>
      </c>
      <c r="H3376" t="s">
        <v>9129</v>
      </c>
      <c r="I3376" t="s">
        <v>9543</v>
      </c>
    </row>
    <row r="3377" spans="1:9" x14ac:dyDescent="0.3">
      <c r="A3377" t="s">
        <v>4376</v>
      </c>
      <c r="B3377" t="s">
        <v>9137</v>
      </c>
      <c r="C3377">
        <v>374292</v>
      </c>
      <c r="D3377">
        <v>1017.75</v>
      </c>
      <c r="E3377" s="1">
        <v>44258</v>
      </c>
      <c r="F3377" s="1">
        <v>46535</v>
      </c>
      <c r="G3377" t="s">
        <v>9147</v>
      </c>
      <c r="H3377" t="s">
        <v>9132</v>
      </c>
      <c r="I3377" t="s">
        <v>11578</v>
      </c>
    </row>
    <row r="3378" spans="1:9" x14ac:dyDescent="0.3">
      <c r="A3378" t="s">
        <v>4377</v>
      </c>
      <c r="B3378" t="s">
        <v>9131</v>
      </c>
      <c r="C3378">
        <v>203947</v>
      </c>
      <c r="D3378">
        <v>1186.1600000000001</v>
      </c>
      <c r="E3378" s="1">
        <v>42475</v>
      </c>
      <c r="F3378" s="1">
        <v>45144</v>
      </c>
      <c r="G3378" t="s">
        <v>9147</v>
      </c>
      <c r="H3378" t="s">
        <v>19</v>
      </c>
      <c r="I3378" t="s">
        <v>11579</v>
      </c>
    </row>
    <row r="3379" spans="1:9" x14ac:dyDescent="0.3">
      <c r="A3379" t="s">
        <v>4378</v>
      </c>
      <c r="B3379" t="s">
        <v>9143</v>
      </c>
      <c r="C3379">
        <v>408616</v>
      </c>
      <c r="D3379">
        <v>119.17</v>
      </c>
      <c r="E3379" s="1">
        <v>43394</v>
      </c>
      <c r="F3379" s="1">
        <v>44985</v>
      </c>
      <c r="G3379" t="s">
        <v>9128</v>
      </c>
      <c r="H3379" t="s">
        <v>9129</v>
      </c>
      <c r="I3379" t="s">
        <v>9741</v>
      </c>
    </row>
    <row r="3380" spans="1:9" x14ac:dyDescent="0.3">
      <c r="A3380" t="s">
        <v>4379</v>
      </c>
      <c r="B3380" t="s">
        <v>9131</v>
      </c>
      <c r="C3380">
        <v>366425</v>
      </c>
      <c r="D3380">
        <v>1932.72</v>
      </c>
      <c r="E3380" s="1">
        <v>43873</v>
      </c>
      <c r="F3380" s="1">
        <v>45058</v>
      </c>
      <c r="G3380" t="s">
        <v>9128</v>
      </c>
      <c r="H3380" t="s">
        <v>19</v>
      </c>
      <c r="I3380" t="s">
        <v>11209</v>
      </c>
    </row>
    <row r="3381" spans="1:9" x14ac:dyDescent="0.3">
      <c r="A3381" t="s">
        <v>4380</v>
      </c>
      <c r="B3381" t="s">
        <v>9131</v>
      </c>
      <c r="C3381">
        <v>357001</v>
      </c>
      <c r="D3381">
        <v>1216.3499999999999</v>
      </c>
      <c r="E3381" s="1">
        <v>43219</v>
      </c>
      <c r="F3381" s="1">
        <v>44373</v>
      </c>
      <c r="G3381" t="s">
        <v>9128</v>
      </c>
      <c r="H3381" t="s">
        <v>9129</v>
      </c>
      <c r="I3381" t="s">
        <v>11232</v>
      </c>
    </row>
    <row r="3382" spans="1:9" x14ac:dyDescent="0.3">
      <c r="A3382" t="s">
        <v>4381</v>
      </c>
      <c r="B3382" t="s">
        <v>9127</v>
      </c>
      <c r="C3382">
        <v>364915</v>
      </c>
      <c r="D3382">
        <v>487.79</v>
      </c>
      <c r="E3382" s="1">
        <v>42265</v>
      </c>
      <c r="F3382" s="1">
        <v>45414</v>
      </c>
      <c r="G3382" t="s">
        <v>9128</v>
      </c>
      <c r="H3382" t="s">
        <v>9129</v>
      </c>
      <c r="I3382" t="s">
        <v>11469</v>
      </c>
    </row>
    <row r="3383" spans="1:9" x14ac:dyDescent="0.3">
      <c r="A3383" t="s">
        <v>4382</v>
      </c>
      <c r="B3383" t="s">
        <v>9137</v>
      </c>
      <c r="C3383">
        <v>371224</v>
      </c>
      <c r="D3383">
        <v>1122.47</v>
      </c>
      <c r="E3383" s="1">
        <v>44806</v>
      </c>
      <c r="F3383" s="1">
        <v>47572</v>
      </c>
      <c r="G3383" t="s">
        <v>9135</v>
      </c>
      <c r="H3383" t="s">
        <v>19</v>
      </c>
      <c r="I3383" t="s">
        <v>11572</v>
      </c>
    </row>
    <row r="3384" spans="1:9" x14ac:dyDescent="0.3">
      <c r="A3384" t="s">
        <v>4383</v>
      </c>
      <c r="B3384" t="s">
        <v>9127</v>
      </c>
      <c r="C3384">
        <v>86051</v>
      </c>
      <c r="D3384">
        <v>1551.9</v>
      </c>
      <c r="E3384" s="1">
        <v>42649</v>
      </c>
      <c r="F3384" s="1">
        <v>43861</v>
      </c>
      <c r="G3384" t="s">
        <v>9135</v>
      </c>
      <c r="H3384" t="s">
        <v>19</v>
      </c>
      <c r="I3384" t="s">
        <v>11580</v>
      </c>
    </row>
    <row r="3385" spans="1:9" x14ac:dyDescent="0.3">
      <c r="A3385" t="s">
        <v>4384</v>
      </c>
      <c r="B3385" t="s">
        <v>9127</v>
      </c>
      <c r="C3385">
        <v>401973</v>
      </c>
      <c r="D3385">
        <v>121.73</v>
      </c>
      <c r="E3385" s="1">
        <v>42307</v>
      </c>
      <c r="F3385" s="1">
        <v>45528</v>
      </c>
      <c r="G3385" t="s">
        <v>9128</v>
      </c>
      <c r="H3385" t="s">
        <v>9129</v>
      </c>
      <c r="I3385" t="s">
        <v>11581</v>
      </c>
    </row>
    <row r="3386" spans="1:9" x14ac:dyDescent="0.3">
      <c r="A3386" t="s">
        <v>4385</v>
      </c>
      <c r="B3386" t="s">
        <v>9131</v>
      </c>
      <c r="C3386">
        <v>249154</v>
      </c>
      <c r="D3386">
        <v>533.26</v>
      </c>
      <c r="E3386" s="1">
        <v>42449</v>
      </c>
      <c r="F3386" s="1">
        <v>43682</v>
      </c>
      <c r="G3386" t="s">
        <v>9147</v>
      </c>
      <c r="H3386" t="s">
        <v>19</v>
      </c>
      <c r="I3386" t="s">
        <v>10357</v>
      </c>
    </row>
    <row r="3387" spans="1:9" x14ac:dyDescent="0.3">
      <c r="A3387" t="s">
        <v>4386</v>
      </c>
      <c r="B3387" t="s">
        <v>9137</v>
      </c>
      <c r="C3387">
        <v>367946</v>
      </c>
      <c r="D3387">
        <v>1696.45</v>
      </c>
      <c r="E3387" s="1">
        <v>42927</v>
      </c>
      <c r="F3387" s="1">
        <v>43538</v>
      </c>
      <c r="G3387" t="s">
        <v>9135</v>
      </c>
      <c r="H3387" t="s">
        <v>19</v>
      </c>
      <c r="I3387" t="s">
        <v>9428</v>
      </c>
    </row>
    <row r="3388" spans="1:9" x14ac:dyDescent="0.3">
      <c r="A3388" t="s">
        <v>4387</v>
      </c>
      <c r="B3388" t="s">
        <v>9143</v>
      </c>
      <c r="C3388">
        <v>335884</v>
      </c>
      <c r="D3388">
        <v>1688.51</v>
      </c>
      <c r="E3388" s="1">
        <v>43401</v>
      </c>
      <c r="F3388" s="1">
        <v>44809</v>
      </c>
      <c r="G3388" t="s">
        <v>9147</v>
      </c>
      <c r="H3388" t="s">
        <v>9132</v>
      </c>
      <c r="I3388" t="s">
        <v>11582</v>
      </c>
    </row>
    <row r="3389" spans="1:9" x14ac:dyDescent="0.3">
      <c r="A3389" t="s">
        <v>4388</v>
      </c>
      <c r="B3389" t="s">
        <v>9143</v>
      </c>
      <c r="C3389">
        <v>381127</v>
      </c>
      <c r="D3389">
        <v>1486.14</v>
      </c>
      <c r="E3389" s="1">
        <v>43788</v>
      </c>
      <c r="F3389" s="1">
        <v>44991</v>
      </c>
      <c r="G3389" t="s">
        <v>9135</v>
      </c>
      <c r="H3389" t="s">
        <v>19</v>
      </c>
      <c r="I3389" t="s">
        <v>10027</v>
      </c>
    </row>
    <row r="3390" spans="1:9" x14ac:dyDescent="0.3">
      <c r="A3390" t="s">
        <v>4389</v>
      </c>
      <c r="B3390" t="s">
        <v>9137</v>
      </c>
      <c r="C3390">
        <v>25363</v>
      </c>
      <c r="D3390">
        <v>904.43</v>
      </c>
      <c r="E3390" s="1">
        <v>43547</v>
      </c>
      <c r="F3390" s="1">
        <v>46993</v>
      </c>
      <c r="G3390" t="s">
        <v>9135</v>
      </c>
      <c r="H3390" t="s">
        <v>9132</v>
      </c>
      <c r="I3390" t="s">
        <v>11583</v>
      </c>
    </row>
    <row r="3391" spans="1:9" x14ac:dyDescent="0.3">
      <c r="A3391" t="s">
        <v>4390</v>
      </c>
      <c r="B3391" t="s">
        <v>9131</v>
      </c>
      <c r="C3391">
        <v>366987</v>
      </c>
      <c r="D3391">
        <v>876.26</v>
      </c>
      <c r="E3391" s="1">
        <v>43367</v>
      </c>
      <c r="F3391" s="1">
        <v>45555</v>
      </c>
      <c r="G3391" t="s">
        <v>9135</v>
      </c>
      <c r="H3391" t="s">
        <v>9132</v>
      </c>
      <c r="I3391" t="s">
        <v>11584</v>
      </c>
    </row>
    <row r="3392" spans="1:9" x14ac:dyDescent="0.3">
      <c r="A3392" t="s">
        <v>4391</v>
      </c>
      <c r="B3392" t="s">
        <v>9131</v>
      </c>
      <c r="C3392">
        <v>327491</v>
      </c>
      <c r="D3392">
        <v>1396.69</v>
      </c>
      <c r="E3392" s="1">
        <v>42171</v>
      </c>
      <c r="F3392" s="1">
        <v>42572</v>
      </c>
      <c r="G3392" t="s">
        <v>9128</v>
      </c>
      <c r="H3392" t="s">
        <v>19</v>
      </c>
      <c r="I3392" t="s">
        <v>11585</v>
      </c>
    </row>
    <row r="3393" spans="1:9" x14ac:dyDescent="0.3">
      <c r="A3393" t="s">
        <v>4392</v>
      </c>
      <c r="B3393" t="s">
        <v>9137</v>
      </c>
      <c r="C3393">
        <v>489549</v>
      </c>
      <c r="D3393">
        <v>486.75</v>
      </c>
      <c r="E3393" s="1">
        <v>44984</v>
      </c>
      <c r="F3393" s="1">
        <v>47099</v>
      </c>
      <c r="G3393" t="s">
        <v>9147</v>
      </c>
      <c r="H3393" t="s">
        <v>9132</v>
      </c>
      <c r="I3393" t="s">
        <v>10261</v>
      </c>
    </row>
    <row r="3394" spans="1:9" x14ac:dyDescent="0.3">
      <c r="A3394" t="s">
        <v>4393</v>
      </c>
      <c r="B3394" t="s">
        <v>9127</v>
      </c>
      <c r="C3394">
        <v>61230</v>
      </c>
      <c r="D3394">
        <v>797.82</v>
      </c>
      <c r="E3394" s="1">
        <v>43446</v>
      </c>
      <c r="F3394" s="1">
        <v>46313</v>
      </c>
      <c r="G3394" t="s">
        <v>9147</v>
      </c>
      <c r="H3394" t="s">
        <v>19</v>
      </c>
      <c r="I3394" t="s">
        <v>11372</v>
      </c>
    </row>
    <row r="3395" spans="1:9" x14ac:dyDescent="0.3">
      <c r="A3395" t="s">
        <v>4394</v>
      </c>
      <c r="B3395" t="s">
        <v>9137</v>
      </c>
      <c r="C3395">
        <v>18495</v>
      </c>
      <c r="D3395">
        <v>996.46</v>
      </c>
      <c r="E3395" s="1">
        <v>43160</v>
      </c>
      <c r="F3395" s="1">
        <v>46761</v>
      </c>
      <c r="G3395" t="s">
        <v>9135</v>
      </c>
      <c r="H3395" t="s">
        <v>19</v>
      </c>
      <c r="I3395" t="s">
        <v>9467</v>
      </c>
    </row>
    <row r="3396" spans="1:9" x14ac:dyDescent="0.3">
      <c r="A3396" t="s">
        <v>4395</v>
      </c>
      <c r="B3396" t="s">
        <v>9127</v>
      </c>
      <c r="C3396">
        <v>376423</v>
      </c>
      <c r="D3396">
        <v>819.94</v>
      </c>
      <c r="E3396" s="1">
        <v>45072</v>
      </c>
      <c r="F3396" s="1">
        <v>46315</v>
      </c>
      <c r="G3396" t="s">
        <v>9128</v>
      </c>
      <c r="H3396" t="s">
        <v>9129</v>
      </c>
      <c r="I3396" t="s">
        <v>9475</v>
      </c>
    </row>
    <row r="3397" spans="1:9" x14ac:dyDescent="0.3">
      <c r="A3397" t="s">
        <v>4396</v>
      </c>
      <c r="B3397" t="s">
        <v>9131</v>
      </c>
      <c r="C3397">
        <v>179127</v>
      </c>
      <c r="D3397">
        <v>1444.98</v>
      </c>
      <c r="E3397" s="1">
        <v>43584</v>
      </c>
      <c r="F3397" s="1">
        <v>44851</v>
      </c>
      <c r="G3397" t="s">
        <v>9135</v>
      </c>
      <c r="H3397" t="s">
        <v>19</v>
      </c>
      <c r="I3397" t="s">
        <v>11510</v>
      </c>
    </row>
    <row r="3398" spans="1:9" x14ac:dyDescent="0.3">
      <c r="A3398" t="s">
        <v>4397</v>
      </c>
      <c r="B3398" t="s">
        <v>9137</v>
      </c>
      <c r="C3398">
        <v>244976</v>
      </c>
      <c r="D3398">
        <v>931.5</v>
      </c>
      <c r="E3398" s="1">
        <v>43666</v>
      </c>
      <c r="F3398" s="1">
        <v>46799</v>
      </c>
      <c r="G3398" t="s">
        <v>9128</v>
      </c>
      <c r="H3398" t="s">
        <v>9129</v>
      </c>
      <c r="I3398" t="s">
        <v>11586</v>
      </c>
    </row>
    <row r="3399" spans="1:9" x14ac:dyDescent="0.3">
      <c r="A3399" t="s">
        <v>4398</v>
      </c>
      <c r="B3399" t="s">
        <v>9131</v>
      </c>
      <c r="C3399">
        <v>124704</v>
      </c>
      <c r="D3399">
        <v>659.59</v>
      </c>
      <c r="E3399" s="1">
        <v>45094</v>
      </c>
      <c r="F3399" s="1">
        <v>47881</v>
      </c>
      <c r="G3399" t="s">
        <v>9147</v>
      </c>
      <c r="H3399" t="s">
        <v>9129</v>
      </c>
      <c r="I3399" t="s">
        <v>11587</v>
      </c>
    </row>
    <row r="3400" spans="1:9" x14ac:dyDescent="0.3">
      <c r="A3400" t="s">
        <v>4399</v>
      </c>
      <c r="B3400" t="s">
        <v>9127</v>
      </c>
      <c r="C3400">
        <v>196266</v>
      </c>
      <c r="D3400">
        <v>1675.76</v>
      </c>
      <c r="E3400" s="1">
        <v>45595</v>
      </c>
      <c r="F3400" s="1">
        <v>47987</v>
      </c>
      <c r="G3400" t="s">
        <v>9147</v>
      </c>
      <c r="H3400" t="s">
        <v>19</v>
      </c>
      <c r="I3400" t="s">
        <v>11588</v>
      </c>
    </row>
    <row r="3401" spans="1:9" x14ac:dyDescent="0.3">
      <c r="A3401" t="s">
        <v>4400</v>
      </c>
      <c r="B3401" t="s">
        <v>9137</v>
      </c>
      <c r="C3401">
        <v>235709</v>
      </c>
      <c r="D3401">
        <v>312.97000000000003</v>
      </c>
      <c r="E3401" s="1">
        <v>44654</v>
      </c>
      <c r="F3401" s="1">
        <v>48085</v>
      </c>
      <c r="G3401" t="s">
        <v>9135</v>
      </c>
      <c r="H3401" t="s">
        <v>9132</v>
      </c>
      <c r="I3401" t="s">
        <v>10334</v>
      </c>
    </row>
    <row r="3402" spans="1:9" x14ac:dyDescent="0.3">
      <c r="A3402" t="s">
        <v>4401</v>
      </c>
      <c r="B3402" t="s">
        <v>9137</v>
      </c>
      <c r="C3402">
        <v>276227</v>
      </c>
      <c r="D3402">
        <v>233.53</v>
      </c>
      <c r="E3402" s="1">
        <v>43484</v>
      </c>
      <c r="F3402" s="1">
        <v>46021</v>
      </c>
      <c r="G3402" t="s">
        <v>9135</v>
      </c>
      <c r="H3402" t="s">
        <v>9129</v>
      </c>
      <c r="I3402" t="s">
        <v>9642</v>
      </c>
    </row>
    <row r="3403" spans="1:9" x14ac:dyDescent="0.3">
      <c r="A3403" t="s">
        <v>4402</v>
      </c>
      <c r="B3403" t="s">
        <v>9137</v>
      </c>
      <c r="C3403">
        <v>244572</v>
      </c>
      <c r="D3403">
        <v>457.38</v>
      </c>
      <c r="E3403" s="1">
        <v>45430</v>
      </c>
      <c r="F3403" s="1">
        <v>47981</v>
      </c>
      <c r="G3403" t="s">
        <v>9135</v>
      </c>
      <c r="H3403" t="s">
        <v>9129</v>
      </c>
      <c r="I3403" t="s">
        <v>10443</v>
      </c>
    </row>
    <row r="3404" spans="1:9" x14ac:dyDescent="0.3">
      <c r="A3404" t="s">
        <v>4403</v>
      </c>
      <c r="B3404" t="s">
        <v>9143</v>
      </c>
      <c r="C3404">
        <v>477601</v>
      </c>
      <c r="D3404">
        <v>1507.53</v>
      </c>
      <c r="E3404" s="1">
        <v>42447</v>
      </c>
      <c r="F3404" s="1">
        <v>43493</v>
      </c>
      <c r="G3404" t="s">
        <v>9135</v>
      </c>
      <c r="H3404" t="s">
        <v>19</v>
      </c>
      <c r="I3404" t="s">
        <v>11589</v>
      </c>
    </row>
    <row r="3405" spans="1:9" x14ac:dyDescent="0.3">
      <c r="A3405" t="s">
        <v>4404</v>
      </c>
      <c r="B3405" t="s">
        <v>9131</v>
      </c>
      <c r="C3405">
        <v>350053</v>
      </c>
      <c r="D3405">
        <v>990.67</v>
      </c>
      <c r="E3405" s="1">
        <v>45553</v>
      </c>
      <c r="F3405" s="1">
        <v>46743</v>
      </c>
      <c r="G3405" t="s">
        <v>9128</v>
      </c>
      <c r="H3405" t="s">
        <v>9129</v>
      </c>
      <c r="I3405" t="s">
        <v>11590</v>
      </c>
    </row>
    <row r="3406" spans="1:9" x14ac:dyDescent="0.3">
      <c r="A3406" t="s">
        <v>4405</v>
      </c>
      <c r="B3406" t="s">
        <v>9143</v>
      </c>
      <c r="C3406">
        <v>458827</v>
      </c>
      <c r="D3406">
        <v>1464.78</v>
      </c>
      <c r="E3406" s="1">
        <v>42234</v>
      </c>
      <c r="F3406" s="1">
        <v>44293</v>
      </c>
      <c r="G3406" t="s">
        <v>9128</v>
      </c>
      <c r="H3406" t="s">
        <v>19</v>
      </c>
      <c r="I3406" t="s">
        <v>9182</v>
      </c>
    </row>
    <row r="3407" spans="1:9" x14ac:dyDescent="0.3">
      <c r="A3407" t="s">
        <v>4406</v>
      </c>
      <c r="B3407" t="s">
        <v>9131</v>
      </c>
      <c r="C3407">
        <v>477011</v>
      </c>
      <c r="D3407">
        <v>777.15</v>
      </c>
      <c r="E3407" s="1">
        <v>42011</v>
      </c>
      <c r="F3407" s="1">
        <v>45564</v>
      </c>
      <c r="G3407" t="s">
        <v>9128</v>
      </c>
      <c r="H3407" t="s">
        <v>9132</v>
      </c>
      <c r="I3407" t="s">
        <v>9907</v>
      </c>
    </row>
    <row r="3408" spans="1:9" x14ac:dyDescent="0.3">
      <c r="A3408" t="s">
        <v>4407</v>
      </c>
      <c r="B3408" t="s">
        <v>9127</v>
      </c>
      <c r="C3408">
        <v>56046</v>
      </c>
      <c r="D3408">
        <v>441.58</v>
      </c>
      <c r="E3408" s="1">
        <v>45536</v>
      </c>
      <c r="F3408" s="1">
        <v>47254</v>
      </c>
      <c r="G3408" t="s">
        <v>9147</v>
      </c>
      <c r="H3408" t="s">
        <v>19</v>
      </c>
      <c r="I3408" t="s">
        <v>11200</v>
      </c>
    </row>
    <row r="3409" spans="1:9" x14ac:dyDescent="0.3">
      <c r="A3409" t="s">
        <v>4408</v>
      </c>
      <c r="B3409" t="s">
        <v>9143</v>
      </c>
      <c r="C3409">
        <v>472775</v>
      </c>
      <c r="D3409">
        <v>1838.61</v>
      </c>
      <c r="E3409" s="1">
        <v>42288</v>
      </c>
      <c r="F3409" s="1">
        <v>44771</v>
      </c>
      <c r="G3409" t="s">
        <v>9147</v>
      </c>
      <c r="H3409" t="s">
        <v>9132</v>
      </c>
      <c r="I3409" t="s">
        <v>9650</v>
      </c>
    </row>
    <row r="3410" spans="1:9" x14ac:dyDescent="0.3">
      <c r="A3410" t="s">
        <v>4409</v>
      </c>
      <c r="B3410" t="s">
        <v>9137</v>
      </c>
      <c r="C3410">
        <v>120200</v>
      </c>
      <c r="D3410">
        <v>1172.73</v>
      </c>
      <c r="E3410" s="1">
        <v>43027</v>
      </c>
      <c r="F3410" s="1">
        <v>46098</v>
      </c>
      <c r="G3410" t="s">
        <v>9135</v>
      </c>
      <c r="H3410" t="s">
        <v>9129</v>
      </c>
      <c r="I3410" t="s">
        <v>9654</v>
      </c>
    </row>
    <row r="3411" spans="1:9" x14ac:dyDescent="0.3">
      <c r="A3411" t="s">
        <v>4410</v>
      </c>
      <c r="B3411" t="s">
        <v>9131</v>
      </c>
      <c r="C3411">
        <v>357168</v>
      </c>
      <c r="D3411">
        <v>169.61</v>
      </c>
      <c r="E3411" s="1">
        <v>44275</v>
      </c>
      <c r="F3411" s="1">
        <v>46247</v>
      </c>
      <c r="G3411" t="s">
        <v>9128</v>
      </c>
      <c r="H3411" t="s">
        <v>9132</v>
      </c>
      <c r="I3411" t="s">
        <v>10863</v>
      </c>
    </row>
    <row r="3412" spans="1:9" x14ac:dyDescent="0.3">
      <c r="A3412" t="s">
        <v>4411</v>
      </c>
      <c r="B3412" t="s">
        <v>9131</v>
      </c>
      <c r="C3412">
        <v>318920</v>
      </c>
      <c r="D3412">
        <v>1738.9</v>
      </c>
      <c r="E3412" s="1">
        <v>43112</v>
      </c>
      <c r="F3412" s="1">
        <v>45791</v>
      </c>
      <c r="G3412" t="s">
        <v>9135</v>
      </c>
      <c r="H3412" t="s">
        <v>9132</v>
      </c>
      <c r="I3412" t="s">
        <v>10264</v>
      </c>
    </row>
    <row r="3413" spans="1:9" x14ac:dyDescent="0.3">
      <c r="A3413" t="s">
        <v>4412</v>
      </c>
      <c r="B3413" t="s">
        <v>9143</v>
      </c>
      <c r="C3413">
        <v>184815</v>
      </c>
      <c r="D3413">
        <v>563.41999999999996</v>
      </c>
      <c r="E3413" s="1">
        <v>44181</v>
      </c>
      <c r="F3413" s="1">
        <v>47806</v>
      </c>
      <c r="G3413" t="s">
        <v>9128</v>
      </c>
      <c r="H3413" t="s">
        <v>19</v>
      </c>
      <c r="I3413" t="s">
        <v>9467</v>
      </c>
    </row>
    <row r="3414" spans="1:9" x14ac:dyDescent="0.3">
      <c r="A3414" t="s">
        <v>4413</v>
      </c>
      <c r="B3414" t="s">
        <v>9137</v>
      </c>
      <c r="C3414">
        <v>452652</v>
      </c>
      <c r="D3414">
        <v>311.36</v>
      </c>
      <c r="E3414" s="1">
        <v>43757</v>
      </c>
      <c r="F3414" s="1">
        <v>47240</v>
      </c>
      <c r="G3414" t="s">
        <v>9147</v>
      </c>
      <c r="H3414" t="s">
        <v>9129</v>
      </c>
      <c r="I3414" t="s">
        <v>11591</v>
      </c>
    </row>
    <row r="3415" spans="1:9" x14ac:dyDescent="0.3">
      <c r="A3415" t="s">
        <v>4414</v>
      </c>
      <c r="B3415" t="s">
        <v>9137</v>
      </c>
      <c r="C3415">
        <v>455209</v>
      </c>
      <c r="D3415">
        <v>1693.4</v>
      </c>
      <c r="E3415" s="1">
        <v>44433</v>
      </c>
      <c r="F3415" s="1">
        <v>47079</v>
      </c>
      <c r="G3415" t="s">
        <v>9147</v>
      </c>
      <c r="H3415" t="s">
        <v>19</v>
      </c>
      <c r="I3415" t="s">
        <v>11592</v>
      </c>
    </row>
    <row r="3416" spans="1:9" x14ac:dyDescent="0.3">
      <c r="A3416" t="s">
        <v>4415</v>
      </c>
      <c r="B3416" t="s">
        <v>9143</v>
      </c>
      <c r="C3416">
        <v>234010</v>
      </c>
      <c r="D3416">
        <v>1531.2</v>
      </c>
      <c r="E3416" s="1">
        <v>44456</v>
      </c>
      <c r="F3416" s="1">
        <v>47159</v>
      </c>
      <c r="G3416" t="s">
        <v>9128</v>
      </c>
      <c r="H3416" t="s">
        <v>19</v>
      </c>
      <c r="I3416" t="s">
        <v>11593</v>
      </c>
    </row>
    <row r="3417" spans="1:9" x14ac:dyDescent="0.3">
      <c r="A3417" t="s">
        <v>4416</v>
      </c>
      <c r="B3417" t="s">
        <v>9131</v>
      </c>
      <c r="C3417">
        <v>457301</v>
      </c>
      <c r="D3417">
        <v>1221.75</v>
      </c>
      <c r="E3417" s="1">
        <v>43742</v>
      </c>
      <c r="F3417" s="1">
        <v>44696</v>
      </c>
      <c r="G3417" t="s">
        <v>9147</v>
      </c>
      <c r="H3417" t="s">
        <v>9129</v>
      </c>
      <c r="I3417" t="s">
        <v>9379</v>
      </c>
    </row>
    <row r="3418" spans="1:9" x14ac:dyDescent="0.3">
      <c r="A3418" t="s">
        <v>4417</v>
      </c>
      <c r="B3418" t="s">
        <v>9143</v>
      </c>
      <c r="C3418">
        <v>123500</v>
      </c>
      <c r="D3418">
        <v>1191.29</v>
      </c>
      <c r="E3418" s="1">
        <v>43812</v>
      </c>
      <c r="F3418" s="1">
        <v>44908</v>
      </c>
      <c r="G3418" t="s">
        <v>9147</v>
      </c>
      <c r="H3418" t="s">
        <v>9132</v>
      </c>
      <c r="I3418" t="s">
        <v>10907</v>
      </c>
    </row>
    <row r="3419" spans="1:9" x14ac:dyDescent="0.3">
      <c r="A3419" t="s">
        <v>4418</v>
      </c>
      <c r="B3419" t="s">
        <v>9131</v>
      </c>
      <c r="C3419">
        <v>259455</v>
      </c>
      <c r="D3419">
        <v>1324.34</v>
      </c>
      <c r="E3419" s="1">
        <v>42648</v>
      </c>
      <c r="F3419" s="1">
        <v>44528</v>
      </c>
      <c r="G3419" t="s">
        <v>9147</v>
      </c>
      <c r="H3419" t="s">
        <v>19</v>
      </c>
      <c r="I3419" t="s">
        <v>11594</v>
      </c>
    </row>
    <row r="3420" spans="1:9" x14ac:dyDescent="0.3">
      <c r="A3420" t="s">
        <v>4419</v>
      </c>
      <c r="B3420" t="s">
        <v>9131</v>
      </c>
      <c r="C3420">
        <v>346537</v>
      </c>
      <c r="D3420">
        <v>1805.76</v>
      </c>
      <c r="E3420" s="1">
        <v>45599</v>
      </c>
      <c r="F3420" s="1">
        <v>48750</v>
      </c>
      <c r="G3420" t="s">
        <v>9128</v>
      </c>
      <c r="H3420" t="s">
        <v>9129</v>
      </c>
      <c r="I3420" t="s">
        <v>10280</v>
      </c>
    </row>
    <row r="3421" spans="1:9" x14ac:dyDescent="0.3">
      <c r="A3421" t="s">
        <v>4420</v>
      </c>
      <c r="B3421" t="s">
        <v>9127</v>
      </c>
      <c r="C3421">
        <v>436044</v>
      </c>
      <c r="D3421">
        <v>614.77</v>
      </c>
      <c r="E3421" s="1">
        <v>44993</v>
      </c>
      <c r="F3421" s="1">
        <v>48411</v>
      </c>
      <c r="G3421" t="s">
        <v>9128</v>
      </c>
      <c r="H3421" t="s">
        <v>19</v>
      </c>
      <c r="I3421" t="s">
        <v>10655</v>
      </c>
    </row>
    <row r="3422" spans="1:9" x14ac:dyDescent="0.3">
      <c r="A3422" t="s">
        <v>4421</v>
      </c>
      <c r="B3422" t="s">
        <v>9127</v>
      </c>
      <c r="C3422">
        <v>426650</v>
      </c>
      <c r="D3422">
        <v>1323.05</v>
      </c>
      <c r="E3422" s="1">
        <v>45220</v>
      </c>
      <c r="F3422" s="1">
        <v>47215</v>
      </c>
      <c r="G3422" t="s">
        <v>9147</v>
      </c>
      <c r="H3422" t="s">
        <v>9132</v>
      </c>
      <c r="I3422" t="s">
        <v>11595</v>
      </c>
    </row>
    <row r="3423" spans="1:9" x14ac:dyDescent="0.3">
      <c r="A3423" t="s">
        <v>4422</v>
      </c>
      <c r="B3423" t="s">
        <v>9131</v>
      </c>
      <c r="C3423">
        <v>282344</v>
      </c>
      <c r="D3423">
        <v>1672.35</v>
      </c>
      <c r="E3423" s="1">
        <v>44680</v>
      </c>
      <c r="F3423" s="1">
        <v>46321</v>
      </c>
      <c r="G3423" t="s">
        <v>9147</v>
      </c>
      <c r="H3423" t="s">
        <v>19</v>
      </c>
      <c r="I3423" t="s">
        <v>10929</v>
      </c>
    </row>
    <row r="3424" spans="1:9" x14ac:dyDescent="0.3">
      <c r="A3424" t="s">
        <v>4423</v>
      </c>
      <c r="B3424" t="s">
        <v>9127</v>
      </c>
      <c r="C3424">
        <v>56468</v>
      </c>
      <c r="D3424">
        <v>1295.17</v>
      </c>
      <c r="E3424" s="1">
        <v>43199</v>
      </c>
      <c r="F3424" s="1">
        <v>46036</v>
      </c>
      <c r="G3424" t="s">
        <v>9147</v>
      </c>
      <c r="H3424" t="s">
        <v>9132</v>
      </c>
      <c r="I3424" t="s">
        <v>11596</v>
      </c>
    </row>
    <row r="3425" spans="1:9" x14ac:dyDescent="0.3">
      <c r="A3425" t="s">
        <v>4424</v>
      </c>
      <c r="B3425" t="s">
        <v>9131</v>
      </c>
      <c r="C3425">
        <v>387950</v>
      </c>
      <c r="D3425">
        <v>644.97</v>
      </c>
      <c r="E3425" s="1">
        <v>42769</v>
      </c>
      <c r="F3425" s="1">
        <v>45718</v>
      </c>
      <c r="G3425" t="s">
        <v>9135</v>
      </c>
      <c r="H3425" t="s">
        <v>9129</v>
      </c>
      <c r="I3425" t="s">
        <v>11597</v>
      </c>
    </row>
    <row r="3426" spans="1:9" x14ac:dyDescent="0.3">
      <c r="A3426" t="s">
        <v>4425</v>
      </c>
      <c r="B3426" t="s">
        <v>9127</v>
      </c>
      <c r="C3426">
        <v>47671</v>
      </c>
      <c r="D3426">
        <v>438.18</v>
      </c>
      <c r="E3426" s="1">
        <v>42088</v>
      </c>
      <c r="F3426" s="1">
        <v>42480</v>
      </c>
      <c r="G3426" t="s">
        <v>9147</v>
      </c>
      <c r="H3426" t="s">
        <v>19</v>
      </c>
      <c r="I3426" t="s">
        <v>11598</v>
      </c>
    </row>
    <row r="3427" spans="1:9" x14ac:dyDescent="0.3">
      <c r="A3427" t="s">
        <v>4426</v>
      </c>
      <c r="B3427" t="s">
        <v>9127</v>
      </c>
      <c r="C3427">
        <v>302956</v>
      </c>
      <c r="D3427">
        <v>414.28</v>
      </c>
      <c r="E3427" s="1">
        <v>43484</v>
      </c>
      <c r="F3427" s="1">
        <v>46143</v>
      </c>
      <c r="G3427" t="s">
        <v>9135</v>
      </c>
      <c r="H3427" t="s">
        <v>9129</v>
      </c>
      <c r="I3427" t="s">
        <v>11599</v>
      </c>
    </row>
    <row r="3428" spans="1:9" x14ac:dyDescent="0.3">
      <c r="A3428" t="s">
        <v>4427</v>
      </c>
      <c r="B3428" t="s">
        <v>9143</v>
      </c>
      <c r="C3428">
        <v>391272</v>
      </c>
      <c r="D3428">
        <v>1394.4</v>
      </c>
      <c r="E3428" s="1">
        <v>45444</v>
      </c>
      <c r="F3428" s="1">
        <v>48561</v>
      </c>
      <c r="G3428" t="s">
        <v>9135</v>
      </c>
      <c r="H3428" t="s">
        <v>19</v>
      </c>
      <c r="I3428" t="s">
        <v>10702</v>
      </c>
    </row>
    <row r="3429" spans="1:9" x14ac:dyDescent="0.3">
      <c r="A3429" t="s">
        <v>4428</v>
      </c>
      <c r="B3429" t="s">
        <v>9127</v>
      </c>
      <c r="C3429">
        <v>151772</v>
      </c>
      <c r="D3429">
        <v>911.01</v>
      </c>
      <c r="E3429" s="1">
        <v>43995</v>
      </c>
      <c r="F3429" s="1">
        <v>46204</v>
      </c>
      <c r="G3429" t="s">
        <v>9135</v>
      </c>
      <c r="H3429" t="s">
        <v>9132</v>
      </c>
      <c r="I3429" t="s">
        <v>11600</v>
      </c>
    </row>
    <row r="3430" spans="1:9" x14ac:dyDescent="0.3">
      <c r="A3430" t="s">
        <v>4429</v>
      </c>
      <c r="B3430" t="s">
        <v>9131</v>
      </c>
      <c r="C3430">
        <v>224671</v>
      </c>
      <c r="D3430">
        <v>367.4</v>
      </c>
      <c r="E3430" s="1">
        <v>42236</v>
      </c>
      <c r="F3430" s="1">
        <v>44018</v>
      </c>
      <c r="G3430" t="s">
        <v>9128</v>
      </c>
      <c r="H3430" t="s">
        <v>19</v>
      </c>
      <c r="I3430" t="s">
        <v>10927</v>
      </c>
    </row>
    <row r="3431" spans="1:9" x14ac:dyDescent="0.3">
      <c r="A3431" t="s">
        <v>4430</v>
      </c>
      <c r="B3431" t="s">
        <v>9137</v>
      </c>
      <c r="C3431">
        <v>407757</v>
      </c>
      <c r="D3431">
        <v>681.83</v>
      </c>
      <c r="E3431" s="1">
        <v>43263</v>
      </c>
      <c r="F3431" s="1">
        <v>45553</v>
      </c>
      <c r="G3431" t="s">
        <v>9128</v>
      </c>
      <c r="H3431" t="s">
        <v>9132</v>
      </c>
      <c r="I3431" t="s">
        <v>10387</v>
      </c>
    </row>
    <row r="3432" spans="1:9" x14ac:dyDescent="0.3">
      <c r="A3432" t="s">
        <v>4431</v>
      </c>
      <c r="B3432" t="s">
        <v>9137</v>
      </c>
      <c r="C3432">
        <v>40371</v>
      </c>
      <c r="D3432">
        <v>1154.99</v>
      </c>
      <c r="E3432" s="1">
        <v>43083</v>
      </c>
      <c r="F3432" s="1">
        <v>45383</v>
      </c>
      <c r="G3432" t="s">
        <v>9128</v>
      </c>
      <c r="H3432" t="s">
        <v>19</v>
      </c>
      <c r="I3432" t="s">
        <v>10892</v>
      </c>
    </row>
    <row r="3433" spans="1:9" x14ac:dyDescent="0.3">
      <c r="A3433" t="s">
        <v>4432</v>
      </c>
      <c r="B3433" t="s">
        <v>9143</v>
      </c>
      <c r="C3433">
        <v>320381</v>
      </c>
      <c r="D3433">
        <v>560.55999999999995</v>
      </c>
      <c r="E3433" s="1">
        <v>44397</v>
      </c>
      <c r="F3433" s="1">
        <v>45002</v>
      </c>
      <c r="G3433" t="s">
        <v>9128</v>
      </c>
      <c r="H3433" t="s">
        <v>9132</v>
      </c>
      <c r="I3433" t="s">
        <v>9184</v>
      </c>
    </row>
    <row r="3434" spans="1:9" x14ac:dyDescent="0.3">
      <c r="A3434" t="s">
        <v>4433</v>
      </c>
      <c r="B3434" t="s">
        <v>9137</v>
      </c>
      <c r="C3434">
        <v>15691</v>
      </c>
      <c r="D3434">
        <v>409.82</v>
      </c>
      <c r="E3434" s="1">
        <v>42545</v>
      </c>
      <c r="F3434" s="1">
        <v>46090</v>
      </c>
      <c r="G3434" t="s">
        <v>9135</v>
      </c>
      <c r="H3434" t="s">
        <v>9129</v>
      </c>
      <c r="I3434" t="s">
        <v>11601</v>
      </c>
    </row>
    <row r="3435" spans="1:9" x14ac:dyDescent="0.3">
      <c r="A3435" t="s">
        <v>4434</v>
      </c>
      <c r="B3435" t="s">
        <v>9127</v>
      </c>
      <c r="C3435">
        <v>466805</v>
      </c>
      <c r="D3435">
        <v>223.04</v>
      </c>
      <c r="E3435" s="1">
        <v>45582</v>
      </c>
      <c r="F3435" s="1">
        <v>49161</v>
      </c>
      <c r="G3435" t="s">
        <v>9147</v>
      </c>
      <c r="H3435" t="s">
        <v>9129</v>
      </c>
      <c r="I3435" t="s">
        <v>9690</v>
      </c>
    </row>
    <row r="3436" spans="1:9" x14ac:dyDescent="0.3">
      <c r="A3436" t="s">
        <v>4435</v>
      </c>
      <c r="B3436" t="s">
        <v>9127</v>
      </c>
      <c r="C3436">
        <v>482172</v>
      </c>
      <c r="D3436">
        <v>357.8</v>
      </c>
      <c r="E3436" s="1">
        <v>44292</v>
      </c>
      <c r="F3436" s="1">
        <v>46829</v>
      </c>
      <c r="G3436" t="s">
        <v>9135</v>
      </c>
      <c r="H3436" t="s">
        <v>19</v>
      </c>
      <c r="I3436" t="s">
        <v>11602</v>
      </c>
    </row>
    <row r="3437" spans="1:9" x14ac:dyDescent="0.3">
      <c r="A3437" t="s">
        <v>4436</v>
      </c>
      <c r="B3437" t="s">
        <v>9131</v>
      </c>
      <c r="C3437">
        <v>402767</v>
      </c>
      <c r="D3437">
        <v>1161.57</v>
      </c>
      <c r="E3437" s="1">
        <v>44988</v>
      </c>
      <c r="F3437" s="1">
        <v>46978</v>
      </c>
      <c r="G3437" t="s">
        <v>9147</v>
      </c>
      <c r="H3437" t="s">
        <v>19</v>
      </c>
      <c r="I3437" t="s">
        <v>11603</v>
      </c>
    </row>
    <row r="3438" spans="1:9" x14ac:dyDescent="0.3">
      <c r="A3438" t="s">
        <v>4437</v>
      </c>
      <c r="B3438" t="s">
        <v>9127</v>
      </c>
      <c r="C3438">
        <v>162467</v>
      </c>
      <c r="D3438">
        <v>854.18</v>
      </c>
      <c r="E3438" s="1">
        <v>43212</v>
      </c>
      <c r="F3438" s="1">
        <v>43791</v>
      </c>
      <c r="G3438" t="s">
        <v>9147</v>
      </c>
      <c r="H3438" t="s">
        <v>9132</v>
      </c>
      <c r="I3438" t="s">
        <v>11604</v>
      </c>
    </row>
    <row r="3439" spans="1:9" x14ac:dyDescent="0.3">
      <c r="A3439" t="s">
        <v>4438</v>
      </c>
      <c r="B3439" t="s">
        <v>9127</v>
      </c>
      <c r="C3439">
        <v>247916</v>
      </c>
      <c r="D3439">
        <v>896.8</v>
      </c>
      <c r="E3439" s="1">
        <v>43824</v>
      </c>
      <c r="F3439" s="1">
        <v>44409</v>
      </c>
      <c r="G3439" t="s">
        <v>9147</v>
      </c>
      <c r="H3439" t="s">
        <v>9129</v>
      </c>
      <c r="I3439" t="s">
        <v>11605</v>
      </c>
    </row>
    <row r="3440" spans="1:9" x14ac:dyDescent="0.3">
      <c r="A3440" t="s">
        <v>4439</v>
      </c>
      <c r="B3440" t="s">
        <v>9143</v>
      </c>
      <c r="C3440">
        <v>118795</v>
      </c>
      <c r="D3440">
        <v>1620.97</v>
      </c>
      <c r="E3440" s="1">
        <v>44560</v>
      </c>
      <c r="F3440" s="1">
        <v>45575</v>
      </c>
      <c r="G3440" t="s">
        <v>9135</v>
      </c>
      <c r="H3440" t="s">
        <v>9132</v>
      </c>
      <c r="I3440" t="s">
        <v>11606</v>
      </c>
    </row>
    <row r="3441" spans="1:9" x14ac:dyDescent="0.3">
      <c r="A3441" t="s">
        <v>4440</v>
      </c>
      <c r="B3441" t="s">
        <v>9127</v>
      </c>
      <c r="C3441">
        <v>456729</v>
      </c>
      <c r="D3441">
        <v>304.52999999999997</v>
      </c>
      <c r="E3441" s="1">
        <v>45519</v>
      </c>
      <c r="F3441" s="1">
        <v>46297</v>
      </c>
      <c r="G3441" t="s">
        <v>9128</v>
      </c>
      <c r="H3441" t="s">
        <v>9129</v>
      </c>
      <c r="I3441" t="s">
        <v>11283</v>
      </c>
    </row>
    <row r="3442" spans="1:9" x14ac:dyDescent="0.3">
      <c r="A3442" t="s">
        <v>4441</v>
      </c>
      <c r="B3442" t="s">
        <v>9143</v>
      </c>
      <c r="C3442">
        <v>103672</v>
      </c>
      <c r="D3442">
        <v>1703.93</v>
      </c>
      <c r="E3442" s="1">
        <v>45030</v>
      </c>
      <c r="F3442" s="1">
        <v>47032</v>
      </c>
      <c r="G3442" t="s">
        <v>9147</v>
      </c>
      <c r="H3442" t="s">
        <v>9129</v>
      </c>
      <c r="I3442" t="s">
        <v>11327</v>
      </c>
    </row>
    <row r="3443" spans="1:9" x14ac:dyDescent="0.3">
      <c r="A3443" t="s">
        <v>4442</v>
      </c>
      <c r="B3443" t="s">
        <v>9143</v>
      </c>
      <c r="C3443">
        <v>357075</v>
      </c>
      <c r="D3443">
        <v>659.05</v>
      </c>
      <c r="E3443" s="1">
        <v>43397</v>
      </c>
      <c r="F3443" s="1">
        <v>45167</v>
      </c>
      <c r="G3443" t="s">
        <v>9135</v>
      </c>
      <c r="H3443" t="s">
        <v>9129</v>
      </c>
      <c r="I3443" t="s">
        <v>11607</v>
      </c>
    </row>
    <row r="3444" spans="1:9" x14ac:dyDescent="0.3">
      <c r="A3444" t="s">
        <v>4443</v>
      </c>
      <c r="B3444" t="s">
        <v>9131</v>
      </c>
      <c r="C3444">
        <v>266068</v>
      </c>
      <c r="D3444">
        <v>908.09</v>
      </c>
      <c r="E3444" s="1">
        <v>44006</v>
      </c>
      <c r="F3444" s="1">
        <v>45015</v>
      </c>
      <c r="G3444" t="s">
        <v>9128</v>
      </c>
      <c r="H3444" t="s">
        <v>19</v>
      </c>
      <c r="I3444" t="s">
        <v>11608</v>
      </c>
    </row>
    <row r="3445" spans="1:9" x14ac:dyDescent="0.3">
      <c r="A3445" t="s">
        <v>4444</v>
      </c>
      <c r="B3445" t="s">
        <v>9127</v>
      </c>
      <c r="C3445">
        <v>482043</v>
      </c>
      <c r="D3445">
        <v>267.10000000000002</v>
      </c>
      <c r="E3445" s="1">
        <v>44601</v>
      </c>
      <c r="F3445" s="1">
        <v>45875</v>
      </c>
      <c r="G3445" t="s">
        <v>9128</v>
      </c>
      <c r="H3445" t="s">
        <v>9129</v>
      </c>
      <c r="I3445" t="s">
        <v>11609</v>
      </c>
    </row>
    <row r="3446" spans="1:9" x14ac:dyDescent="0.3">
      <c r="A3446" t="s">
        <v>4445</v>
      </c>
      <c r="B3446" t="s">
        <v>9143</v>
      </c>
      <c r="C3446">
        <v>425716</v>
      </c>
      <c r="D3446">
        <v>256.44</v>
      </c>
      <c r="E3446" s="1">
        <v>44577</v>
      </c>
      <c r="F3446" s="1">
        <v>46120</v>
      </c>
      <c r="G3446" t="s">
        <v>9147</v>
      </c>
      <c r="H3446" t="s">
        <v>19</v>
      </c>
      <c r="I3446" t="s">
        <v>11610</v>
      </c>
    </row>
    <row r="3447" spans="1:9" x14ac:dyDescent="0.3">
      <c r="A3447" t="s">
        <v>4446</v>
      </c>
      <c r="B3447" t="s">
        <v>9137</v>
      </c>
      <c r="C3447">
        <v>26154</v>
      </c>
      <c r="D3447">
        <v>1447.39</v>
      </c>
      <c r="E3447" s="1">
        <v>44160</v>
      </c>
      <c r="F3447" s="1">
        <v>44676</v>
      </c>
      <c r="G3447" t="s">
        <v>9128</v>
      </c>
      <c r="H3447" t="s">
        <v>9129</v>
      </c>
      <c r="I3447" t="s">
        <v>11611</v>
      </c>
    </row>
    <row r="3448" spans="1:9" x14ac:dyDescent="0.3">
      <c r="A3448" t="s">
        <v>4447</v>
      </c>
      <c r="B3448" t="s">
        <v>9131</v>
      </c>
      <c r="C3448">
        <v>310953</v>
      </c>
      <c r="D3448">
        <v>1215.44</v>
      </c>
      <c r="E3448" s="1">
        <v>42406</v>
      </c>
      <c r="F3448" s="1">
        <v>45474</v>
      </c>
      <c r="G3448" t="s">
        <v>9147</v>
      </c>
      <c r="H3448" t="s">
        <v>9129</v>
      </c>
      <c r="I3448" t="s">
        <v>10505</v>
      </c>
    </row>
    <row r="3449" spans="1:9" x14ac:dyDescent="0.3">
      <c r="A3449" t="s">
        <v>4448</v>
      </c>
      <c r="B3449" t="s">
        <v>9127</v>
      </c>
      <c r="C3449">
        <v>138209</v>
      </c>
      <c r="D3449">
        <v>1226.3800000000001</v>
      </c>
      <c r="E3449" s="1">
        <v>44871</v>
      </c>
      <c r="F3449" s="1">
        <v>47157</v>
      </c>
      <c r="G3449" t="s">
        <v>9135</v>
      </c>
      <c r="H3449" t="s">
        <v>9129</v>
      </c>
      <c r="I3449" t="s">
        <v>11612</v>
      </c>
    </row>
    <row r="3450" spans="1:9" x14ac:dyDescent="0.3">
      <c r="A3450" t="s">
        <v>4449</v>
      </c>
      <c r="B3450" t="s">
        <v>9137</v>
      </c>
      <c r="C3450">
        <v>453956</v>
      </c>
      <c r="D3450">
        <v>1893.57</v>
      </c>
      <c r="E3450" s="1">
        <v>42698</v>
      </c>
      <c r="F3450" s="1">
        <v>44188</v>
      </c>
      <c r="G3450" t="s">
        <v>9128</v>
      </c>
      <c r="H3450" t="s">
        <v>19</v>
      </c>
      <c r="I3450" t="s">
        <v>10321</v>
      </c>
    </row>
    <row r="3451" spans="1:9" x14ac:dyDescent="0.3">
      <c r="A3451" t="s">
        <v>4450</v>
      </c>
      <c r="B3451" t="s">
        <v>9127</v>
      </c>
      <c r="C3451">
        <v>366036</v>
      </c>
      <c r="D3451">
        <v>667.91</v>
      </c>
      <c r="E3451" s="1">
        <v>43806</v>
      </c>
      <c r="F3451" s="1">
        <v>44868</v>
      </c>
      <c r="G3451" t="s">
        <v>9128</v>
      </c>
      <c r="H3451" t="s">
        <v>9132</v>
      </c>
      <c r="I3451" t="s">
        <v>11613</v>
      </c>
    </row>
    <row r="3452" spans="1:9" x14ac:dyDescent="0.3">
      <c r="A3452" t="s">
        <v>4451</v>
      </c>
      <c r="B3452" t="s">
        <v>9131</v>
      </c>
      <c r="C3452">
        <v>164517</v>
      </c>
      <c r="D3452">
        <v>293.32</v>
      </c>
      <c r="E3452" s="1">
        <v>44277</v>
      </c>
      <c r="F3452" s="1">
        <v>44936</v>
      </c>
      <c r="G3452" t="s">
        <v>9135</v>
      </c>
      <c r="H3452" t="s">
        <v>19</v>
      </c>
      <c r="I3452" t="s">
        <v>11614</v>
      </c>
    </row>
    <row r="3453" spans="1:9" x14ac:dyDescent="0.3">
      <c r="A3453" t="s">
        <v>4452</v>
      </c>
      <c r="B3453" t="s">
        <v>9131</v>
      </c>
      <c r="C3453">
        <v>319380</v>
      </c>
      <c r="D3453">
        <v>1741.66</v>
      </c>
      <c r="E3453" s="1">
        <v>42122</v>
      </c>
      <c r="F3453" s="1">
        <v>44287</v>
      </c>
      <c r="G3453" t="s">
        <v>9128</v>
      </c>
      <c r="H3453" t="s">
        <v>9132</v>
      </c>
      <c r="I3453" t="s">
        <v>11615</v>
      </c>
    </row>
    <row r="3454" spans="1:9" x14ac:dyDescent="0.3">
      <c r="A3454" t="s">
        <v>4453</v>
      </c>
      <c r="B3454" t="s">
        <v>9131</v>
      </c>
      <c r="C3454">
        <v>346675</v>
      </c>
      <c r="D3454">
        <v>390.3</v>
      </c>
      <c r="E3454" s="1">
        <v>42264</v>
      </c>
      <c r="F3454" s="1">
        <v>43922</v>
      </c>
      <c r="G3454" t="s">
        <v>9128</v>
      </c>
      <c r="H3454" t="s">
        <v>9132</v>
      </c>
      <c r="I3454" t="s">
        <v>10729</v>
      </c>
    </row>
    <row r="3455" spans="1:9" x14ac:dyDescent="0.3">
      <c r="A3455" t="s">
        <v>4454</v>
      </c>
      <c r="B3455" t="s">
        <v>9137</v>
      </c>
      <c r="C3455">
        <v>63011</v>
      </c>
      <c r="D3455">
        <v>1705.5</v>
      </c>
      <c r="E3455" s="1">
        <v>43819</v>
      </c>
      <c r="F3455" s="1">
        <v>45795</v>
      </c>
      <c r="G3455" t="s">
        <v>9128</v>
      </c>
      <c r="H3455" t="s">
        <v>9129</v>
      </c>
      <c r="I3455" t="s">
        <v>11616</v>
      </c>
    </row>
    <row r="3456" spans="1:9" x14ac:dyDescent="0.3">
      <c r="A3456" t="s">
        <v>4455</v>
      </c>
      <c r="B3456" t="s">
        <v>9127</v>
      </c>
      <c r="C3456">
        <v>414272</v>
      </c>
      <c r="D3456">
        <v>341.25</v>
      </c>
      <c r="E3456" s="1">
        <v>43549</v>
      </c>
      <c r="F3456" s="1">
        <v>44126</v>
      </c>
      <c r="G3456" t="s">
        <v>9135</v>
      </c>
      <c r="H3456" t="s">
        <v>19</v>
      </c>
      <c r="I3456" t="s">
        <v>10743</v>
      </c>
    </row>
    <row r="3457" spans="1:9" x14ac:dyDescent="0.3">
      <c r="A3457" t="s">
        <v>4456</v>
      </c>
      <c r="B3457" t="s">
        <v>9127</v>
      </c>
      <c r="C3457">
        <v>428145</v>
      </c>
      <c r="D3457">
        <v>1454.17</v>
      </c>
      <c r="E3457" s="1">
        <v>42172</v>
      </c>
      <c r="F3457" s="1">
        <v>45159</v>
      </c>
      <c r="G3457" t="s">
        <v>9128</v>
      </c>
      <c r="H3457" t="s">
        <v>19</v>
      </c>
      <c r="I3457" t="s">
        <v>11617</v>
      </c>
    </row>
    <row r="3458" spans="1:9" x14ac:dyDescent="0.3">
      <c r="A3458" t="s">
        <v>4457</v>
      </c>
      <c r="B3458" t="s">
        <v>9131</v>
      </c>
      <c r="C3458">
        <v>156173</v>
      </c>
      <c r="D3458">
        <v>782.9</v>
      </c>
      <c r="E3458" s="1">
        <v>43795</v>
      </c>
      <c r="F3458" s="1">
        <v>45842</v>
      </c>
      <c r="G3458" t="s">
        <v>9135</v>
      </c>
      <c r="H3458" t="s">
        <v>19</v>
      </c>
      <c r="I3458" t="s">
        <v>11618</v>
      </c>
    </row>
    <row r="3459" spans="1:9" x14ac:dyDescent="0.3">
      <c r="A3459" t="s">
        <v>4458</v>
      </c>
      <c r="B3459" t="s">
        <v>9127</v>
      </c>
      <c r="C3459">
        <v>470400</v>
      </c>
      <c r="D3459">
        <v>232.69</v>
      </c>
      <c r="E3459" s="1">
        <v>42120</v>
      </c>
      <c r="F3459" s="1">
        <v>42504</v>
      </c>
      <c r="G3459" t="s">
        <v>9128</v>
      </c>
      <c r="H3459" t="s">
        <v>19</v>
      </c>
      <c r="I3459" t="s">
        <v>9433</v>
      </c>
    </row>
    <row r="3460" spans="1:9" x14ac:dyDescent="0.3">
      <c r="A3460" t="s">
        <v>4459</v>
      </c>
      <c r="B3460" t="s">
        <v>9143</v>
      </c>
      <c r="C3460">
        <v>51915</v>
      </c>
      <c r="D3460">
        <v>1678.7</v>
      </c>
      <c r="E3460" s="1">
        <v>44895</v>
      </c>
      <c r="F3460" s="1">
        <v>45324</v>
      </c>
      <c r="G3460" t="s">
        <v>9135</v>
      </c>
      <c r="H3460" t="s">
        <v>9129</v>
      </c>
      <c r="I3460" t="s">
        <v>10516</v>
      </c>
    </row>
    <row r="3461" spans="1:9" x14ac:dyDescent="0.3">
      <c r="A3461" t="s">
        <v>4460</v>
      </c>
      <c r="B3461" t="s">
        <v>9127</v>
      </c>
      <c r="C3461">
        <v>176056</v>
      </c>
      <c r="D3461">
        <v>611.85</v>
      </c>
      <c r="E3461" s="1">
        <v>43124</v>
      </c>
      <c r="F3461" s="1">
        <v>46555</v>
      </c>
      <c r="G3461" t="s">
        <v>9128</v>
      </c>
      <c r="H3461" t="s">
        <v>9129</v>
      </c>
      <c r="I3461" t="s">
        <v>9551</v>
      </c>
    </row>
    <row r="3462" spans="1:9" x14ac:dyDescent="0.3">
      <c r="A3462" t="s">
        <v>4461</v>
      </c>
      <c r="B3462" t="s">
        <v>9131</v>
      </c>
      <c r="C3462">
        <v>52005</v>
      </c>
      <c r="D3462">
        <v>1792.33</v>
      </c>
      <c r="E3462" s="1">
        <v>45120</v>
      </c>
      <c r="F3462" s="1">
        <v>47288</v>
      </c>
      <c r="G3462" t="s">
        <v>9135</v>
      </c>
      <c r="H3462" t="s">
        <v>19</v>
      </c>
      <c r="I3462" t="s">
        <v>11558</v>
      </c>
    </row>
    <row r="3463" spans="1:9" x14ac:dyDescent="0.3">
      <c r="A3463" t="s">
        <v>4462</v>
      </c>
      <c r="B3463" t="s">
        <v>9143</v>
      </c>
      <c r="C3463">
        <v>243439</v>
      </c>
      <c r="D3463">
        <v>1947.15</v>
      </c>
      <c r="E3463" s="1">
        <v>45009</v>
      </c>
      <c r="F3463" s="1">
        <v>45539</v>
      </c>
      <c r="G3463" t="s">
        <v>9147</v>
      </c>
      <c r="H3463" t="s">
        <v>9132</v>
      </c>
      <c r="I3463" t="s">
        <v>11619</v>
      </c>
    </row>
    <row r="3464" spans="1:9" x14ac:dyDescent="0.3">
      <c r="A3464" t="s">
        <v>4463</v>
      </c>
      <c r="B3464" t="s">
        <v>9131</v>
      </c>
      <c r="C3464">
        <v>260918</v>
      </c>
      <c r="D3464">
        <v>1517.06</v>
      </c>
      <c r="E3464" s="1">
        <v>44093</v>
      </c>
      <c r="F3464" s="1">
        <v>47242</v>
      </c>
      <c r="G3464" t="s">
        <v>9135</v>
      </c>
      <c r="H3464" t="s">
        <v>9129</v>
      </c>
      <c r="I3464" t="s">
        <v>11322</v>
      </c>
    </row>
    <row r="3465" spans="1:9" x14ac:dyDescent="0.3">
      <c r="A3465" t="s">
        <v>4464</v>
      </c>
      <c r="B3465" t="s">
        <v>9127</v>
      </c>
      <c r="C3465">
        <v>253046</v>
      </c>
      <c r="D3465">
        <v>1452.26</v>
      </c>
      <c r="E3465" s="1">
        <v>43570</v>
      </c>
      <c r="F3465" s="1">
        <v>46627</v>
      </c>
      <c r="G3465" t="s">
        <v>9147</v>
      </c>
      <c r="H3465" t="s">
        <v>9132</v>
      </c>
      <c r="I3465" t="s">
        <v>10568</v>
      </c>
    </row>
    <row r="3466" spans="1:9" x14ac:dyDescent="0.3">
      <c r="A3466" t="s">
        <v>4465</v>
      </c>
      <c r="B3466" t="s">
        <v>9127</v>
      </c>
      <c r="C3466">
        <v>46215</v>
      </c>
      <c r="D3466">
        <v>472.13</v>
      </c>
      <c r="E3466" s="1">
        <v>44760</v>
      </c>
      <c r="F3466" s="1">
        <v>46822</v>
      </c>
      <c r="G3466" t="s">
        <v>9147</v>
      </c>
      <c r="H3466" t="s">
        <v>9129</v>
      </c>
      <c r="I3466" t="s">
        <v>9906</v>
      </c>
    </row>
    <row r="3467" spans="1:9" x14ac:dyDescent="0.3">
      <c r="A3467" t="s">
        <v>4466</v>
      </c>
      <c r="B3467" t="s">
        <v>9131</v>
      </c>
      <c r="C3467">
        <v>105437</v>
      </c>
      <c r="D3467">
        <v>882.95</v>
      </c>
      <c r="E3467" s="1">
        <v>43470</v>
      </c>
      <c r="F3467" s="1">
        <v>44245</v>
      </c>
      <c r="G3467" t="s">
        <v>9128</v>
      </c>
      <c r="H3467" t="s">
        <v>9129</v>
      </c>
      <c r="I3467" t="s">
        <v>11620</v>
      </c>
    </row>
    <row r="3468" spans="1:9" x14ac:dyDescent="0.3">
      <c r="A3468" t="s">
        <v>4467</v>
      </c>
      <c r="B3468" t="s">
        <v>9137</v>
      </c>
      <c r="C3468">
        <v>264381</v>
      </c>
      <c r="D3468">
        <v>1109.6300000000001</v>
      </c>
      <c r="E3468" s="1">
        <v>43727</v>
      </c>
      <c r="F3468" s="1">
        <v>45392</v>
      </c>
      <c r="G3468" t="s">
        <v>9135</v>
      </c>
      <c r="H3468" t="s">
        <v>9132</v>
      </c>
      <c r="I3468" t="s">
        <v>10833</v>
      </c>
    </row>
    <row r="3469" spans="1:9" x14ac:dyDescent="0.3">
      <c r="A3469" t="s">
        <v>4468</v>
      </c>
      <c r="B3469" t="s">
        <v>9131</v>
      </c>
      <c r="C3469">
        <v>288210</v>
      </c>
      <c r="D3469">
        <v>806.82</v>
      </c>
      <c r="E3469" s="1">
        <v>42152</v>
      </c>
      <c r="F3469" s="1">
        <v>43119</v>
      </c>
      <c r="G3469" t="s">
        <v>9135</v>
      </c>
      <c r="H3469" t="s">
        <v>19</v>
      </c>
      <c r="I3469" t="s">
        <v>11621</v>
      </c>
    </row>
    <row r="3470" spans="1:9" x14ac:dyDescent="0.3">
      <c r="A3470" t="s">
        <v>4469</v>
      </c>
      <c r="B3470" t="s">
        <v>9137</v>
      </c>
      <c r="C3470">
        <v>55506</v>
      </c>
      <c r="D3470">
        <v>117.21</v>
      </c>
      <c r="E3470" s="1">
        <v>44384</v>
      </c>
      <c r="F3470" s="1">
        <v>45800</v>
      </c>
      <c r="G3470" t="s">
        <v>9147</v>
      </c>
      <c r="H3470" t="s">
        <v>9132</v>
      </c>
      <c r="I3470" t="s">
        <v>11201</v>
      </c>
    </row>
    <row r="3471" spans="1:9" x14ac:dyDescent="0.3">
      <c r="A3471" t="s">
        <v>4470</v>
      </c>
      <c r="B3471" t="s">
        <v>9137</v>
      </c>
      <c r="C3471">
        <v>26993</v>
      </c>
      <c r="D3471">
        <v>382.6</v>
      </c>
      <c r="E3471" s="1">
        <v>42718</v>
      </c>
      <c r="F3471" s="1">
        <v>43629</v>
      </c>
      <c r="G3471" t="s">
        <v>9135</v>
      </c>
      <c r="H3471" t="s">
        <v>19</v>
      </c>
      <c r="I3471" t="s">
        <v>11253</v>
      </c>
    </row>
    <row r="3472" spans="1:9" x14ac:dyDescent="0.3">
      <c r="A3472" t="s">
        <v>4471</v>
      </c>
      <c r="B3472" t="s">
        <v>9137</v>
      </c>
      <c r="C3472">
        <v>223213</v>
      </c>
      <c r="D3472">
        <v>1602.2</v>
      </c>
      <c r="E3472" s="1">
        <v>44205</v>
      </c>
      <c r="F3472" s="1">
        <v>47732</v>
      </c>
      <c r="G3472" t="s">
        <v>9147</v>
      </c>
      <c r="H3472" t="s">
        <v>9132</v>
      </c>
      <c r="I3472" t="s">
        <v>11622</v>
      </c>
    </row>
    <row r="3473" spans="1:9" x14ac:dyDescent="0.3">
      <c r="A3473" t="s">
        <v>4472</v>
      </c>
      <c r="B3473" t="s">
        <v>9143</v>
      </c>
      <c r="C3473">
        <v>208734</v>
      </c>
      <c r="D3473">
        <v>775.09</v>
      </c>
      <c r="E3473" s="1">
        <v>42455</v>
      </c>
      <c r="F3473" s="1">
        <v>44966</v>
      </c>
      <c r="G3473" t="s">
        <v>9128</v>
      </c>
      <c r="H3473" t="s">
        <v>19</v>
      </c>
      <c r="I3473" t="s">
        <v>11623</v>
      </c>
    </row>
    <row r="3474" spans="1:9" x14ac:dyDescent="0.3">
      <c r="A3474" t="s">
        <v>4473</v>
      </c>
      <c r="B3474" t="s">
        <v>9137</v>
      </c>
      <c r="C3474">
        <v>80178</v>
      </c>
      <c r="D3474">
        <v>165.04</v>
      </c>
      <c r="E3474" s="1">
        <v>44342</v>
      </c>
      <c r="F3474" s="1">
        <v>46516</v>
      </c>
      <c r="G3474" t="s">
        <v>9147</v>
      </c>
      <c r="H3474" t="s">
        <v>9132</v>
      </c>
      <c r="I3474" t="s">
        <v>11051</v>
      </c>
    </row>
    <row r="3475" spans="1:9" x14ac:dyDescent="0.3">
      <c r="A3475" t="s">
        <v>4474</v>
      </c>
      <c r="B3475" t="s">
        <v>9131</v>
      </c>
      <c r="C3475">
        <v>214892</v>
      </c>
      <c r="D3475">
        <v>610.76</v>
      </c>
      <c r="E3475" s="1">
        <v>44076</v>
      </c>
      <c r="F3475" s="1">
        <v>47227</v>
      </c>
      <c r="G3475" t="s">
        <v>9128</v>
      </c>
      <c r="H3475" t="s">
        <v>9132</v>
      </c>
      <c r="I3475" t="s">
        <v>11624</v>
      </c>
    </row>
    <row r="3476" spans="1:9" x14ac:dyDescent="0.3">
      <c r="A3476" t="s">
        <v>4475</v>
      </c>
      <c r="B3476" t="s">
        <v>9137</v>
      </c>
      <c r="C3476">
        <v>424522</v>
      </c>
      <c r="D3476">
        <v>796.33</v>
      </c>
      <c r="E3476" s="1">
        <v>45589</v>
      </c>
      <c r="F3476" s="1">
        <v>47160</v>
      </c>
      <c r="G3476" t="s">
        <v>9128</v>
      </c>
      <c r="H3476" t="s">
        <v>19</v>
      </c>
      <c r="I3476" t="s">
        <v>11625</v>
      </c>
    </row>
    <row r="3477" spans="1:9" x14ac:dyDescent="0.3">
      <c r="A3477" t="s">
        <v>4476</v>
      </c>
      <c r="B3477" t="s">
        <v>9127</v>
      </c>
      <c r="C3477">
        <v>263302</v>
      </c>
      <c r="D3477">
        <v>1331.92</v>
      </c>
      <c r="E3477" s="1">
        <v>45094</v>
      </c>
      <c r="F3477" s="1">
        <v>45871</v>
      </c>
      <c r="G3477" t="s">
        <v>9128</v>
      </c>
      <c r="H3477" t="s">
        <v>9132</v>
      </c>
      <c r="I3477" t="s">
        <v>11171</v>
      </c>
    </row>
    <row r="3478" spans="1:9" x14ac:dyDescent="0.3">
      <c r="A3478" t="s">
        <v>4477</v>
      </c>
      <c r="B3478" t="s">
        <v>9131</v>
      </c>
      <c r="C3478">
        <v>447131</v>
      </c>
      <c r="D3478">
        <v>269.66000000000003</v>
      </c>
      <c r="E3478" s="1">
        <v>44073</v>
      </c>
      <c r="F3478" s="1">
        <v>44747</v>
      </c>
      <c r="G3478" t="s">
        <v>9135</v>
      </c>
      <c r="H3478" t="s">
        <v>9129</v>
      </c>
      <c r="I3478" t="s">
        <v>9360</v>
      </c>
    </row>
    <row r="3479" spans="1:9" x14ac:dyDescent="0.3">
      <c r="A3479" t="s">
        <v>4478</v>
      </c>
      <c r="B3479" t="s">
        <v>9131</v>
      </c>
      <c r="C3479">
        <v>306208</v>
      </c>
      <c r="D3479">
        <v>1506.05</v>
      </c>
      <c r="E3479" s="1">
        <v>44672</v>
      </c>
      <c r="F3479" s="1">
        <v>45501</v>
      </c>
      <c r="G3479" t="s">
        <v>9147</v>
      </c>
      <c r="H3479" t="s">
        <v>9132</v>
      </c>
      <c r="I3479" t="s">
        <v>11626</v>
      </c>
    </row>
    <row r="3480" spans="1:9" x14ac:dyDescent="0.3">
      <c r="A3480" t="s">
        <v>4479</v>
      </c>
      <c r="B3480" t="s">
        <v>9131</v>
      </c>
      <c r="C3480">
        <v>243730</v>
      </c>
      <c r="D3480">
        <v>308.70999999999998</v>
      </c>
      <c r="E3480" s="1">
        <v>42938</v>
      </c>
      <c r="F3480" s="1">
        <v>43704</v>
      </c>
      <c r="G3480" t="s">
        <v>9147</v>
      </c>
      <c r="H3480" t="s">
        <v>9132</v>
      </c>
      <c r="I3480" t="s">
        <v>11627</v>
      </c>
    </row>
    <row r="3481" spans="1:9" x14ac:dyDescent="0.3">
      <c r="A3481" t="s">
        <v>4480</v>
      </c>
      <c r="B3481" t="s">
        <v>9137</v>
      </c>
      <c r="C3481">
        <v>309238</v>
      </c>
      <c r="D3481">
        <v>1767.6</v>
      </c>
      <c r="E3481" s="1">
        <v>45063</v>
      </c>
      <c r="F3481" s="1">
        <v>47917</v>
      </c>
      <c r="G3481" t="s">
        <v>9147</v>
      </c>
      <c r="H3481" t="s">
        <v>9129</v>
      </c>
      <c r="I3481" t="s">
        <v>11628</v>
      </c>
    </row>
    <row r="3482" spans="1:9" x14ac:dyDescent="0.3">
      <c r="A3482" t="s">
        <v>4481</v>
      </c>
      <c r="B3482" t="s">
        <v>9143</v>
      </c>
      <c r="C3482">
        <v>329768</v>
      </c>
      <c r="D3482">
        <v>111.44</v>
      </c>
      <c r="E3482" s="1">
        <v>43421</v>
      </c>
      <c r="F3482" s="1">
        <v>45707</v>
      </c>
      <c r="G3482" t="s">
        <v>9147</v>
      </c>
      <c r="H3482" t="s">
        <v>9132</v>
      </c>
      <c r="I3482" t="s">
        <v>9296</v>
      </c>
    </row>
    <row r="3483" spans="1:9" x14ac:dyDescent="0.3">
      <c r="A3483" t="s">
        <v>4482</v>
      </c>
      <c r="B3483" t="s">
        <v>9137</v>
      </c>
      <c r="C3483">
        <v>392845</v>
      </c>
      <c r="D3483">
        <v>1798</v>
      </c>
      <c r="E3483" s="1">
        <v>42076</v>
      </c>
      <c r="F3483" s="1">
        <v>45221</v>
      </c>
      <c r="G3483" t="s">
        <v>9135</v>
      </c>
      <c r="H3483" t="s">
        <v>19</v>
      </c>
      <c r="I3483" t="s">
        <v>11161</v>
      </c>
    </row>
    <row r="3484" spans="1:9" x14ac:dyDescent="0.3">
      <c r="A3484" t="s">
        <v>4483</v>
      </c>
      <c r="B3484" t="s">
        <v>9143</v>
      </c>
      <c r="C3484">
        <v>402178</v>
      </c>
      <c r="D3484">
        <v>982.55</v>
      </c>
      <c r="E3484" s="1">
        <v>42421</v>
      </c>
      <c r="F3484" s="1">
        <v>45836</v>
      </c>
      <c r="G3484" t="s">
        <v>9135</v>
      </c>
      <c r="H3484" t="s">
        <v>9129</v>
      </c>
      <c r="I3484" t="s">
        <v>11629</v>
      </c>
    </row>
    <row r="3485" spans="1:9" x14ac:dyDescent="0.3">
      <c r="A3485" t="s">
        <v>4484</v>
      </c>
      <c r="B3485" t="s">
        <v>9131</v>
      </c>
      <c r="C3485">
        <v>291797</v>
      </c>
      <c r="D3485">
        <v>404.12</v>
      </c>
      <c r="E3485" s="1">
        <v>44511</v>
      </c>
      <c r="F3485" s="1">
        <v>47075</v>
      </c>
      <c r="G3485" t="s">
        <v>9128</v>
      </c>
      <c r="H3485" t="s">
        <v>9132</v>
      </c>
      <c r="I3485" t="s">
        <v>11290</v>
      </c>
    </row>
    <row r="3486" spans="1:9" x14ac:dyDescent="0.3">
      <c r="A3486" t="s">
        <v>4485</v>
      </c>
      <c r="B3486" t="s">
        <v>9137</v>
      </c>
      <c r="C3486">
        <v>194031</v>
      </c>
      <c r="D3486">
        <v>1513.6</v>
      </c>
      <c r="E3486" s="1">
        <v>44559</v>
      </c>
      <c r="F3486" s="1">
        <v>48106</v>
      </c>
      <c r="G3486" t="s">
        <v>9147</v>
      </c>
      <c r="H3486" t="s">
        <v>9129</v>
      </c>
      <c r="I3486" t="s">
        <v>11630</v>
      </c>
    </row>
    <row r="3487" spans="1:9" x14ac:dyDescent="0.3">
      <c r="A3487" t="s">
        <v>4486</v>
      </c>
      <c r="B3487" t="s">
        <v>9131</v>
      </c>
      <c r="C3487">
        <v>187002</v>
      </c>
      <c r="D3487">
        <v>198.58</v>
      </c>
      <c r="E3487" s="1">
        <v>43116</v>
      </c>
      <c r="F3487" s="1">
        <v>44812</v>
      </c>
      <c r="G3487" t="s">
        <v>9128</v>
      </c>
      <c r="H3487" t="s">
        <v>9132</v>
      </c>
      <c r="I3487" t="s">
        <v>9348</v>
      </c>
    </row>
    <row r="3488" spans="1:9" x14ac:dyDescent="0.3">
      <c r="A3488" t="s">
        <v>4487</v>
      </c>
      <c r="B3488" t="s">
        <v>9127</v>
      </c>
      <c r="C3488">
        <v>215313</v>
      </c>
      <c r="D3488">
        <v>740.05</v>
      </c>
      <c r="E3488" s="1">
        <v>43495</v>
      </c>
      <c r="F3488" s="1">
        <v>44422</v>
      </c>
      <c r="G3488" t="s">
        <v>9135</v>
      </c>
      <c r="H3488" t="s">
        <v>9129</v>
      </c>
      <c r="I3488" t="s">
        <v>11631</v>
      </c>
    </row>
    <row r="3489" spans="1:9" x14ac:dyDescent="0.3">
      <c r="A3489" t="s">
        <v>4488</v>
      </c>
      <c r="B3489" t="s">
        <v>9131</v>
      </c>
      <c r="C3489">
        <v>173646</v>
      </c>
      <c r="D3489">
        <v>1160.32</v>
      </c>
      <c r="E3489" s="1">
        <v>44649</v>
      </c>
      <c r="F3489" s="1">
        <v>46779</v>
      </c>
      <c r="G3489" t="s">
        <v>9128</v>
      </c>
      <c r="H3489" t="s">
        <v>9129</v>
      </c>
      <c r="I3489" t="s">
        <v>11632</v>
      </c>
    </row>
    <row r="3490" spans="1:9" x14ac:dyDescent="0.3">
      <c r="A3490" t="s">
        <v>4489</v>
      </c>
      <c r="B3490" t="s">
        <v>9137</v>
      </c>
      <c r="C3490">
        <v>319415</v>
      </c>
      <c r="D3490">
        <v>718.56</v>
      </c>
      <c r="E3490" s="1">
        <v>42795</v>
      </c>
      <c r="F3490" s="1">
        <v>45463</v>
      </c>
      <c r="G3490" t="s">
        <v>9147</v>
      </c>
      <c r="H3490" t="s">
        <v>19</v>
      </c>
      <c r="I3490" t="s">
        <v>11633</v>
      </c>
    </row>
    <row r="3491" spans="1:9" x14ac:dyDescent="0.3">
      <c r="A3491" t="s">
        <v>4490</v>
      </c>
      <c r="B3491" t="s">
        <v>9143</v>
      </c>
      <c r="C3491">
        <v>308641</v>
      </c>
      <c r="D3491">
        <v>337.73</v>
      </c>
      <c r="E3491" s="1">
        <v>42422</v>
      </c>
      <c r="F3491" s="1">
        <v>44504</v>
      </c>
      <c r="G3491" t="s">
        <v>9128</v>
      </c>
      <c r="H3491" t="s">
        <v>19</v>
      </c>
      <c r="I3491" t="s">
        <v>11634</v>
      </c>
    </row>
    <row r="3492" spans="1:9" x14ac:dyDescent="0.3">
      <c r="A3492" t="s">
        <v>4491</v>
      </c>
      <c r="B3492" t="s">
        <v>9143</v>
      </c>
      <c r="C3492">
        <v>429403</v>
      </c>
      <c r="D3492">
        <v>598.20000000000005</v>
      </c>
      <c r="E3492" s="1">
        <v>42758</v>
      </c>
      <c r="F3492" s="1">
        <v>43655</v>
      </c>
      <c r="G3492" t="s">
        <v>9135</v>
      </c>
      <c r="H3492" t="s">
        <v>19</v>
      </c>
      <c r="I3492" t="s">
        <v>11317</v>
      </c>
    </row>
    <row r="3493" spans="1:9" x14ac:dyDescent="0.3">
      <c r="A3493" t="s">
        <v>4492</v>
      </c>
      <c r="B3493" t="s">
        <v>9143</v>
      </c>
      <c r="C3493">
        <v>390133</v>
      </c>
      <c r="D3493">
        <v>635.91</v>
      </c>
      <c r="E3493" s="1">
        <v>42387</v>
      </c>
      <c r="F3493" s="1">
        <v>43816</v>
      </c>
      <c r="G3493" t="s">
        <v>9128</v>
      </c>
      <c r="H3493" t="s">
        <v>9129</v>
      </c>
      <c r="I3493" t="s">
        <v>11635</v>
      </c>
    </row>
    <row r="3494" spans="1:9" x14ac:dyDescent="0.3">
      <c r="A3494" t="s">
        <v>4493</v>
      </c>
      <c r="B3494" t="s">
        <v>9143</v>
      </c>
      <c r="C3494">
        <v>169584</v>
      </c>
      <c r="D3494">
        <v>1595.7</v>
      </c>
      <c r="E3494" s="1">
        <v>44056</v>
      </c>
      <c r="F3494" s="1">
        <v>46505</v>
      </c>
      <c r="G3494" t="s">
        <v>9147</v>
      </c>
      <c r="H3494" t="s">
        <v>9129</v>
      </c>
      <c r="I3494" t="s">
        <v>11578</v>
      </c>
    </row>
    <row r="3495" spans="1:9" x14ac:dyDescent="0.3">
      <c r="A3495" t="s">
        <v>4494</v>
      </c>
      <c r="B3495" t="s">
        <v>9143</v>
      </c>
      <c r="C3495">
        <v>107213</v>
      </c>
      <c r="D3495">
        <v>437.04</v>
      </c>
      <c r="E3495" s="1">
        <v>44007</v>
      </c>
      <c r="F3495" s="1">
        <v>44943</v>
      </c>
      <c r="G3495" t="s">
        <v>9135</v>
      </c>
      <c r="H3495" t="s">
        <v>9129</v>
      </c>
      <c r="I3495" t="s">
        <v>11042</v>
      </c>
    </row>
    <row r="3496" spans="1:9" x14ac:dyDescent="0.3">
      <c r="A3496" t="s">
        <v>4495</v>
      </c>
      <c r="B3496" t="s">
        <v>9137</v>
      </c>
      <c r="C3496">
        <v>200578</v>
      </c>
      <c r="D3496">
        <v>1932.16</v>
      </c>
      <c r="E3496" s="1">
        <v>44727</v>
      </c>
      <c r="F3496" s="1">
        <v>47997</v>
      </c>
      <c r="G3496" t="s">
        <v>9147</v>
      </c>
      <c r="H3496" t="s">
        <v>9129</v>
      </c>
      <c r="I3496" t="s">
        <v>11636</v>
      </c>
    </row>
    <row r="3497" spans="1:9" x14ac:dyDescent="0.3">
      <c r="A3497" t="s">
        <v>4496</v>
      </c>
      <c r="B3497" t="s">
        <v>9131</v>
      </c>
      <c r="C3497">
        <v>425936</v>
      </c>
      <c r="D3497">
        <v>1701.68</v>
      </c>
      <c r="E3497" s="1">
        <v>45091</v>
      </c>
      <c r="F3497" s="1">
        <v>45673</v>
      </c>
      <c r="G3497" t="s">
        <v>9147</v>
      </c>
      <c r="H3497" t="s">
        <v>9129</v>
      </c>
      <c r="I3497" t="s">
        <v>9237</v>
      </c>
    </row>
    <row r="3498" spans="1:9" x14ac:dyDescent="0.3">
      <c r="A3498" t="s">
        <v>4497</v>
      </c>
      <c r="B3498" t="s">
        <v>9137</v>
      </c>
      <c r="C3498">
        <v>154618</v>
      </c>
      <c r="D3498">
        <v>1194.46</v>
      </c>
      <c r="E3498" s="1">
        <v>44217</v>
      </c>
      <c r="F3498" s="1">
        <v>45373</v>
      </c>
      <c r="G3498" t="s">
        <v>9128</v>
      </c>
      <c r="H3498" t="s">
        <v>9132</v>
      </c>
      <c r="I3498" t="s">
        <v>11192</v>
      </c>
    </row>
    <row r="3499" spans="1:9" x14ac:dyDescent="0.3">
      <c r="A3499" t="s">
        <v>4498</v>
      </c>
      <c r="B3499" t="s">
        <v>9131</v>
      </c>
      <c r="C3499">
        <v>442014</v>
      </c>
      <c r="D3499">
        <v>1985.39</v>
      </c>
      <c r="E3499" s="1">
        <v>42798</v>
      </c>
      <c r="F3499" s="1">
        <v>45874</v>
      </c>
      <c r="G3499" t="s">
        <v>9128</v>
      </c>
      <c r="H3499" t="s">
        <v>9132</v>
      </c>
      <c r="I3499" t="s">
        <v>11637</v>
      </c>
    </row>
    <row r="3500" spans="1:9" x14ac:dyDescent="0.3">
      <c r="A3500" t="s">
        <v>4499</v>
      </c>
      <c r="B3500" t="s">
        <v>9143</v>
      </c>
      <c r="C3500">
        <v>242325</v>
      </c>
      <c r="D3500">
        <v>817.56</v>
      </c>
      <c r="E3500" s="1">
        <v>44345</v>
      </c>
      <c r="F3500" s="1">
        <v>46554</v>
      </c>
      <c r="G3500" t="s">
        <v>9147</v>
      </c>
      <c r="H3500" t="s">
        <v>19</v>
      </c>
      <c r="I3500" t="s">
        <v>11638</v>
      </c>
    </row>
    <row r="3501" spans="1:9" x14ac:dyDescent="0.3">
      <c r="A3501" t="s">
        <v>4500</v>
      </c>
      <c r="B3501" t="s">
        <v>9131</v>
      </c>
      <c r="C3501">
        <v>64219</v>
      </c>
      <c r="D3501">
        <v>1049.17</v>
      </c>
      <c r="E3501" s="1">
        <v>43064</v>
      </c>
      <c r="F3501" s="1">
        <v>45441</v>
      </c>
      <c r="G3501" t="s">
        <v>9147</v>
      </c>
      <c r="H3501" t="s">
        <v>9129</v>
      </c>
      <c r="I3501" t="s">
        <v>11564</v>
      </c>
    </row>
    <row r="3502" spans="1:9" x14ac:dyDescent="0.3">
      <c r="A3502" t="s">
        <v>4501</v>
      </c>
      <c r="B3502" t="s">
        <v>9127</v>
      </c>
      <c r="C3502">
        <v>386533</v>
      </c>
      <c r="D3502">
        <v>1911.1</v>
      </c>
      <c r="E3502" s="1">
        <v>42411</v>
      </c>
      <c r="F3502" s="1">
        <v>45862</v>
      </c>
      <c r="G3502" t="s">
        <v>9147</v>
      </c>
      <c r="H3502" t="s">
        <v>9132</v>
      </c>
      <c r="I3502" t="s">
        <v>11639</v>
      </c>
    </row>
    <row r="3503" spans="1:9" x14ac:dyDescent="0.3">
      <c r="A3503" t="s">
        <v>4502</v>
      </c>
      <c r="B3503" t="s">
        <v>9127</v>
      </c>
      <c r="C3503">
        <v>390515</v>
      </c>
      <c r="D3503">
        <v>145.13999999999999</v>
      </c>
      <c r="E3503" s="1">
        <v>45031</v>
      </c>
      <c r="F3503" s="1">
        <v>48107</v>
      </c>
      <c r="G3503" t="s">
        <v>9128</v>
      </c>
      <c r="H3503" t="s">
        <v>19</v>
      </c>
      <c r="I3503" t="s">
        <v>11640</v>
      </c>
    </row>
    <row r="3504" spans="1:9" x14ac:dyDescent="0.3">
      <c r="A3504" t="s">
        <v>4503</v>
      </c>
      <c r="B3504" t="s">
        <v>9137</v>
      </c>
      <c r="C3504">
        <v>196404</v>
      </c>
      <c r="D3504">
        <v>1227.1400000000001</v>
      </c>
      <c r="E3504" s="1">
        <v>42000</v>
      </c>
      <c r="F3504" s="1">
        <v>43862</v>
      </c>
      <c r="G3504" t="s">
        <v>9128</v>
      </c>
      <c r="H3504" t="s">
        <v>19</v>
      </c>
      <c r="I3504" t="s">
        <v>10125</v>
      </c>
    </row>
    <row r="3505" spans="1:9" x14ac:dyDescent="0.3">
      <c r="A3505" t="s">
        <v>4504</v>
      </c>
      <c r="B3505" t="s">
        <v>9137</v>
      </c>
      <c r="C3505">
        <v>422393</v>
      </c>
      <c r="D3505">
        <v>1716.33</v>
      </c>
      <c r="E3505" s="1">
        <v>43172</v>
      </c>
      <c r="F3505" s="1">
        <v>44602</v>
      </c>
      <c r="G3505" t="s">
        <v>9135</v>
      </c>
      <c r="H3505" t="s">
        <v>9132</v>
      </c>
      <c r="I3505" t="s">
        <v>11641</v>
      </c>
    </row>
    <row r="3506" spans="1:9" x14ac:dyDescent="0.3">
      <c r="A3506" t="s">
        <v>4505</v>
      </c>
      <c r="B3506" t="s">
        <v>9143</v>
      </c>
      <c r="C3506">
        <v>422589</v>
      </c>
      <c r="D3506">
        <v>966.17</v>
      </c>
      <c r="E3506" s="1">
        <v>42386</v>
      </c>
      <c r="F3506" s="1">
        <v>43299</v>
      </c>
      <c r="G3506" t="s">
        <v>9147</v>
      </c>
      <c r="H3506" t="s">
        <v>9132</v>
      </c>
      <c r="I3506" t="s">
        <v>11642</v>
      </c>
    </row>
    <row r="3507" spans="1:9" x14ac:dyDescent="0.3">
      <c r="A3507" t="s">
        <v>4506</v>
      </c>
      <c r="B3507" t="s">
        <v>9127</v>
      </c>
      <c r="C3507">
        <v>245737</v>
      </c>
      <c r="D3507">
        <v>672.2</v>
      </c>
      <c r="E3507" s="1">
        <v>42912</v>
      </c>
      <c r="F3507" s="1">
        <v>43615</v>
      </c>
      <c r="G3507" t="s">
        <v>9147</v>
      </c>
      <c r="H3507" t="s">
        <v>9132</v>
      </c>
      <c r="I3507" t="s">
        <v>11643</v>
      </c>
    </row>
    <row r="3508" spans="1:9" x14ac:dyDescent="0.3">
      <c r="A3508" t="s">
        <v>4507</v>
      </c>
      <c r="B3508" t="s">
        <v>9137</v>
      </c>
      <c r="C3508">
        <v>412887</v>
      </c>
      <c r="D3508">
        <v>1811.41</v>
      </c>
      <c r="E3508" s="1">
        <v>42839</v>
      </c>
      <c r="F3508" s="1">
        <v>45993</v>
      </c>
      <c r="G3508" t="s">
        <v>9135</v>
      </c>
      <c r="H3508" t="s">
        <v>9132</v>
      </c>
      <c r="I3508" t="s">
        <v>9684</v>
      </c>
    </row>
    <row r="3509" spans="1:9" x14ac:dyDescent="0.3">
      <c r="A3509" t="s">
        <v>4508</v>
      </c>
      <c r="B3509" t="s">
        <v>9131</v>
      </c>
      <c r="C3509">
        <v>484640</v>
      </c>
      <c r="D3509">
        <v>1220.49</v>
      </c>
      <c r="E3509" s="1">
        <v>43439</v>
      </c>
      <c r="F3509" s="1">
        <v>44402</v>
      </c>
      <c r="G3509" t="s">
        <v>9147</v>
      </c>
      <c r="H3509" t="s">
        <v>19</v>
      </c>
      <c r="I3509" t="s">
        <v>11644</v>
      </c>
    </row>
    <row r="3510" spans="1:9" x14ac:dyDescent="0.3">
      <c r="A3510" t="s">
        <v>4509</v>
      </c>
      <c r="B3510" t="s">
        <v>9127</v>
      </c>
      <c r="C3510">
        <v>421590</v>
      </c>
      <c r="D3510">
        <v>601.65</v>
      </c>
      <c r="E3510" s="1">
        <v>42032</v>
      </c>
      <c r="F3510" s="1">
        <v>44525</v>
      </c>
      <c r="G3510" t="s">
        <v>9147</v>
      </c>
      <c r="H3510" t="s">
        <v>9132</v>
      </c>
      <c r="I3510" t="s">
        <v>11645</v>
      </c>
    </row>
    <row r="3511" spans="1:9" x14ac:dyDescent="0.3">
      <c r="A3511" t="s">
        <v>4510</v>
      </c>
      <c r="B3511" t="s">
        <v>9127</v>
      </c>
      <c r="C3511">
        <v>165144</v>
      </c>
      <c r="D3511">
        <v>516.46</v>
      </c>
      <c r="E3511" s="1">
        <v>44287</v>
      </c>
      <c r="F3511" s="1">
        <v>47466</v>
      </c>
      <c r="G3511" t="s">
        <v>9147</v>
      </c>
      <c r="H3511" t="s">
        <v>9132</v>
      </c>
      <c r="I3511" t="s">
        <v>11646</v>
      </c>
    </row>
    <row r="3512" spans="1:9" x14ac:dyDescent="0.3">
      <c r="A3512" t="s">
        <v>4511</v>
      </c>
      <c r="B3512" t="s">
        <v>9131</v>
      </c>
      <c r="C3512">
        <v>104508</v>
      </c>
      <c r="D3512">
        <v>400.89</v>
      </c>
      <c r="E3512" s="1">
        <v>43071</v>
      </c>
      <c r="F3512" s="1">
        <v>45351</v>
      </c>
      <c r="G3512" t="s">
        <v>9128</v>
      </c>
      <c r="H3512" t="s">
        <v>19</v>
      </c>
      <c r="I3512" t="s">
        <v>11647</v>
      </c>
    </row>
    <row r="3513" spans="1:9" x14ac:dyDescent="0.3">
      <c r="A3513" t="s">
        <v>4512</v>
      </c>
      <c r="B3513" t="s">
        <v>9131</v>
      </c>
      <c r="C3513">
        <v>412808</v>
      </c>
      <c r="D3513">
        <v>1111.6400000000001</v>
      </c>
      <c r="E3513" s="1">
        <v>43365</v>
      </c>
      <c r="F3513" s="1">
        <v>43838</v>
      </c>
      <c r="G3513" t="s">
        <v>9135</v>
      </c>
      <c r="H3513" t="s">
        <v>9132</v>
      </c>
      <c r="I3513" t="s">
        <v>11648</v>
      </c>
    </row>
    <row r="3514" spans="1:9" x14ac:dyDescent="0.3">
      <c r="A3514" t="s">
        <v>4513</v>
      </c>
      <c r="B3514" t="s">
        <v>9137</v>
      </c>
      <c r="C3514">
        <v>336241</v>
      </c>
      <c r="D3514">
        <v>482.15</v>
      </c>
      <c r="E3514" s="1">
        <v>43858</v>
      </c>
      <c r="F3514" s="1">
        <v>46409</v>
      </c>
      <c r="G3514" t="s">
        <v>9128</v>
      </c>
      <c r="H3514" t="s">
        <v>9132</v>
      </c>
      <c r="I3514" t="s">
        <v>10544</v>
      </c>
    </row>
    <row r="3515" spans="1:9" x14ac:dyDescent="0.3">
      <c r="A3515" t="s">
        <v>4514</v>
      </c>
      <c r="B3515" t="s">
        <v>9131</v>
      </c>
      <c r="C3515">
        <v>70916</v>
      </c>
      <c r="D3515">
        <v>1153.51</v>
      </c>
      <c r="E3515" s="1">
        <v>43769</v>
      </c>
      <c r="F3515" s="1">
        <v>46141</v>
      </c>
      <c r="G3515" t="s">
        <v>9135</v>
      </c>
      <c r="H3515" t="s">
        <v>9129</v>
      </c>
      <c r="I3515" t="s">
        <v>11649</v>
      </c>
    </row>
    <row r="3516" spans="1:9" x14ac:dyDescent="0.3">
      <c r="A3516" t="s">
        <v>4515</v>
      </c>
      <c r="B3516" t="s">
        <v>9137</v>
      </c>
      <c r="C3516">
        <v>487527</v>
      </c>
      <c r="D3516">
        <v>315.58</v>
      </c>
      <c r="E3516" s="1">
        <v>45631</v>
      </c>
      <c r="F3516" s="1">
        <v>47709</v>
      </c>
      <c r="G3516" t="s">
        <v>9128</v>
      </c>
      <c r="H3516" t="s">
        <v>9132</v>
      </c>
      <c r="I3516" t="s">
        <v>10715</v>
      </c>
    </row>
    <row r="3517" spans="1:9" x14ac:dyDescent="0.3">
      <c r="A3517" t="s">
        <v>4516</v>
      </c>
      <c r="B3517" t="s">
        <v>9131</v>
      </c>
      <c r="C3517">
        <v>189813</v>
      </c>
      <c r="D3517">
        <v>144.13999999999999</v>
      </c>
      <c r="E3517" s="1">
        <v>42780</v>
      </c>
      <c r="F3517" s="1">
        <v>43685</v>
      </c>
      <c r="G3517" t="s">
        <v>9135</v>
      </c>
      <c r="H3517" t="s">
        <v>9129</v>
      </c>
      <c r="I3517" t="s">
        <v>11650</v>
      </c>
    </row>
    <row r="3518" spans="1:9" x14ac:dyDescent="0.3">
      <c r="A3518" t="s">
        <v>4517</v>
      </c>
      <c r="B3518" t="s">
        <v>9127</v>
      </c>
      <c r="C3518">
        <v>106314</v>
      </c>
      <c r="D3518">
        <v>1763.34</v>
      </c>
      <c r="E3518" s="1">
        <v>45249</v>
      </c>
      <c r="F3518" s="1">
        <v>45965</v>
      </c>
      <c r="G3518" t="s">
        <v>9128</v>
      </c>
      <c r="H3518" t="s">
        <v>19</v>
      </c>
      <c r="I3518" t="s">
        <v>9334</v>
      </c>
    </row>
    <row r="3519" spans="1:9" x14ac:dyDescent="0.3">
      <c r="A3519" t="s">
        <v>4518</v>
      </c>
      <c r="B3519" t="s">
        <v>9131</v>
      </c>
      <c r="C3519">
        <v>324861</v>
      </c>
      <c r="D3519">
        <v>1547.56</v>
      </c>
      <c r="E3519" s="1">
        <v>44135</v>
      </c>
      <c r="F3519" s="1">
        <v>45502</v>
      </c>
      <c r="G3519" t="s">
        <v>9135</v>
      </c>
      <c r="H3519" t="s">
        <v>19</v>
      </c>
      <c r="I3519" t="s">
        <v>10169</v>
      </c>
    </row>
    <row r="3520" spans="1:9" x14ac:dyDescent="0.3">
      <c r="A3520" t="s">
        <v>4519</v>
      </c>
      <c r="B3520" t="s">
        <v>9127</v>
      </c>
      <c r="C3520">
        <v>394903</v>
      </c>
      <c r="D3520">
        <v>1152.99</v>
      </c>
      <c r="E3520" s="1">
        <v>44799</v>
      </c>
      <c r="F3520" s="1">
        <v>46220</v>
      </c>
      <c r="G3520" t="s">
        <v>9147</v>
      </c>
      <c r="H3520" t="s">
        <v>9129</v>
      </c>
      <c r="I3520" t="s">
        <v>11651</v>
      </c>
    </row>
    <row r="3521" spans="1:9" x14ac:dyDescent="0.3">
      <c r="A3521" t="s">
        <v>4520</v>
      </c>
      <c r="B3521" t="s">
        <v>9137</v>
      </c>
      <c r="C3521">
        <v>393318</v>
      </c>
      <c r="D3521">
        <v>1549.59</v>
      </c>
      <c r="E3521" s="1">
        <v>43452</v>
      </c>
      <c r="F3521" s="1">
        <v>46686</v>
      </c>
      <c r="G3521" t="s">
        <v>9128</v>
      </c>
      <c r="H3521" t="s">
        <v>9132</v>
      </c>
      <c r="I3521" t="s">
        <v>11652</v>
      </c>
    </row>
    <row r="3522" spans="1:9" x14ac:dyDescent="0.3">
      <c r="A3522" t="s">
        <v>4521</v>
      </c>
      <c r="B3522" t="s">
        <v>9137</v>
      </c>
      <c r="C3522">
        <v>308828</v>
      </c>
      <c r="D3522">
        <v>705.67</v>
      </c>
      <c r="E3522" s="1">
        <v>44087</v>
      </c>
      <c r="F3522" s="1">
        <v>45228</v>
      </c>
      <c r="G3522" t="s">
        <v>9128</v>
      </c>
      <c r="H3522" t="s">
        <v>9132</v>
      </c>
      <c r="I3522" t="s">
        <v>11653</v>
      </c>
    </row>
    <row r="3523" spans="1:9" x14ac:dyDescent="0.3">
      <c r="A3523" t="s">
        <v>4522</v>
      </c>
      <c r="B3523" t="s">
        <v>9127</v>
      </c>
      <c r="C3523">
        <v>199375</v>
      </c>
      <c r="D3523">
        <v>690.94</v>
      </c>
      <c r="E3523" s="1">
        <v>42322</v>
      </c>
      <c r="F3523" s="1">
        <v>45031</v>
      </c>
      <c r="G3523" t="s">
        <v>9128</v>
      </c>
      <c r="H3523" t="s">
        <v>9132</v>
      </c>
      <c r="I3523" t="s">
        <v>11654</v>
      </c>
    </row>
    <row r="3524" spans="1:9" x14ac:dyDescent="0.3">
      <c r="A3524" t="s">
        <v>4523</v>
      </c>
      <c r="B3524" t="s">
        <v>9131</v>
      </c>
      <c r="C3524">
        <v>248925</v>
      </c>
      <c r="D3524">
        <v>568.9</v>
      </c>
      <c r="E3524" s="1">
        <v>43041</v>
      </c>
      <c r="F3524" s="1">
        <v>43963</v>
      </c>
      <c r="G3524" t="s">
        <v>9128</v>
      </c>
      <c r="H3524" t="s">
        <v>19</v>
      </c>
      <c r="I3524" t="s">
        <v>11655</v>
      </c>
    </row>
    <row r="3525" spans="1:9" x14ac:dyDescent="0.3">
      <c r="A3525" t="s">
        <v>4524</v>
      </c>
      <c r="B3525" t="s">
        <v>9131</v>
      </c>
      <c r="C3525">
        <v>116623</v>
      </c>
      <c r="D3525">
        <v>1578.26</v>
      </c>
      <c r="E3525" s="1">
        <v>44101</v>
      </c>
      <c r="F3525" s="1">
        <v>44736</v>
      </c>
      <c r="G3525" t="s">
        <v>9135</v>
      </c>
      <c r="H3525" t="s">
        <v>19</v>
      </c>
      <c r="I3525" t="s">
        <v>11656</v>
      </c>
    </row>
    <row r="3526" spans="1:9" x14ac:dyDescent="0.3">
      <c r="A3526" t="s">
        <v>4525</v>
      </c>
      <c r="B3526" t="s">
        <v>9143</v>
      </c>
      <c r="C3526">
        <v>413047</v>
      </c>
      <c r="D3526">
        <v>1783.79</v>
      </c>
      <c r="E3526" s="1">
        <v>45147</v>
      </c>
      <c r="F3526" s="1">
        <v>47624</v>
      </c>
      <c r="G3526" t="s">
        <v>9147</v>
      </c>
      <c r="H3526" t="s">
        <v>9132</v>
      </c>
      <c r="I3526" t="s">
        <v>11387</v>
      </c>
    </row>
    <row r="3527" spans="1:9" x14ac:dyDescent="0.3">
      <c r="A3527" t="s">
        <v>4526</v>
      </c>
      <c r="B3527" t="s">
        <v>9131</v>
      </c>
      <c r="C3527">
        <v>499982</v>
      </c>
      <c r="D3527">
        <v>636.1</v>
      </c>
      <c r="E3527" s="1">
        <v>43888</v>
      </c>
      <c r="F3527" s="1">
        <v>44570</v>
      </c>
      <c r="G3527" t="s">
        <v>9135</v>
      </c>
      <c r="H3527" t="s">
        <v>9132</v>
      </c>
      <c r="I3527" t="s">
        <v>11657</v>
      </c>
    </row>
    <row r="3528" spans="1:9" x14ac:dyDescent="0.3">
      <c r="A3528" t="s">
        <v>4527</v>
      </c>
      <c r="B3528" t="s">
        <v>9131</v>
      </c>
      <c r="C3528">
        <v>144562</v>
      </c>
      <c r="D3528">
        <v>704.86</v>
      </c>
      <c r="E3528" s="1">
        <v>44007</v>
      </c>
      <c r="F3528" s="1">
        <v>44770</v>
      </c>
      <c r="G3528" t="s">
        <v>9147</v>
      </c>
      <c r="H3528" t="s">
        <v>19</v>
      </c>
      <c r="I3528" t="s">
        <v>11658</v>
      </c>
    </row>
    <row r="3529" spans="1:9" x14ac:dyDescent="0.3">
      <c r="A3529" t="s">
        <v>4528</v>
      </c>
      <c r="B3529" t="s">
        <v>9143</v>
      </c>
      <c r="C3529">
        <v>391507</v>
      </c>
      <c r="D3529">
        <v>560.61</v>
      </c>
      <c r="E3529" s="1">
        <v>43022</v>
      </c>
      <c r="F3529" s="1">
        <v>44221</v>
      </c>
      <c r="G3529" t="s">
        <v>9147</v>
      </c>
      <c r="H3529" t="s">
        <v>19</v>
      </c>
      <c r="I3529" t="s">
        <v>11580</v>
      </c>
    </row>
    <row r="3530" spans="1:9" x14ac:dyDescent="0.3">
      <c r="A3530" t="s">
        <v>4529</v>
      </c>
      <c r="B3530" t="s">
        <v>9137</v>
      </c>
      <c r="C3530">
        <v>141348</v>
      </c>
      <c r="D3530">
        <v>558.84</v>
      </c>
      <c r="E3530" s="1">
        <v>42860</v>
      </c>
      <c r="F3530" s="1">
        <v>45742</v>
      </c>
      <c r="G3530" t="s">
        <v>9135</v>
      </c>
      <c r="H3530" t="s">
        <v>9129</v>
      </c>
      <c r="I3530" t="s">
        <v>10761</v>
      </c>
    </row>
    <row r="3531" spans="1:9" x14ac:dyDescent="0.3">
      <c r="A3531" t="s">
        <v>4530</v>
      </c>
      <c r="B3531" t="s">
        <v>9131</v>
      </c>
      <c r="C3531">
        <v>144119</v>
      </c>
      <c r="D3531">
        <v>1687.06</v>
      </c>
      <c r="E3531" s="1">
        <v>45300</v>
      </c>
      <c r="F3531" s="1">
        <v>48086</v>
      </c>
      <c r="G3531" t="s">
        <v>9128</v>
      </c>
      <c r="H3531" t="s">
        <v>9132</v>
      </c>
      <c r="I3531" t="s">
        <v>10499</v>
      </c>
    </row>
    <row r="3532" spans="1:9" x14ac:dyDescent="0.3">
      <c r="A3532" t="s">
        <v>4531</v>
      </c>
      <c r="B3532" t="s">
        <v>9137</v>
      </c>
      <c r="C3532">
        <v>371943</v>
      </c>
      <c r="D3532">
        <v>561.44000000000005</v>
      </c>
      <c r="E3532" s="1">
        <v>43317</v>
      </c>
      <c r="F3532" s="1">
        <v>45555</v>
      </c>
      <c r="G3532" t="s">
        <v>9135</v>
      </c>
      <c r="H3532" t="s">
        <v>9132</v>
      </c>
      <c r="I3532" t="s">
        <v>11659</v>
      </c>
    </row>
    <row r="3533" spans="1:9" x14ac:dyDescent="0.3">
      <c r="A3533" t="s">
        <v>4532</v>
      </c>
      <c r="B3533" t="s">
        <v>9131</v>
      </c>
      <c r="C3533">
        <v>287199</v>
      </c>
      <c r="D3533">
        <v>567.95000000000005</v>
      </c>
      <c r="E3533" s="1">
        <v>42358</v>
      </c>
      <c r="F3533" s="1">
        <v>44582</v>
      </c>
      <c r="G3533" t="s">
        <v>9135</v>
      </c>
      <c r="H3533" t="s">
        <v>9132</v>
      </c>
      <c r="I3533" t="s">
        <v>11660</v>
      </c>
    </row>
    <row r="3534" spans="1:9" x14ac:dyDescent="0.3">
      <c r="A3534" t="s">
        <v>4533</v>
      </c>
      <c r="B3534" t="s">
        <v>9131</v>
      </c>
      <c r="C3534">
        <v>240823</v>
      </c>
      <c r="D3534">
        <v>1972.46</v>
      </c>
      <c r="E3534" s="1">
        <v>42218</v>
      </c>
      <c r="F3534" s="1">
        <v>44670</v>
      </c>
      <c r="G3534" t="s">
        <v>9147</v>
      </c>
      <c r="H3534" t="s">
        <v>19</v>
      </c>
      <c r="I3534" t="s">
        <v>9304</v>
      </c>
    </row>
    <row r="3535" spans="1:9" x14ac:dyDescent="0.3">
      <c r="A3535" t="s">
        <v>4534</v>
      </c>
      <c r="B3535" t="s">
        <v>9137</v>
      </c>
      <c r="C3535">
        <v>205188</v>
      </c>
      <c r="D3535">
        <v>157.81</v>
      </c>
      <c r="E3535" s="1">
        <v>43274</v>
      </c>
      <c r="F3535" s="1">
        <v>46008</v>
      </c>
      <c r="G3535" t="s">
        <v>9147</v>
      </c>
      <c r="H3535" t="s">
        <v>9129</v>
      </c>
      <c r="I3535" t="s">
        <v>11202</v>
      </c>
    </row>
    <row r="3536" spans="1:9" x14ac:dyDescent="0.3">
      <c r="A3536" t="s">
        <v>4535</v>
      </c>
      <c r="B3536" t="s">
        <v>9137</v>
      </c>
      <c r="C3536">
        <v>261872</v>
      </c>
      <c r="D3536">
        <v>293.52999999999997</v>
      </c>
      <c r="E3536" s="1">
        <v>44369</v>
      </c>
      <c r="F3536" s="1">
        <v>45163</v>
      </c>
      <c r="G3536" t="s">
        <v>9128</v>
      </c>
      <c r="H3536" t="s">
        <v>9132</v>
      </c>
      <c r="I3536" t="s">
        <v>11661</v>
      </c>
    </row>
    <row r="3537" spans="1:9" x14ac:dyDescent="0.3">
      <c r="A3537" t="s">
        <v>4536</v>
      </c>
      <c r="B3537" t="s">
        <v>9131</v>
      </c>
      <c r="C3537">
        <v>436364</v>
      </c>
      <c r="D3537">
        <v>1653.19</v>
      </c>
      <c r="E3537" s="1">
        <v>43431</v>
      </c>
      <c r="F3537" s="1">
        <v>43846</v>
      </c>
      <c r="G3537" t="s">
        <v>9147</v>
      </c>
      <c r="H3537" t="s">
        <v>19</v>
      </c>
      <c r="I3537" t="s">
        <v>10165</v>
      </c>
    </row>
    <row r="3538" spans="1:9" x14ac:dyDescent="0.3">
      <c r="A3538" t="s">
        <v>4537</v>
      </c>
      <c r="B3538" t="s">
        <v>9127</v>
      </c>
      <c r="C3538">
        <v>136089</v>
      </c>
      <c r="D3538">
        <v>1376.6</v>
      </c>
      <c r="E3538" s="1">
        <v>43350</v>
      </c>
      <c r="F3538" s="1">
        <v>45014</v>
      </c>
      <c r="G3538" t="s">
        <v>9135</v>
      </c>
      <c r="H3538" t="s">
        <v>9132</v>
      </c>
      <c r="I3538" t="s">
        <v>11625</v>
      </c>
    </row>
    <row r="3539" spans="1:9" x14ac:dyDescent="0.3">
      <c r="A3539" t="s">
        <v>4538</v>
      </c>
      <c r="B3539" t="s">
        <v>9127</v>
      </c>
      <c r="C3539">
        <v>300566</v>
      </c>
      <c r="D3539">
        <v>1368.91</v>
      </c>
      <c r="E3539" s="1">
        <v>43749</v>
      </c>
      <c r="F3539" s="1">
        <v>45653</v>
      </c>
      <c r="G3539" t="s">
        <v>9147</v>
      </c>
      <c r="H3539" t="s">
        <v>19</v>
      </c>
      <c r="I3539" t="s">
        <v>11662</v>
      </c>
    </row>
    <row r="3540" spans="1:9" x14ac:dyDescent="0.3">
      <c r="A3540" t="s">
        <v>4539</v>
      </c>
      <c r="B3540" t="s">
        <v>9137</v>
      </c>
      <c r="C3540">
        <v>112860</v>
      </c>
      <c r="D3540">
        <v>1517.57</v>
      </c>
      <c r="E3540" s="1">
        <v>43218</v>
      </c>
      <c r="F3540" s="1">
        <v>44943</v>
      </c>
      <c r="G3540" t="s">
        <v>9128</v>
      </c>
      <c r="H3540" t="s">
        <v>9129</v>
      </c>
      <c r="I3540" t="s">
        <v>11663</v>
      </c>
    </row>
    <row r="3541" spans="1:9" x14ac:dyDescent="0.3">
      <c r="A3541" t="s">
        <v>4540</v>
      </c>
      <c r="B3541" t="s">
        <v>9127</v>
      </c>
      <c r="C3541">
        <v>132225</v>
      </c>
      <c r="D3541">
        <v>1440.56</v>
      </c>
      <c r="E3541" s="1">
        <v>42362</v>
      </c>
      <c r="F3541" s="1">
        <v>44515</v>
      </c>
      <c r="G3541" t="s">
        <v>9147</v>
      </c>
      <c r="H3541" t="s">
        <v>9132</v>
      </c>
      <c r="I3541" t="s">
        <v>9574</v>
      </c>
    </row>
    <row r="3542" spans="1:9" x14ac:dyDescent="0.3">
      <c r="A3542" t="s">
        <v>4541</v>
      </c>
      <c r="B3542" t="s">
        <v>9137</v>
      </c>
      <c r="C3542">
        <v>237228</v>
      </c>
      <c r="D3542">
        <v>1742.21</v>
      </c>
      <c r="E3542" s="1">
        <v>44916</v>
      </c>
      <c r="F3542" s="1">
        <v>47231</v>
      </c>
      <c r="G3542" t="s">
        <v>9128</v>
      </c>
      <c r="H3542" t="s">
        <v>19</v>
      </c>
      <c r="I3542" t="s">
        <v>11664</v>
      </c>
    </row>
    <row r="3543" spans="1:9" x14ac:dyDescent="0.3">
      <c r="A3543" t="s">
        <v>4542</v>
      </c>
      <c r="B3543" t="s">
        <v>9137</v>
      </c>
      <c r="C3543">
        <v>278399</v>
      </c>
      <c r="D3543">
        <v>941.82</v>
      </c>
      <c r="E3543" s="1">
        <v>43542</v>
      </c>
      <c r="F3543" s="1">
        <v>44413</v>
      </c>
      <c r="G3543" t="s">
        <v>9147</v>
      </c>
      <c r="H3543" t="s">
        <v>9132</v>
      </c>
      <c r="I3543" t="s">
        <v>11665</v>
      </c>
    </row>
    <row r="3544" spans="1:9" x14ac:dyDescent="0.3">
      <c r="A3544" t="s">
        <v>4543</v>
      </c>
      <c r="B3544" t="s">
        <v>9137</v>
      </c>
      <c r="C3544">
        <v>141091</v>
      </c>
      <c r="D3544">
        <v>1298.82</v>
      </c>
      <c r="E3544" s="1">
        <v>42857</v>
      </c>
      <c r="F3544" s="1">
        <v>45928</v>
      </c>
      <c r="G3544" t="s">
        <v>9147</v>
      </c>
      <c r="H3544" t="s">
        <v>9132</v>
      </c>
      <c r="I3544" t="s">
        <v>9517</v>
      </c>
    </row>
    <row r="3545" spans="1:9" x14ac:dyDescent="0.3">
      <c r="A3545" t="s">
        <v>4544</v>
      </c>
      <c r="B3545" t="s">
        <v>9131</v>
      </c>
      <c r="C3545">
        <v>472622</v>
      </c>
      <c r="D3545">
        <v>1119.29</v>
      </c>
      <c r="E3545" s="1">
        <v>45458</v>
      </c>
      <c r="F3545" s="1">
        <v>46219</v>
      </c>
      <c r="G3545" t="s">
        <v>9147</v>
      </c>
      <c r="H3545" t="s">
        <v>19</v>
      </c>
      <c r="I3545" t="s">
        <v>11666</v>
      </c>
    </row>
    <row r="3546" spans="1:9" x14ac:dyDescent="0.3">
      <c r="A3546" t="s">
        <v>4545</v>
      </c>
      <c r="B3546" t="s">
        <v>9127</v>
      </c>
      <c r="C3546">
        <v>446082</v>
      </c>
      <c r="D3546">
        <v>1852.55</v>
      </c>
      <c r="E3546" s="1">
        <v>42588</v>
      </c>
      <c r="F3546" s="1">
        <v>44535</v>
      </c>
      <c r="G3546" t="s">
        <v>9128</v>
      </c>
      <c r="H3546" t="s">
        <v>9132</v>
      </c>
      <c r="I3546" t="s">
        <v>11667</v>
      </c>
    </row>
    <row r="3547" spans="1:9" x14ac:dyDescent="0.3">
      <c r="A3547" t="s">
        <v>4546</v>
      </c>
      <c r="B3547" t="s">
        <v>9127</v>
      </c>
      <c r="C3547">
        <v>149986</v>
      </c>
      <c r="D3547">
        <v>1607.81</v>
      </c>
      <c r="E3547" s="1">
        <v>45440</v>
      </c>
      <c r="F3547" s="1">
        <v>48650</v>
      </c>
      <c r="G3547" t="s">
        <v>9128</v>
      </c>
      <c r="H3547" t="s">
        <v>9129</v>
      </c>
      <c r="I3547" t="s">
        <v>11668</v>
      </c>
    </row>
    <row r="3548" spans="1:9" x14ac:dyDescent="0.3">
      <c r="A3548" t="s">
        <v>4547</v>
      </c>
      <c r="B3548" t="s">
        <v>9143</v>
      </c>
      <c r="C3548">
        <v>411557</v>
      </c>
      <c r="D3548">
        <v>361.08</v>
      </c>
      <c r="E3548" s="1">
        <v>43536</v>
      </c>
      <c r="F3548" s="1">
        <v>46661</v>
      </c>
      <c r="G3548" t="s">
        <v>9147</v>
      </c>
      <c r="H3548" t="s">
        <v>19</v>
      </c>
      <c r="I3548" t="s">
        <v>11619</v>
      </c>
    </row>
    <row r="3549" spans="1:9" x14ac:dyDescent="0.3">
      <c r="A3549" t="s">
        <v>4548</v>
      </c>
      <c r="B3549" t="s">
        <v>9137</v>
      </c>
      <c r="C3549">
        <v>20032</v>
      </c>
      <c r="D3549">
        <v>487.49</v>
      </c>
      <c r="E3549" s="1">
        <v>44032</v>
      </c>
      <c r="F3549" s="1">
        <v>46435</v>
      </c>
      <c r="G3549" t="s">
        <v>9147</v>
      </c>
      <c r="H3549" t="s">
        <v>9129</v>
      </c>
      <c r="I3549" t="s">
        <v>11669</v>
      </c>
    </row>
    <row r="3550" spans="1:9" x14ac:dyDescent="0.3">
      <c r="A3550" t="s">
        <v>4549</v>
      </c>
      <c r="B3550" t="s">
        <v>9137</v>
      </c>
      <c r="C3550">
        <v>306857</v>
      </c>
      <c r="D3550">
        <v>546.94000000000005</v>
      </c>
      <c r="E3550" s="1">
        <v>45210</v>
      </c>
      <c r="F3550" s="1">
        <v>45867</v>
      </c>
      <c r="G3550" t="s">
        <v>9128</v>
      </c>
      <c r="H3550" t="s">
        <v>19</v>
      </c>
      <c r="I3550" t="s">
        <v>11670</v>
      </c>
    </row>
    <row r="3551" spans="1:9" x14ac:dyDescent="0.3">
      <c r="A3551" t="s">
        <v>4550</v>
      </c>
      <c r="B3551" t="s">
        <v>9127</v>
      </c>
      <c r="C3551">
        <v>300581</v>
      </c>
      <c r="D3551">
        <v>1883.11</v>
      </c>
      <c r="E3551" s="1">
        <v>44625</v>
      </c>
      <c r="F3551" s="1">
        <v>46009</v>
      </c>
      <c r="G3551" t="s">
        <v>9135</v>
      </c>
      <c r="H3551" t="s">
        <v>9129</v>
      </c>
      <c r="I3551" t="s">
        <v>9736</v>
      </c>
    </row>
    <row r="3552" spans="1:9" x14ac:dyDescent="0.3">
      <c r="A3552" t="s">
        <v>4551</v>
      </c>
      <c r="B3552" t="s">
        <v>9143</v>
      </c>
      <c r="C3552">
        <v>419181</v>
      </c>
      <c r="D3552">
        <v>1280.46</v>
      </c>
      <c r="E3552" s="1">
        <v>44691</v>
      </c>
      <c r="F3552" s="1">
        <v>45988</v>
      </c>
      <c r="G3552" t="s">
        <v>9128</v>
      </c>
      <c r="H3552" t="s">
        <v>9129</v>
      </c>
      <c r="I3552" t="s">
        <v>11671</v>
      </c>
    </row>
    <row r="3553" spans="1:9" x14ac:dyDescent="0.3">
      <c r="A3553" t="s">
        <v>4552</v>
      </c>
      <c r="B3553" t="s">
        <v>9143</v>
      </c>
      <c r="C3553">
        <v>63400</v>
      </c>
      <c r="D3553">
        <v>665.68</v>
      </c>
      <c r="E3553" s="1">
        <v>44630</v>
      </c>
      <c r="F3553" s="1">
        <v>47063</v>
      </c>
      <c r="G3553" t="s">
        <v>9135</v>
      </c>
      <c r="H3553" t="s">
        <v>19</v>
      </c>
      <c r="I3553" t="s">
        <v>11672</v>
      </c>
    </row>
    <row r="3554" spans="1:9" x14ac:dyDescent="0.3">
      <c r="A3554" t="s">
        <v>4553</v>
      </c>
      <c r="B3554" t="s">
        <v>9127</v>
      </c>
      <c r="C3554">
        <v>206323</v>
      </c>
      <c r="D3554">
        <v>765.21</v>
      </c>
      <c r="E3554" s="1">
        <v>45069</v>
      </c>
      <c r="F3554" s="1">
        <v>48530</v>
      </c>
      <c r="G3554" t="s">
        <v>9128</v>
      </c>
      <c r="H3554" t="s">
        <v>9132</v>
      </c>
      <c r="I3554" t="s">
        <v>11538</v>
      </c>
    </row>
    <row r="3555" spans="1:9" x14ac:dyDescent="0.3">
      <c r="A3555" t="s">
        <v>4554</v>
      </c>
      <c r="B3555" t="s">
        <v>9143</v>
      </c>
      <c r="C3555">
        <v>419069</v>
      </c>
      <c r="D3555">
        <v>1170.8900000000001</v>
      </c>
      <c r="E3555" s="1">
        <v>43988</v>
      </c>
      <c r="F3555" s="1">
        <v>47357</v>
      </c>
      <c r="G3555" t="s">
        <v>9147</v>
      </c>
      <c r="H3555" t="s">
        <v>19</v>
      </c>
      <c r="I3555" t="s">
        <v>11673</v>
      </c>
    </row>
    <row r="3556" spans="1:9" x14ac:dyDescent="0.3">
      <c r="A3556" t="s">
        <v>4555</v>
      </c>
      <c r="B3556" t="s">
        <v>9127</v>
      </c>
      <c r="C3556">
        <v>306577</v>
      </c>
      <c r="D3556">
        <v>372.41</v>
      </c>
      <c r="E3556" s="1">
        <v>42523</v>
      </c>
      <c r="F3556" s="1">
        <v>45627</v>
      </c>
      <c r="G3556" t="s">
        <v>9135</v>
      </c>
      <c r="H3556" t="s">
        <v>9132</v>
      </c>
      <c r="I3556" t="s">
        <v>10996</v>
      </c>
    </row>
    <row r="3557" spans="1:9" x14ac:dyDescent="0.3">
      <c r="A3557" t="s">
        <v>4556</v>
      </c>
      <c r="B3557" t="s">
        <v>9131</v>
      </c>
      <c r="C3557">
        <v>214584</v>
      </c>
      <c r="D3557">
        <v>907.6</v>
      </c>
      <c r="E3557" s="1">
        <v>45638</v>
      </c>
      <c r="F3557" s="1">
        <v>48313</v>
      </c>
      <c r="G3557" t="s">
        <v>9147</v>
      </c>
      <c r="H3557" t="s">
        <v>19</v>
      </c>
      <c r="I3557" t="s">
        <v>11674</v>
      </c>
    </row>
    <row r="3558" spans="1:9" x14ac:dyDescent="0.3">
      <c r="A3558" t="s">
        <v>4557</v>
      </c>
      <c r="B3558" t="s">
        <v>9131</v>
      </c>
      <c r="C3558">
        <v>298043</v>
      </c>
      <c r="D3558">
        <v>427.41</v>
      </c>
      <c r="E3558" s="1">
        <v>42924</v>
      </c>
      <c r="F3558" s="1">
        <v>43626</v>
      </c>
      <c r="G3558" t="s">
        <v>9128</v>
      </c>
      <c r="H3558" t="s">
        <v>9132</v>
      </c>
      <c r="I3558" t="s">
        <v>9254</v>
      </c>
    </row>
    <row r="3559" spans="1:9" x14ac:dyDescent="0.3">
      <c r="A3559" t="s">
        <v>4558</v>
      </c>
      <c r="B3559" t="s">
        <v>9143</v>
      </c>
      <c r="C3559">
        <v>434908</v>
      </c>
      <c r="D3559">
        <v>564.32000000000005</v>
      </c>
      <c r="E3559" s="1">
        <v>42731</v>
      </c>
      <c r="F3559" s="1">
        <v>45352</v>
      </c>
      <c r="G3559" t="s">
        <v>9135</v>
      </c>
      <c r="H3559" t="s">
        <v>19</v>
      </c>
      <c r="I3559" t="s">
        <v>11675</v>
      </c>
    </row>
    <row r="3560" spans="1:9" x14ac:dyDescent="0.3">
      <c r="A3560" t="s">
        <v>4559</v>
      </c>
      <c r="B3560" t="s">
        <v>9137</v>
      </c>
      <c r="C3560">
        <v>336641</v>
      </c>
      <c r="D3560">
        <v>895.56</v>
      </c>
      <c r="E3560" s="1">
        <v>42553</v>
      </c>
      <c r="F3560" s="1">
        <v>44634</v>
      </c>
      <c r="G3560" t="s">
        <v>9147</v>
      </c>
      <c r="H3560" t="s">
        <v>9129</v>
      </c>
      <c r="I3560" t="s">
        <v>11676</v>
      </c>
    </row>
    <row r="3561" spans="1:9" x14ac:dyDescent="0.3">
      <c r="A3561" t="s">
        <v>4560</v>
      </c>
      <c r="B3561" t="s">
        <v>9143</v>
      </c>
      <c r="C3561">
        <v>151188</v>
      </c>
      <c r="D3561">
        <v>1951.81</v>
      </c>
      <c r="E3561" s="1">
        <v>43205</v>
      </c>
      <c r="F3561" s="1">
        <v>46144</v>
      </c>
      <c r="G3561" t="s">
        <v>9147</v>
      </c>
      <c r="H3561" t="s">
        <v>19</v>
      </c>
      <c r="I3561" t="s">
        <v>9360</v>
      </c>
    </row>
    <row r="3562" spans="1:9" x14ac:dyDescent="0.3">
      <c r="A3562" t="s">
        <v>4561</v>
      </c>
      <c r="B3562" t="s">
        <v>9143</v>
      </c>
      <c r="C3562">
        <v>418600</v>
      </c>
      <c r="D3562">
        <v>976.51</v>
      </c>
      <c r="E3562" s="1">
        <v>43078</v>
      </c>
      <c r="F3562" s="1">
        <v>44587</v>
      </c>
      <c r="G3562" t="s">
        <v>9128</v>
      </c>
      <c r="H3562" t="s">
        <v>9129</v>
      </c>
      <c r="I3562" t="s">
        <v>11677</v>
      </c>
    </row>
    <row r="3563" spans="1:9" x14ac:dyDescent="0.3">
      <c r="A3563" t="s">
        <v>4562</v>
      </c>
      <c r="B3563" t="s">
        <v>9131</v>
      </c>
      <c r="C3563">
        <v>476470</v>
      </c>
      <c r="D3563">
        <v>1798.16</v>
      </c>
      <c r="E3563" s="1">
        <v>44983</v>
      </c>
      <c r="F3563" s="1">
        <v>48012</v>
      </c>
      <c r="G3563" t="s">
        <v>9147</v>
      </c>
      <c r="H3563" t="s">
        <v>9132</v>
      </c>
      <c r="I3563" t="s">
        <v>10352</v>
      </c>
    </row>
    <row r="3564" spans="1:9" x14ac:dyDescent="0.3">
      <c r="A3564" t="s">
        <v>4563</v>
      </c>
      <c r="B3564" t="s">
        <v>9127</v>
      </c>
      <c r="C3564">
        <v>12773</v>
      </c>
      <c r="D3564">
        <v>1305.2</v>
      </c>
      <c r="E3564" s="1">
        <v>44612</v>
      </c>
      <c r="F3564" s="1">
        <v>45527</v>
      </c>
      <c r="G3564" t="s">
        <v>9135</v>
      </c>
      <c r="H3564" t="s">
        <v>9132</v>
      </c>
      <c r="I3564" t="s">
        <v>11678</v>
      </c>
    </row>
    <row r="3565" spans="1:9" x14ac:dyDescent="0.3">
      <c r="A3565" t="s">
        <v>4564</v>
      </c>
      <c r="B3565" t="s">
        <v>9131</v>
      </c>
      <c r="C3565">
        <v>192914</v>
      </c>
      <c r="D3565">
        <v>536.29999999999995</v>
      </c>
      <c r="E3565" s="1">
        <v>43904</v>
      </c>
      <c r="F3565" s="1">
        <v>46067</v>
      </c>
      <c r="G3565" t="s">
        <v>9135</v>
      </c>
      <c r="H3565" t="s">
        <v>9129</v>
      </c>
      <c r="I3565" t="s">
        <v>9513</v>
      </c>
    </row>
    <row r="3566" spans="1:9" x14ac:dyDescent="0.3">
      <c r="A3566" t="s">
        <v>4565</v>
      </c>
      <c r="B3566" t="s">
        <v>9143</v>
      </c>
      <c r="C3566">
        <v>483338</v>
      </c>
      <c r="D3566">
        <v>1740.5</v>
      </c>
      <c r="E3566" s="1">
        <v>42379</v>
      </c>
      <c r="F3566" s="1">
        <v>46008</v>
      </c>
      <c r="G3566" t="s">
        <v>9128</v>
      </c>
      <c r="H3566" t="s">
        <v>19</v>
      </c>
      <c r="I3566" t="s">
        <v>11679</v>
      </c>
    </row>
    <row r="3567" spans="1:9" x14ac:dyDescent="0.3">
      <c r="A3567" t="s">
        <v>4566</v>
      </c>
      <c r="B3567" t="s">
        <v>9131</v>
      </c>
      <c r="C3567">
        <v>267776</v>
      </c>
      <c r="D3567">
        <v>1235.8499999999999</v>
      </c>
      <c r="E3567" s="1">
        <v>45366</v>
      </c>
      <c r="F3567" s="1">
        <v>47292</v>
      </c>
      <c r="G3567" t="s">
        <v>9147</v>
      </c>
      <c r="H3567" t="s">
        <v>9129</v>
      </c>
      <c r="I3567" t="s">
        <v>11680</v>
      </c>
    </row>
    <row r="3568" spans="1:9" x14ac:dyDescent="0.3">
      <c r="A3568" t="s">
        <v>4567</v>
      </c>
      <c r="B3568" t="s">
        <v>9137</v>
      </c>
      <c r="C3568">
        <v>248215</v>
      </c>
      <c r="D3568">
        <v>688.74</v>
      </c>
      <c r="E3568" s="1">
        <v>42459</v>
      </c>
      <c r="F3568" s="1">
        <v>45031</v>
      </c>
      <c r="G3568" t="s">
        <v>9147</v>
      </c>
      <c r="H3568" t="s">
        <v>9129</v>
      </c>
      <c r="I3568" t="s">
        <v>9969</v>
      </c>
    </row>
    <row r="3569" spans="1:9" x14ac:dyDescent="0.3">
      <c r="A3569" t="s">
        <v>4568</v>
      </c>
      <c r="B3569" t="s">
        <v>9137</v>
      </c>
      <c r="C3569">
        <v>326517</v>
      </c>
      <c r="D3569">
        <v>1547.91</v>
      </c>
      <c r="E3569" s="1">
        <v>45586</v>
      </c>
      <c r="F3569" s="1">
        <v>47468</v>
      </c>
      <c r="G3569" t="s">
        <v>9147</v>
      </c>
      <c r="H3569" t="s">
        <v>9129</v>
      </c>
      <c r="I3569" t="s">
        <v>10060</v>
      </c>
    </row>
    <row r="3570" spans="1:9" x14ac:dyDescent="0.3">
      <c r="A3570" t="s">
        <v>4569</v>
      </c>
      <c r="B3570" t="s">
        <v>9137</v>
      </c>
      <c r="C3570">
        <v>493228</v>
      </c>
      <c r="D3570">
        <v>782.62</v>
      </c>
      <c r="E3570" s="1">
        <v>42539</v>
      </c>
      <c r="F3570" s="1">
        <v>45250</v>
      </c>
      <c r="G3570" t="s">
        <v>9135</v>
      </c>
      <c r="H3570" t="s">
        <v>19</v>
      </c>
      <c r="I3570" t="s">
        <v>11681</v>
      </c>
    </row>
    <row r="3571" spans="1:9" x14ac:dyDescent="0.3">
      <c r="A3571" t="s">
        <v>4570</v>
      </c>
      <c r="B3571" t="s">
        <v>9143</v>
      </c>
      <c r="C3571">
        <v>191056</v>
      </c>
      <c r="D3571">
        <v>1318.28</v>
      </c>
      <c r="E3571" s="1">
        <v>44516</v>
      </c>
      <c r="F3571" s="1">
        <v>45894</v>
      </c>
      <c r="G3571" t="s">
        <v>9135</v>
      </c>
      <c r="H3571" t="s">
        <v>9129</v>
      </c>
      <c r="I3571" t="s">
        <v>10998</v>
      </c>
    </row>
    <row r="3572" spans="1:9" x14ac:dyDescent="0.3">
      <c r="A3572" t="s">
        <v>4571</v>
      </c>
      <c r="B3572" t="s">
        <v>9143</v>
      </c>
      <c r="C3572">
        <v>456915</v>
      </c>
      <c r="D3572">
        <v>1620.18</v>
      </c>
      <c r="E3572" s="1">
        <v>43237</v>
      </c>
      <c r="F3572" s="1">
        <v>44117</v>
      </c>
      <c r="G3572" t="s">
        <v>9128</v>
      </c>
      <c r="H3572" t="s">
        <v>19</v>
      </c>
      <c r="I3572" t="s">
        <v>11682</v>
      </c>
    </row>
    <row r="3573" spans="1:9" x14ac:dyDescent="0.3">
      <c r="A3573" t="s">
        <v>4572</v>
      </c>
      <c r="B3573" t="s">
        <v>9137</v>
      </c>
      <c r="C3573">
        <v>94682</v>
      </c>
      <c r="D3573">
        <v>1418.09</v>
      </c>
      <c r="E3573" s="1">
        <v>43767</v>
      </c>
      <c r="F3573" s="1">
        <v>44900</v>
      </c>
      <c r="G3573" t="s">
        <v>9135</v>
      </c>
      <c r="H3573" t="s">
        <v>19</v>
      </c>
      <c r="I3573" t="s">
        <v>9482</v>
      </c>
    </row>
    <row r="3574" spans="1:9" x14ac:dyDescent="0.3">
      <c r="A3574" t="s">
        <v>4573</v>
      </c>
      <c r="B3574" t="s">
        <v>9131</v>
      </c>
      <c r="C3574">
        <v>191632</v>
      </c>
      <c r="D3574">
        <v>1785.45</v>
      </c>
      <c r="E3574" s="1">
        <v>42572</v>
      </c>
      <c r="F3574" s="1">
        <v>44412</v>
      </c>
      <c r="G3574" t="s">
        <v>9135</v>
      </c>
      <c r="H3574" t="s">
        <v>9132</v>
      </c>
      <c r="I3574" t="s">
        <v>11606</v>
      </c>
    </row>
    <row r="3575" spans="1:9" x14ac:dyDescent="0.3">
      <c r="A3575" t="s">
        <v>4574</v>
      </c>
      <c r="B3575" t="s">
        <v>9137</v>
      </c>
      <c r="C3575">
        <v>33556</v>
      </c>
      <c r="D3575">
        <v>663.56</v>
      </c>
      <c r="E3575" s="1">
        <v>43074</v>
      </c>
      <c r="F3575" s="1">
        <v>44912</v>
      </c>
      <c r="G3575" t="s">
        <v>9147</v>
      </c>
      <c r="H3575" t="s">
        <v>19</v>
      </c>
      <c r="I3575" t="s">
        <v>11683</v>
      </c>
    </row>
    <row r="3576" spans="1:9" x14ac:dyDescent="0.3">
      <c r="A3576" t="s">
        <v>4575</v>
      </c>
      <c r="B3576" t="s">
        <v>9137</v>
      </c>
      <c r="C3576">
        <v>242486</v>
      </c>
      <c r="D3576">
        <v>1063.75</v>
      </c>
      <c r="E3576" s="1">
        <v>44177</v>
      </c>
      <c r="F3576" s="1">
        <v>47279</v>
      </c>
      <c r="G3576" t="s">
        <v>9135</v>
      </c>
      <c r="H3576" t="s">
        <v>9132</v>
      </c>
      <c r="I3576" t="s">
        <v>9263</v>
      </c>
    </row>
    <row r="3577" spans="1:9" x14ac:dyDescent="0.3">
      <c r="A3577" t="s">
        <v>4576</v>
      </c>
      <c r="B3577" t="s">
        <v>9137</v>
      </c>
      <c r="C3577">
        <v>417252</v>
      </c>
      <c r="D3577">
        <v>1947.41</v>
      </c>
      <c r="E3577" s="1">
        <v>42606</v>
      </c>
      <c r="F3577" s="1">
        <v>44629</v>
      </c>
      <c r="G3577" t="s">
        <v>9135</v>
      </c>
      <c r="H3577" t="s">
        <v>9129</v>
      </c>
      <c r="I3577" t="s">
        <v>9346</v>
      </c>
    </row>
    <row r="3578" spans="1:9" x14ac:dyDescent="0.3">
      <c r="A3578" t="s">
        <v>4577</v>
      </c>
      <c r="B3578" t="s">
        <v>9137</v>
      </c>
      <c r="C3578">
        <v>362068</v>
      </c>
      <c r="D3578">
        <v>1306.32</v>
      </c>
      <c r="E3578" s="1">
        <v>44771</v>
      </c>
      <c r="F3578" s="1">
        <v>45678</v>
      </c>
      <c r="G3578" t="s">
        <v>9135</v>
      </c>
      <c r="H3578" t="s">
        <v>19</v>
      </c>
      <c r="I3578" t="s">
        <v>10345</v>
      </c>
    </row>
    <row r="3579" spans="1:9" x14ac:dyDescent="0.3">
      <c r="A3579" t="s">
        <v>4578</v>
      </c>
      <c r="B3579" t="s">
        <v>9131</v>
      </c>
      <c r="C3579">
        <v>251465</v>
      </c>
      <c r="D3579">
        <v>1294.83</v>
      </c>
      <c r="E3579" s="1">
        <v>43879</v>
      </c>
      <c r="F3579" s="1">
        <v>45634</v>
      </c>
      <c r="G3579" t="s">
        <v>9135</v>
      </c>
      <c r="H3579" t="s">
        <v>19</v>
      </c>
      <c r="I3579" t="s">
        <v>11221</v>
      </c>
    </row>
    <row r="3580" spans="1:9" x14ac:dyDescent="0.3">
      <c r="A3580" t="s">
        <v>4579</v>
      </c>
      <c r="B3580" t="s">
        <v>9127</v>
      </c>
      <c r="C3580">
        <v>80270</v>
      </c>
      <c r="D3580">
        <v>701.42</v>
      </c>
      <c r="E3580" s="1">
        <v>44273</v>
      </c>
      <c r="F3580" s="1">
        <v>47750</v>
      </c>
      <c r="G3580" t="s">
        <v>9135</v>
      </c>
      <c r="H3580" t="s">
        <v>9129</v>
      </c>
      <c r="I3580" t="s">
        <v>11684</v>
      </c>
    </row>
    <row r="3581" spans="1:9" x14ac:dyDescent="0.3">
      <c r="A3581" t="s">
        <v>4580</v>
      </c>
      <c r="B3581" t="s">
        <v>9143</v>
      </c>
      <c r="C3581">
        <v>73825</v>
      </c>
      <c r="D3581">
        <v>1747.27</v>
      </c>
      <c r="E3581" s="1">
        <v>44224</v>
      </c>
      <c r="F3581" s="1">
        <v>44620</v>
      </c>
      <c r="G3581" t="s">
        <v>9147</v>
      </c>
      <c r="H3581" t="s">
        <v>9129</v>
      </c>
      <c r="I3581" t="s">
        <v>9199</v>
      </c>
    </row>
    <row r="3582" spans="1:9" x14ac:dyDescent="0.3">
      <c r="A3582" t="s">
        <v>4581</v>
      </c>
      <c r="B3582" t="s">
        <v>9131</v>
      </c>
      <c r="C3582">
        <v>456863</v>
      </c>
      <c r="D3582">
        <v>612.80999999999995</v>
      </c>
      <c r="E3582" s="1">
        <v>45216</v>
      </c>
      <c r="F3582" s="1">
        <v>48288</v>
      </c>
      <c r="G3582" t="s">
        <v>9147</v>
      </c>
      <c r="H3582" t="s">
        <v>19</v>
      </c>
      <c r="I3582" t="s">
        <v>11685</v>
      </c>
    </row>
    <row r="3583" spans="1:9" x14ac:dyDescent="0.3">
      <c r="A3583" t="s">
        <v>4582</v>
      </c>
      <c r="B3583" t="s">
        <v>9131</v>
      </c>
      <c r="C3583">
        <v>270127</v>
      </c>
      <c r="D3583">
        <v>1211.82</v>
      </c>
      <c r="E3583" s="1">
        <v>43517</v>
      </c>
      <c r="F3583" s="1">
        <v>46348</v>
      </c>
      <c r="G3583" t="s">
        <v>9135</v>
      </c>
      <c r="H3583" t="s">
        <v>19</v>
      </c>
      <c r="I3583" t="s">
        <v>11386</v>
      </c>
    </row>
    <row r="3584" spans="1:9" x14ac:dyDescent="0.3">
      <c r="A3584" t="s">
        <v>4583</v>
      </c>
      <c r="B3584" t="s">
        <v>9143</v>
      </c>
      <c r="C3584">
        <v>413303</v>
      </c>
      <c r="D3584">
        <v>1508.3</v>
      </c>
      <c r="E3584" s="1">
        <v>44030</v>
      </c>
      <c r="F3584" s="1">
        <v>45870</v>
      </c>
      <c r="G3584" t="s">
        <v>9147</v>
      </c>
      <c r="H3584" t="s">
        <v>19</v>
      </c>
      <c r="I3584" t="s">
        <v>11686</v>
      </c>
    </row>
    <row r="3585" spans="1:9" x14ac:dyDescent="0.3">
      <c r="A3585" t="s">
        <v>4584</v>
      </c>
      <c r="B3585" t="s">
        <v>9137</v>
      </c>
      <c r="C3585">
        <v>95780</v>
      </c>
      <c r="D3585">
        <v>520.14</v>
      </c>
      <c r="E3585" s="1">
        <v>43490</v>
      </c>
      <c r="F3585" s="1">
        <v>44308</v>
      </c>
      <c r="G3585" t="s">
        <v>9135</v>
      </c>
      <c r="H3585" t="s">
        <v>19</v>
      </c>
      <c r="I3585" t="s">
        <v>10502</v>
      </c>
    </row>
    <row r="3586" spans="1:9" x14ac:dyDescent="0.3">
      <c r="A3586" t="s">
        <v>4585</v>
      </c>
      <c r="B3586" t="s">
        <v>9137</v>
      </c>
      <c r="C3586">
        <v>497097</v>
      </c>
      <c r="D3586">
        <v>1937.84</v>
      </c>
      <c r="E3586" s="1">
        <v>43968</v>
      </c>
      <c r="F3586" s="1">
        <v>47067</v>
      </c>
      <c r="G3586" t="s">
        <v>9135</v>
      </c>
      <c r="H3586" t="s">
        <v>19</v>
      </c>
      <c r="I3586" t="s">
        <v>11687</v>
      </c>
    </row>
    <row r="3587" spans="1:9" x14ac:dyDescent="0.3">
      <c r="A3587" t="s">
        <v>4586</v>
      </c>
      <c r="B3587" t="s">
        <v>9127</v>
      </c>
      <c r="C3587">
        <v>467496</v>
      </c>
      <c r="D3587">
        <v>738.25</v>
      </c>
      <c r="E3587" s="1">
        <v>42113</v>
      </c>
      <c r="F3587" s="1">
        <v>44586</v>
      </c>
      <c r="G3587" t="s">
        <v>9128</v>
      </c>
      <c r="H3587" t="s">
        <v>9129</v>
      </c>
      <c r="I3587" t="s">
        <v>10450</v>
      </c>
    </row>
    <row r="3588" spans="1:9" x14ac:dyDescent="0.3">
      <c r="A3588" t="s">
        <v>4587</v>
      </c>
      <c r="B3588" t="s">
        <v>9143</v>
      </c>
      <c r="C3588">
        <v>497228</v>
      </c>
      <c r="D3588">
        <v>927.62</v>
      </c>
      <c r="E3588" s="1">
        <v>44353</v>
      </c>
      <c r="F3588" s="1">
        <v>46339</v>
      </c>
      <c r="G3588" t="s">
        <v>9135</v>
      </c>
      <c r="H3588" t="s">
        <v>9129</v>
      </c>
      <c r="I3588" t="s">
        <v>11688</v>
      </c>
    </row>
    <row r="3589" spans="1:9" x14ac:dyDescent="0.3">
      <c r="A3589" t="s">
        <v>4588</v>
      </c>
      <c r="B3589" t="s">
        <v>9131</v>
      </c>
      <c r="C3589">
        <v>366497</v>
      </c>
      <c r="D3589">
        <v>768.16</v>
      </c>
      <c r="E3589" s="1">
        <v>42878</v>
      </c>
      <c r="F3589" s="1">
        <v>45025</v>
      </c>
      <c r="G3589" t="s">
        <v>9147</v>
      </c>
      <c r="H3589" t="s">
        <v>19</v>
      </c>
      <c r="I3589" t="s">
        <v>9722</v>
      </c>
    </row>
    <row r="3590" spans="1:9" x14ac:dyDescent="0.3">
      <c r="A3590" t="s">
        <v>4589</v>
      </c>
      <c r="B3590" t="s">
        <v>9127</v>
      </c>
      <c r="C3590">
        <v>251198</v>
      </c>
      <c r="D3590">
        <v>639.54</v>
      </c>
      <c r="E3590" s="1">
        <v>43076</v>
      </c>
      <c r="F3590" s="1">
        <v>45235</v>
      </c>
      <c r="G3590" t="s">
        <v>9128</v>
      </c>
      <c r="H3590" t="s">
        <v>9132</v>
      </c>
      <c r="I3590" t="s">
        <v>11689</v>
      </c>
    </row>
    <row r="3591" spans="1:9" x14ac:dyDescent="0.3">
      <c r="A3591" t="s">
        <v>4590</v>
      </c>
      <c r="B3591" t="s">
        <v>9131</v>
      </c>
      <c r="C3591">
        <v>119257</v>
      </c>
      <c r="D3591">
        <v>1894.42</v>
      </c>
      <c r="E3591" s="1">
        <v>43653</v>
      </c>
      <c r="F3591" s="1">
        <v>45992</v>
      </c>
      <c r="G3591" t="s">
        <v>9135</v>
      </c>
      <c r="H3591" t="s">
        <v>9129</v>
      </c>
      <c r="I3591" t="s">
        <v>9407</v>
      </c>
    </row>
    <row r="3592" spans="1:9" x14ac:dyDescent="0.3">
      <c r="A3592" t="s">
        <v>4591</v>
      </c>
      <c r="B3592" t="s">
        <v>9143</v>
      </c>
      <c r="C3592">
        <v>347199</v>
      </c>
      <c r="D3592">
        <v>1621.43</v>
      </c>
      <c r="E3592" s="1">
        <v>43680</v>
      </c>
      <c r="F3592" s="1">
        <v>44952</v>
      </c>
      <c r="G3592" t="s">
        <v>9147</v>
      </c>
      <c r="H3592" t="s">
        <v>9129</v>
      </c>
      <c r="I3592" t="s">
        <v>10501</v>
      </c>
    </row>
    <row r="3593" spans="1:9" x14ac:dyDescent="0.3">
      <c r="A3593" t="s">
        <v>4592</v>
      </c>
      <c r="B3593" t="s">
        <v>9127</v>
      </c>
      <c r="C3593">
        <v>438951</v>
      </c>
      <c r="D3593">
        <v>1540.59</v>
      </c>
      <c r="E3593" s="1">
        <v>45016</v>
      </c>
      <c r="F3593" s="1">
        <v>47497</v>
      </c>
      <c r="G3593" t="s">
        <v>9147</v>
      </c>
      <c r="H3593" t="s">
        <v>19</v>
      </c>
      <c r="I3593" t="s">
        <v>11690</v>
      </c>
    </row>
    <row r="3594" spans="1:9" x14ac:dyDescent="0.3">
      <c r="A3594" t="s">
        <v>4593</v>
      </c>
      <c r="B3594" t="s">
        <v>9137</v>
      </c>
      <c r="C3594">
        <v>364082</v>
      </c>
      <c r="D3594">
        <v>907.04</v>
      </c>
      <c r="E3594" s="1">
        <v>43436</v>
      </c>
      <c r="F3594" s="1">
        <v>43803</v>
      </c>
      <c r="G3594" t="s">
        <v>9135</v>
      </c>
      <c r="H3594" t="s">
        <v>9132</v>
      </c>
      <c r="I3594" t="s">
        <v>11691</v>
      </c>
    </row>
    <row r="3595" spans="1:9" x14ac:dyDescent="0.3">
      <c r="A3595" t="s">
        <v>4594</v>
      </c>
      <c r="B3595" t="s">
        <v>9131</v>
      </c>
      <c r="C3595">
        <v>249297</v>
      </c>
      <c r="D3595">
        <v>923.36</v>
      </c>
      <c r="E3595" s="1">
        <v>42535</v>
      </c>
      <c r="F3595" s="1">
        <v>43105</v>
      </c>
      <c r="G3595" t="s">
        <v>9128</v>
      </c>
      <c r="H3595" t="s">
        <v>9132</v>
      </c>
      <c r="I3595" t="s">
        <v>10736</v>
      </c>
    </row>
    <row r="3596" spans="1:9" x14ac:dyDescent="0.3">
      <c r="A3596" t="s">
        <v>4595</v>
      </c>
      <c r="B3596" t="s">
        <v>9127</v>
      </c>
      <c r="C3596">
        <v>397598</v>
      </c>
      <c r="D3596">
        <v>130.22999999999999</v>
      </c>
      <c r="E3596" s="1">
        <v>44212</v>
      </c>
      <c r="F3596" s="1">
        <v>46142</v>
      </c>
      <c r="G3596" t="s">
        <v>9147</v>
      </c>
      <c r="H3596" t="s">
        <v>9132</v>
      </c>
      <c r="I3596" t="s">
        <v>11692</v>
      </c>
    </row>
    <row r="3597" spans="1:9" x14ac:dyDescent="0.3">
      <c r="A3597" t="s">
        <v>4596</v>
      </c>
      <c r="B3597" t="s">
        <v>9127</v>
      </c>
      <c r="C3597">
        <v>220198</v>
      </c>
      <c r="D3597">
        <v>236.76</v>
      </c>
      <c r="E3597" s="1">
        <v>42522</v>
      </c>
      <c r="F3597" s="1">
        <v>44677</v>
      </c>
      <c r="G3597" t="s">
        <v>9128</v>
      </c>
      <c r="H3597" t="s">
        <v>9129</v>
      </c>
      <c r="I3597" t="s">
        <v>11574</v>
      </c>
    </row>
    <row r="3598" spans="1:9" x14ac:dyDescent="0.3">
      <c r="A3598" t="s">
        <v>4597</v>
      </c>
      <c r="B3598" t="s">
        <v>9137</v>
      </c>
      <c r="C3598">
        <v>251580</v>
      </c>
      <c r="D3598">
        <v>1234.23</v>
      </c>
      <c r="E3598" s="1">
        <v>42631</v>
      </c>
      <c r="F3598" s="1">
        <v>43110</v>
      </c>
      <c r="G3598" t="s">
        <v>9147</v>
      </c>
      <c r="H3598" t="s">
        <v>9132</v>
      </c>
      <c r="I3598" t="s">
        <v>11693</v>
      </c>
    </row>
    <row r="3599" spans="1:9" x14ac:dyDescent="0.3">
      <c r="A3599" t="s">
        <v>4598</v>
      </c>
      <c r="B3599" t="s">
        <v>9137</v>
      </c>
      <c r="C3599">
        <v>333555</v>
      </c>
      <c r="D3599">
        <v>1885.34</v>
      </c>
      <c r="E3599" s="1">
        <v>42485</v>
      </c>
      <c r="F3599" s="1">
        <v>45366</v>
      </c>
      <c r="G3599" t="s">
        <v>9147</v>
      </c>
      <c r="H3599" t="s">
        <v>19</v>
      </c>
      <c r="I3599" t="s">
        <v>10352</v>
      </c>
    </row>
    <row r="3600" spans="1:9" x14ac:dyDescent="0.3">
      <c r="A3600" t="s">
        <v>4599</v>
      </c>
      <c r="B3600" t="s">
        <v>9137</v>
      </c>
      <c r="C3600">
        <v>88244</v>
      </c>
      <c r="D3600">
        <v>244.92</v>
      </c>
      <c r="E3600" s="1">
        <v>42756</v>
      </c>
      <c r="F3600" s="1">
        <v>46060</v>
      </c>
      <c r="G3600" t="s">
        <v>9135</v>
      </c>
      <c r="H3600" t="s">
        <v>19</v>
      </c>
      <c r="I3600" t="s">
        <v>11694</v>
      </c>
    </row>
    <row r="3601" spans="1:9" x14ac:dyDescent="0.3">
      <c r="A3601" t="s">
        <v>4600</v>
      </c>
      <c r="B3601" t="s">
        <v>9143</v>
      </c>
      <c r="C3601">
        <v>484154</v>
      </c>
      <c r="D3601">
        <v>1365.42</v>
      </c>
      <c r="E3601" s="1">
        <v>43501</v>
      </c>
      <c r="F3601" s="1">
        <v>44495</v>
      </c>
      <c r="G3601" t="s">
        <v>9135</v>
      </c>
      <c r="H3601" t="s">
        <v>19</v>
      </c>
      <c r="I3601" t="s">
        <v>10430</v>
      </c>
    </row>
    <row r="3602" spans="1:9" x14ac:dyDescent="0.3">
      <c r="A3602" t="s">
        <v>4601</v>
      </c>
      <c r="B3602" t="s">
        <v>9127</v>
      </c>
      <c r="C3602">
        <v>183635</v>
      </c>
      <c r="D3602">
        <v>869.85</v>
      </c>
      <c r="E3602" s="1">
        <v>43656</v>
      </c>
      <c r="F3602" s="1">
        <v>44733</v>
      </c>
      <c r="G3602" t="s">
        <v>9128</v>
      </c>
      <c r="H3602" t="s">
        <v>19</v>
      </c>
      <c r="I3602" t="s">
        <v>11695</v>
      </c>
    </row>
    <row r="3603" spans="1:9" x14ac:dyDescent="0.3">
      <c r="A3603" t="s">
        <v>4602</v>
      </c>
      <c r="B3603" t="s">
        <v>9131</v>
      </c>
      <c r="C3603">
        <v>187691</v>
      </c>
      <c r="D3603">
        <v>189.67</v>
      </c>
      <c r="E3603" s="1">
        <v>44068</v>
      </c>
      <c r="F3603" s="1">
        <v>46595</v>
      </c>
      <c r="G3603" t="s">
        <v>9147</v>
      </c>
      <c r="H3603" t="s">
        <v>9132</v>
      </c>
      <c r="I3603" t="s">
        <v>11696</v>
      </c>
    </row>
    <row r="3604" spans="1:9" x14ac:dyDescent="0.3">
      <c r="A3604" t="s">
        <v>4603</v>
      </c>
      <c r="B3604" t="s">
        <v>9127</v>
      </c>
      <c r="C3604">
        <v>427012</v>
      </c>
      <c r="D3604">
        <v>333.02</v>
      </c>
      <c r="E3604" s="1">
        <v>43725</v>
      </c>
      <c r="F3604" s="1">
        <v>45756</v>
      </c>
      <c r="G3604" t="s">
        <v>9147</v>
      </c>
      <c r="H3604" t="s">
        <v>19</v>
      </c>
      <c r="I3604" t="s">
        <v>9633</v>
      </c>
    </row>
    <row r="3605" spans="1:9" x14ac:dyDescent="0.3">
      <c r="A3605" t="s">
        <v>4604</v>
      </c>
      <c r="B3605" t="s">
        <v>9127</v>
      </c>
      <c r="C3605">
        <v>494960</v>
      </c>
      <c r="D3605">
        <v>1769.24</v>
      </c>
      <c r="E3605" s="1">
        <v>44395</v>
      </c>
      <c r="F3605" s="1">
        <v>47030</v>
      </c>
      <c r="G3605" t="s">
        <v>9147</v>
      </c>
      <c r="H3605" t="s">
        <v>19</v>
      </c>
      <c r="I3605" t="s">
        <v>11697</v>
      </c>
    </row>
    <row r="3606" spans="1:9" x14ac:dyDescent="0.3">
      <c r="A3606" t="s">
        <v>4605</v>
      </c>
      <c r="B3606" t="s">
        <v>9137</v>
      </c>
      <c r="C3606">
        <v>431703</v>
      </c>
      <c r="D3606">
        <v>805.58</v>
      </c>
      <c r="E3606" s="1">
        <v>44169</v>
      </c>
      <c r="F3606" s="1">
        <v>44759</v>
      </c>
      <c r="G3606" t="s">
        <v>9128</v>
      </c>
      <c r="H3606" t="s">
        <v>19</v>
      </c>
      <c r="I3606" t="s">
        <v>10867</v>
      </c>
    </row>
    <row r="3607" spans="1:9" x14ac:dyDescent="0.3">
      <c r="A3607" t="s">
        <v>4606</v>
      </c>
      <c r="B3607" t="s">
        <v>9127</v>
      </c>
      <c r="C3607">
        <v>152593</v>
      </c>
      <c r="D3607">
        <v>481.03</v>
      </c>
      <c r="E3607" s="1">
        <v>45371</v>
      </c>
      <c r="F3607" s="1">
        <v>48947</v>
      </c>
      <c r="G3607" t="s">
        <v>9128</v>
      </c>
      <c r="H3607" t="s">
        <v>9132</v>
      </c>
      <c r="I3607" t="s">
        <v>11698</v>
      </c>
    </row>
    <row r="3608" spans="1:9" x14ac:dyDescent="0.3">
      <c r="A3608" t="s">
        <v>4607</v>
      </c>
      <c r="B3608" t="s">
        <v>9127</v>
      </c>
      <c r="C3608">
        <v>407204</v>
      </c>
      <c r="D3608">
        <v>1983.64</v>
      </c>
      <c r="E3608" s="1">
        <v>45380</v>
      </c>
      <c r="F3608" s="1">
        <v>47591</v>
      </c>
      <c r="G3608" t="s">
        <v>9135</v>
      </c>
      <c r="H3608" t="s">
        <v>9132</v>
      </c>
      <c r="I3608" t="s">
        <v>11699</v>
      </c>
    </row>
    <row r="3609" spans="1:9" x14ac:dyDescent="0.3">
      <c r="A3609" t="s">
        <v>4608</v>
      </c>
      <c r="B3609" t="s">
        <v>9137</v>
      </c>
      <c r="C3609">
        <v>118138</v>
      </c>
      <c r="D3609">
        <v>1349.2</v>
      </c>
      <c r="E3609" s="1">
        <v>43784</v>
      </c>
      <c r="F3609" s="1">
        <v>45845</v>
      </c>
      <c r="G3609" t="s">
        <v>9147</v>
      </c>
      <c r="H3609" t="s">
        <v>9129</v>
      </c>
      <c r="I3609" t="s">
        <v>11700</v>
      </c>
    </row>
    <row r="3610" spans="1:9" x14ac:dyDescent="0.3">
      <c r="A3610" t="s">
        <v>4609</v>
      </c>
      <c r="B3610" t="s">
        <v>9143</v>
      </c>
      <c r="C3610">
        <v>254069</v>
      </c>
      <c r="D3610">
        <v>1174.75</v>
      </c>
      <c r="E3610" s="1">
        <v>42962</v>
      </c>
      <c r="F3610" s="1">
        <v>44955</v>
      </c>
      <c r="G3610" t="s">
        <v>9135</v>
      </c>
      <c r="H3610" t="s">
        <v>19</v>
      </c>
      <c r="I3610" t="s">
        <v>11637</v>
      </c>
    </row>
    <row r="3611" spans="1:9" x14ac:dyDescent="0.3">
      <c r="A3611" t="s">
        <v>4610</v>
      </c>
      <c r="B3611" t="s">
        <v>9131</v>
      </c>
      <c r="C3611">
        <v>37430</v>
      </c>
      <c r="D3611">
        <v>177.28</v>
      </c>
      <c r="E3611" s="1">
        <v>43726</v>
      </c>
      <c r="F3611" s="1">
        <v>45568</v>
      </c>
      <c r="G3611" t="s">
        <v>9135</v>
      </c>
      <c r="H3611" t="s">
        <v>19</v>
      </c>
      <c r="I3611" t="s">
        <v>11701</v>
      </c>
    </row>
    <row r="3612" spans="1:9" x14ac:dyDescent="0.3">
      <c r="A3612" t="s">
        <v>4611</v>
      </c>
      <c r="B3612" t="s">
        <v>9131</v>
      </c>
      <c r="C3612">
        <v>159611</v>
      </c>
      <c r="D3612">
        <v>1654.24</v>
      </c>
      <c r="E3612" s="1">
        <v>42555</v>
      </c>
      <c r="F3612" s="1">
        <v>44501</v>
      </c>
      <c r="G3612" t="s">
        <v>9147</v>
      </c>
      <c r="H3612" t="s">
        <v>9129</v>
      </c>
      <c r="I3612" t="s">
        <v>9743</v>
      </c>
    </row>
    <row r="3613" spans="1:9" x14ac:dyDescent="0.3">
      <c r="A3613" t="s">
        <v>4612</v>
      </c>
      <c r="B3613" t="s">
        <v>9131</v>
      </c>
      <c r="C3613">
        <v>127320</v>
      </c>
      <c r="D3613">
        <v>1403.41</v>
      </c>
      <c r="E3613" s="1">
        <v>42392</v>
      </c>
      <c r="F3613" s="1">
        <v>43377</v>
      </c>
      <c r="G3613" t="s">
        <v>9128</v>
      </c>
      <c r="H3613" t="s">
        <v>19</v>
      </c>
      <c r="I3613" t="s">
        <v>11702</v>
      </c>
    </row>
    <row r="3614" spans="1:9" x14ac:dyDescent="0.3">
      <c r="A3614" t="s">
        <v>4613</v>
      </c>
      <c r="B3614" t="s">
        <v>9143</v>
      </c>
      <c r="C3614">
        <v>14533</v>
      </c>
      <c r="D3614">
        <v>1321.25</v>
      </c>
      <c r="E3614" s="1">
        <v>44606</v>
      </c>
      <c r="F3614" s="1">
        <v>47090</v>
      </c>
      <c r="G3614" t="s">
        <v>9147</v>
      </c>
      <c r="H3614" t="s">
        <v>9132</v>
      </c>
      <c r="I3614" t="s">
        <v>10960</v>
      </c>
    </row>
    <row r="3615" spans="1:9" x14ac:dyDescent="0.3">
      <c r="A3615" t="s">
        <v>4614</v>
      </c>
      <c r="B3615" t="s">
        <v>9143</v>
      </c>
      <c r="C3615">
        <v>487525</v>
      </c>
      <c r="D3615">
        <v>1389.26</v>
      </c>
      <c r="E3615" s="1">
        <v>42662</v>
      </c>
      <c r="F3615" s="1">
        <v>44047</v>
      </c>
      <c r="G3615" t="s">
        <v>9147</v>
      </c>
      <c r="H3615" t="s">
        <v>19</v>
      </c>
      <c r="I3615" t="s">
        <v>11703</v>
      </c>
    </row>
    <row r="3616" spans="1:9" x14ac:dyDescent="0.3">
      <c r="A3616" t="s">
        <v>4615</v>
      </c>
      <c r="B3616" t="s">
        <v>9127</v>
      </c>
      <c r="C3616">
        <v>494120</v>
      </c>
      <c r="D3616">
        <v>453.15</v>
      </c>
      <c r="E3616" s="1">
        <v>45612</v>
      </c>
      <c r="F3616" s="1">
        <v>46273</v>
      </c>
      <c r="G3616" t="s">
        <v>9128</v>
      </c>
      <c r="H3616" t="s">
        <v>9132</v>
      </c>
      <c r="I3616" t="s">
        <v>9226</v>
      </c>
    </row>
    <row r="3617" spans="1:9" x14ac:dyDescent="0.3">
      <c r="A3617" t="s">
        <v>4616</v>
      </c>
      <c r="B3617" t="s">
        <v>9143</v>
      </c>
      <c r="C3617">
        <v>301245</v>
      </c>
      <c r="D3617">
        <v>425.54</v>
      </c>
      <c r="E3617" s="1">
        <v>42776</v>
      </c>
      <c r="F3617" s="1">
        <v>45488</v>
      </c>
      <c r="G3617" t="s">
        <v>9147</v>
      </c>
      <c r="H3617" t="s">
        <v>9132</v>
      </c>
      <c r="I3617" t="s">
        <v>11704</v>
      </c>
    </row>
    <row r="3618" spans="1:9" x14ac:dyDescent="0.3">
      <c r="A3618" t="s">
        <v>4617</v>
      </c>
      <c r="B3618" t="s">
        <v>9143</v>
      </c>
      <c r="C3618">
        <v>327510</v>
      </c>
      <c r="D3618">
        <v>1337.92</v>
      </c>
      <c r="E3618" s="1">
        <v>44925</v>
      </c>
      <c r="F3618" s="1">
        <v>45889</v>
      </c>
      <c r="G3618" t="s">
        <v>9128</v>
      </c>
      <c r="H3618" t="s">
        <v>9129</v>
      </c>
      <c r="I3618" t="s">
        <v>11705</v>
      </c>
    </row>
    <row r="3619" spans="1:9" x14ac:dyDescent="0.3">
      <c r="A3619" t="s">
        <v>4618</v>
      </c>
      <c r="B3619" t="s">
        <v>9143</v>
      </c>
      <c r="C3619">
        <v>118484</v>
      </c>
      <c r="D3619">
        <v>1944.83</v>
      </c>
      <c r="E3619" s="1">
        <v>43133</v>
      </c>
      <c r="F3619" s="1">
        <v>44590</v>
      </c>
      <c r="G3619" t="s">
        <v>9147</v>
      </c>
      <c r="H3619" t="s">
        <v>9132</v>
      </c>
      <c r="I3619" t="s">
        <v>11706</v>
      </c>
    </row>
    <row r="3620" spans="1:9" x14ac:dyDescent="0.3">
      <c r="A3620" t="s">
        <v>4619</v>
      </c>
      <c r="B3620" t="s">
        <v>9127</v>
      </c>
      <c r="C3620">
        <v>418319</v>
      </c>
      <c r="D3620">
        <v>777.83</v>
      </c>
      <c r="E3620" s="1">
        <v>45301</v>
      </c>
      <c r="F3620" s="1">
        <v>47472</v>
      </c>
      <c r="G3620" t="s">
        <v>9147</v>
      </c>
      <c r="H3620" t="s">
        <v>9129</v>
      </c>
      <c r="I3620" t="s">
        <v>10281</v>
      </c>
    </row>
    <row r="3621" spans="1:9" x14ac:dyDescent="0.3">
      <c r="A3621" t="s">
        <v>4620</v>
      </c>
      <c r="B3621" t="s">
        <v>9143</v>
      </c>
      <c r="C3621">
        <v>457158</v>
      </c>
      <c r="D3621">
        <v>1451.69</v>
      </c>
      <c r="E3621" s="1">
        <v>44181</v>
      </c>
      <c r="F3621" s="1">
        <v>45933</v>
      </c>
      <c r="G3621" t="s">
        <v>9128</v>
      </c>
      <c r="H3621" t="s">
        <v>19</v>
      </c>
      <c r="I3621" t="s">
        <v>9388</v>
      </c>
    </row>
    <row r="3622" spans="1:9" x14ac:dyDescent="0.3">
      <c r="A3622" t="s">
        <v>4621</v>
      </c>
      <c r="B3622" t="s">
        <v>9137</v>
      </c>
      <c r="C3622">
        <v>474237</v>
      </c>
      <c r="D3622">
        <v>1437.35</v>
      </c>
      <c r="E3622" s="1">
        <v>44911</v>
      </c>
      <c r="F3622" s="1">
        <v>47133</v>
      </c>
      <c r="G3622" t="s">
        <v>9128</v>
      </c>
      <c r="H3622" t="s">
        <v>9129</v>
      </c>
      <c r="I3622" t="s">
        <v>11707</v>
      </c>
    </row>
    <row r="3623" spans="1:9" x14ac:dyDescent="0.3">
      <c r="A3623" t="s">
        <v>4622</v>
      </c>
      <c r="B3623" t="s">
        <v>9127</v>
      </c>
      <c r="C3623">
        <v>40753</v>
      </c>
      <c r="D3623">
        <v>1860.27</v>
      </c>
      <c r="E3623" s="1">
        <v>42438</v>
      </c>
      <c r="F3623" s="1">
        <v>45657</v>
      </c>
      <c r="G3623" t="s">
        <v>9128</v>
      </c>
      <c r="H3623" t="s">
        <v>19</v>
      </c>
      <c r="I3623" t="s">
        <v>11150</v>
      </c>
    </row>
    <row r="3624" spans="1:9" x14ac:dyDescent="0.3">
      <c r="A3624" t="s">
        <v>4623</v>
      </c>
      <c r="B3624" t="s">
        <v>9131</v>
      </c>
      <c r="C3624">
        <v>127030</v>
      </c>
      <c r="D3624">
        <v>826.72</v>
      </c>
      <c r="E3624" s="1">
        <v>44709</v>
      </c>
      <c r="F3624" s="1">
        <v>47729</v>
      </c>
      <c r="G3624" t="s">
        <v>9128</v>
      </c>
      <c r="H3624" t="s">
        <v>19</v>
      </c>
      <c r="I3624" t="s">
        <v>11708</v>
      </c>
    </row>
    <row r="3625" spans="1:9" x14ac:dyDescent="0.3">
      <c r="A3625" t="s">
        <v>4624</v>
      </c>
      <c r="B3625" t="s">
        <v>9127</v>
      </c>
      <c r="C3625">
        <v>72726</v>
      </c>
      <c r="D3625">
        <v>645.22</v>
      </c>
      <c r="E3625" s="1">
        <v>42659</v>
      </c>
      <c r="F3625" s="1">
        <v>45984</v>
      </c>
      <c r="G3625" t="s">
        <v>9147</v>
      </c>
      <c r="H3625" t="s">
        <v>9132</v>
      </c>
      <c r="I3625" t="s">
        <v>9820</v>
      </c>
    </row>
    <row r="3626" spans="1:9" x14ac:dyDescent="0.3">
      <c r="A3626" t="s">
        <v>4625</v>
      </c>
      <c r="B3626" t="s">
        <v>9127</v>
      </c>
      <c r="C3626">
        <v>205752</v>
      </c>
      <c r="D3626">
        <v>523.27</v>
      </c>
      <c r="E3626" s="1">
        <v>45258</v>
      </c>
      <c r="F3626" s="1">
        <v>47842</v>
      </c>
      <c r="G3626" t="s">
        <v>9128</v>
      </c>
      <c r="H3626" t="s">
        <v>9129</v>
      </c>
      <c r="I3626" t="s">
        <v>11287</v>
      </c>
    </row>
    <row r="3627" spans="1:9" x14ac:dyDescent="0.3">
      <c r="A3627" t="s">
        <v>4626</v>
      </c>
      <c r="B3627" t="s">
        <v>9143</v>
      </c>
      <c r="C3627">
        <v>73483</v>
      </c>
      <c r="D3627">
        <v>383.45</v>
      </c>
      <c r="E3627" s="1">
        <v>43939</v>
      </c>
      <c r="F3627" s="1">
        <v>45255</v>
      </c>
      <c r="G3627" t="s">
        <v>9128</v>
      </c>
      <c r="H3627" t="s">
        <v>19</v>
      </c>
      <c r="I3627" t="s">
        <v>11167</v>
      </c>
    </row>
    <row r="3628" spans="1:9" x14ac:dyDescent="0.3">
      <c r="A3628" t="s">
        <v>4627</v>
      </c>
      <c r="B3628" t="s">
        <v>9127</v>
      </c>
      <c r="C3628">
        <v>148024</v>
      </c>
      <c r="D3628">
        <v>1735.96</v>
      </c>
      <c r="E3628" s="1">
        <v>43027</v>
      </c>
      <c r="F3628" s="1">
        <v>45278</v>
      </c>
      <c r="G3628" t="s">
        <v>9135</v>
      </c>
      <c r="H3628" t="s">
        <v>19</v>
      </c>
      <c r="I3628" t="s">
        <v>11709</v>
      </c>
    </row>
    <row r="3629" spans="1:9" x14ac:dyDescent="0.3">
      <c r="A3629" t="s">
        <v>4628</v>
      </c>
      <c r="B3629" t="s">
        <v>9143</v>
      </c>
      <c r="C3629">
        <v>497289</v>
      </c>
      <c r="D3629">
        <v>1664.23</v>
      </c>
      <c r="E3629" s="1">
        <v>44275</v>
      </c>
      <c r="F3629" s="1">
        <v>47747</v>
      </c>
      <c r="G3629" t="s">
        <v>9135</v>
      </c>
      <c r="H3629" t="s">
        <v>19</v>
      </c>
      <c r="I3629" t="s">
        <v>11710</v>
      </c>
    </row>
    <row r="3630" spans="1:9" x14ac:dyDescent="0.3">
      <c r="A3630" t="s">
        <v>4629</v>
      </c>
      <c r="B3630" t="s">
        <v>9131</v>
      </c>
      <c r="C3630">
        <v>376114</v>
      </c>
      <c r="D3630">
        <v>357.12</v>
      </c>
      <c r="E3630" s="1">
        <v>43022</v>
      </c>
      <c r="F3630" s="1">
        <v>44029</v>
      </c>
      <c r="G3630" t="s">
        <v>9128</v>
      </c>
      <c r="H3630" t="s">
        <v>9129</v>
      </c>
      <c r="I3630" t="s">
        <v>9993</v>
      </c>
    </row>
    <row r="3631" spans="1:9" x14ac:dyDescent="0.3">
      <c r="A3631" t="s">
        <v>4630</v>
      </c>
      <c r="B3631" t="s">
        <v>9127</v>
      </c>
      <c r="C3631">
        <v>128623</v>
      </c>
      <c r="D3631">
        <v>837.23</v>
      </c>
      <c r="E3631" s="1">
        <v>42875</v>
      </c>
      <c r="F3631" s="1">
        <v>44369</v>
      </c>
      <c r="G3631" t="s">
        <v>9135</v>
      </c>
      <c r="H3631" t="s">
        <v>9129</v>
      </c>
      <c r="I3631" t="s">
        <v>9157</v>
      </c>
    </row>
    <row r="3632" spans="1:9" x14ac:dyDescent="0.3">
      <c r="A3632" t="s">
        <v>4631</v>
      </c>
      <c r="B3632" t="s">
        <v>9143</v>
      </c>
      <c r="C3632">
        <v>487179</v>
      </c>
      <c r="D3632">
        <v>1820.4</v>
      </c>
      <c r="E3632" s="1">
        <v>43513</v>
      </c>
      <c r="F3632" s="1">
        <v>44005</v>
      </c>
      <c r="G3632" t="s">
        <v>9135</v>
      </c>
      <c r="H3632" t="s">
        <v>19</v>
      </c>
      <c r="I3632" t="s">
        <v>11711</v>
      </c>
    </row>
    <row r="3633" spans="1:9" x14ac:dyDescent="0.3">
      <c r="A3633" t="s">
        <v>4632</v>
      </c>
      <c r="B3633" t="s">
        <v>9127</v>
      </c>
      <c r="C3633">
        <v>473671</v>
      </c>
      <c r="D3633">
        <v>1117.32</v>
      </c>
      <c r="E3633" s="1">
        <v>45579</v>
      </c>
      <c r="F3633" s="1">
        <v>46088</v>
      </c>
      <c r="G3633" t="s">
        <v>9147</v>
      </c>
      <c r="H3633" t="s">
        <v>9132</v>
      </c>
      <c r="I3633" t="s">
        <v>11712</v>
      </c>
    </row>
    <row r="3634" spans="1:9" x14ac:dyDescent="0.3">
      <c r="A3634" t="s">
        <v>4633</v>
      </c>
      <c r="B3634" t="s">
        <v>9131</v>
      </c>
      <c r="C3634">
        <v>291030</v>
      </c>
      <c r="D3634">
        <v>315.17</v>
      </c>
      <c r="E3634" s="1">
        <v>44265</v>
      </c>
      <c r="F3634" s="1">
        <v>46291</v>
      </c>
      <c r="G3634" t="s">
        <v>9135</v>
      </c>
      <c r="H3634" t="s">
        <v>9129</v>
      </c>
      <c r="I3634" t="s">
        <v>11178</v>
      </c>
    </row>
    <row r="3635" spans="1:9" x14ac:dyDescent="0.3">
      <c r="A3635" t="s">
        <v>4634</v>
      </c>
      <c r="B3635" t="s">
        <v>9137</v>
      </c>
      <c r="C3635">
        <v>287776</v>
      </c>
      <c r="D3635">
        <v>1100.7</v>
      </c>
      <c r="E3635" s="1">
        <v>42928</v>
      </c>
      <c r="F3635" s="1">
        <v>45054</v>
      </c>
      <c r="G3635" t="s">
        <v>9128</v>
      </c>
      <c r="H3635" t="s">
        <v>9132</v>
      </c>
      <c r="I3635" t="s">
        <v>11713</v>
      </c>
    </row>
    <row r="3636" spans="1:9" x14ac:dyDescent="0.3">
      <c r="A3636" t="s">
        <v>4635</v>
      </c>
      <c r="B3636" t="s">
        <v>9127</v>
      </c>
      <c r="C3636">
        <v>495426</v>
      </c>
      <c r="D3636">
        <v>1088.55</v>
      </c>
      <c r="E3636" s="1">
        <v>43638</v>
      </c>
      <c r="F3636" s="1">
        <v>46924</v>
      </c>
      <c r="G3636" t="s">
        <v>9147</v>
      </c>
      <c r="H3636" t="s">
        <v>9132</v>
      </c>
      <c r="I3636" t="s">
        <v>9469</v>
      </c>
    </row>
    <row r="3637" spans="1:9" x14ac:dyDescent="0.3">
      <c r="A3637" t="s">
        <v>4636</v>
      </c>
      <c r="B3637" t="s">
        <v>9137</v>
      </c>
      <c r="C3637">
        <v>264442</v>
      </c>
      <c r="D3637">
        <v>1174.54</v>
      </c>
      <c r="E3637" s="1">
        <v>43640</v>
      </c>
      <c r="F3637" s="1">
        <v>44148</v>
      </c>
      <c r="G3637" t="s">
        <v>9147</v>
      </c>
      <c r="H3637" t="s">
        <v>9129</v>
      </c>
      <c r="I3637" t="s">
        <v>11714</v>
      </c>
    </row>
    <row r="3638" spans="1:9" x14ac:dyDescent="0.3">
      <c r="A3638" t="s">
        <v>4637</v>
      </c>
      <c r="B3638" t="s">
        <v>9127</v>
      </c>
      <c r="C3638">
        <v>302339</v>
      </c>
      <c r="D3638">
        <v>1819.15</v>
      </c>
      <c r="E3638" s="1">
        <v>44478</v>
      </c>
      <c r="F3638" s="1">
        <v>47270</v>
      </c>
      <c r="G3638" t="s">
        <v>9128</v>
      </c>
      <c r="H3638" t="s">
        <v>19</v>
      </c>
      <c r="I3638" t="s">
        <v>11715</v>
      </c>
    </row>
    <row r="3639" spans="1:9" x14ac:dyDescent="0.3">
      <c r="A3639" t="s">
        <v>4638</v>
      </c>
      <c r="B3639" t="s">
        <v>9143</v>
      </c>
      <c r="C3639">
        <v>355791</v>
      </c>
      <c r="D3639">
        <v>1599.38</v>
      </c>
      <c r="E3639" s="1">
        <v>45598</v>
      </c>
      <c r="F3639" s="1">
        <v>48531</v>
      </c>
      <c r="G3639" t="s">
        <v>9135</v>
      </c>
      <c r="H3639" t="s">
        <v>9132</v>
      </c>
      <c r="I3639" t="s">
        <v>11716</v>
      </c>
    </row>
    <row r="3640" spans="1:9" x14ac:dyDescent="0.3">
      <c r="A3640" t="s">
        <v>4639</v>
      </c>
      <c r="B3640" t="s">
        <v>9131</v>
      </c>
      <c r="C3640">
        <v>278462</v>
      </c>
      <c r="D3640">
        <v>423.69</v>
      </c>
      <c r="E3640" s="1">
        <v>43708</v>
      </c>
      <c r="F3640" s="1">
        <v>47133</v>
      </c>
      <c r="G3640" t="s">
        <v>9128</v>
      </c>
      <c r="H3640" t="s">
        <v>9129</v>
      </c>
      <c r="I3640" t="s">
        <v>10289</v>
      </c>
    </row>
    <row r="3641" spans="1:9" x14ac:dyDescent="0.3">
      <c r="A3641" t="s">
        <v>4640</v>
      </c>
      <c r="B3641" t="s">
        <v>9127</v>
      </c>
      <c r="C3641">
        <v>14958</v>
      </c>
      <c r="D3641">
        <v>1719.63</v>
      </c>
      <c r="E3641" s="1">
        <v>44442</v>
      </c>
      <c r="F3641" s="1">
        <v>47148</v>
      </c>
      <c r="G3641" t="s">
        <v>9128</v>
      </c>
      <c r="H3641" t="s">
        <v>19</v>
      </c>
      <c r="I3641" t="s">
        <v>10280</v>
      </c>
    </row>
    <row r="3642" spans="1:9" x14ac:dyDescent="0.3">
      <c r="A3642" t="s">
        <v>4641</v>
      </c>
      <c r="B3642" t="s">
        <v>9131</v>
      </c>
      <c r="C3642">
        <v>327407</v>
      </c>
      <c r="D3642">
        <v>193.87</v>
      </c>
      <c r="E3642" s="1">
        <v>45097</v>
      </c>
      <c r="F3642" s="1">
        <v>48562</v>
      </c>
      <c r="G3642" t="s">
        <v>9135</v>
      </c>
      <c r="H3642" t="s">
        <v>9129</v>
      </c>
      <c r="I3642" t="s">
        <v>11717</v>
      </c>
    </row>
    <row r="3643" spans="1:9" x14ac:dyDescent="0.3">
      <c r="A3643" t="s">
        <v>4642</v>
      </c>
      <c r="B3643" t="s">
        <v>9137</v>
      </c>
      <c r="C3643">
        <v>317784</v>
      </c>
      <c r="D3643">
        <v>1197.07</v>
      </c>
      <c r="E3643" s="1">
        <v>43460</v>
      </c>
      <c r="F3643" s="1">
        <v>44222</v>
      </c>
      <c r="G3643" t="s">
        <v>9128</v>
      </c>
      <c r="H3643" t="s">
        <v>9132</v>
      </c>
      <c r="I3643" t="s">
        <v>11718</v>
      </c>
    </row>
    <row r="3644" spans="1:9" x14ac:dyDescent="0.3">
      <c r="A3644" t="s">
        <v>4643</v>
      </c>
      <c r="B3644" t="s">
        <v>9143</v>
      </c>
      <c r="C3644">
        <v>446429</v>
      </c>
      <c r="D3644">
        <v>408.1</v>
      </c>
      <c r="E3644" s="1">
        <v>42379</v>
      </c>
      <c r="F3644" s="1">
        <v>44974</v>
      </c>
      <c r="G3644" t="s">
        <v>9128</v>
      </c>
      <c r="H3644" t="s">
        <v>9129</v>
      </c>
      <c r="I3644" t="s">
        <v>11719</v>
      </c>
    </row>
    <row r="3645" spans="1:9" x14ac:dyDescent="0.3">
      <c r="A3645" t="s">
        <v>4644</v>
      </c>
      <c r="B3645" t="s">
        <v>9137</v>
      </c>
      <c r="C3645">
        <v>97813</v>
      </c>
      <c r="D3645">
        <v>178.68</v>
      </c>
      <c r="E3645" s="1">
        <v>44510</v>
      </c>
      <c r="F3645" s="1">
        <v>47488</v>
      </c>
      <c r="G3645" t="s">
        <v>9147</v>
      </c>
      <c r="H3645" t="s">
        <v>9132</v>
      </c>
      <c r="I3645" t="s">
        <v>11720</v>
      </c>
    </row>
    <row r="3646" spans="1:9" x14ac:dyDescent="0.3">
      <c r="A3646" t="s">
        <v>4645</v>
      </c>
      <c r="B3646" t="s">
        <v>9137</v>
      </c>
      <c r="C3646">
        <v>274340</v>
      </c>
      <c r="D3646">
        <v>1815.54</v>
      </c>
      <c r="E3646" s="1">
        <v>45176</v>
      </c>
      <c r="F3646" s="1">
        <v>46317</v>
      </c>
      <c r="G3646" t="s">
        <v>9128</v>
      </c>
      <c r="H3646" t="s">
        <v>9129</v>
      </c>
      <c r="I3646" t="s">
        <v>11721</v>
      </c>
    </row>
    <row r="3647" spans="1:9" x14ac:dyDescent="0.3">
      <c r="A3647" t="s">
        <v>4646</v>
      </c>
      <c r="B3647" t="s">
        <v>9137</v>
      </c>
      <c r="C3647">
        <v>499386</v>
      </c>
      <c r="D3647">
        <v>1467.02</v>
      </c>
      <c r="E3647" s="1">
        <v>45265</v>
      </c>
      <c r="F3647" s="1">
        <v>46792</v>
      </c>
      <c r="G3647" t="s">
        <v>9135</v>
      </c>
      <c r="H3647" t="s">
        <v>9132</v>
      </c>
      <c r="I3647" t="s">
        <v>11722</v>
      </c>
    </row>
    <row r="3648" spans="1:9" x14ac:dyDescent="0.3">
      <c r="A3648" t="s">
        <v>4647</v>
      </c>
      <c r="B3648" t="s">
        <v>9127</v>
      </c>
      <c r="C3648">
        <v>244643</v>
      </c>
      <c r="D3648">
        <v>1506.35</v>
      </c>
      <c r="E3648" s="1">
        <v>43281</v>
      </c>
      <c r="F3648" s="1">
        <v>44864</v>
      </c>
      <c r="G3648" t="s">
        <v>9128</v>
      </c>
      <c r="H3648" t="s">
        <v>19</v>
      </c>
      <c r="I3648" t="s">
        <v>10645</v>
      </c>
    </row>
    <row r="3649" spans="1:9" x14ac:dyDescent="0.3">
      <c r="A3649" t="s">
        <v>4648</v>
      </c>
      <c r="B3649" t="s">
        <v>9137</v>
      </c>
      <c r="C3649">
        <v>295976</v>
      </c>
      <c r="D3649">
        <v>1654.7</v>
      </c>
      <c r="E3649" s="1">
        <v>42515</v>
      </c>
      <c r="F3649" s="1">
        <v>46074</v>
      </c>
      <c r="G3649" t="s">
        <v>9135</v>
      </c>
      <c r="H3649" t="s">
        <v>9132</v>
      </c>
      <c r="I3649" t="s">
        <v>11392</v>
      </c>
    </row>
    <row r="3650" spans="1:9" x14ac:dyDescent="0.3">
      <c r="A3650" t="s">
        <v>4649</v>
      </c>
      <c r="B3650" t="s">
        <v>9137</v>
      </c>
      <c r="C3650">
        <v>129303</v>
      </c>
      <c r="D3650">
        <v>342.95</v>
      </c>
      <c r="E3650" s="1">
        <v>42943</v>
      </c>
      <c r="F3650" s="1">
        <v>45916</v>
      </c>
      <c r="G3650" t="s">
        <v>9135</v>
      </c>
      <c r="H3650" t="s">
        <v>19</v>
      </c>
      <c r="I3650" t="s">
        <v>10113</v>
      </c>
    </row>
    <row r="3651" spans="1:9" x14ac:dyDescent="0.3">
      <c r="A3651" t="s">
        <v>4650</v>
      </c>
      <c r="B3651" t="s">
        <v>9143</v>
      </c>
      <c r="C3651">
        <v>44387</v>
      </c>
      <c r="D3651">
        <v>511.46</v>
      </c>
      <c r="E3651" s="1">
        <v>42800</v>
      </c>
      <c r="F3651" s="1">
        <v>44026</v>
      </c>
      <c r="G3651" t="s">
        <v>9147</v>
      </c>
      <c r="H3651" t="s">
        <v>19</v>
      </c>
      <c r="I3651" t="s">
        <v>11723</v>
      </c>
    </row>
    <row r="3652" spans="1:9" x14ac:dyDescent="0.3">
      <c r="A3652" t="s">
        <v>4651</v>
      </c>
      <c r="B3652" t="s">
        <v>9131</v>
      </c>
      <c r="C3652">
        <v>498655</v>
      </c>
      <c r="D3652">
        <v>453.74</v>
      </c>
      <c r="E3652" s="1">
        <v>45516</v>
      </c>
      <c r="F3652" s="1">
        <v>46669</v>
      </c>
      <c r="G3652" t="s">
        <v>9135</v>
      </c>
      <c r="H3652" t="s">
        <v>19</v>
      </c>
      <c r="I3652" t="s">
        <v>11724</v>
      </c>
    </row>
    <row r="3653" spans="1:9" x14ac:dyDescent="0.3">
      <c r="A3653" t="s">
        <v>4652</v>
      </c>
      <c r="B3653" t="s">
        <v>9127</v>
      </c>
      <c r="C3653">
        <v>175905</v>
      </c>
      <c r="D3653">
        <v>145.80000000000001</v>
      </c>
      <c r="E3653" s="1">
        <v>43517</v>
      </c>
      <c r="F3653" s="1">
        <v>45059</v>
      </c>
      <c r="G3653" t="s">
        <v>9135</v>
      </c>
      <c r="H3653" t="s">
        <v>9129</v>
      </c>
      <c r="I3653" t="s">
        <v>9949</v>
      </c>
    </row>
    <row r="3654" spans="1:9" x14ac:dyDescent="0.3">
      <c r="A3654" t="s">
        <v>4653</v>
      </c>
      <c r="B3654" t="s">
        <v>9131</v>
      </c>
      <c r="C3654">
        <v>322811</v>
      </c>
      <c r="D3654">
        <v>1558.53</v>
      </c>
      <c r="E3654" s="1">
        <v>42197</v>
      </c>
      <c r="F3654" s="1">
        <v>45477</v>
      </c>
      <c r="G3654" t="s">
        <v>9135</v>
      </c>
      <c r="H3654" t="s">
        <v>9132</v>
      </c>
      <c r="I3654" t="s">
        <v>9250</v>
      </c>
    </row>
    <row r="3655" spans="1:9" x14ac:dyDescent="0.3">
      <c r="A3655" t="s">
        <v>4654</v>
      </c>
      <c r="B3655" t="s">
        <v>9137</v>
      </c>
      <c r="C3655">
        <v>185053</v>
      </c>
      <c r="D3655">
        <v>117.09</v>
      </c>
      <c r="E3655" s="1">
        <v>44252</v>
      </c>
      <c r="F3655" s="1">
        <v>47103</v>
      </c>
      <c r="G3655" t="s">
        <v>9135</v>
      </c>
      <c r="H3655" t="s">
        <v>19</v>
      </c>
      <c r="I3655" t="s">
        <v>11725</v>
      </c>
    </row>
    <row r="3656" spans="1:9" x14ac:dyDescent="0.3">
      <c r="A3656" t="s">
        <v>4655</v>
      </c>
      <c r="B3656" t="s">
        <v>9137</v>
      </c>
      <c r="C3656">
        <v>108824</v>
      </c>
      <c r="D3656">
        <v>1537.03</v>
      </c>
      <c r="E3656" s="1">
        <v>44340</v>
      </c>
      <c r="F3656" s="1">
        <v>47637</v>
      </c>
      <c r="G3656" t="s">
        <v>9135</v>
      </c>
      <c r="H3656" t="s">
        <v>9129</v>
      </c>
      <c r="I3656" t="s">
        <v>9167</v>
      </c>
    </row>
    <row r="3657" spans="1:9" x14ac:dyDescent="0.3">
      <c r="A3657" t="s">
        <v>4656</v>
      </c>
      <c r="B3657" t="s">
        <v>9127</v>
      </c>
      <c r="C3657">
        <v>177404</v>
      </c>
      <c r="D3657">
        <v>1125.3900000000001</v>
      </c>
      <c r="E3657" s="1">
        <v>45032</v>
      </c>
      <c r="F3657" s="1">
        <v>47419</v>
      </c>
      <c r="G3657" t="s">
        <v>9128</v>
      </c>
      <c r="H3657" t="s">
        <v>9129</v>
      </c>
      <c r="I3657" t="s">
        <v>11726</v>
      </c>
    </row>
    <row r="3658" spans="1:9" x14ac:dyDescent="0.3">
      <c r="A3658" t="s">
        <v>4657</v>
      </c>
      <c r="B3658" t="s">
        <v>9127</v>
      </c>
      <c r="C3658">
        <v>328192</v>
      </c>
      <c r="D3658">
        <v>1749.21</v>
      </c>
      <c r="E3658" s="1">
        <v>45632</v>
      </c>
      <c r="F3658" s="1">
        <v>46609</v>
      </c>
      <c r="G3658" t="s">
        <v>9128</v>
      </c>
      <c r="H3658" t="s">
        <v>9129</v>
      </c>
      <c r="I3658" t="s">
        <v>10767</v>
      </c>
    </row>
    <row r="3659" spans="1:9" x14ac:dyDescent="0.3">
      <c r="A3659" t="s">
        <v>4658</v>
      </c>
      <c r="B3659" t="s">
        <v>9127</v>
      </c>
      <c r="C3659">
        <v>288962</v>
      </c>
      <c r="D3659">
        <v>875.04</v>
      </c>
      <c r="E3659" s="1">
        <v>42607</v>
      </c>
      <c r="F3659" s="1">
        <v>43333</v>
      </c>
      <c r="G3659" t="s">
        <v>9147</v>
      </c>
      <c r="H3659" t="s">
        <v>9132</v>
      </c>
      <c r="I3659" t="s">
        <v>11727</v>
      </c>
    </row>
    <row r="3660" spans="1:9" x14ac:dyDescent="0.3">
      <c r="A3660" t="s">
        <v>4659</v>
      </c>
      <c r="B3660" t="s">
        <v>9127</v>
      </c>
      <c r="C3660">
        <v>333986</v>
      </c>
      <c r="D3660">
        <v>1409.29</v>
      </c>
      <c r="E3660" s="1">
        <v>43385</v>
      </c>
      <c r="F3660" s="1">
        <v>44124</v>
      </c>
      <c r="G3660" t="s">
        <v>9147</v>
      </c>
      <c r="H3660" t="s">
        <v>19</v>
      </c>
      <c r="I3660" t="s">
        <v>10420</v>
      </c>
    </row>
    <row r="3661" spans="1:9" x14ac:dyDescent="0.3">
      <c r="A3661" t="s">
        <v>4660</v>
      </c>
      <c r="B3661" t="s">
        <v>9127</v>
      </c>
      <c r="C3661">
        <v>56052</v>
      </c>
      <c r="D3661">
        <v>1977.52</v>
      </c>
      <c r="E3661" s="1">
        <v>44203</v>
      </c>
      <c r="F3661" s="1">
        <v>45677</v>
      </c>
      <c r="G3661" t="s">
        <v>9135</v>
      </c>
      <c r="H3661" t="s">
        <v>19</v>
      </c>
      <c r="I3661" t="s">
        <v>9846</v>
      </c>
    </row>
    <row r="3662" spans="1:9" x14ac:dyDescent="0.3">
      <c r="A3662" t="s">
        <v>4661</v>
      </c>
      <c r="B3662" t="s">
        <v>9137</v>
      </c>
      <c r="C3662">
        <v>236628</v>
      </c>
      <c r="D3662">
        <v>112.77</v>
      </c>
      <c r="E3662" s="1">
        <v>45365</v>
      </c>
      <c r="F3662" s="1">
        <v>47738</v>
      </c>
      <c r="G3662" t="s">
        <v>9128</v>
      </c>
      <c r="H3662" t="s">
        <v>9132</v>
      </c>
      <c r="I3662" t="s">
        <v>11728</v>
      </c>
    </row>
    <row r="3663" spans="1:9" x14ac:dyDescent="0.3">
      <c r="A3663" t="s">
        <v>4662</v>
      </c>
      <c r="B3663" t="s">
        <v>9127</v>
      </c>
      <c r="C3663">
        <v>14684</v>
      </c>
      <c r="D3663">
        <v>1792.49</v>
      </c>
      <c r="E3663" s="1">
        <v>43952</v>
      </c>
      <c r="F3663" s="1">
        <v>44558</v>
      </c>
      <c r="G3663" t="s">
        <v>9135</v>
      </c>
      <c r="H3663" t="s">
        <v>9132</v>
      </c>
      <c r="I3663" t="s">
        <v>11729</v>
      </c>
    </row>
    <row r="3664" spans="1:9" x14ac:dyDescent="0.3">
      <c r="A3664" t="s">
        <v>4663</v>
      </c>
      <c r="B3664" t="s">
        <v>9127</v>
      </c>
      <c r="C3664">
        <v>125022</v>
      </c>
      <c r="D3664">
        <v>1080.07</v>
      </c>
      <c r="E3664" s="1">
        <v>43289</v>
      </c>
      <c r="F3664" s="1">
        <v>44676</v>
      </c>
      <c r="G3664" t="s">
        <v>9128</v>
      </c>
      <c r="H3664" t="s">
        <v>9129</v>
      </c>
      <c r="I3664" t="s">
        <v>10091</v>
      </c>
    </row>
    <row r="3665" spans="1:9" x14ac:dyDescent="0.3">
      <c r="A3665" t="s">
        <v>4664</v>
      </c>
      <c r="B3665" t="s">
        <v>9143</v>
      </c>
      <c r="C3665">
        <v>374871</v>
      </c>
      <c r="D3665">
        <v>1958.13</v>
      </c>
      <c r="E3665" s="1">
        <v>43508</v>
      </c>
      <c r="F3665" s="1">
        <v>44446</v>
      </c>
      <c r="G3665" t="s">
        <v>9135</v>
      </c>
      <c r="H3665" t="s">
        <v>9129</v>
      </c>
      <c r="I3665" t="s">
        <v>9688</v>
      </c>
    </row>
    <row r="3666" spans="1:9" x14ac:dyDescent="0.3">
      <c r="A3666" t="s">
        <v>4665</v>
      </c>
      <c r="B3666" t="s">
        <v>9127</v>
      </c>
      <c r="C3666">
        <v>131796</v>
      </c>
      <c r="D3666">
        <v>1462.96</v>
      </c>
      <c r="E3666" s="1">
        <v>44106</v>
      </c>
      <c r="F3666" s="1">
        <v>47631</v>
      </c>
      <c r="G3666" t="s">
        <v>9147</v>
      </c>
      <c r="H3666" t="s">
        <v>9132</v>
      </c>
      <c r="I3666" t="s">
        <v>11730</v>
      </c>
    </row>
    <row r="3667" spans="1:9" x14ac:dyDescent="0.3">
      <c r="A3667" t="s">
        <v>4666</v>
      </c>
      <c r="B3667" t="s">
        <v>9131</v>
      </c>
      <c r="C3667">
        <v>400581</v>
      </c>
      <c r="D3667">
        <v>520.36</v>
      </c>
      <c r="E3667" s="1">
        <v>45327</v>
      </c>
      <c r="F3667" s="1">
        <v>48410</v>
      </c>
      <c r="G3667" t="s">
        <v>9135</v>
      </c>
      <c r="H3667" t="s">
        <v>19</v>
      </c>
      <c r="I3667" t="s">
        <v>11731</v>
      </c>
    </row>
    <row r="3668" spans="1:9" x14ac:dyDescent="0.3">
      <c r="A3668" t="s">
        <v>4667</v>
      </c>
      <c r="B3668" t="s">
        <v>9143</v>
      </c>
      <c r="C3668">
        <v>225929</v>
      </c>
      <c r="D3668">
        <v>1632.1</v>
      </c>
      <c r="E3668" s="1">
        <v>42873</v>
      </c>
      <c r="F3668" s="1">
        <v>44567</v>
      </c>
      <c r="G3668" t="s">
        <v>9135</v>
      </c>
      <c r="H3668" t="s">
        <v>19</v>
      </c>
      <c r="I3668" t="s">
        <v>11732</v>
      </c>
    </row>
    <row r="3669" spans="1:9" x14ac:dyDescent="0.3">
      <c r="A3669" t="s">
        <v>4668</v>
      </c>
      <c r="B3669" t="s">
        <v>9131</v>
      </c>
      <c r="C3669">
        <v>77428</v>
      </c>
      <c r="D3669">
        <v>1982.79</v>
      </c>
      <c r="E3669" s="1">
        <v>44123</v>
      </c>
      <c r="F3669" s="1">
        <v>46796</v>
      </c>
      <c r="G3669" t="s">
        <v>9128</v>
      </c>
      <c r="H3669" t="s">
        <v>19</v>
      </c>
      <c r="I3669" t="s">
        <v>10496</v>
      </c>
    </row>
    <row r="3670" spans="1:9" x14ac:dyDescent="0.3">
      <c r="A3670" t="s">
        <v>4669</v>
      </c>
      <c r="B3670" t="s">
        <v>9127</v>
      </c>
      <c r="C3670">
        <v>45646</v>
      </c>
      <c r="D3670">
        <v>1442.98</v>
      </c>
      <c r="E3670" s="1">
        <v>44019</v>
      </c>
      <c r="F3670" s="1">
        <v>47431</v>
      </c>
      <c r="G3670" t="s">
        <v>9135</v>
      </c>
      <c r="H3670" t="s">
        <v>19</v>
      </c>
      <c r="I3670" t="s">
        <v>10048</v>
      </c>
    </row>
    <row r="3671" spans="1:9" x14ac:dyDescent="0.3">
      <c r="A3671" t="s">
        <v>4670</v>
      </c>
      <c r="B3671" t="s">
        <v>9131</v>
      </c>
      <c r="C3671">
        <v>451583</v>
      </c>
      <c r="D3671">
        <v>1468.68</v>
      </c>
      <c r="E3671" s="1">
        <v>45583</v>
      </c>
      <c r="F3671" s="1">
        <v>48816</v>
      </c>
      <c r="G3671" t="s">
        <v>9128</v>
      </c>
      <c r="H3671" t="s">
        <v>9132</v>
      </c>
      <c r="I3671" t="s">
        <v>11733</v>
      </c>
    </row>
    <row r="3672" spans="1:9" x14ac:dyDescent="0.3">
      <c r="A3672" t="s">
        <v>4671</v>
      </c>
      <c r="B3672" t="s">
        <v>9137</v>
      </c>
      <c r="C3672">
        <v>228435</v>
      </c>
      <c r="D3672">
        <v>1335.47</v>
      </c>
      <c r="E3672" s="1">
        <v>44715</v>
      </c>
      <c r="F3672" s="1">
        <v>45620</v>
      </c>
      <c r="G3672" t="s">
        <v>9147</v>
      </c>
      <c r="H3672" t="s">
        <v>9129</v>
      </c>
      <c r="I3672" t="s">
        <v>11734</v>
      </c>
    </row>
    <row r="3673" spans="1:9" x14ac:dyDescent="0.3">
      <c r="A3673" t="s">
        <v>4672</v>
      </c>
      <c r="B3673" t="s">
        <v>9127</v>
      </c>
      <c r="C3673">
        <v>288445</v>
      </c>
      <c r="D3673">
        <v>1745.4</v>
      </c>
      <c r="E3673" s="1">
        <v>42832</v>
      </c>
      <c r="F3673" s="1">
        <v>43201</v>
      </c>
      <c r="G3673" t="s">
        <v>9135</v>
      </c>
      <c r="H3673" t="s">
        <v>19</v>
      </c>
      <c r="I3673" t="s">
        <v>11735</v>
      </c>
    </row>
    <row r="3674" spans="1:9" x14ac:dyDescent="0.3">
      <c r="A3674" t="s">
        <v>4673</v>
      </c>
      <c r="B3674" t="s">
        <v>9143</v>
      </c>
      <c r="C3674">
        <v>61358</v>
      </c>
      <c r="D3674">
        <v>351.8</v>
      </c>
      <c r="E3674" s="1">
        <v>45510</v>
      </c>
      <c r="F3674" s="1">
        <v>48226</v>
      </c>
      <c r="G3674" t="s">
        <v>9128</v>
      </c>
      <c r="H3674" t="s">
        <v>19</v>
      </c>
      <c r="I3674" t="s">
        <v>11491</v>
      </c>
    </row>
    <row r="3675" spans="1:9" x14ac:dyDescent="0.3">
      <c r="A3675" t="s">
        <v>4674</v>
      </c>
      <c r="B3675" t="s">
        <v>9137</v>
      </c>
      <c r="C3675">
        <v>182361</v>
      </c>
      <c r="D3675">
        <v>919.65</v>
      </c>
      <c r="E3675" s="1">
        <v>43552</v>
      </c>
      <c r="F3675" s="1">
        <v>45343</v>
      </c>
      <c r="G3675" t="s">
        <v>9128</v>
      </c>
      <c r="H3675" t="s">
        <v>9132</v>
      </c>
      <c r="I3675" t="s">
        <v>11736</v>
      </c>
    </row>
    <row r="3676" spans="1:9" x14ac:dyDescent="0.3">
      <c r="A3676" t="s">
        <v>4675</v>
      </c>
      <c r="B3676" t="s">
        <v>9131</v>
      </c>
      <c r="C3676">
        <v>470635</v>
      </c>
      <c r="D3676">
        <v>1894.33</v>
      </c>
      <c r="E3676" s="1">
        <v>44677</v>
      </c>
      <c r="F3676" s="1">
        <v>45679</v>
      </c>
      <c r="G3676" t="s">
        <v>9135</v>
      </c>
      <c r="H3676" t="s">
        <v>9132</v>
      </c>
      <c r="I3676" t="s">
        <v>9638</v>
      </c>
    </row>
    <row r="3677" spans="1:9" x14ac:dyDescent="0.3">
      <c r="A3677" t="s">
        <v>4676</v>
      </c>
      <c r="B3677" t="s">
        <v>9137</v>
      </c>
      <c r="C3677">
        <v>370186</v>
      </c>
      <c r="D3677">
        <v>1509.88</v>
      </c>
      <c r="E3677" s="1">
        <v>44789</v>
      </c>
      <c r="F3677" s="1">
        <v>48322</v>
      </c>
      <c r="G3677" t="s">
        <v>9135</v>
      </c>
      <c r="H3677" t="s">
        <v>9132</v>
      </c>
      <c r="I3677" t="s">
        <v>9808</v>
      </c>
    </row>
    <row r="3678" spans="1:9" x14ac:dyDescent="0.3">
      <c r="A3678" t="s">
        <v>4677</v>
      </c>
      <c r="B3678" t="s">
        <v>9131</v>
      </c>
      <c r="C3678">
        <v>401803</v>
      </c>
      <c r="D3678">
        <v>444.1</v>
      </c>
      <c r="E3678" s="1">
        <v>44468</v>
      </c>
      <c r="F3678" s="1">
        <v>45621</v>
      </c>
      <c r="G3678" t="s">
        <v>9135</v>
      </c>
      <c r="H3678" t="s">
        <v>9132</v>
      </c>
      <c r="I3678" t="s">
        <v>11737</v>
      </c>
    </row>
    <row r="3679" spans="1:9" x14ac:dyDescent="0.3">
      <c r="A3679" t="s">
        <v>4678</v>
      </c>
      <c r="B3679" t="s">
        <v>9131</v>
      </c>
      <c r="C3679">
        <v>327505</v>
      </c>
      <c r="D3679">
        <v>449.92</v>
      </c>
      <c r="E3679" s="1">
        <v>43658</v>
      </c>
      <c r="F3679" s="1">
        <v>45157</v>
      </c>
      <c r="G3679" t="s">
        <v>9135</v>
      </c>
      <c r="H3679" t="s">
        <v>9129</v>
      </c>
      <c r="I3679" t="s">
        <v>10312</v>
      </c>
    </row>
    <row r="3680" spans="1:9" x14ac:dyDescent="0.3">
      <c r="A3680" t="s">
        <v>4679</v>
      </c>
      <c r="B3680" t="s">
        <v>9127</v>
      </c>
      <c r="C3680">
        <v>218578</v>
      </c>
      <c r="D3680">
        <v>1049.77</v>
      </c>
      <c r="E3680" s="1">
        <v>44039</v>
      </c>
      <c r="F3680" s="1">
        <v>47015</v>
      </c>
      <c r="G3680" t="s">
        <v>9147</v>
      </c>
      <c r="H3680" t="s">
        <v>9129</v>
      </c>
      <c r="I3680" t="s">
        <v>11738</v>
      </c>
    </row>
    <row r="3681" spans="1:9" x14ac:dyDescent="0.3">
      <c r="A3681" t="s">
        <v>4680</v>
      </c>
      <c r="B3681" t="s">
        <v>9143</v>
      </c>
      <c r="C3681">
        <v>177090</v>
      </c>
      <c r="D3681">
        <v>351.02</v>
      </c>
      <c r="E3681" s="1">
        <v>42340</v>
      </c>
      <c r="F3681" s="1">
        <v>44566</v>
      </c>
      <c r="G3681" t="s">
        <v>9128</v>
      </c>
      <c r="H3681" t="s">
        <v>9129</v>
      </c>
      <c r="I3681" t="s">
        <v>10868</v>
      </c>
    </row>
    <row r="3682" spans="1:9" x14ac:dyDescent="0.3">
      <c r="A3682" t="s">
        <v>4681</v>
      </c>
      <c r="B3682" t="s">
        <v>9127</v>
      </c>
      <c r="C3682">
        <v>355011</v>
      </c>
      <c r="D3682">
        <v>915.37</v>
      </c>
      <c r="E3682" s="1">
        <v>43089</v>
      </c>
      <c r="F3682" s="1">
        <v>45109</v>
      </c>
      <c r="G3682" t="s">
        <v>9147</v>
      </c>
      <c r="H3682" t="s">
        <v>9132</v>
      </c>
      <c r="I3682" t="s">
        <v>9593</v>
      </c>
    </row>
    <row r="3683" spans="1:9" x14ac:dyDescent="0.3">
      <c r="A3683" t="s">
        <v>4682</v>
      </c>
      <c r="B3683" t="s">
        <v>9131</v>
      </c>
      <c r="C3683">
        <v>354534</v>
      </c>
      <c r="D3683">
        <v>1790.37</v>
      </c>
      <c r="E3683" s="1">
        <v>44923</v>
      </c>
      <c r="F3683" s="1">
        <v>47416</v>
      </c>
      <c r="G3683" t="s">
        <v>9135</v>
      </c>
      <c r="H3683" t="s">
        <v>9132</v>
      </c>
      <c r="I3683" t="s">
        <v>11739</v>
      </c>
    </row>
    <row r="3684" spans="1:9" x14ac:dyDescent="0.3">
      <c r="A3684" t="s">
        <v>4683</v>
      </c>
      <c r="B3684" t="s">
        <v>9127</v>
      </c>
      <c r="C3684">
        <v>200255</v>
      </c>
      <c r="D3684">
        <v>441.31</v>
      </c>
      <c r="E3684" s="1">
        <v>43343</v>
      </c>
      <c r="F3684" s="1">
        <v>45724</v>
      </c>
      <c r="G3684" t="s">
        <v>9147</v>
      </c>
      <c r="H3684" t="s">
        <v>9132</v>
      </c>
      <c r="I3684" t="s">
        <v>9419</v>
      </c>
    </row>
    <row r="3685" spans="1:9" x14ac:dyDescent="0.3">
      <c r="A3685" t="s">
        <v>4684</v>
      </c>
      <c r="B3685" t="s">
        <v>9131</v>
      </c>
      <c r="C3685">
        <v>143264</v>
      </c>
      <c r="D3685">
        <v>305.7</v>
      </c>
      <c r="E3685" s="1">
        <v>44793</v>
      </c>
      <c r="F3685" s="1">
        <v>48093</v>
      </c>
      <c r="G3685" t="s">
        <v>9147</v>
      </c>
      <c r="H3685" t="s">
        <v>9129</v>
      </c>
      <c r="I3685" t="s">
        <v>10077</v>
      </c>
    </row>
    <row r="3686" spans="1:9" x14ac:dyDescent="0.3">
      <c r="A3686" t="s">
        <v>4685</v>
      </c>
      <c r="B3686" t="s">
        <v>9143</v>
      </c>
      <c r="C3686">
        <v>295966</v>
      </c>
      <c r="D3686">
        <v>307.7</v>
      </c>
      <c r="E3686" s="1">
        <v>44062</v>
      </c>
      <c r="F3686" s="1">
        <v>46011</v>
      </c>
      <c r="G3686" t="s">
        <v>9135</v>
      </c>
      <c r="H3686" t="s">
        <v>19</v>
      </c>
      <c r="I3686" t="s">
        <v>11740</v>
      </c>
    </row>
    <row r="3687" spans="1:9" x14ac:dyDescent="0.3">
      <c r="A3687" t="s">
        <v>4686</v>
      </c>
      <c r="B3687" t="s">
        <v>9131</v>
      </c>
      <c r="C3687">
        <v>249613</v>
      </c>
      <c r="D3687">
        <v>418.98</v>
      </c>
      <c r="E3687" s="1">
        <v>44013</v>
      </c>
      <c r="F3687" s="1">
        <v>46528</v>
      </c>
      <c r="G3687" t="s">
        <v>9128</v>
      </c>
      <c r="H3687" t="s">
        <v>9129</v>
      </c>
      <c r="I3687" t="s">
        <v>11741</v>
      </c>
    </row>
    <row r="3688" spans="1:9" x14ac:dyDescent="0.3">
      <c r="A3688" t="s">
        <v>4687</v>
      </c>
      <c r="B3688" t="s">
        <v>9127</v>
      </c>
      <c r="C3688">
        <v>208218</v>
      </c>
      <c r="D3688">
        <v>1387.33</v>
      </c>
      <c r="E3688" s="1">
        <v>44744</v>
      </c>
      <c r="F3688" s="1">
        <v>45772</v>
      </c>
      <c r="G3688" t="s">
        <v>9135</v>
      </c>
      <c r="H3688" t="s">
        <v>9132</v>
      </c>
      <c r="I3688" t="s">
        <v>11742</v>
      </c>
    </row>
    <row r="3689" spans="1:9" x14ac:dyDescent="0.3">
      <c r="A3689" t="s">
        <v>4688</v>
      </c>
      <c r="B3689" t="s">
        <v>9143</v>
      </c>
      <c r="C3689">
        <v>436481</v>
      </c>
      <c r="D3689">
        <v>1806.08</v>
      </c>
      <c r="E3689" s="1">
        <v>44280</v>
      </c>
      <c r="F3689" s="1">
        <v>45217</v>
      </c>
      <c r="G3689" t="s">
        <v>9135</v>
      </c>
      <c r="H3689" t="s">
        <v>9132</v>
      </c>
      <c r="I3689" t="s">
        <v>11269</v>
      </c>
    </row>
    <row r="3690" spans="1:9" x14ac:dyDescent="0.3">
      <c r="A3690" t="s">
        <v>4689</v>
      </c>
      <c r="B3690" t="s">
        <v>9143</v>
      </c>
      <c r="C3690">
        <v>478011</v>
      </c>
      <c r="D3690">
        <v>1839.92</v>
      </c>
      <c r="E3690" s="1">
        <v>45313</v>
      </c>
      <c r="F3690" s="1">
        <v>47076</v>
      </c>
      <c r="G3690" t="s">
        <v>9147</v>
      </c>
      <c r="H3690" t="s">
        <v>9132</v>
      </c>
      <c r="I3690" t="s">
        <v>10274</v>
      </c>
    </row>
    <row r="3691" spans="1:9" x14ac:dyDescent="0.3">
      <c r="A3691" t="s">
        <v>4690</v>
      </c>
      <c r="B3691" t="s">
        <v>9143</v>
      </c>
      <c r="C3691">
        <v>187355</v>
      </c>
      <c r="D3691">
        <v>1532.59</v>
      </c>
      <c r="E3691" s="1">
        <v>43728</v>
      </c>
      <c r="F3691" s="1">
        <v>45054</v>
      </c>
      <c r="G3691" t="s">
        <v>9135</v>
      </c>
      <c r="H3691" t="s">
        <v>9132</v>
      </c>
      <c r="I3691" t="s">
        <v>10289</v>
      </c>
    </row>
    <row r="3692" spans="1:9" x14ac:dyDescent="0.3">
      <c r="A3692" t="s">
        <v>4691</v>
      </c>
      <c r="B3692" t="s">
        <v>9131</v>
      </c>
      <c r="C3692">
        <v>184323</v>
      </c>
      <c r="D3692">
        <v>360.33</v>
      </c>
      <c r="E3692" s="1">
        <v>44620</v>
      </c>
      <c r="F3692" s="1">
        <v>46028</v>
      </c>
      <c r="G3692" t="s">
        <v>9135</v>
      </c>
      <c r="H3692" t="s">
        <v>19</v>
      </c>
      <c r="I3692" t="s">
        <v>10767</v>
      </c>
    </row>
    <row r="3693" spans="1:9" x14ac:dyDescent="0.3">
      <c r="A3693" t="s">
        <v>4692</v>
      </c>
      <c r="B3693" t="s">
        <v>9143</v>
      </c>
      <c r="C3693">
        <v>462221</v>
      </c>
      <c r="D3693">
        <v>783.27</v>
      </c>
      <c r="E3693" s="1">
        <v>43475</v>
      </c>
      <c r="F3693" s="1">
        <v>43843</v>
      </c>
      <c r="G3693" t="s">
        <v>9128</v>
      </c>
      <c r="H3693" t="s">
        <v>9129</v>
      </c>
      <c r="I3693" t="s">
        <v>10978</v>
      </c>
    </row>
    <row r="3694" spans="1:9" x14ac:dyDescent="0.3">
      <c r="A3694" t="s">
        <v>4693</v>
      </c>
      <c r="B3694" t="s">
        <v>9131</v>
      </c>
      <c r="C3694">
        <v>344278</v>
      </c>
      <c r="D3694">
        <v>735.96</v>
      </c>
      <c r="E3694" s="1">
        <v>42745</v>
      </c>
      <c r="F3694" s="1">
        <v>43353</v>
      </c>
      <c r="G3694" t="s">
        <v>9128</v>
      </c>
      <c r="H3694" t="s">
        <v>9132</v>
      </c>
      <c r="I3694" t="s">
        <v>9538</v>
      </c>
    </row>
    <row r="3695" spans="1:9" x14ac:dyDescent="0.3">
      <c r="A3695" t="s">
        <v>4694</v>
      </c>
      <c r="B3695" t="s">
        <v>9127</v>
      </c>
      <c r="C3695">
        <v>25325</v>
      </c>
      <c r="D3695">
        <v>1288.93</v>
      </c>
      <c r="E3695" s="1">
        <v>42577</v>
      </c>
      <c r="F3695" s="1">
        <v>43939</v>
      </c>
      <c r="G3695" t="s">
        <v>9135</v>
      </c>
      <c r="H3695" t="s">
        <v>9129</v>
      </c>
      <c r="I3695" t="s">
        <v>10419</v>
      </c>
    </row>
    <row r="3696" spans="1:9" x14ac:dyDescent="0.3">
      <c r="A3696" t="s">
        <v>4695</v>
      </c>
      <c r="B3696" t="s">
        <v>9137</v>
      </c>
      <c r="C3696">
        <v>35527</v>
      </c>
      <c r="D3696">
        <v>453.45</v>
      </c>
      <c r="E3696" s="1">
        <v>44280</v>
      </c>
      <c r="F3696" s="1">
        <v>45042</v>
      </c>
      <c r="G3696" t="s">
        <v>9135</v>
      </c>
      <c r="H3696" t="s">
        <v>9132</v>
      </c>
      <c r="I3696" t="s">
        <v>11743</v>
      </c>
    </row>
    <row r="3697" spans="1:9" x14ac:dyDescent="0.3">
      <c r="A3697" t="s">
        <v>4696</v>
      </c>
      <c r="B3697" t="s">
        <v>9143</v>
      </c>
      <c r="C3697">
        <v>449336</v>
      </c>
      <c r="D3697">
        <v>1814.89</v>
      </c>
      <c r="E3697" s="1">
        <v>44639</v>
      </c>
      <c r="F3697" s="1">
        <v>46537</v>
      </c>
      <c r="G3697" t="s">
        <v>9128</v>
      </c>
      <c r="H3697" t="s">
        <v>9132</v>
      </c>
      <c r="I3697" t="s">
        <v>10101</v>
      </c>
    </row>
    <row r="3698" spans="1:9" x14ac:dyDescent="0.3">
      <c r="A3698" t="s">
        <v>4697</v>
      </c>
      <c r="B3698" t="s">
        <v>9127</v>
      </c>
      <c r="C3698">
        <v>427141</v>
      </c>
      <c r="D3698">
        <v>829.59</v>
      </c>
      <c r="E3698" s="1">
        <v>42201</v>
      </c>
      <c r="F3698" s="1">
        <v>44818</v>
      </c>
      <c r="G3698" t="s">
        <v>9147</v>
      </c>
      <c r="H3698" t="s">
        <v>9132</v>
      </c>
      <c r="I3698" t="s">
        <v>11141</v>
      </c>
    </row>
    <row r="3699" spans="1:9" x14ac:dyDescent="0.3">
      <c r="A3699" t="s">
        <v>4698</v>
      </c>
      <c r="B3699" t="s">
        <v>9137</v>
      </c>
      <c r="C3699">
        <v>351390</v>
      </c>
      <c r="D3699">
        <v>1743.38</v>
      </c>
      <c r="E3699" s="1">
        <v>43138</v>
      </c>
      <c r="F3699" s="1">
        <v>45789</v>
      </c>
      <c r="G3699" t="s">
        <v>9147</v>
      </c>
      <c r="H3699" t="s">
        <v>19</v>
      </c>
      <c r="I3699" t="s">
        <v>11368</v>
      </c>
    </row>
    <row r="3700" spans="1:9" x14ac:dyDescent="0.3">
      <c r="A3700" t="s">
        <v>4699</v>
      </c>
      <c r="B3700" t="s">
        <v>9143</v>
      </c>
      <c r="C3700">
        <v>227331</v>
      </c>
      <c r="D3700">
        <v>1736.92</v>
      </c>
      <c r="E3700" s="1">
        <v>45275</v>
      </c>
      <c r="F3700" s="1">
        <v>48069</v>
      </c>
      <c r="G3700" t="s">
        <v>9147</v>
      </c>
      <c r="H3700" t="s">
        <v>9132</v>
      </c>
      <c r="I3700" t="s">
        <v>9844</v>
      </c>
    </row>
    <row r="3701" spans="1:9" x14ac:dyDescent="0.3">
      <c r="A3701" t="s">
        <v>4700</v>
      </c>
      <c r="B3701" t="s">
        <v>9131</v>
      </c>
      <c r="C3701">
        <v>322487</v>
      </c>
      <c r="D3701">
        <v>1867.79</v>
      </c>
      <c r="E3701" s="1">
        <v>43021</v>
      </c>
      <c r="F3701" s="1">
        <v>44040</v>
      </c>
      <c r="G3701" t="s">
        <v>9128</v>
      </c>
      <c r="H3701" t="s">
        <v>9132</v>
      </c>
      <c r="I3701" t="s">
        <v>11744</v>
      </c>
    </row>
    <row r="3702" spans="1:9" x14ac:dyDescent="0.3">
      <c r="A3702" t="s">
        <v>4701</v>
      </c>
      <c r="B3702" t="s">
        <v>9127</v>
      </c>
      <c r="C3702">
        <v>414287</v>
      </c>
      <c r="D3702">
        <v>234.8</v>
      </c>
      <c r="E3702" s="1">
        <v>45372</v>
      </c>
      <c r="F3702" s="1">
        <v>46261</v>
      </c>
      <c r="G3702" t="s">
        <v>9128</v>
      </c>
      <c r="H3702" t="s">
        <v>9132</v>
      </c>
      <c r="I3702" t="s">
        <v>11745</v>
      </c>
    </row>
    <row r="3703" spans="1:9" x14ac:dyDescent="0.3">
      <c r="A3703" t="s">
        <v>4702</v>
      </c>
      <c r="B3703" t="s">
        <v>9127</v>
      </c>
      <c r="C3703">
        <v>317405</v>
      </c>
      <c r="D3703">
        <v>302.04000000000002</v>
      </c>
      <c r="E3703" s="1">
        <v>43830</v>
      </c>
      <c r="F3703" s="1">
        <v>47164</v>
      </c>
      <c r="G3703" t="s">
        <v>9128</v>
      </c>
      <c r="H3703" t="s">
        <v>9132</v>
      </c>
      <c r="I3703" t="s">
        <v>11083</v>
      </c>
    </row>
    <row r="3704" spans="1:9" x14ac:dyDescent="0.3">
      <c r="A3704" t="s">
        <v>4703</v>
      </c>
      <c r="B3704" t="s">
        <v>9137</v>
      </c>
      <c r="C3704">
        <v>301388</v>
      </c>
      <c r="D3704">
        <v>896.4</v>
      </c>
      <c r="E3704" s="1">
        <v>44324</v>
      </c>
      <c r="F3704" s="1">
        <v>46809</v>
      </c>
      <c r="G3704" t="s">
        <v>9128</v>
      </c>
      <c r="H3704" t="s">
        <v>9132</v>
      </c>
      <c r="I3704" t="s">
        <v>11074</v>
      </c>
    </row>
    <row r="3705" spans="1:9" x14ac:dyDescent="0.3">
      <c r="A3705" t="s">
        <v>4704</v>
      </c>
      <c r="B3705" t="s">
        <v>9143</v>
      </c>
      <c r="C3705">
        <v>220353</v>
      </c>
      <c r="D3705">
        <v>460.11</v>
      </c>
      <c r="E3705" s="1">
        <v>44445</v>
      </c>
      <c r="F3705" s="1">
        <v>45770</v>
      </c>
      <c r="G3705" t="s">
        <v>9147</v>
      </c>
      <c r="H3705" t="s">
        <v>9132</v>
      </c>
      <c r="I3705" t="s">
        <v>10011</v>
      </c>
    </row>
    <row r="3706" spans="1:9" x14ac:dyDescent="0.3">
      <c r="A3706" t="s">
        <v>4705</v>
      </c>
      <c r="B3706" t="s">
        <v>9131</v>
      </c>
      <c r="C3706">
        <v>289123</v>
      </c>
      <c r="D3706">
        <v>1230.33</v>
      </c>
      <c r="E3706" s="1">
        <v>45623</v>
      </c>
      <c r="F3706" s="1">
        <v>47408</v>
      </c>
      <c r="G3706" t="s">
        <v>9135</v>
      </c>
      <c r="H3706" t="s">
        <v>9129</v>
      </c>
      <c r="I3706" t="s">
        <v>9253</v>
      </c>
    </row>
    <row r="3707" spans="1:9" x14ac:dyDescent="0.3">
      <c r="A3707" t="s">
        <v>4706</v>
      </c>
      <c r="B3707" t="s">
        <v>9137</v>
      </c>
      <c r="C3707">
        <v>458254</v>
      </c>
      <c r="D3707">
        <v>583.91999999999996</v>
      </c>
      <c r="E3707" s="1">
        <v>44238</v>
      </c>
      <c r="F3707" s="1">
        <v>47620</v>
      </c>
      <c r="G3707" t="s">
        <v>9128</v>
      </c>
      <c r="H3707" t="s">
        <v>9129</v>
      </c>
      <c r="I3707" t="s">
        <v>10286</v>
      </c>
    </row>
    <row r="3708" spans="1:9" x14ac:dyDescent="0.3">
      <c r="A3708" t="s">
        <v>4707</v>
      </c>
      <c r="B3708" t="s">
        <v>9131</v>
      </c>
      <c r="C3708">
        <v>89893</v>
      </c>
      <c r="D3708">
        <v>437.84</v>
      </c>
      <c r="E3708" s="1">
        <v>45551</v>
      </c>
      <c r="F3708" s="1">
        <v>48880</v>
      </c>
      <c r="G3708" t="s">
        <v>9135</v>
      </c>
      <c r="H3708" t="s">
        <v>9129</v>
      </c>
      <c r="I3708" t="s">
        <v>10239</v>
      </c>
    </row>
    <row r="3709" spans="1:9" x14ac:dyDescent="0.3">
      <c r="A3709" t="s">
        <v>4708</v>
      </c>
      <c r="B3709" t="s">
        <v>9127</v>
      </c>
      <c r="C3709">
        <v>216131</v>
      </c>
      <c r="D3709">
        <v>433.98</v>
      </c>
      <c r="E3709" s="1">
        <v>42125</v>
      </c>
      <c r="F3709" s="1">
        <v>45634</v>
      </c>
      <c r="G3709" t="s">
        <v>9147</v>
      </c>
      <c r="H3709" t="s">
        <v>19</v>
      </c>
      <c r="I3709" t="s">
        <v>11746</v>
      </c>
    </row>
    <row r="3710" spans="1:9" x14ac:dyDescent="0.3">
      <c r="A3710" t="s">
        <v>4709</v>
      </c>
      <c r="B3710" t="s">
        <v>9127</v>
      </c>
      <c r="C3710">
        <v>254758</v>
      </c>
      <c r="D3710">
        <v>906.27</v>
      </c>
      <c r="E3710" s="1">
        <v>43152</v>
      </c>
      <c r="F3710" s="1">
        <v>46093</v>
      </c>
      <c r="G3710" t="s">
        <v>9128</v>
      </c>
      <c r="H3710" t="s">
        <v>9132</v>
      </c>
      <c r="I3710" t="s">
        <v>11747</v>
      </c>
    </row>
    <row r="3711" spans="1:9" x14ac:dyDescent="0.3">
      <c r="A3711" t="s">
        <v>4710</v>
      </c>
      <c r="B3711" t="s">
        <v>9127</v>
      </c>
      <c r="C3711">
        <v>251079</v>
      </c>
      <c r="D3711">
        <v>507.58</v>
      </c>
      <c r="E3711" s="1">
        <v>42152</v>
      </c>
      <c r="F3711" s="1">
        <v>45025</v>
      </c>
      <c r="G3711" t="s">
        <v>9135</v>
      </c>
      <c r="H3711" t="s">
        <v>19</v>
      </c>
      <c r="I3711" t="s">
        <v>9692</v>
      </c>
    </row>
    <row r="3712" spans="1:9" x14ac:dyDescent="0.3">
      <c r="A3712" t="s">
        <v>4711</v>
      </c>
      <c r="B3712" t="s">
        <v>9143</v>
      </c>
      <c r="C3712">
        <v>485087</v>
      </c>
      <c r="D3712">
        <v>815.44</v>
      </c>
      <c r="E3712" s="1">
        <v>43597</v>
      </c>
      <c r="F3712" s="1">
        <v>45175</v>
      </c>
      <c r="G3712" t="s">
        <v>9147</v>
      </c>
      <c r="H3712" t="s">
        <v>9132</v>
      </c>
      <c r="I3712" t="s">
        <v>9558</v>
      </c>
    </row>
    <row r="3713" spans="1:9" x14ac:dyDescent="0.3">
      <c r="A3713" t="s">
        <v>4712</v>
      </c>
      <c r="B3713" t="s">
        <v>9137</v>
      </c>
      <c r="C3713">
        <v>68023</v>
      </c>
      <c r="D3713">
        <v>1972.83</v>
      </c>
      <c r="E3713" s="1">
        <v>42975</v>
      </c>
      <c r="F3713" s="1">
        <v>46559</v>
      </c>
      <c r="G3713" t="s">
        <v>9135</v>
      </c>
      <c r="H3713" t="s">
        <v>19</v>
      </c>
      <c r="I3713" t="s">
        <v>11748</v>
      </c>
    </row>
    <row r="3714" spans="1:9" x14ac:dyDescent="0.3">
      <c r="A3714" t="s">
        <v>4713</v>
      </c>
      <c r="B3714" t="s">
        <v>9137</v>
      </c>
      <c r="C3714">
        <v>126311</v>
      </c>
      <c r="D3714">
        <v>543.38</v>
      </c>
      <c r="E3714" s="1">
        <v>43416</v>
      </c>
      <c r="F3714" s="1">
        <v>44658</v>
      </c>
      <c r="G3714" t="s">
        <v>9147</v>
      </c>
      <c r="H3714" t="s">
        <v>9129</v>
      </c>
      <c r="I3714" t="s">
        <v>11749</v>
      </c>
    </row>
    <row r="3715" spans="1:9" x14ac:dyDescent="0.3">
      <c r="A3715" t="s">
        <v>4714</v>
      </c>
      <c r="B3715" t="s">
        <v>9131</v>
      </c>
      <c r="C3715">
        <v>472586</v>
      </c>
      <c r="D3715">
        <v>774.01</v>
      </c>
      <c r="E3715" s="1">
        <v>43921</v>
      </c>
      <c r="F3715" s="1">
        <v>46697</v>
      </c>
      <c r="G3715" t="s">
        <v>9147</v>
      </c>
      <c r="H3715" t="s">
        <v>9132</v>
      </c>
      <c r="I3715" t="s">
        <v>11750</v>
      </c>
    </row>
    <row r="3716" spans="1:9" x14ac:dyDescent="0.3">
      <c r="A3716" t="s">
        <v>4715</v>
      </c>
      <c r="B3716" t="s">
        <v>9137</v>
      </c>
      <c r="C3716">
        <v>90540</v>
      </c>
      <c r="D3716">
        <v>196.23</v>
      </c>
      <c r="E3716" s="1">
        <v>43905</v>
      </c>
      <c r="F3716" s="1">
        <v>45494</v>
      </c>
      <c r="G3716" t="s">
        <v>9128</v>
      </c>
      <c r="H3716" t="s">
        <v>9132</v>
      </c>
      <c r="I3716" t="s">
        <v>11053</v>
      </c>
    </row>
    <row r="3717" spans="1:9" x14ac:dyDescent="0.3">
      <c r="A3717" t="s">
        <v>4716</v>
      </c>
      <c r="B3717" t="s">
        <v>9143</v>
      </c>
      <c r="C3717">
        <v>272445</v>
      </c>
      <c r="D3717">
        <v>600.55999999999995</v>
      </c>
      <c r="E3717" s="1">
        <v>42022</v>
      </c>
      <c r="F3717" s="1">
        <v>43871</v>
      </c>
      <c r="G3717" t="s">
        <v>9128</v>
      </c>
      <c r="H3717" t="s">
        <v>19</v>
      </c>
      <c r="I3717" t="s">
        <v>9485</v>
      </c>
    </row>
    <row r="3718" spans="1:9" x14ac:dyDescent="0.3">
      <c r="A3718" t="s">
        <v>4717</v>
      </c>
      <c r="B3718" t="s">
        <v>9143</v>
      </c>
      <c r="C3718">
        <v>136471</v>
      </c>
      <c r="D3718">
        <v>612.01</v>
      </c>
      <c r="E3718" s="1">
        <v>43943</v>
      </c>
      <c r="F3718" s="1">
        <v>45727</v>
      </c>
      <c r="G3718" t="s">
        <v>9128</v>
      </c>
      <c r="H3718" t="s">
        <v>9132</v>
      </c>
      <c r="I3718" t="s">
        <v>11751</v>
      </c>
    </row>
    <row r="3719" spans="1:9" x14ac:dyDescent="0.3">
      <c r="A3719" t="s">
        <v>4718</v>
      </c>
      <c r="B3719" t="s">
        <v>9137</v>
      </c>
      <c r="C3719">
        <v>81245</v>
      </c>
      <c r="D3719">
        <v>252.67</v>
      </c>
      <c r="E3719" s="1">
        <v>43488</v>
      </c>
      <c r="F3719" s="1">
        <v>46638</v>
      </c>
      <c r="G3719" t="s">
        <v>9135</v>
      </c>
      <c r="H3719" t="s">
        <v>19</v>
      </c>
      <c r="I3719" t="s">
        <v>11752</v>
      </c>
    </row>
    <row r="3720" spans="1:9" x14ac:dyDescent="0.3">
      <c r="A3720" t="s">
        <v>4719</v>
      </c>
      <c r="B3720" t="s">
        <v>9143</v>
      </c>
      <c r="C3720">
        <v>96131</v>
      </c>
      <c r="D3720">
        <v>801.73</v>
      </c>
      <c r="E3720" s="1">
        <v>43917</v>
      </c>
      <c r="F3720" s="1">
        <v>44903</v>
      </c>
      <c r="G3720" t="s">
        <v>9147</v>
      </c>
      <c r="H3720" t="s">
        <v>19</v>
      </c>
      <c r="I3720" t="s">
        <v>11753</v>
      </c>
    </row>
    <row r="3721" spans="1:9" x14ac:dyDescent="0.3">
      <c r="A3721" t="s">
        <v>4720</v>
      </c>
      <c r="B3721" t="s">
        <v>9137</v>
      </c>
      <c r="C3721">
        <v>460288</v>
      </c>
      <c r="D3721">
        <v>986.95</v>
      </c>
      <c r="E3721" s="1">
        <v>45578</v>
      </c>
      <c r="F3721" s="1">
        <v>49192</v>
      </c>
      <c r="G3721" t="s">
        <v>9147</v>
      </c>
      <c r="H3721" t="s">
        <v>19</v>
      </c>
      <c r="I3721" t="s">
        <v>10844</v>
      </c>
    </row>
    <row r="3722" spans="1:9" x14ac:dyDescent="0.3">
      <c r="A3722" t="s">
        <v>4721</v>
      </c>
      <c r="B3722" t="s">
        <v>9137</v>
      </c>
      <c r="C3722">
        <v>405668</v>
      </c>
      <c r="D3722">
        <v>159.52000000000001</v>
      </c>
      <c r="E3722" s="1">
        <v>45318</v>
      </c>
      <c r="F3722" s="1">
        <v>46870</v>
      </c>
      <c r="G3722" t="s">
        <v>9147</v>
      </c>
      <c r="H3722" t="s">
        <v>9129</v>
      </c>
      <c r="I3722" t="s">
        <v>11166</v>
      </c>
    </row>
    <row r="3723" spans="1:9" x14ac:dyDescent="0.3">
      <c r="A3723" t="s">
        <v>4722</v>
      </c>
      <c r="B3723" t="s">
        <v>9131</v>
      </c>
      <c r="C3723">
        <v>325428</v>
      </c>
      <c r="D3723">
        <v>225.9</v>
      </c>
      <c r="E3723" s="1">
        <v>42884</v>
      </c>
      <c r="F3723" s="1">
        <v>44930</v>
      </c>
      <c r="G3723" t="s">
        <v>9128</v>
      </c>
      <c r="H3723" t="s">
        <v>9129</v>
      </c>
      <c r="I3723" t="s">
        <v>11754</v>
      </c>
    </row>
    <row r="3724" spans="1:9" x14ac:dyDescent="0.3">
      <c r="A3724" t="s">
        <v>4723</v>
      </c>
      <c r="B3724" t="s">
        <v>9131</v>
      </c>
      <c r="C3724">
        <v>212207</v>
      </c>
      <c r="D3724">
        <v>330.41</v>
      </c>
      <c r="E3724" s="1">
        <v>45430</v>
      </c>
      <c r="F3724" s="1">
        <v>47462</v>
      </c>
      <c r="G3724" t="s">
        <v>9147</v>
      </c>
      <c r="H3724" t="s">
        <v>9132</v>
      </c>
      <c r="I3724" t="s">
        <v>11755</v>
      </c>
    </row>
    <row r="3725" spans="1:9" x14ac:dyDescent="0.3">
      <c r="A3725" t="s">
        <v>4724</v>
      </c>
      <c r="B3725" t="s">
        <v>9143</v>
      </c>
      <c r="C3725">
        <v>38403</v>
      </c>
      <c r="D3725">
        <v>1661.88</v>
      </c>
      <c r="E3725" s="1">
        <v>44177</v>
      </c>
      <c r="F3725" s="1">
        <v>44725</v>
      </c>
      <c r="G3725" t="s">
        <v>9135</v>
      </c>
      <c r="H3725" t="s">
        <v>9132</v>
      </c>
      <c r="I3725" t="s">
        <v>11733</v>
      </c>
    </row>
    <row r="3726" spans="1:9" x14ac:dyDescent="0.3">
      <c r="A3726" t="s">
        <v>4725</v>
      </c>
      <c r="B3726" t="s">
        <v>9137</v>
      </c>
      <c r="C3726">
        <v>229819</v>
      </c>
      <c r="D3726">
        <v>1928.43</v>
      </c>
      <c r="E3726" s="1">
        <v>42212</v>
      </c>
      <c r="F3726" s="1">
        <v>43917</v>
      </c>
      <c r="G3726" t="s">
        <v>9128</v>
      </c>
      <c r="H3726" t="s">
        <v>9129</v>
      </c>
      <c r="I3726" t="s">
        <v>11756</v>
      </c>
    </row>
    <row r="3727" spans="1:9" x14ac:dyDescent="0.3">
      <c r="A3727" t="s">
        <v>4726</v>
      </c>
      <c r="B3727" t="s">
        <v>9137</v>
      </c>
      <c r="C3727">
        <v>239773</v>
      </c>
      <c r="D3727">
        <v>774.34</v>
      </c>
      <c r="E3727" s="1">
        <v>45411</v>
      </c>
      <c r="F3727" s="1">
        <v>47975</v>
      </c>
      <c r="G3727" t="s">
        <v>9135</v>
      </c>
      <c r="H3727" t="s">
        <v>19</v>
      </c>
      <c r="I3727" t="s">
        <v>11757</v>
      </c>
    </row>
    <row r="3728" spans="1:9" x14ac:dyDescent="0.3">
      <c r="A3728" t="s">
        <v>4727</v>
      </c>
      <c r="B3728" t="s">
        <v>9131</v>
      </c>
      <c r="C3728">
        <v>347270</v>
      </c>
      <c r="D3728">
        <v>1923.54</v>
      </c>
      <c r="E3728" s="1">
        <v>43717</v>
      </c>
      <c r="F3728" s="1">
        <v>44481</v>
      </c>
      <c r="G3728" t="s">
        <v>9128</v>
      </c>
      <c r="H3728" t="s">
        <v>9129</v>
      </c>
      <c r="I3728" t="s">
        <v>11758</v>
      </c>
    </row>
    <row r="3729" spans="1:9" x14ac:dyDescent="0.3">
      <c r="A3729" t="s">
        <v>4728</v>
      </c>
      <c r="B3729" t="s">
        <v>9127</v>
      </c>
      <c r="C3729">
        <v>78223</v>
      </c>
      <c r="D3729">
        <v>1003.91</v>
      </c>
      <c r="E3729" s="1">
        <v>44987</v>
      </c>
      <c r="F3729" s="1">
        <v>46307</v>
      </c>
      <c r="G3729" t="s">
        <v>9128</v>
      </c>
      <c r="H3729" t="s">
        <v>9132</v>
      </c>
      <c r="I3729" t="s">
        <v>11201</v>
      </c>
    </row>
    <row r="3730" spans="1:9" x14ac:dyDescent="0.3">
      <c r="A3730" t="s">
        <v>4729</v>
      </c>
      <c r="B3730" t="s">
        <v>9137</v>
      </c>
      <c r="C3730">
        <v>166177</v>
      </c>
      <c r="D3730">
        <v>1019.47</v>
      </c>
      <c r="E3730" s="1">
        <v>42227</v>
      </c>
      <c r="F3730" s="1">
        <v>45405</v>
      </c>
      <c r="G3730" t="s">
        <v>9135</v>
      </c>
      <c r="H3730" t="s">
        <v>9132</v>
      </c>
      <c r="I3730" t="s">
        <v>11301</v>
      </c>
    </row>
    <row r="3731" spans="1:9" x14ac:dyDescent="0.3">
      <c r="A3731" t="s">
        <v>4730</v>
      </c>
      <c r="B3731" t="s">
        <v>9143</v>
      </c>
      <c r="C3731">
        <v>278218</v>
      </c>
      <c r="D3731">
        <v>379.77</v>
      </c>
      <c r="E3731" s="1">
        <v>42112</v>
      </c>
      <c r="F3731" s="1">
        <v>43025</v>
      </c>
      <c r="G3731" t="s">
        <v>9128</v>
      </c>
      <c r="H3731" t="s">
        <v>9132</v>
      </c>
      <c r="I3731" t="s">
        <v>11759</v>
      </c>
    </row>
    <row r="3732" spans="1:9" x14ac:dyDescent="0.3">
      <c r="A3732" t="s">
        <v>4731</v>
      </c>
      <c r="B3732" t="s">
        <v>9127</v>
      </c>
      <c r="C3732">
        <v>346868</v>
      </c>
      <c r="D3732">
        <v>835.56</v>
      </c>
      <c r="E3732" s="1">
        <v>43632</v>
      </c>
      <c r="F3732" s="1">
        <v>46694</v>
      </c>
      <c r="G3732" t="s">
        <v>9135</v>
      </c>
      <c r="H3732" t="s">
        <v>9132</v>
      </c>
      <c r="I3732" t="s">
        <v>9585</v>
      </c>
    </row>
    <row r="3733" spans="1:9" x14ac:dyDescent="0.3">
      <c r="A3733" t="s">
        <v>4732</v>
      </c>
      <c r="B3733" t="s">
        <v>9137</v>
      </c>
      <c r="C3733">
        <v>414068</v>
      </c>
      <c r="D3733">
        <v>689.98</v>
      </c>
      <c r="E3733" s="1">
        <v>44293</v>
      </c>
      <c r="F3733" s="1">
        <v>46550</v>
      </c>
      <c r="G3733" t="s">
        <v>9135</v>
      </c>
      <c r="H3733" t="s">
        <v>19</v>
      </c>
      <c r="I3733" t="s">
        <v>11760</v>
      </c>
    </row>
    <row r="3734" spans="1:9" x14ac:dyDescent="0.3">
      <c r="A3734" t="s">
        <v>4733</v>
      </c>
      <c r="B3734" t="s">
        <v>9143</v>
      </c>
      <c r="C3734">
        <v>453857</v>
      </c>
      <c r="D3734">
        <v>1343.76</v>
      </c>
      <c r="E3734" s="1">
        <v>45635</v>
      </c>
      <c r="F3734" s="1">
        <v>48749</v>
      </c>
      <c r="G3734" t="s">
        <v>9135</v>
      </c>
      <c r="H3734" t="s">
        <v>9132</v>
      </c>
      <c r="I3734" t="s">
        <v>10135</v>
      </c>
    </row>
    <row r="3735" spans="1:9" x14ac:dyDescent="0.3">
      <c r="A3735" t="s">
        <v>4734</v>
      </c>
      <c r="B3735" t="s">
        <v>9127</v>
      </c>
      <c r="C3735">
        <v>334970</v>
      </c>
      <c r="D3735">
        <v>1981.93</v>
      </c>
      <c r="E3735" s="1">
        <v>43509</v>
      </c>
      <c r="F3735" s="1">
        <v>45620</v>
      </c>
      <c r="G3735" t="s">
        <v>9135</v>
      </c>
      <c r="H3735" t="s">
        <v>9129</v>
      </c>
      <c r="I3735" t="s">
        <v>11761</v>
      </c>
    </row>
    <row r="3736" spans="1:9" x14ac:dyDescent="0.3">
      <c r="A3736" t="s">
        <v>4735</v>
      </c>
      <c r="B3736" t="s">
        <v>9137</v>
      </c>
      <c r="C3736">
        <v>270780</v>
      </c>
      <c r="D3736">
        <v>1887.36</v>
      </c>
      <c r="E3736" s="1">
        <v>43825</v>
      </c>
      <c r="F3736" s="1">
        <v>47311</v>
      </c>
      <c r="G3736" t="s">
        <v>9147</v>
      </c>
      <c r="H3736" t="s">
        <v>9132</v>
      </c>
      <c r="I3736" t="s">
        <v>9196</v>
      </c>
    </row>
    <row r="3737" spans="1:9" x14ac:dyDescent="0.3">
      <c r="A3737" t="s">
        <v>4736</v>
      </c>
      <c r="B3737" t="s">
        <v>9131</v>
      </c>
      <c r="C3737">
        <v>364858</v>
      </c>
      <c r="D3737">
        <v>797.39</v>
      </c>
      <c r="E3737" s="1">
        <v>42459</v>
      </c>
      <c r="F3737" s="1">
        <v>44203</v>
      </c>
      <c r="G3737" t="s">
        <v>9128</v>
      </c>
      <c r="H3737" t="s">
        <v>19</v>
      </c>
      <c r="I3737" t="s">
        <v>11762</v>
      </c>
    </row>
    <row r="3738" spans="1:9" x14ac:dyDescent="0.3">
      <c r="A3738" t="s">
        <v>4737</v>
      </c>
      <c r="B3738" t="s">
        <v>9137</v>
      </c>
      <c r="C3738">
        <v>257032</v>
      </c>
      <c r="D3738">
        <v>566.91</v>
      </c>
      <c r="E3738" s="1">
        <v>42226</v>
      </c>
      <c r="F3738" s="1">
        <v>44196</v>
      </c>
      <c r="G3738" t="s">
        <v>9147</v>
      </c>
      <c r="H3738" t="s">
        <v>19</v>
      </c>
      <c r="I3738" t="s">
        <v>9422</v>
      </c>
    </row>
    <row r="3739" spans="1:9" x14ac:dyDescent="0.3">
      <c r="A3739" t="s">
        <v>4738</v>
      </c>
      <c r="B3739" t="s">
        <v>9137</v>
      </c>
      <c r="C3739">
        <v>240007</v>
      </c>
      <c r="D3739">
        <v>1052.1500000000001</v>
      </c>
      <c r="E3739" s="1">
        <v>43236</v>
      </c>
      <c r="F3739" s="1">
        <v>45354</v>
      </c>
      <c r="G3739" t="s">
        <v>9147</v>
      </c>
      <c r="H3739" t="s">
        <v>9132</v>
      </c>
      <c r="I3739" t="s">
        <v>9534</v>
      </c>
    </row>
    <row r="3740" spans="1:9" x14ac:dyDescent="0.3">
      <c r="A3740" t="s">
        <v>4739</v>
      </c>
      <c r="B3740" t="s">
        <v>9127</v>
      </c>
      <c r="C3740">
        <v>337086</v>
      </c>
      <c r="D3740">
        <v>1291.3</v>
      </c>
      <c r="E3740" s="1">
        <v>42223</v>
      </c>
      <c r="F3740" s="1">
        <v>45710</v>
      </c>
      <c r="G3740" t="s">
        <v>9128</v>
      </c>
      <c r="H3740" t="s">
        <v>9132</v>
      </c>
      <c r="I3740" t="s">
        <v>11763</v>
      </c>
    </row>
    <row r="3741" spans="1:9" x14ac:dyDescent="0.3">
      <c r="A3741" t="s">
        <v>4740</v>
      </c>
      <c r="B3741" t="s">
        <v>9137</v>
      </c>
      <c r="C3741">
        <v>143004</v>
      </c>
      <c r="D3741">
        <v>1713.66</v>
      </c>
      <c r="E3741" s="1">
        <v>44560</v>
      </c>
      <c r="F3741" s="1">
        <v>47877</v>
      </c>
      <c r="G3741" t="s">
        <v>9135</v>
      </c>
      <c r="H3741" t="s">
        <v>9129</v>
      </c>
      <c r="I3741" t="s">
        <v>10492</v>
      </c>
    </row>
    <row r="3742" spans="1:9" x14ac:dyDescent="0.3">
      <c r="A3742" t="s">
        <v>4741</v>
      </c>
      <c r="B3742" t="s">
        <v>9137</v>
      </c>
      <c r="C3742">
        <v>42059</v>
      </c>
      <c r="D3742">
        <v>973.31</v>
      </c>
      <c r="E3742" s="1">
        <v>42804</v>
      </c>
      <c r="F3742" s="1">
        <v>43171</v>
      </c>
      <c r="G3742" t="s">
        <v>9128</v>
      </c>
      <c r="H3742" t="s">
        <v>9129</v>
      </c>
      <c r="I3742" t="s">
        <v>11764</v>
      </c>
    </row>
    <row r="3743" spans="1:9" x14ac:dyDescent="0.3">
      <c r="A3743" t="s">
        <v>4742</v>
      </c>
      <c r="B3743" t="s">
        <v>9127</v>
      </c>
      <c r="C3743">
        <v>375096</v>
      </c>
      <c r="D3743">
        <v>1574.91</v>
      </c>
      <c r="E3743" s="1">
        <v>42520</v>
      </c>
      <c r="F3743" s="1">
        <v>45499</v>
      </c>
      <c r="G3743" t="s">
        <v>9147</v>
      </c>
      <c r="H3743" t="s">
        <v>9129</v>
      </c>
      <c r="I3743" t="s">
        <v>10045</v>
      </c>
    </row>
    <row r="3744" spans="1:9" x14ac:dyDescent="0.3">
      <c r="A3744" t="s">
        <v>4743</v>
      </c>
      <c r="B3744" t="s">
        <v>9143</v>
      </c>
      <c r="C3744">
        <v>415891</v>
      </c>
      <c r="D3744">
        <v>1620.94</v>
      </c>
      <c r="E3744" s="1">
        <v>44048</v>
      </c>
      <c r="F3744" s="1">
        <v>44727</v>
      </c>
      <c r="G3744" t="s">
        <v>9147</v>
      </c>
      <c r="H3744" t="s">
        <v>19</v>
      </c>
      <c r="I3744" t="s">
        <v>11461</v>
      </c>
    </row>
    <row r="3745" spans="1:9" x14ac:dyDescent="0.3">
      <c r="A3745" t="s">
        <v>4744</v>
      </c>
      <c r="B3745" t="s">
        <v>9143</v>
      </c>
      <c r="C3745">
        <v>441828</v>
      </c>
      <c r="D3745">
        <v>321.05</v>
      </c>
      <c r="E3745" s="1">
        <v>44167</v>
      </c>
      <c r="F3745" s="1">
        <v>46445</v>
      </c>
      <c r="G3745" t="s">
        <v>9135</v>
      </c>
      <c r="H3745" t="s">
        <v>19</v>
      </c>
      <c r="I3745" t="s">
        <v>9466</v>
      </c>
    </row>
    <row r="3746" spans="1:9" x14ac:dyDescent="0.3">
      <c r="A3746" t="s">
        <v>4745</v>
      </c>
      <c r="B3746" t="s">
        <v>9127</v>
      </c>
      <c r="C3746">
        <v>109924</v>
      </c>
      <c r="D3746">
        <v>1052.31</v>
      </c>
      <c r="E3746" s="1">
        <v>45468</v>
      </c>
      <c r="F3746" s="1">
        <v>46775</v>
      </c>
      <c r="G3746" t="s">
        <v>9128</v>
      </c>
      <c r="H3746" t="s">
        <v>9132</v>
      </c>
      <c r="I3746" t="s">
        <v>11765</v>
      </c>
    </row>
    <row r="3747" spans="1:9" x14ac:dyDescent="0.3">
      <c r="A3747" t="s">
        <v>4746</v>
      </c>
      <c r="B3747" t="s">
        <v>9131</v>
      </c>
      <c r="C3747">
        <v>133803</v>
      </c>
      <c r="D3747">
        <v>610.75</v>
      </c>
      <c r="E3747" s="1">
        <v>43401</v>
      </c>
      <c r="F3747" s="1">
        <v>44104</v>
      </c>
      <c r="G3747" t="s">
        <v>9147</v>
      </c>
      <c r="H3747" t="s">
        <v>9129</v>
      </c>
      <c r="I3747" t="s">
        <v>11766</v>
      </c>
    </row>
    <row r="3748" spans="1:9" x14ac:dyDescent="0.3">
      <c r="A3748" t="s">
        <v>4747</v>
      </c>
      <c r="B3748" t="s">
        <v>9131</v>
      </c>
      <c r="C3748">
        <v>53998</v>
      </c>
      <c r="D3748">
        <v>566.79</v>
      </c>
      <c r="E3748" s="1">
        <v>42325</v>
      </c>
      <c r="F3748" s="1">
        <v>43018</v>
      </c>
      <c r="G3748" t="s">
        <v>9128</v>
      </c>
      <c r="H3748" t="s">
        <v>19</v>
      </c>
      <c r="I3748" t="s">
        <v>10536</v>
      </c>
    </row>
    <row r="3749" spans="1:9" x14ac:dyDescent="0.3">
      <c r="A3749" t="s">
        <v>4748</v>
      </c>
      <c r="B3749" t="s">
        <v>9127</v>
      </c>
      <c r="C3749">
        <v>499732</v>
      </c>
      <c r="D3749">
        <v>1445.5</v>
      </c>
      <c r="E3749" s="1">
        <v>43068</v>
      </c>
      <c r="F3749" s="1">
        <v>45943</v>
      </c>
      <c r="G3749" t="s">
        <v>9128</v>
      </c>
      <c r="H3749" t="s">
        <v>9129</v>
      </c>
      <c r="I3749" t="s">
        <v>11767</v>
      </c>
    </row>
    <row r="3750" spans="1:9" x14ac:dyDescent="0.3">
      <c r="A3750" t="s">
        <v>4749</v>
      </c>
      <c r="B3750" t="s">
        <v>9137</v>
      </c>
      <c r="C3750">
        <v>471603</v>
      </c>
      <c r="D3750">
        <v>1294.8699999999999</v>
      </c>
      <c r="E3750" s="1">
        <v>44311</v>
      </c>
      <c r="F3750" s="1">
        <v>47506</v>
      </c>
      <c r="G3750" t="s">
        <v>9135</v>
      </c>
      <c r="H3750" t="s">
        <v>19</v>
      </c>
      <c r="I3750" t="s">
        <v>11768</v>
      </c>
    </row>
    <row r="3751" spans="1:9" x14ac:dyDescent="0.3">
      <c r="A3751" t="s">
        <v>4750</v>
      </c>
      <c r="B3751" t="s">
        <v>9137</v>
      </c>
      <c r="C3751">
        <v>426736</v>
      </c>
      <c r="D3751">
        <v>1229.05</v>
      </c>
      <c r="E3751" s="1">
        <v>44337</v>
      </c>
      <c r="F3751" s="1">
        <v>46218</v>
      </c>
      <c r="G3751" t="s">
        <v>9147</v>
      </c>
      <c r="H3751" t="s">
        <v>19</v>
      </c>
      <c r="I3751" t="s">
        <v>10831</v>
      </c>
    </row>
    <row r="3752" spans="1:9" x14ac:dyDescent="0.3">
      <c r="A3752" t="s">
        <v>4751</v>
      </c>
      <c r="B3752" t="s">
        <v>9127</v>
      </c>
      <c r="C3752">
        <v>436380</v>
      </c>
      <c r="D3752">
        <v>1246.9100000000001</v>
      </c>
      <c r="E3752" s="1">
        <v>43071</v>
      </c>
      <c r="F3752" s="1">
        <v>45391</v>
      </c>
      <c r="G3752" t="s">
        <v>9128</v>
      </c>
      <c r="H3752" t="s">
        <v>9132</v>
      </c>
      <c r="I3752" t="s">
        <v>10630</v>
      </c>
    </row>
    <row r="3753" spans="1:9" x14ac:dyDescent="0.3">
      <c r="A3753" t="s">
        <v>4752</v>
      </c>
      <c r="B3753" t="s">
        <v>9127</v>
      </c>
      <c r="C3753">
        <v>388492</v>
      </c>
      <c r="D3753">
        <v>1076.75</v>
      </c>
      <c r="E3753" s="1">
        <v>42254</v>
      </c>
      <c r="F3753" s="1">
        <v>43397</v>
      </c>
      <c r="G3753" t="s">
        <v>9135</v>
      </c>
      <c r="H3753" t="s">
        <v>19</v>
      </c>
      <c r="I3753" t="s">
        <v>11766</v>
      </c>
    </row>
    <row r="3754" spans="1:9" x14ac:dyDescent="0.3">
      <c r="A3754" t="s">
        <v>4753</v>
      </c>
      <c r="B3754" t="s">
        <v>9127</v>
      </c>
      <c r="C3754">
        <v>421523</v>
      </c>
      <c r="D3754">
        <v>1142.98</v>
      </c>
      <c r="E3754" s="1">
        <v>44526</v>
      </c>
      <c r="F3754" s="1">
        <v>47224</v>
      </c>
      <c r="G3754" t="s">
        <v>9135</v>
      </c>
      <c r="H3754" t="s">
        <v>19</v>
      </c>
      <c r="I3754" t="s">
        <v>11243</v>
      </c>
    </row>
    <row r="3755" spans="1:9" x14ac:dyDescent="0.3">
      <c r="A3755" t="s">
        <v>4754</v>
      </c>
      <c r="B3755" t="s">
        <v>9131</v>
      </c>
      <c r="C3755">
        <v>93307</v>
      </c>
      <c r="D3755">
        <v>404.82</v>
      </c>
      <c r="E3755" s="1">
        <v>44339</v>
      </c>
      <c r="F3755" s="1">
        <v>45952</v>
      </c>
      <c r="G3755" t="s">
        <v>9135</v>
      </c>
      <c r="H3755" t="s">
        <v>9132</v>
      </c>
      <c r="I3755" t="s">
        <v>11560</v>
      </c>
    </row>
    <row r="3756" spans="1:9" x14ac:dyDescent="0.3">
      <c r="A3756" t="s">
        <v>4755</v>
      </c>
      <c r="B3756" t="s">
        <v>9143</v>
      </c>
      <c r="C3756">
        <v>420185</v>
      </c>
      <c r="D3756">
        <v>1047.01</v>
      </c>
      <c r="E3756" s="1">
        <v>43799</v>
      </c>
      <c r="F3756" s="1">
        <v>47373</v>
      </c>
      <c r="G3756" t="s">
        <v>9147</v>
      </c>
      <c r="H3756" t="s">
        <v>9132</v>
      </c>
      <c r="I3756" t="s">
        <v>11769</v>
      </c>
    </row>
    <row r="3757" spans="1:9" x14ac:dyDescent="0.3">
      <c r="A3757" t="s">
        <v>4756</v>
      </c>
      <c r="B3757" t="s">
        <v>9143</v>
      </c>
      <c r="C3757">
        <v>229944</v>
      </c>
      <c r="D3757">
        <v>582.65</v>
      </c>
      <c r="E3757" s="1">
        <v>42383</v>
      </c>
      <c r="F3757" s="1">
        <v>45628</v>
      </c>
      <c r="G3757" t="s">
        <v>9147</v>
      </c>
      <c r="H3757" t="s">
        <v>19</v>
      </c>
      <c r="I3757" t="s">
        <v>10883</v>
      </c>
    </row>
    <row r="3758" spans="1:9" x14ac:dyDescent="0.3">
      <c r="A3758" t="s">
        <v>4757</v>
      </c>
      <c r="B3758" t="s">
        <v>9137</v>
      </c>
      <c r="C3758">
        <v>403036</v>
      </c>
      <c r="D3758">
        <v>992.57</v>
      </c>
      <c r="E3758" s="1">
        <v>42021</v>
      </c>
      <c r="F3758" s="1">
        <v>45210</v>
      </c>
      <c r="G3758" t="s">
        <v>9135</v>
      </c>
      <c r="H3758" t="s">
        <v>19</v>
      </c>
      <c r="I3758" t="s">
        <v>11770</v>
      </c>
    </row>
    <row r="3759" spans="1:9" x14ac:dyDescent="0.3">
      <c r="A3759" t="s">
        <v>4758</v>
      </c>
      <c r="B3759" t="s">
        <v>9143</v>
      </c>
      <c r="C3759">
        <v>463800</v>
      </c>
      <c r="D3759">
        <v>936.24</v>
      </c>
      <c r="E3759" s="1">
        <v>42392</v>
      </c>
      <c r="F3759" s="1">
        <v>44165</v>
      </c>
      <c r="G3759" t="s">
        <v>9135</v>
      </c>
      <c r="H3759" t="s">
        <v>9132</v>
      </c>
      <c r="I3759" t="s">
        <v>11771</v>
      </c>
    </row>
    <row r="3760" spans="1:9" x14ac:dyDescent="0.3">
      <c r="A3760" t="s">
        <v>4759</v>
      </c>
      <c r="B3760" t="s">
        <v>9143</v>
      </c>
      <c r="C3760">
        <v>281999</v>
      </c>
      <c r="D3760">
        <v>1461.97</v>
      </c>
      <c r="E3760" s="1">
        <v>45179</v>
      </c>
      <c r="F3760" s="1">
        <v>46766</v>
      </c>
      <c r="G3760" t="s">
        <v>9135</v>
      </c>
      <c r="H3760" t="s">
        <v>19</v>
      </c>
      <c r="I3760" t="s">
        <v>11772</v>
      </c>
    </row>
    <row r="3761" spans="1:9" x14ac:dyDescent="0.3">
      <c r="A3761" t="s">
        <v>4760</v>
      </c>
      <c r="B3761" t="s">
        <v>9131</v>
      </c>
      <c r="C3761">
        <v>361163</v>
      </c>
      <c r="D3761">
        <v>1432.47</v>
      </c>
      <c r="E3761" s="1">
        <v>44513</v>
      </c>
      <c r="F3761" s="1">
        <v>47472</v>
      </c>
      <c r="G3761" t="s">
        <v>9135</v>
      </c>
      <c r="H3761" t="s">
        <v>9129</v>
      </c>
      <c r="I3761" t="s">
        <v>10407</v>
      </c>
    </row>
    <row r="3762" spans="1:9" x14ac:dyDescent="0.3">
      <c r="A3762" t="s">
        <v>4761</v>
      </c>
      <c r="B3762" t="s">
        <v>9137</v>
      </c>
      <c r="C3762">
        <v>74710</v>
      </c>
      <c r="D3762">
        <v>1617.16</v>
      </c>
      <c r="E3762" s="1">
        <v>44197</v>
      </c>
      <c r="F3762" s="1">
        <v>45720</v>
      </c>
      <c r="G3762" t="s">
        <v>9128</v>
      </c>
      <c r="H3762" t="s">
        <v>9132</v>
      </c>
      <c r="I3762" t="s">
        <v>11773</v>
      </c>
    </row>
    <row r="3763" spans="1:9" x14ac:dyDescent="0.3">
      <c r="A3763" t="s">
        <v>4762</v>
      </c>
      <c r="B3763" t="s">
        <v>9131</v>
      </c>
      <c r="C3763">
        <v>358752</v>
      </c>
      <c r="D3763">
        <v>354.16</v>
      </c>
      <c r="E3763" s="1">
        <v>42749</v>
      </c>
      <c r="F3763" s="1">
        <v>45163</v>
      </c>
      <c r="G3763" t="s">
        <v>9147</v>
      </c>
      <c r="H3763" t="s">
        <v>19</v>
      </c>
      <c r="I3763" t="s">
        <v>11774</v>
      </c>
    </row>
    <row r="3764" spans="1:9" x14ac:dyDescent="0.3">
      <c r="A3764" t="s">
        <v>4763</v>
      </c>
      <c r="B3764" t="s">
        <v>9131</v>
      </c>
      <c r="C3764">
        <v>77968</v>
      </c>
      <c r="D3764">
        <v>183</v>
      </c>
      <c r="E3764" s="1">
        <v>44204</v>
      </c>
      <c r="F3764" s="1">
        <v>44975</v>
      </c>
      <c r="G3764" t="s">
        <v>9135</v>
      </c>
      <c r="H3764" t="s">
        <v>9129</v>
      </c>
      <c r="I3764" t="s">
        <v>9418</v>
      </c>
    </row>
    <row r="3765" spans="1:9" x14ac:dyDescent="0.3">
      <c r="A3765" t="s">
        <v>4764</v>
      </c>
      <c r="B3765" t="s">
        <v>9137</v>
      </c>
      <c r="C3765">
        <v>153980</v>
      </c>
      <c r="D3765">
        <v>104.84</v>
      </c>
      <c r="E3765" s="1">
        <v>44067</v>
      </c>
      <c r="F3765" s="1">
        <v>47144</v>
      </c>
      <c r="G3765" t="s">
        <v>9135</v>
      </c>
      <c r="H3765" t="s">
        <v>19</v>
      </c>
      <c r="I3765" t="s">
        <v>11775</v>
      </c>
    </row>
    <row r="3766" spans="1:9" x14ac:dyDescent="0.3">
      <c r="A3766" t="s">
        <v>4765</v>
      </c>
      <c r="B3766" t="s">
        <v>9143</v>
      </c>
      <c r="C3766">
        <v>271530</v>
      </c>
      <c r="D3766">
        <v>1957.41</v>
      </c>
      <c r="E3766" s="1">
        <v>44256</v>
      </c>
      <c r="F3766" s="1">
        <v>44679</v>
      </c>
      <c r="G3766" t="s">
        <v>9147</v>
      </c>
      <c r="H3766" t="s">
        <v>9132</v>
      </c>
      <c r="I3766" t="s">
        <v>10977</v>
      </c>
    </row>
    <row r="3767" spans="1:9" x14ac:dyDescent="0.3">
      <c r="A3767" t="s">
        <v>4766</v>
      </c>
      <c r="B3767" t="s">
        <v>9143</v>
      </c>
      <c r="C3767">
        <v>362348</v>
      </c>
      <c r="D3767">
        <v>1863.46</v>
      </c>
      <c r="E3767" s="1">
        <v>44420</v>
      </c>
      <c r="F3767" s="1">
        <v>47008</v>
      </c>
      <c r="G3767" t="s">
        <v>9147</v>
      </c>
      <c r="H3767" t="s">
        <v>19</v>
      </c>
      <c r="I3767" t="s">
        <v>9547</v>
      </c>
    </row>
    <row r="3768" spans="1:9" x14ac:dyDescent="0.3">
      <c r="A3768" t="s">
        <v>4767</v>
      </c>
      <c r="B3768" t="s">
        <v>9137</v>
      </c>
      <c r="C3768">
        <v>369467</v>
      </c>
      <c r="D3768">
        <v>1634.17</v>
      </c>
      <c r="E3768" s="1">
        <v>45057</v>
      </c>
      <c r="F3768" s="1">
        <v>45799</v>
      </c>
      <c r="G3768" t="s">
        <v>9135</v>
      </c>
      <c r="H3768" t="s">
        <v>9132</v>
      </c>
      <c r="I3768" t="s">
        <v>10151</v>
      </c>
    </row>
    <row r="3769" spans="1:9" x14ac:dyDescent="0.3">
      <c r="A3769" t="s">
        <v>4768</v>
      </c>
      <c r="B3769" t="s">
        <v>9131</v>
      </c>
      <c r="C3769">
        <v>195696</v>
      </c>
      <c r="D3769">
        <v>487.41</v>
      </c>
      <c r="E3769" s="1">
        <v>43189</v>
      </c>
      <c r="F3769" s="1">
        <v>46699</v>
      </c>
      <c r="G3769" t="s">
        <v>9135</v>
      </c>
      <c r="H3769" t="s">
        <v>9129</v>
      </c>
      <c r="I3769" t="s">
        <v>11776</v>
      </c>
    </row>
    <row r="3770" spans="1:9" x14ac:dyDescent="0.3">
      <c r="A3770" t="s">
        <v>4769</v>
      </c>
      <c r="B3770" t="s">
        <v>9131</v>
      </c>
      <c r="C3770">
        <v>315398</v>
      </c>
      <c r="D3770">
        <v>414.27</v>
      </c>
      <c r="E3770" s="1">
        <v>43490</v>
      </c>
      <c r="F3770" s="1">
        <v>45710</v>
      </c>
      <c r="G3770" t="s">
        <v>9147</v>
      </c>
      <c r="H3770" t="s">
        <v>9132</v>
      </c>
      <c r="I3770" t="s">
        <v>11777</v>
      </c>
    </row>
    <row r="3771" spans="1:9" x14ac:dyDescent="0.3">
      <c r="A3771" t="s">
        <v>4770</v>
      </c>
      <c r="B3771" t="s">
        <v>9127</v>
      </c>
      <c r="C3771">
        <v>394450</v>
      </c>
      <c r="D3771">
        <v>1912.89</v>
      </c>
      <c r="E3771" s="1">
        <v>43966</v>
      </c>
      <c r="F3771" s="1">
        <v>46388</v>
      </c>
      <c r="G3771" t="s">
        <v>9128</v>
      </c>
      <c r="H3771" t="s">
        <v>9129</v>
      </c>
      <c r="I3771" t="s">
        <v>11778</v>
      </c>
    </row>
    <row r="3772" spans="1:9" x14ac:dyDescent="0.3">
      <c r="A3772" t="s">
        <v>4771</v>
      </c>
      <c r="B3772" t="s">
        <v>9137</v>
      </c>
      <c r="C3772">
        <v>361445</v>
      </c>
      <c r="D3772">
        <v>436.58</v>
      </c>
      <c r="E3772" s="1">
        <v>44109</v>
      </c>
      <c r="F3772" s="1">
        <v>44979</v>
      </c>
      <c r="G3772" t="s">
        <v>9128</v>
      </c>
      <c r="H3772" t="s">
        <v>9132</v>
      </c>
      <c r="I3772" t="s">
        <v>11698</v>
      </c>
    </row>
    <row r="3773" spans="1:9" x14ac:dyDescent="0.3">
      <c r="A3773" t="s">
        <v>4772</v>
      </c>
      <c r="B3773" t="s">
        <v>9131</v>
      </c>
      <c r="C3773">
        <v>101769</v>
      </c>
      <c r="D3773">
        <v>1907.17</v>
      </c>
      <c r="E3773" s="1">
        <v>42419</v>
      </c>
      <c r="F3773" s="1">
        <v>45715</v>
      </c>
      <c r="G3773" t="s">
        <v>9147</v>
      </c>
      <c r="H3773" t="s">
        <v>9129</v>
      </c>
      <c r="I3773" t="s">
        <v>11779</v>
      </c>
    </row>
    <row r="3774" spans="1:9" x14ac:dyDescent="0.3">
      <c r="A3774" t="s">
        <v>4773</v>
      </c>
      <c r="B3774" t="s">
        <v>9131</v>
      </c>
      <c r="C3774">
        <v>345228</v>
      </c>
      <c r="D3774">
        <v>355.69</v>
      </c>
      <c r="E3774" s="1">
        <v>42429</v>
      </c>
      <c r="F3774" s="1">
        <v>44641</v>
      </c>
      <c r="G3774" t="s">
        <v>9135</v>
      </c>
      <c r="H3774" t="s">
        <v>9129</v>
      </c>
      <c r="I3774" t="s">
        <v>10744</v>
      </c>
    </row>
    <row r="3775" spans="1:9" x14ac:dyDescent="0.3">
      <c r="A3775" t="s">
        <v>4774</v>
      </c>
      <c r="B3775" t="s">
        <v>9143</v>
      </c>
      <c r="C3775">
        <v>135459</v>
      </c>
      <c r="D3775">
        <v>1459.05</v>
      </c>
      <c r="E3775" s="1">
        <v>42075</v>
      </c>
      <c r="F3775" s="1">
        <v>44688</v>
      </c>
      <c r="G3775" t="s">
        <v>9135</v>
      </c>
      <c r="H3775" t="s">
        <v>19</v>
      </c>
      <c r="I3775" t="s">
        <v>9432</v>
      </c>
    </row>
    <row r="3776" spans="1:9" x14ac:dyDescent="0.3">
      <c r="A3776" t="s">
        <v>4775</v>
      </c>
      <c r="B3776" t="s">
        <v>9137</v>
      </c>
      <c r="C3776">
        <v>235083</v>
      </c>
      <c r="D3776">
        <v>1637.67</v>
      </c>
      <c r="E3776" s="1">
        <v>44952</v>
      </c>
      <c r="F3776" s="1">
        <v>46501</v>
      </c>
      <c r="G3776" t="s">
        <v>9147</v>
      </c>
      <c r="H3776" t="s">
        <v>9129</v>
      </c>
      <c r="I3776" t="s">
        <v>9909</v>
      </c>
    </row>
    <row r="3777" spans="1:9" x14ac:dyDescent="0.3">
      <c r="A3777" t="s">
        <v>4776</v>
      </c>
      <c r="B3777" t="s">
        <v>9127</v>
      </c>
      <c r="C3777">
        <v>290728</v>
      </c>
      <c r="D3777">
        <v>1116.8</v>
      </c>
      <c r="E3777" s="1">
        <v>43138</v>
      </c>
      <c r="F3777" s="1">
        <v>46188</v>
      </c>
      <c r="G3777" t="s">
        <v>9147</v>
      </c>
      <c r="H3777" t="s">
        <v>9129</v>
      </c>
      <c r="I3777" t="s">
        <v>11780</v>
      </c>
    </row>
    <row r="3778" spans="1:9" x14ac:dyDescent="0.3">
      <c r="A3778" t="s">
        <v>4777</v>
      </c>
      <c r="B3778" t="s">
        <v>9143</v>
      </c>
      <c r="C3778">
        <v>12808</v>
      </c>
      <c r="D3778">
        <v>343.62</v>
      </c>
      <c r="E3778" s="1">
        <v>42055</v>
      </c>
      <c r="F3778" s="1">
        <v>44314</v>
      </c>
      <c r="G3778" t="s">
        <v>9135</v>
      </c>
      <c r="H3778" t="s">
        <v>19</v>
      </c>
      <c r="I3778" t="s">
        <v>9358</v>
      </c>
    </row>
    <row r="3779" spans="1:9" x14ac:dyDescent="0.3">
      <c r="A3779" t="s">
        <v>4778</v>
      </c>
      <c r="B3779" t="s">
        <v>9127</v>
      </c>
      <c r="C3779">
        <v>89123</v>
      </c>
      <c r="D3779">
        <v>1694.01</v>
      </c>
      <c r="E3779" s="1">
        <v>42127</v>
      </c>
      <c r="F3779" s="1">
        <v>43147</v>
      </c>
      <c r="G3779" t="s">
        <v>9128</v>
      </c>
      <c r="H3779" t="s">
        <v>9129</v>
      </c>
      <c r="I3779" t="s">
        <v>11781</v>
      </c>
    </row>
    <row r="3780" spans="1:9" x14ac:dyDescent="0.3">
      <c r="A3780" t="s">
        <v>4779</v>
      </c>
      <c r="B3780" t="s">
        <v>9143</v>
      </c>
      <c r="C3780">
        <v>284452</v>
      </c>
      <c r="D3780">
        <v>152.80000000000001</v>
      </c>
      <c r="E3780" s="1">
        <v>42795</v>
      </c>
      <c r="F3780" s="1">
        <v>43255</v>
      </c>
      <c r="G3780" t="s">
        <v>9135</v>
      </c>
      <c r="H3780" t="s">
        <v>9129</v>
      </c>
      <c r="I3780" t="s">
        <v>11782</v>
      </c>
    </row>
    <row r="3781" spans="1:9" x14ac:dyDescent="0.3">
      <c r="A3781" t="s">
        <v>4780</v>
      </c>
      <c r="B3781" t="s">
        <v>9143</v>
      </c>
      <c r="C3781">
        <v>448299</v>
      </c>
      <c r="D3781">
        <v>749.94</v>
      </c>
      <c r="E3781" s="1">
        <v>44116</v>
      </c>
      <c r="F3781" s="1">
        <v>47194</v>
      </c>
      <c r="G3781" t="s">
        <v>9128</v>
      </c>
      <c r="H3781" t="s">
        <v>9129</v>
      </c>
      <c r="I3781" t="s">
        <v>11783</v>
      </c>
    </row>
    <row r="3782" spans="1:9" x14ac:dyDescent="0.3">
      <c r="A3782" t="s">
        <v>4781</v>
      </c>
      <c r="B3782" t="s">
        <v>9131</v>
      </c>
      <c r="C3782">
        <v>493490</v>
      </c>
      <c r="D3782">
        <v>1743.5</v>
      </c>
      <c r="E3782" s="1">
        <v>42731</v>
      </c>
      <c r="F3782" s="1">
        <v>45849</v>
      </c>
      <c r="G3782" t="s">
        <v>9128</v>
      </c>
      <c r="H3782" t="s">
        <v>9132</v>
      </c>
      <c r="I3782" t="s">
        <v>11784</v>
      </c>
    </row>
    <row r="3783" spans="1:9" x14ac:dyDescent="0.3">
      <c r="A3783" t="s">
        <v>4782</v>
      </c>
      <c r="B3783" t="s">
        <v>9143</v>
      </c>
      <c r="C3783">
        <v>220839</v>
      </c>
      <c r="D3783">
        <v>1353.47</v>
      </c>
      <c r="E3783" s="1">
        <v>44546</v>
      </c>
      <c r="F3783" s="1">
        <v>47714</v>
      </c>
      <c r="G3783" t="s">
        <v>9135</v>
      </c>
      <c r="H3783" t="s">
        <v>19</v>
      </c>
      <c r="I3783" t="s">
        <v>11785</v>
      </c>
    </row>
    <row r="3784" spans="1:9" x14ac:dyDescent="0.3">
      <c r="A3784" t="s">
        <v>4783</v>
      </c>
      <c r="B3784" t="s">
        <v>9127</v>
      </c>
      <c r="C3784">
        <v>149416</v>
      </c>
      <c r="D3784">
        <v>835.88</v>
      </c>
      <c r="E3784" s="1">
        <v>42986</v>
      </c>
      <c r="F3784" s="1">
        <v>43415</v>
      </c>
      <c r="G3784" t="s">
        <v>9135</v>
      </c>
      <c r="H3784" t="s">
        <v>9132</v>
      </c>
      <c r="I3784" t="s">
        <v>10541</v>
      </c>
    </row>
    <row r="3785" spans="1:9" x14ac:dyDescent="0.3">
      <c r="A3785" t="s">
        <v>4784</v>
      </c>
      <c r="B3785" t="s">
        <v>9127</v>
      </c>
      <c r="C3785">
        <v>325600</v>
      </c>
      <c r="D3785">
        <v>965.86</v>
      </c>
      <c r="E3785" s="1">
        <v>44555</v>
      </c>
      <c r="F3785" s="1">
        <v>45427</v>
      </c>
      <c r="G3785" t="s">
        <v>9147</v>
      </c>
      <c r="H3785" t="s">
        <v>9132</v>
      </c>
      <c r="I3785" t="s">
        <v>11786</v>
      </c>
    </row>
    <row r="3786" spans="1:9" x14ac:dyDescent="0.3">
      <c r="A3786" t="s">
        <v>4785</v>
      </c>
      <c r="B3786" t="s">
        <v>9131</v>
      </c>
      <c r="C3786">
        <v>298842</v>
      </c>
      <c r="D3786">
        <v>530.53</v>
      </c>
      <c r="E3786" s="1">
        <v>42050</v>
      </c>
      <c r="F3786" s="1">
        <v>44070</v>
      </c>
      <c r="G3786" t="s">
        <v>9128</v>
      </c>
      <c r="H3786" t="s">
        <v>9129</v>
      </c>
      <c r="I3786" t="s">
        <v>11787</v>
      </c>
    </row>
    <row r="3787" spans="1:9" x14ac:dyDescent="0.3">
      <c r="A3787" t="s">
        <v>4786</v>
      </c>
      <c r="B3787" t="s">
        <v>9127</v>
      </c>
      <c r="C3787">
        <v>51462</v>
      </c>
      <c r="D3787">
        <v>216.99</v>
      </c>
      <c r="E3787" s="1">
        <v>43524</v>
      </c>
      <c r="F3787" s="1">
        <v>45909</v>
      </c>
      <c r="G3787" t="s">
        <v>9128</v>
      </c>
      <c r="H3787" t="s">
        <v>19</v>
      </c>
      <c r="I3787" t="s">
        <v>11788</v>
      </c>
    </row>
    <row r="3788" spans="1:9" x14ac:dyDescent="0.3">
      <c r="A3788" t="s">
        <v>4787</v>
      </c>
      <c r="B3788" t="s">
        <v>9137</v>
      </c>
      <c r="C3788">
        <v>388220</v>
      </c>
      <c r="D3788">
        <v>688.23</v>
      </c>
      <c r="E3788" s="1">
        <v>42294</v>
      </c>
      <c r="F3788" s="1">
        <v>42909</v>
      </c>
      <c r="G3788" t="s">
        <v>9135</v>
      </c>
      <c r="H3788" t="s">
        <v>9129</v>
      </c>
      <c r="I3788" t="s">
        <v>11789</v>
      </c>
    </row>
    <row r="3789" spans="1:9" x14ac:dyDescent="0.3">
      <c r="A3789" t="s">
        <v>4788</v>
      </c>
      <c r="B3789" t="s">
        <v>9127</v>
      </c>
      <c r="C3789">
        <v>94983</v>
      </c>
      <c r="D3789">
        <v>635.05999999999995</v>
      </c>
      <c r="E3789" s="1">
        <v>42979</v>
      </c>
      <c r="F3789" s="1">
        <v>45504</v>
      </c>
      <c r="G3789" t="s">
        <v>9147</v>
      </c>
      <c r="H3789" t="s">
        <v>19</v>
      </c>
      <c r="I3789" t="s">
        <v>10462</v>
      </c>
    </row>
    <row r="3790" spans="1:9" x14ac:dyDescent="0.3">
      <c r="A3790" t="s">
        <v>4789</v>
      </c>
      <c r="B3790" t="s">
        <v>9131</v>
      </c>
      <c r="C3790">
        <v>267775</v>
      </c>
      <c r="D3790">
        <v>1506.68</v>
      </c>
      <c r="E3790" s="1">
        <v>44594</v>
      </c>
      <c r="F3790" s="1">
        <v>45147</v>
      </c>
      <c r="G3790" t="s">
        <v>9147</v>
      </c>
      <c r="H3790" t="s">
        <v>9129</v>
      </c>
      <c r="I3790" t="s">
        <v>10592</v>
      </c>
    </row>
    <row r="3791" spans="1:9" x14ac:dyDescent="0.3">
      <c r="A3791" t="s">
        <v>4790</v>
      </c>
      <c r="B3791" t="s">
        <v>9131</v>
      </c>
      <c r="C3791">
        <v>359825</v>
      </c>
      <c r="D3791">
        <v>937.07</v>
      </c>
      <c r="E3791" s="1">
        <v>43838</v>
      </c>
      <c r="F3791" s="1">
        <v>45047</v>
      </c>
      <c r="G3791" t="s">
        <v>9147</v>
      </c>
      <c r="H3791" t="s">
        <v>9132</v>
      </c>
      <c r="I3791" t="s">
        <v>11790</v>
      </c>
    </row>
    <row r="3792" spans="1:9" x14ac:dyDescent="0.3">
      <c r="A3792" t="s">
        <v>4791</v>
      </c>
      <c r="B3792" t="s">
        <v>9131</v>
      </c>
      <c r="C3792">
        <v>180552</v>
      </c>
      <c r="D3792">
        <v>413.32</v>
      </c>
      <c r="E3792" s="1">
        <v>44752</v>
      </c>
      <c r="F3792" s="1">
        <v>46222</v>
      </c>
      <c r="G3792" t="s">
        <v>9128</v>
      </c>
      <c r="H3792" t="s">
        <v>19</v>
      </c>
      <c r="I3792" t="s">
        <v>10440</v>
      </c>
    </row>
    <row r="3793" spans="1:9" x14ac:dyDescent="0.3">
      <c r="A3793" t="s">
        <v>4792</v>
      </c>
      <c r="B3793" t="s">
        <v>9137</v>
      </c>
      <c r="C3793">
        <v>200969</v>
      </c>
      <c r="D3793">
        <v>466.26</v>
      </c>
      <c r="E3793" s="1">
        <v>44214</v>
      </c>
      <c r="F3793" s="1">
        <v>46718</v>
      </c>
      <c r="G3793" t="s">
        <v>9128</v>
      </c>
      <c r="H3793" t="s">
        <v>19</v>
      </c>
      <c r="I3793" t="s">
        <v>11791</v>
      </c>
    </row>
    <row r="3794" spans="1:9" x14ac:dyDescent="0.3">
      <c r="A3794" t="s">
        <v>4793</v>
      </c>
      <c r="B3794" t="s">
        <v>9127</v>
      </c>
      <c r="C3794">
        <v>154742</v>
      </c>
      <c r="D3794">
        <v>1337.26</v>
      </c>
      <c r="E3794" s="1">
        <v>42558</v>
      </c>
      <c r="F3794" s="1">
        <v>43299</v>
      </c>
      <c r="G3794" t="s">
        <v>9147</v>
      </c>
      <c r="H3794" t="s">
        <v>19</v>
      </c>
      <c r="I3794" t="s">
        <v>10614</v>
      </c>
    </row>
    <row r="3795" spans="1:9" x14ac:dyDescent="0.3">
      <c r="A3795" t="s">
        <v>4794</v>
      </c>
      <c r="B3795" t="s">
        <v>9143</v>
      </c>
      <c r="C3795">
        <v>224305</v>
      </c>
      <c r="D3795">
        <v>1599.45</v>
      </c>
      <c r="E3795" s="1">
        <v>42400</v>
      </c>
      <c r="F3795" s="1">
        <v>44744</v>
      </c>
      <c r="G3795" t="s">
        <v>9147</v>
      </c>
      <c r="H3795" t="s">
        <v>9129</v>
      </c>
      <c r="I3795" t="s">
        <v>11792</v>
      </c>
    </row>
    <row r="3796" spans="1:9" x14ac:dyDescent="0.3">
      <c r="A3796" t="s">
        <v>4795</v>
      </c>
      <c r="B3796" t="s">
        <v>9137</v>
      </c>
      <c r="C3796">
        <v>218167</v>
      </c>
      <c r="D3796">
        <v>1981.35</v>
      </c>
      <c r="E3796" s="1">
        <v>44088</v>
      </c>
      <c r="F3796" s="1">
        <v>44480</v>
      </c>
      <c r="G3796" t="s">
        <v>9128</v>
      </c>
      <c r="H3796" t="s">
        <v>19</v>
      </c>
      <c r="I3796" t="s">
        <v>11793</v>
      </c>
    </row>
    <row r="3797" spans="1:9" x14ac:dyDescent="0.3">
      <c r="A3797" t="s">
        <v>4796</v>
      </c>
      <c r="B3797" t="s">
        <v>9131</v>
      </c>
      <c r="C3797">
        <v>216372</v>
      </c>
      <c r="D3797">
        <v>1637.93</v>
      </c>
      <c r="E3797" s="1">
        <v>45408</v>
      </c>
      <c r="F3797" s="1">
        <v>45812</v>
      </c>
      <c r="G3797" t="s">
        <v>9135</v>
      </c>
      <c r="H3797" t="s">
        <v>19</v>
      </c>
      <c r="I3797" t="s">
        <v>9402</v>
      </c>
    </row>
    <row r="3798" spans="1:9" x14ac:dyDescent="0.3">
      <c r="A3798" t="s">
        <v>4797</v>
      </c>
      <c r="B3798" t="s">
        <v>9131</v>
      </c>
      <c r="C3798">
        <v>111368</v>
      </c>
      <c r="D3798">
        <v>1801.36</v>
      </c>
      <c r="E3798" s="1">
        <v>42194</v>
      </c>
      <c r="F3798" s="1">
        <v>45706</v>
      </c>
      <c r="G3798" t="s">
        <v>9147</v>
      </c>
      <c r="H3798" t="s">
        <v>9129</v>
      </c>
      <c r="I3798" t="s">
        <v>11794</v>
      </c>
    </row>
    <row r="3799" spans="1:9" x14ac:dyDescent="0.3">
      <c r="A3799" t="s">
        <v>4798</v>
      </c>
      <c r="B3799" t="s">
        <v>9137</v>
      </c>
      <c r="C3799">
        <v>266525</v>
      </c>
      <c r="D3799">
        <v>1713.2</v>
      </c>
      <c r="E3799" s="1">
        <v>45619</v>
      </c>
      <c r="F3799" s="1">
        <v>47743</v>
      </c>
      <c r="G3799" t="s">
        <v>9128</v>
      </c>
      <c r="H3799" t="s">
        <v>9132</v>
      </c>
      <c r="I3799" t="s">
        <v>11795</v>
      </c>
    </row>
    <row r="3800" spans="1:9" x14ac:dyDescent="0.3">
      <c r="A3800" t="s">
        <v>4799</v>
      </c>
      <c r="B3800" t="s">
        <v>9131</v>
      </c>
      <c r="C3800">
        <v>59382</v>
      </c>
      <c r="D3800">
        <v>152.59</v>
      </c>
      <c r="E3800" s="1">
        <v>43838</v>
      </c>
      <c r="F3800" s="1">
        <v>46007</v>
      </c>
      <c r="G3800" t="s">
        <v>9128</v>
      </c>
      <c r="H3800" t="s">
        <v>9129</v>
      </c>
      <c r="I3800" t="s">
        <v>11566</v>
      </c>
    </row>
    <row r="3801" spans="1:9" x14ac:dyDescent="0.3">
      <c r="A3801" t="s">
        <v>4800</v>
      </c>
      <c r="B3801" t="s">
        <v>9143</v>
      </c>
      <c r="C3801">
        <v>299389</v>
      </c>
      <c r="D3801">
        <v>512.54</v>
      </c>
      <c r="E3801" s="1">
        <v>45439</v>
      </c>
      <c r="F3801" s="1">
        <v>49031</v>
      </c>
      <c r="G3801" t="s">
        <v>9128</v>
      </c>
      <c r="H3801" t="s">
        <v>9132</v>
      </c>
      <c r="I3801" t="s">
        <v>11535</v>
      </c>
    </row>
    <row r="3802" spans="1:9" x14ac:dyDescent="0.3">
      <c r="A3802" t="s">
        <v>4801</v>
      </c>
      <c r="B3802" t="s">
        <v>9127</v>
      </c>
      <c r="C3802">
        <v>207263</v>
      </c>
      <c r="D3802">
        <v>770.06</v>
      </c>
      <c r="E3802" s="1">
        <v>45022</v>
      </c>
      <c r="F3802" s="1">
        <v>48432</v>
      </c>
      <c r="G3802" t="s">
        <v>9135</v>
      </c>
      <c r="H3802" t="s">
        <v>9132</v>
      </c>
      <c r="I3802" t="s">
        <v>11796</v>
      </c>
    </row>
    <row r="3803" spans="1:9" x14ac:dyDescent="0.3">
      <c r="A3803" t="s">
        <v>4802</v>
      </c>
      <c r="B3803" t="s">
        <v>9137</v>
      </c>
      <c r="C3803">
        <v>237392</v>
      </c>
      <c r="D3803">
        <v>113.27</v>
      </c>
      <c r="E3803" s="1">
        <v>44294</v>
      </c>
      <c r="F3803" s="1">
        <v>46725</v>
      </c>
      <c r="G3803" t="s">
        <v>9128</v>
      </c>
      <c r="H3803" t="s">
        <v>19</v>
      </c>
      <c r="I3803" t="s">
        <v>11797</v>
      </c>
    </row>
    <row r="3804" spans="1:9" x14ac:dyDescent="0.3">
      <c r="A3804" t="s">
        <v>4803</v>
      </c>
      <c r="B3804" t="s">
        <v>9137</v>
      </c>
      <c r="C3804">
        <v>219934</v>
      </c>
      <c r="D3804">
        <v>409.98</v>
      </c>
      <c r="E3804" s="1">
        <v>43848</v>
      </c>
      <c r="F3804" s="1">
        <v>47168</v>
      </c>
      <c r="G3804" t="s">
        <v>9128</v>
      </c>
      <c r="H3804" t="s">
        <v>19</v>
      </c>
      <c r="I3804" t="s">
        <v>9377</v>
      </c>
    </row>
    <row r="3805" spans="1:9" x14ac:dyDescent="0.3">
      <c r="A3805" t="s">
        <v>4804</v>
      </c>
      <c r="B3805" t="s">
        <v>9131</v>
      </c>
      <c r="C3805">
        <v>74341</v>
      </c>
      <c r="D3805">
        <v>1006.36</v>
      </c>
      <c r="E3805" s="1">
        <v>42394</v>
      </c>
      <c r="F3805" s="1">
        <v>44708</v>
      </c>
      <c r="G3805" t="s">
        <v>9128</v>
      </c>
      <c r="H3805" t="s">
        <v>9129</v>
      </c>
      <c r="I3805" t="s">
        <v>11798</v>
      </c>
    </row>
    <row r="3806" spans="1:9" x14ac:dyDescent="0.3">
      <c r="A3806" t="s">
        <v>4805</v>
      </c>
      <c r="B3806" t="s">
        <v>9131</v>
      </c>
      <c r="C3806">
        <v>394950</v>
      </c>
      <c r="D3806">
        <v>1946.24</v>
      </c>
      <c r="E3806" s="1">
        <v>42566</v>
      </c>
      <c r="F3806" s="1">
        <v>43053</v>
      </c>
      <c r="G3806" t="s">
        <v>9135</v>
      </c>
      <c r="H3806" t="s">
        <v>9132</v>
      </c>
      <c r="I3806" t="s">
        <v>11799</v>
      </c>
    </row>
    <row r="3807" spans="1:9" x14ac:dyDescent="0.3">
      <c r="A3807" t="s">
        <v>4806</v>
      </c>
      <c r="B3807" t="s">
        <v>9131</v>
      </c>
      <c r="C3807">
        <v>314759</v>
      </c>
      <c r="D3807">
        <v>678.67</v>
      </c>
      <c r="E3807" s="1">
        <v>44431</v>
      </c>
      <c r="F3807" s="1">
        <v>45457</v>
      </c>
      <c r="G3807" t="s">
        <v>9135</v>
      </c>
      <c r="H3807" t="s">
        <v>9129</v>
      </c>
      <c r="I3807" t="s">
        <v>10927</v>
      </c>
    </row>
    <row r="3808" spans="1:9" x14ac:dyDescent="0.3">
      <c r="A3808" t="s">
        <v>4807</v>
      </c>
      <c r="B3808" t="s">
        <v>9127</v>
      </c>
      <c r="C3808">
        <v>381164</v>
      </c>
      <c r="D3808">
        <v>305.2</v>
      </c>
      <c r="E3808" s="1">
        <v>42595</v>
      </c>
      <c r="F3808" s="1">
        <v>45503</v>
      </c>
      <c r="G3808" t="s">
        <v>9135</v>
      </c>
      <c r="H3808" t="s">
        <v>9132</v>
      </c>
      <c r="I3808" t="s">
        <v>11800</v>
      </c>
    </row>
    <row r="3809" spans="1:9" x14ac:dyDescent="0.3">
      <c r="A3809" t="s">
        <v>4808</v>
      </c>
      <c r="B3809" t="s">
        <v>9143</v>
      </c>
      <c r="C3809">
        <v>449447</v>
      </c>
      <c r="D3809">
        <v>869.47</v>
      </c>
      <c r="E3809" s="1">
        <v>43105</v>
      </c>
      <c r="F3809" s="1">
        <v>46023</v>
      </c>
      <c r="G3809" t="s">
        <v>9128</v>
      </c>
      <c r="H3809" t="s">
        <v>9129</v>
      </c>
      <c r="I3809" t="s">
        <v>11801</v>
      </c>
    </row>
    <row r="3810" spans="1:9" x14ac:dyDescent="0.3">
      <c r="A3810" t="s">
        <v>4809</v>
      </c>
      <c r="B3810" t="s">
        <v>9143</v>
      </c>
      <c r="C3810">
        <v>11248</v>
      </c>
      <c r="D3810">
        <v>925.63</v>
      </c>
      <c r="E3810" s="1">
        <v>42073</v>
      </c>
      <c r="F3810" s="1">
        <v>43234</v>
      </c>
      <c r="G3810" t="s">
        <v>9128</v>
      </c>
      <c r="H3810" t="s">
        <v>9129</v>
      </c>
      <c r="I3810" t="s">
        <v>10575</v>
      </c>
    </row>
    <row r="3811" spans="1:9" x14ac:dyDescent="0.3">
      <c r="A3811" t="s">
        <v>4810</v>
      </c>
      <c r="B3811" t="s">
        <v>9137</v>
      </c>
      <c r="C3811">
        <v>216391</v>
      </c>
      <c r="D3811">
        <v>471.68</v>
      </c>
      <c r="E3811" s="1">
        <v>44865</v>
      </c>
      <c r="F3811" s="1">
        <v>45680</v>
      </c>
      <c r="G3811" t="s">
        <v>9135</v>
      </c>
      <c r="H3811" t="s">
        <v>19</v>
      </c>
      <c r="I3811" t="s">
        <v>11659</v>
      </c>
    </row>
    <row r="3812" spans="1:9" x14ac:dyDescent="0.3">
      <c r="A3812" t="s">
        <v>4811</v>
      </c>
      <c r="B3812" t="s">
        <v>9131</v>
      </c>
      <c r="C3812">
        <v>493743</v>
      </c>
      <c r="D3812">
        <v>693.11</v>
      </c>
      <c r="E3812" s="1">
        <v>45618</v>
      </c>
      <c r="F3812" s="1">
        <v>46212</v>
      </c>
      <c r="G3812" t="s">
        <v>9135</v>
      </c>
      <c r="H3812" t="s">
        <v>19</v>
      </c>
      <c r="I3812" t="s">
        <v>10798</v>
      </c>
    </row>
    <row r="3813" spans="1:9" x14ac:dyDescent="0.3">
      <c r="A3813" t="s">
        <v>4812</v>
      </c>
      <c r="B3813" t="s">
        <v>9143</v>
      </c>
      <c r="C3813">
        <v>447438</v>
      </c>
      <c r="D3813">
        <v>1728.07</v>
      </c>
      <c r="E3813" s="1">
        <v>43197</v>
      </c>
      <c r="F3813" s="1">
        <v>45541</v>
      </c>
      <c r="G3813" t="s">
        <v>9147</v>
      </c>
      <c r="H3813" t="s">
        <v>19</v>
      </c>
      <c r="I3813" t="s">
        <v>11802</v>
      </c>
    </row>
    <row r="3814" spans="1:9" x14ac:dyDescent="0.3">
      <c r="A3814" t="s">
        <v>4813</v>
      </c>
      <c r="B3814" t="s">
        <v>9127</v>
      </c>
      <c r="C3814">
        <v>373591</v>
      </c>
      <c r="D3814">
        <v>1192.1199999999999</v>
      </c>
      <c r="E3814" s="1">
        <v>42971</v>
      </c>
      <c r="F3814" s="1">
        <v>43449</v>
      </c>
      <c r="G3814" t="s">
        <v>9147</v>
      </c>
      <c r="H3814" t="s">
        <v>9129</v>
      </c>
      <c r="I3814" t="s">
        <v>11803</v>
      </c>
    </row>
    <row r="3815" spans="1:9" x14ac:dyDescent="0.3">
      <c r="A3815" t="s">
        <v>4814</v>
      </c>
      <c r="B3815" t="s">
        <v>9143</v>
      </c>
      <c r="C3815">
        <v>292730</v>
      </c>
      <c r="D3815">
        <v>623.08000000000004</v>
      </c>
      <c r="E3815" s="1">
        <v>44017</v>
      </c>
      <c r="F3815" s="1">
        <v>46330</v>
      </c>
      <c r="G3815" t="s">
        <v>9135</v>
      </c>
      <c r="H3815" t="s">
        <v>9132</v>
      </c>
      <c r="I3815" t="s">
        <v>10960</v>
      </c>
    </row>
    <row r="3816" spans="1:9" x14ac:dyDescent="0.3">
      <c r="A3816" t="s">
        <v>4815</v>
      </c>
      <c r="B3816" t="s">
        <v>9137</v>
      </c>
      <c r="C3816">
        <v>96983</v>
      </c>
      <c r="D3816">
        <v>866.27</v>
      </c>
      <c r="E3816" s="1">
        <v>45457</v>
      </c>
      <c r="F3816" s="1">
        <v>46244</v>
      </c>
      <c r="G3816" t="s">
        <v>9147</v>
      </c>
      <c r="H3816" t="s">
        <v>9132</v>
      </c>
      <c r="I3816" t="s">
        <v>11414</v>
      </c>
    </row>
    <row r="3817" spans="1:9" x14ac:dyDescent="0.3">
      <c r="A3817" t="s">
        <v>4816</v>
      </c>
      <c r="B3817" t="s">
        <v>9127</v>
      </c>
      <c r="C3817">
        <v>117861</v>
      </c>
      <c r="D3817">
        <v>458.87</v>
      </c>
      <c r="E3817" s="1">
        <v>43949</v>
      </c>
      <c r="F3817" s="1">
        <v>44547</v>
      </c>
      <c r="G3817" t="s">
        <v>9135</v>
      </c>
      <c r="H3817" t="s">
        <v>9129</v>
      </c>
      <c r="I3817" t="s">
        <v>9995</v>
      </c>
    </row>
    <row r="3818" spans="1:9" x14ac:dyDescent="0.3">
      <c r="A3818" t="s">
        <v>4817</v>
      </c>
      <c r="B3818" t="s">
        <v>9131</v>
      </c>
      <c r="C3818">
        <v>377433</v>
      </c>
      <c r="D3818">
        <v>1820.42</v>
      </c>
      <c r="E3818" s="1">
        <v>42621</v>
      </c>
      <c r="F3818" s="1">
        <v>45736</v>
      </c>
      <c r="G3818" t="s">
        <v>9135</v>
      </c>
      <c r="H3818" t="s">
        <v>19</v>
      </c>
      <c r="I3818" t="s">
        <v>10851</v>
      </c>
    </row>
    <row r="3819" spans="1:9" x14ac:dyDescent="0.3">
      <c r="A3819" t="s">
        <v>4818</v>
      </c>
      <c r="B3819" t="s">
        <v>9143</v>
      </c>
      <c r="C3819">
        <v>240236</v>
      </c>
      <c r="D3819">
        <v>972.96</v>
      </c>
      <c r="E3819" s="1">
        <v>44692</v>
      </c>
      <c r="F3819" s="1">
        <v>46208</v>
      </c>
      <c r="G3819" t="s">
        <v>9147</v>
      </c>
      <c r="H3819" t="s">
        <v>19</v>
      </c>
      <c r="I3819" t="s">
        <v>11804</v>
      </c>
    </row>
    <row r="3820" spans="1:9" x14ac:dyDescent="0.3">
      <c r="A3820" t="s">
        <v>4819</v>
      </c>
      <c r="B3820" t="s">
        <v>9127</v>
      </c>
      <c r="C3820">
        <v>450601</v>
      </c>
      <c r="D3820">
        <v>1153.44</v>
      </c>
      <c r="E3820" s="1">
        <v>42394</v>
      </c>
      <c r="F3820" s="1">
        <v>45887</v>
      </c>
      <c r="G3820" t="s">
        <v>9147</v>
      </c>
      <c r="H3820" t="s">
        <v>19</v>
      </c>
      <c r="I3820" t="s">
        <v>11805</v>
      </c>
    </row>
    <row r="3821" spans="1:9" x14ac:dyDescent="0.3">
      <c r="A3821" t="s">
        <v>4820</v>
      </c>
      <c r="B3821" t="s">
        <v>9127</v>
      </c>
      <c r="C3821">
        <v>12250</v>
      </c>
      <c r="D3821">
        <v>1500.14</v>
      </c>
      <c r="E3821" s="1">
        <v>45079</v>
      </c>
      <c r="F3821" s="1">
        <v>47942</v>
      </c>
      <c r="G3821" t="s">
        <v>9147</v>
      </c>
      <c r="H3821" t="s">
        <v>9132</v>
      </c>
      <c r="I3821" t="s">
        <v>11806</v>
      </c>
    </row>
    <row r="3822" spans="1:9" x14ac:dyDescent="0.3">
      <c r="A3822" t="s">
        <v>4821</v>
      </c>
      <c r="B3822" t="s">
        <v>9127</v>
      </c>
      <c r="C3822">
        <v>129712</v>
      </c>
      <c r="D3822">
        <v>370.83</v>
      </c>
      <c r="E3822" s="1">
        <v>44957</v>
      </c>
      <c r="F3822" s="1">
        <v>47255</v>
      </c>
      <c r="G3822" t="s">
        <v>9147</v>
      </c>
      <c r="H3822" t="s">
        <v>19</v>
      </c>
      <c r="I3822" t="s">
        <v>11528</v>
      </c>
    </row>
    <row r="3823" spans="1:9" x14ac:dyDescent="0.3">
      <c r="A3823" t="s">
        <v>4822</v>
      </c>
      <c r="B3823" t="s">
        <v>9131</v>
      </c>
      <c r="C3823">
        <v>490628</v>
      </c>
      <c r="D3823">
        <v>1894.49</v>
      </c>
      <c r="E3823" s="1">
        <v>43223</v>
      </c>
      <c r="F3823" s="1">
        <v>46391</v>
      </c>
      <c r="G3823" t="s">
        <v>9128</v>
      </c>
      <c r="H3823" t="s">
        <v>19</v>
      </c>
      <c r="I3823" t="s">
        <v>10786</v>
      </c>
    </row>
    <row r="3824" spans="1:9" x14ac:dyDescent="0.3">
      <c r="A3824" t="s">
        <v>4823</v>
      </c>
      <c r="B3824" t="s">
        <v>9131</v>
      </c>
      <c r="C3824">
        <v>443818</v>
      </c>
      <c r="D3824">
        <v>1432.71</v>
      </c>
      <c r="E3824" s="1">
        <v>43215</v>
      </c>
      <c r="F3824" s="1">
        <v>46409</v>
      </c>
      <c r="G3824" t="s">
        <v>9147</v>
      </c>
      <c r="H3824" t="s">
        <v>9129</v>
      </c>
      <c r="I3824" t="s">
        <v>9944</v>
      </c>
    </row>
    <row r="3825" spans="1:9" x14ac:dyDescent="0.3">
      <c r="A3825" t="s">
        <v>4824</v>
      </c>
      <c r="B3825" t="s">
        <v>9131</v>
      </c>
      <c r="C3825">
        <v>482747</v>
      </c>
      <c r="D3825">
        <v>1688.78</v>
      </c>
      <c r="E3825" s="1">
        <v>45296</v>
      </c>
      <c r="F3825" s="1">
        <v>46350</v>
      </c>
      <c r="G3825" t="s">
        <v>9147</v>
      </c>
      <c r="H3825" t="s">
        <v>9132</v>
      </c>
      <c r="I3825" t="s">
        <v>9695</v>
      </c>
    </row>
    <row r="3826" spans="1:9" x14ac:dyDescent="0.3">
      <c r="A3826" t="s">
        <v>4825</v>
      </c>
      <c r="B3826" t="s">
        <v>9127</v>
      </c>
      <c r="C3826">
        <v>316038</v>
      </c>
      <c r="D3826">
        <v>222.17</v>
      </c>
      <c r="E3826" s="1">
        <v>45633</v>
      </c>
      <c r="F3826" s="1">
        <v>46772</v>
      </c>
      <c r="G3826" t="s">
        <v>9135</v>
      </c>
      <c r="H3826" t="s">
        <v>9129</v>
      </c>
      <c r="I3826" t="s">
        <v>10648</v>
      </c>
    </row>
    <row r="3827" spans="1:9" x14ac:dyDescent="0.3">
      <c r="A3827" t="s">
        <v>4826</v>
      </c>
      <c r="B3827" t="s">
        <v>9131</v>
      </c>
      <c r="C3827">
        <v>287658</v>
      </c>
      <c r="D3827">
        <v>116.49</v>
      </c>
      <c r="E3827" s="1">
        <v>43650</v>
      </c>
      <c r="F3827" s="1">
        <v>46511</v>
      </c>
      <c r="G3827" t="s">
        <v>9135</v>
      </c>
      <c r="H3827" t="s">
        <v>9129</v>
      </c>
      <c r="I3827" t="s">
        <v>10385</v>
      </c>
    </row>
    <row r="3828" spans="1:9" x14ac:dyDescent="0.3">
      <c r="A3828" t="s">
        <v>4827</v>
      </c>
      <c r="B3828" t="s">
        <v>9127</v>
      </c>
      <c r="C3828">
        <v>134321</v>
      </c>
      <c r="D3828">
        <v>1509.57</v>
      </c>
      <c r="E3828" s="1">
        <v>44870</v>
      </c>
      <c r="F3828" s="1">
        <v>46225</v>
      </c>
      <c r="G3828" t="s">
        <v>9147</v>
      </c>
      <c r="H3828" t="s">
        <v>9132</v>
      </c>
      <c r="I3828" t="s">
        <v>10932</v>
      </c>
    </row>
    <row r="3829" spans="1:9" x14ac:dyDescent="0.3">
      <c r="A3829" t="s">
        <v>4828</v>
      </c>
      <c r="B3829" t="s">
        <v>9143</v>
      </c>
      <c r="C3829">
        <v>435367</v>
      </c>
      <c r="D3829">
        <v>742.25</v>
      </c>
      <c r="E3829" s="1">
        <v>44272</v>
      </c>
      <c r="F3829" s="1">
        <v>47742</v>
      </c>
      <c r="G3829" t="s">
        <v>9147</v>
      </c>
      <c r="H3829" t="s">
        <v>9129</v>
      </c>
      <c r="I3829" t="s">
        <v>10442</v>
      </c>
    </row>
    <row r="3830" spans="1:9" x14ac:dyDescent="0.3">
      <c r="A3830" t="s">
        <v>4829</v>
      </c>
      <c r="B3830" t="s">
        <v>9137</v>
      </c>
      <c r="C3830">
        <v>396929</v>
      </c>
      <c r="D3830">
        <v>351.04</v>
      </c>
      <c r="E3830" s="1">
        <v>45223</v>
      </c>
      <c r="F3830" s="1">
        <v>48295</v>
      </c>
      <c r="G3830" t="s">
        <v>9147</v>
      </c>
      <c r="H3830" t="s">
        <v>9132</v>
      </c>
      <c r="I3830" t="s">
        <v>10042</v>
      </c>
    </row>
    <row r="3831" spans="1:9" x14ac:dyDescent="0.3">
      <c r="A3831" t="s">
        <v>4830</v>
      </c>
      <c r="B3831" t="s">
        <v>9127</v>
      </c>
      <c r="C3831">
        <v>42169</v>
      </c>
      <c r="D3831">
        <v>370.31</v>
      </c>
      <c r="E3831" s="1">
        <v>43379</v>
      </c>
      <c r="F3831" s="1">
        <v>45920</v>
      </c>
      <c r="G3831" t="s">
        <v>9135</v>
      </c>
      <c r="H3831" t="s">
        <v>9129</v>
      </c>
      <c r="I3831" t="s">
        <v>11807</v>
      </c>
    </row>
    <row r="3832" spans="1:9" x14ac:dyDescent="0.3">
      <c r="A3832" t="s">
        <v>4831</v>
      </c>
      <c r="B3832" t="s">
        <v>9131</v>
      </c>
      <c r="C3832">
        <v>333671</v>
      </c>
      <c r="D3832">
        <v>1366.13</v>
      </c>
      <c r="E3832" s="1">
        <v>44963</v>
      </c>
      <c r="F3832" s="1">
        <v>47509</v>
      </c>
      <c r="G3832" t="s">
        <v>9128</v>
      </c>
      <c r="H3832" t="s">
        <v>19</v>
      </c>
      <c r="I3832" t="s">
        <v>11741</v>
      </c>
    </row>
    <row r="3833" spans="1:9" x14ac:dyDescent="0.3">
      <c r="A3833" t="s">
        <v>4832</v>
      </c>
      <c r="B3833" t="s">
        <v>9131</v>
      </c>
      <c r="C3833">
        <v>14989</v>
      </c>
      <c r="D3833">
        <v>1182.7</v>
      </c>
      <c r="E3833" s="1">
        <v>44554</v>
      </c>
      <c r="F3833" s="1">
        <v>45781</v>
      </c>
      <c r="G3833" t="s">
        <v>9135</v>
      </c>
      <c r="H3833" t="s">
        <v>9132</v>
      </c>
      <c r="I3833" t="s">
        <v>11808</v>
      </c>
    </row>
    <row r="3834" spans="1:9" x14ac:dyDescent="0.3">
      <c r="A3834" t="s">
        <v>4833</v>
      </c>
      <c r="B3834" t="s">
        <v>9127</v>
      </c>
      <c r="C3834">
        <v>365296</v>
      </c>
      <c r="D3834">
        <v>1952.11</v>
      </c>
      <c r="E3834" s="1">
        <v>42205</v>
      </c>
      <c r="F3834" s="1">
        <v>45678</v>
      </c>
      <c r="G3834" t="s">
        <v>9128</v>
      </c>
      <c r="H3834" t="s">
        <v>9132</v>
      </c>
      <c r="I3834" t="s">
        <v>11809</v>
      </c>
    </row>
    <row r="3835" spans="1:9" x14ac:dyDescent="0.3">
      <c r="A3835" t="s">
        <v>4834</v>
      </c>
      <c r="B3835" t="s">
        <v>9131</v>
      </c>
      <c r="C3835">
        <v>51347</v>
      </c>
      <c r="D3835">
        <v>1469.87</v>
      </c>
      <c r="E3835" s="1">
        <v>42605</v>
      </c>
      <c r="F3835" s="1">
        <v>44702</v>
      </c>
      <c r="G3835" t="s">
        <v>9135</v>
      </c>
      <c r="H3835" t="s">
        <v>9132</v>
      </c>
      <c r="I3835" t="s">
        <v>10284</v>
      </c>
    </row>
    <row r="3836" spans="1:9" x14ac:dyDescent="0.3">
      <c r="A3836" t="s">
        <v>4835</v>
      </c>
      <c r="B3836" t="s">
        <v>9137</v>
      </c>
      <c r="C3836">
        <v>154337</v>
      </c>
      <c r="D3836">
        <v>1280.17</v>
      </c>
      <c r="E3836" s="1">
        <v>43144</v>
      </c>
      <c r="F3836" s="1">
        <v>44702</v>
      </c>
      <c r="G3836" t="s">
        <v>9147</v>
      </c>
      <c r="H3836" t="s">
        <v>19</v>
      </c>
      <c r="I3836" t="s">
        <v>11810</v>
      </c>
    </row>
    <row r="3837" spans="1:9" x14ac:dyDescent="0.3">
      <c r="A3837" t="s">
        <v>4836</v>
      </c>
      <c r="B3837" t="s">
        <v>9131</v>
      </c>
      <c r="C3837">
        <v>464934</v>
      </c>
      <c r="D3837">
        <v>966.74</v>
      </c>
      <c r="E3837" s="1">
        <v>44388</v>
      </c>
      <c r="F3837" s="1">
        <v>47229</v>
      </c>
      <c r="G3837" t="s">
        <v>9135</v>
      </c>
      <c r="H3837" t="s">
        <v>9132</v>
      </c>
      <c r="I3837" t="s">
        <v>11811</v>
      </c>
    </row>
    <row r="3838" spans="1:9" x14ac:dyDescent="0.3">
      <c r="A3838" t="s">
        <v>4837</v>
      </c>
      <c r="B3838" t="s">
        <v>9131</v>
      </c>
      <c r="C3838">
        <v>69985</v>
      </c>
      <c r="D3838">
        <v>1977.37</v>
      </c>
      <c r="E3838" s="1">
        <v>42594</v>
      </c>
      <c r="F3838" s="1">
        <v>43406</v>
      </c>
      <c r="G3838" t="s">
        <v>9135</v>
      </c>
      <c r="H3838" t="s">
        <v>9129</v>
      </c>
      <c r="I3838" t="s">
        <v>9202</v>
      </c>
    </row>
    <row r="3839" spans="1:9" x14ac:dyDescent="0.3">
      <c r="A3839" t="s">
        <v>4838</v>
      </c>
      <c r="B3839" t="s">
        <v>9127</v>
      </c>
      <c r="C3839">
        <v>408782</v>
      </c>
      <c r="D3839">
        <v>1030.5999999999999</v>
      </c>
      <c r="E3839" s="1">
        <v>44719</v>
      </c>
      <c r="F3839" s="1">
        <v>45556</v>
      </c>
      <c r="G3839" t="s">
        <v>9135</v>
      </c>
      <c r="H3839" t="s">
        <v>19</v>
      </c>
      <c r="I3839" t="s">
        <v>11672</v>
      </c>
    </row>
    <row r="3840" spans="1:9" x14ac:dyDescent="0.3">
      <c r="A3840" t="s">
        <v>4839</v>
      </c>
      <c r="B3840" t="s">
        <v>9131</v>
      </c>
      <c r="C3840">
        <v>166695</v>
      </c>
      <c r="D3840">
        <v>1483.6</v>
      </c>
      <c r="E3840" s="1">
        <v>42549</v>
      </c>
      <c r="F3840" s="1">
        <v>45960</v>
      </c>
      <c r="G3840" t="s">
        <v>9147</v>
      </c>
      <c r="H3840" t="s">
        <v>9132</v>
      </c>
      <c r="I3840" t="s">
        <v>11812</v>
      </c>
    </row>
    <row r="3841" spans="1:9" x14ac:dyDescent="0.3">
      <c r="A3841" t="s">
        <v>4840</v>
      </c>
      <c r="B3841" t="s">
        <v>9127</v>
      </c>
      <c r="C3841">
        <v>173916</v>
      </c>
      <c r="D3841">
        <v>1666.32</v>
      </c>
      <c r="E3841" s="1">
        <v>42610</v>
      </c>
      <c r="F3841" s="1">
        <v>43562</v>
      </c>
      <c r="G3841" t="s">
        <v>9128</v>
      </c>
      <c r="H3841" t="s">
        <v>19</v>
      </c>
      <c r="I3841" t="s">
        <v>11011</v>
      </c>
    </row>
    <row r="3842" spans="1:9" x14ac:dyDescent="0.3">
      <c r="A3842" t="s">
        <v>4841</v>
      </c>
      <c r="B3842" t="s">
        <v>9127</v>
      </c>
      <c r="C3842">
        <v>236415</v>
      </c>
      <c r="D3842">
        <v>1848.92</v>
      </c>
      <c r="E3842" s="1">
        <v>43462</v>
      </c>
      <c r="F3842" s="1">
        <v>45297</v>
      </c>
      <c r="G3842" t="s">
        <v>9128</v>
      </c>
      <c r="H3842" t="s">
        <v>19</v>
      </c>
      <c r="I3842" t="s">
        <v>9379</v>
      </c>
    </row>
    <row r="3843" spans="1:9" x14ac:dyDescent="0.3">
      <c r="A3843" t="s">
        <v>4842</v>
      </c>
      <c r="B3843" t="s">
        <v>9131</v>
      </c>
      <c r="C3843">
        <v>63192</v>
      </c>
      <c r="D3843">
        <v>909.28</v>
      </c>
      <c r="E3843" s="1">
        <v>42194</v>
      </c>
      <c r="F3843" s="1">
        <v>42928</v>
      </c>
      <c r="G3843" t="s">
        <v>9128</v>
      </c>
      <c r="H3843" t="s">
        <v>9129</v>
      </c>
      <c r="I3843" t="s">
        <v>10368</v>
      </c>
    </row>
    <row r="3844" spans="1:9" x14ac:dyDescent="0.3">
      <c r="A3844" t="s">
        <v>4843</v>
      </c>
      <c r="B3844" t="s">
        <v>9131</v>
      </c>
      <c r="C3844">
        <v>407351</v>
      </c>
      <c r="D3844">
        <v>1120.67</v>
      </c>
      <c r="E3844" s="1">
        <v>43190</v>
      </c>
      <c r="F3844" s="1">
        <v>46712</v>
      </c>
      <c r="G3844" t="s">
        <v>9135</v>
      </c>
      <c r="H3844" t="s">
        <v>9129</v>
      </c>
      <c r="I3844" t="s">
        <v>9515</v>
      </c>
    </row>
    <row r="3845" spans="1:9" x14ac:dyDescent="0.3">
      <c r="A3845" t="s">
        <v>4844</v>
      </c>
      <c r="B3845" t="s">
        <v>9143</v>
      </c>
      <c r="C3845">
        <v>440732</v>
      </c>
      <c r="D3845">
        <v>1414.59</v>
      </c>
      <c r="E3845" s="1">
        <v>42724</v>
      </c>
      <c r="F3845" s="1">
        <v>43355</v>
      </c>
      <c r="G3845" t="s">
        <v>9135</v>
      </c>
      <c r="H3845" t="s">
        <v>9132</v>
      </c>
      <c r="I3845" t="s">
        <v>11813</v>
      </c>
    </row>
    <row r="3846" spans="1:9" x14ac:dyDescent="0.3">
      <c r="A3846" t="s">
        <v>4845</v>
      </c>
      <c r="B3846" t="s">
        <v>9137</v>
      </c>
      <c r="C3846">
        <v>256006</v>
      </c>
      <c r="D3846">
        <v>521.59</v>
      </c>
      <c r="E3846" s="1">
        <v>42960</v>
      </c>
      <c r="F3846" s="1">
        <v>46436</v>
      </c>
      <c r="G3846" t="s">
        <v>9128</v>
      </c>
      <c r="H3846" t="s">
        <v>19</v>
      </c>
      <c r="I3846" t="s">
        <v>11814</v>
      </c>
    </row>
    <row r="3847" spans="1:9" x14ac:dyDescent="0.3">
      <c r="A3847" t="s">
        <v>4846</v>
      </c>
      <c r="B3847" t="s">
        <v>9131</v>
      </c>
      <c r="C3847">
        <v>458712</v>
      </c>
      <c r="D3847">
        <v>289.79000000000002</v>
      </c>
      <c r="E3847" s="1">
        <v>42850</v>
      </c>
      <c r="F3847" s="1">
        <v>44786</v>
      </c>
      <c r="G3847" t="s">
        <v>9135</v>
      </c>
      <c r="H3847" t="s">
        <v>19</v>
      </c>
      <c r="I3847" t="s">
        <v>11815</v>
      </c>
    </row>
    <row r="3848" spans="1:9" x14ac:dyDescent="0.3">
      <c r="A3848" t="s">
        <v>4847</v>
      </c>
      <c r="B3848" t="s">
        <v>9137</v>
      </c>
      <c r="C3848">
        <v>15635</v>
      </c>
      <c r="D3848">
        <v>1673.53</v>
      </c>
      <c r="E3848" s="1">
        <v>42570</v>
      </c>
      <c r="F3848" s="1">
        <v>43002</v>
      </c>
      <c r="G3848" t="s">
        <v>9128</v>
      </c>
      <c r="H3848" t="s">
        <v>9132</v>
      </c>
      <c r="I3848" t="s">
        <v>9626</v>
      </c>
    </row>
    <row r="3849" spans="1:9" x14ac:dyDescent="0.3">
      <c r="A3849" t="s">
        <v>4848</v>
      </c>
      <c r="B3849" t="s">
        <v>9143</v>
      </c>
      <c r="C3849">
        <v>439232</v>
      </c>
      <c r="D3849">
        <v>1633.23</v>
      </c>
      <c r="E3849" s="1">
        <v>44274</v>
      </c>
      <c r="F3849" s="1">
        <v>45215</v>
      </c>
      <c r="G3849" t="s">
        <v>9147</v>
      </c>
      <c r="H3849" t="s">
        <v>19</v>
      </c>
      <c r="I3849" t="s">
        <v>11816</v>
      </c>
    </row>
    <row r="3850" spans="1:9" x14ac:dyDescent="0.3">
      <c r="A3850" t="s">
        <v>4849</v>
      </c>
      <c r="B3850" t="s">
        <v>9127</v>
      </c>
      <c r="C3850">
        <v>110533</v>
      </c>
      <c r="D3850">
        <v>762.23</v>
      </c>
      <c r="E3850" s="1">
        <v>45487</v>
      </c>
      <c r="F3850" s="1">
        <v>47214</v>
      </c>
      <c r="G3850" t="s">
        <v>9147</v>
      </c>
      <c r="H3850" t="s">
        <v>19</v>
      </c>
      <c r="I3850" t="s">
        <v>9921</v>
      </c>
    </row>
    <row r="3851" spans="1:9" x14ac:dyDescent="0.3">
      <c r="A3851" t="s">
        <v>4850</v>
      </c>
      <c r="B3851" t="s">
        <v>9131</v>
      </c>
      <c r="C3851">
        <v>392243</v>
      </c>
      <c r="D3851">
        <v>1561.72</v>
      </c>
      <c r="E3851" s="1">
        <v>43516</v>
      </c>
      <c r="F3851" s="1">
        <v>45981</v>
      </c>
      <c r="G3851" t="s">
        <v>9147</v>
      </c>
      <c r="H3851" t="s">
        <v>19</v>
      </c>
      <c r="I3851" t="s">
        <v>11817</v>
      </c>
    </row>
    <row r="3852" spans="1:9" x14ac:dyDescent="0.3">
      <c r="A3852" t="s">
        <v>4851</v>
      </c>
      <c r="B3852" t="s">
        <v>9131</v>
      </c>
      <c r="C3852">
        <v>15928</v>
      </c>
      <c r="D3852">
        <v>1835.16</v>
      </c>
      <c r="E3852" s="1">
        <v>43772</v>
      </c>
      <c r="F3852" s="1">
        <v>44428</v>
      </c>
      <c r="G3852" t="s">
        <v>9135</v>
      </c>
      <c r="H3852" t="s">
        <v>9132</v>
      </c>
      <c r="I3852" t="s">
        <v>10275</v>
      </c>
    </row>
    <row r="3853" spans="1:9" x14ac:dyDescent="0.3">
      <c r="A3853" t="s">
        <v>4852</v>
      </c>
      <c r="B3853" t="s">
        <v>9137</v>
      </c>
      <c r="C3853">
        <v>131438</v>
      </c>
      <c r="D3853">
        <v>1994.61</v>
      </c>
      <c r="E3853" s="1">
        <v>42353</v>
      </c>
      <c r="F3853" s="1">
        <v>44525</v>
      </c>
      <c r="G3853" t="s">
        <v>9128</v>
      </c>
      <c r="H3853" t="s">
        <v>9132</v>
      </c>
      <c r="I3853" t="s">
        <v>11818</v>
      </c>
    </row>
    <row r="3854" spans="1:9" x14ac:dyDescent="0.3">
      <c r="A3854" t="s">
        <v>4853</v>
      </c>
      <c r="B3854" t="s">
        <v>9137</v>
      </c>
      <c r="C3854">
        <v>276348</v>
      </c>
      <c r="D3854">
        <v>1461.18</v>
      </c>
      <c r="E3854" s="1">
        <v>42556</v>
      </c>
      <c r="F3854" s="1">
        <v>44415</v>
      </c>
      <c r="G3854" t="s">
        <v>9128</v>
      </c>
      <c r="H3854" t="s">
        <v>19</v>
      </c>
      <c r="I3854" t="s">
        <v>9326</v>
      </c>
    </row>
    <row r="3855" spans="1:9" x14ac:dyDescent="0.3">
      <c r="A3855" t="s">
        <v>4854</v>
      </c>
      <c r="B3855" t="s">
        <v>9127</v>
      </c>
      <c r="C3855">
        <v>409363</v>
      </c>
      <c r="D3855">
        <v>1949.02</v>
      </c>
      <c r="E3855" s="1">
        <v>44019</v>
      </c>
      <c r="F3855" s="1">
        <v>44747</v>
      </c>
      <c r="G3855" t="s">
        <v>9128</v>
      </c>
      <c r="H3855" t="s">
        <v>9129</v>
      </c>
      <c r="I3855" t="s">
        <v>11157</v>
      </c>
    </row>
    <row r="3856" spans="1:9" x14ac:dyDescent="0.3">
      <c r="A3856" t="s">
        <v>4855</v>
      </c>
      <c r="B3856" t="s">
        <v>9143</v>
      </c>
      <c r="C3856">
        <v>371675</v>
      </c>
      <c r="D3856">
        <v>382.7</v>
      </c>
      <c r="E3856" s="1">
        <v>45168</v>
      </c>
      <c r="F3856" s="1">
        <v>46350</v>
      </c>
      <c r="G3856" t="s">
        <v>9147</v>
      </c>
      <c r="H3856" t="s">
        <v>9132</v>
      </c>
      <c r="I3856" t="s">
        <v>11819</v>
      </c>
    </row>
    <row r="3857" spans="1:9" x14ac:dyDescent="0.3">
      <c r="A3857" t="s">
        <v>4856</v>
      </c>
      <c r="B3857" t="s">
        <v>9131</v>
      </c>
      <c r="C3857">
        <v>379784</v>
      </c>
      <c r="D3857">
        <v>1935.54</v>
      </c>
      <c r="E3857" s="1">
        <v>44823</v>
      </c>
      <c r="F3857" s="1">
        <v>46815</v>
      </c>
      <c r="G3857" t="s">
        <v>9147</v>
      </c>
      <c r="H3857" t="s">
        <v>19</v>
      </c>
      <c r="I3857" t="s">
        <v>11820</v>
      </c>
    </row>
    <row r="3858" spans="1:9" x14ac:dyDescent="0.3">
      <c r="A3858" t="s">
        <v>4857</v>
      </c>
      <c r="B3858" t="s">
        <v>9143</v>
      </c>
      <c r="C3858">
        <v>311087</v>
      </c>
      <c r="D3858">
        <v>1157.03</v>
      </c>
      <c r="E3858" s="1">
        <v>45356</v>
      </c>
      <c r="F3858" s="1">
        <v>48773</v>
      </c>
      <c r="G3858" t="s">
        <v>9135</v>
      </c>
      <c r="H3858" t="s">
        <v>9132</v>
      </c>
      <c r="I3858" t="s">
        <v>9685</v>
      </c>
    </row>
    <row r="3859" spans="1:9" x14ac:dyDescent="0.3">
      <c r="A3859" t="s">
        <v>4858</v>
      </c>
      <c r="B3859" t="s">
        <v>9143</v>
      </c>
      <c r="C3859">
        <v>22816</v>
      </c>
      <c r="D3859">
        <v>1282.18</v>
      </c>
      <c r="E3859" s="1">
        <v>43065</v>
      </c>
      <c r="F3859" s="1">
        <v>46509</v>
      </c>
      <c r="G3859" t="s">
        <v>9128</v>
      </c>
      <c r="H3859" t="s">
        <v>9129</v>
      </c>
      <c r="I3859" t="s">
        <v>11821</v>
      </c>
    </row>
    <row r="3860" spans="1:9" x14ac:dyDescent="0.3">
      <c r="A3860" t="s">
        <v>4859</v>
      </c>
      <c r="B3860" t="s">
        <v>9131</v>
      </c>
      <c r="C3860">
        <v>210980</v>
      </c>
      <c r="D3860">
        <v>504.99</v>
      </c>
      <c r="E3860" s="1">
        <v>42762</v>
      </c>
      <c r="F3860" s="1">
        <v>44640</v>
      </c>
      <c r="G3860" t="s">
        <v>9135</v>
      </c>
      <c r="H3860" t="s">
        <v>9132</v>
      </c>
      <c r="I3860" t="s">
        <v>11646</v>
      </c>
    </row>
    <row r="3861" spans="1:9" x14ac:dyDescent="0.3">
      <c r="A3861" t="s">
        <v>4860</v>
      </c>
      <c r="B3861" t="s">
        <v>9127</v>
      </c>
      <c r="C3861">
        <v>153284</v>
      </c>
      <c r="D3861">
        <v>1961.51</v>
      </c>
      <c r="E3861" s="1">
        <v>43110</v>
      </c>
      <c r="F3861" s="1">
        <v>46184</v>
      </c>
      <c r="G3861" t="s">
        <v>9147</v>
      </c>
      <c r="H3861" t="s">
        <v>19</v>
      </c>
      <c r="I3861" t="s">
        <v>11822</v>
      </c>
    </row>
    <row r="3862" spans="1:9" x14ac:dyDescent="0.3">
      <c r="A3862" t="s">
        <v>4861</v>
      </c>
      <c r="B3862" t="s">
        <v>9131</v>
      </c>
      <c r="C3862">
        <v>149663</v>
      </c>
      <c r="D3862">
        <v>1474</v>
      </c>
      <c r="E3862" s="1">
        <v>45433</v>
      </c>
      <c r="F3862" s="1">
        <v>48019</v>
      </c>
      <c r="G3862" t="s">
        <v>9147</v>
      </c>
      <c r="H3862" t="s">
        <v>9129</v>
      </c>
      <c r="I3862" t="s">
        <v>10687</v>
      </c>
    </row>
    <row r="3863" spans="1:9" x14ac:dyDescent="0.3">
      <c r="A3863" t="s">
        <v>4862</v>
      </c>
      <c r="B3863" t="s">
        <v>9131</v>
      </c>
      <c r="C3863">
        <v>446966</v>
      </c>
      <c r="D3863">
        <v>759.34</v>
      </c>
      <c r="E3863" s="1">
        <v>43237</v>
      </c>
      <c r="F3863" s="1">
        <v>45214</v>
      </c>
      <c r="G3863" t="s">
        <v>9135</v>
      </c>
      <c r="H3863" t="s">
        <v>19</v>
      </c>
      <c r="I3863" t="s">
        <v>11823</v>
      </c>
    </row>
    <row r="3864" spans="1:9" x14ac:dyDescent="0.3">
      <c r="A3864" t="s">
        <v>4863</v>
      </c>
      <c r="B3864" t="s">
        <v>9131</v>
      </c>
      <c r="C3864">
        <v>405241</v>
      </c>
      <c r="D3864">
        <v>1448.08</v>
      </c>
      <c r="E3864" s="1">
        <v>44670</v>
      </c>
      <c r="F3864" s="1">
        <v>46246</v>
      </c>
      <c r="G3864" t="s">
        <v>9147</v>
      </c>
      <c r="H3864" t="s">
        <v>9129</v>
      </c>
      <c r="I3864" t="s">
        <v>10861</v>
      </c>
    </row>
    <row r="3865" spans="1:9" x14ac:dyDescent="0.3">
      <c r="A3865" t="s">
        <v>4864</v>
      </c>
      <c r="B3865" t="s">
        <v>9127</v>
      </c>
      <c r="C3865">
        <v>201163</v>
      </c>
      <c r="D3865">
        <v>705.24</v>
      </c>
      <c r="E3865" s="1">
        <v>43847</v>
      </c>
      <c r="F3865" s="1">
        <v>44238</v>
      </c>
      <c r="G3865" t="s">
        <v>9147</v>
      </c>
      <c r="H3865" t="s">
        <v>9129</v>
      </c>
      <c r="I3865" t="s">
        <v>10027</v>
      </c>
    </row>
    <row r="3866" spans="1:9" x14ac:dyDescent="0.3">
      <c r="A3866" t="s">
        <v>4865</v>
      </c>
      <c r="B3866" t="s">
        <v>9127</v>
      </c>
      <c r="C3866">
        <v>15024</v>
      </c>
      <c r="D3866">
        <v>1157.3599999999999</v>
      </c>
      <c r="E3866" s="1">
        <v>44976</v>
      </c>
      <c r="F3866" s="1">
        <v>45981</v>
      </c>
      <c r="G3866" t="s">
        <v>9128</v>
      </c>
      <c r="H3866" t="s">
        <v>9132</v>
      </c>
      <c r="I3866" t="s">
        <v>11824</v>
      </c>
    </row>
    <row r="3867" spans="1:9" x14ac:dyDescent="0.3">
      <c r="A3867" t="s">
        <v>4866</v>
      </c>
      <c r="B3867" t="s">
        <v>9127</v>
      </c>
      <c r="C3867">
        <v>308366</v>
      </c>
      <c r="D3867">
        <v>1469.36</v>
      </c>
      <c r="E3867" s="1">
        <v>43862</v>
      </c>
      <c r="F3867" s="1">
        <v>47080</v>
      </c>
      <c r="G3867" t="s">
        <v>9135</v>
      </c>
      <c r="H3867" t="s">
        <v>19</v>
      </c>
      <c r="I3867" t="s">
        <v>11698</v>
      </c>
    </row>
    <row r="3868" spans="1:9" x14ac:dyDescent="0.3">
      <c r="A3868" t="s">
        <v>4867</v>
      </c>
      <c r="B3868" t="s">
        <v>9131</v>
      </c>
      <c r="C3868">
        <v>98501</v>
      </c>
      <c r="D3868">
        <v>655.39</v>
      </c>
      <c r="E3868" s="1">
        <v>43490</v>
      </c>
      <c r="F3868" s="1">
        <v>47094</v>
      </c>
      <c r="G3868" t="s">
        <v>9128</v>
      </c>
      <c r="H3868" t="s">
        <v>9129</v>
      </c>
      <c r="I3868" t="s">
        <v>11825</v>
      </c>
    </row>
    <row r="3869" spans="1:9" x14ac:dyDescent="0.3">
      <c r="A3869" t="s">
        <v>4868</v>
      </c>
      <c r="B3869" t="s">
        <v>9137</v>
      </c>
      <c r="C3869">
        <v>312137</v>
      </c>
      <c r="D3869">
        <v>225.01</v>
      </c>
      <c r="E3869" s="1">
        <v>43767</v>
      </c>
      <c r="F3869" s="1">
        <v>44151</v>
      </c>
      <c r="G3869" t="s">
        <v>9135</v>
      </c>
      <c r="H3869" t="s">
        <v>19</v>
      </c>
      <c r="I3869" t="s">
        <v>10408</v>
      </c>
    </row>
    <row r="3870" spans="1:9" x14ac:dyDescent="0.3">
      <c r="A3870" t="s">
        <v>4869</v>
      </c>
      <c r="B3870" t="s">
        <v>9137</v>
      </c>
      <c r="C3870">
        <v>347928</v>
      </c>
      <c r="D3870">
        <v>449.95</v>
      </c>
      <c r="E3870" s="1">
        <v>42446</v>
      </c>
      <c r="F3870" s="1">
        <v>43713</v>
      </c>
      <c r="G3870" t="s">
        <v>9128</v>
      </c>
      <c r="H3870" t="s">
        <v>19</v>
      </c>
      <c r="I3870" t="s">
        <v>10394</v>
      </c>
    </row>
    <row r="3871" spans="1:9" x14ac:dyDescent="0.3">
      <c r="A3871" t="s">
        <v>4870</v>
      </c>
      <c r="B3871" t="s">
        <v>9143</v>
      </c>
      <c r="C3871">
        <v>123353</v>
      </c>
      <c r="D3871">
        <v>308.7</v>
      </c>
      <c r="E3871" s="1">
        <v>45454</v>
      </c>
      <c r="F3871" s="1">
        <v>48961</v>
      </c>
      <c r="G3871" t="s">
        <v>9128</v>
      </c>
      <c r="H3871" t="s">
        <v>9129</v>
      </c>
      <c r="I3871" t="s">
        <v>11826</v>
      </c>
    </row>
    <row r="3872" spans="1:9" x14ac:dyDescent="0.3">
      <c r="A3872" t="s">
        <v>4871</v>
      </c>
      <c r="B3872" t="s">
        <v>9137</v>
      </c>
      <c r="C3872">
        <v>243490</v>
      </c>
      <c r="D3872">
        <v>365.4</v>
      </c>
      <c r="E3872" s="1">
        <v>44124</v>
      </c>
      <c r="F3872" s="1">
        <v>45883</v>
      </c>
      <c r="G3872" t="s">
        <v>9147</v>
      </c>
      <c r="H3872" t="s">
        <v>19</v>
      </c>
      <c r="I3872" t="s">
        <v>11827</v>
      </c>
    </row>
    <row r="3873" spans="1:9" x14ac:dyDescent="0.3">
      <c r="A3873" t="s">
        <v>4872</v>
      </c>
      <c r="B3873" t="s">
        <v>9131</v>
      </c>
      <c r="C3873">
        <v>238812</v>
      </c>
      <c r="D3873">
        <v>277.32</v>
      </c>
      <c r="E3873" s="1">
        <v>45108</v>
      </c>
      <c r="F3873" s="1">
        <v>47474</v>
      </c>
      <c r="G3873" t="s">
        <v>9128</v>
      </c>
      <c r="H3873" t="s">
        <v>9129</v>
      </c>
      <c r="I3873" t="s">
        <v>11828</v>
      </c>
    </row>
    <row r="3874" spans="1:9" x14ac:dyDescent="0.3">
      <c r="A3874" t="s">
        <v>4873</v>
      </c>
      <c r="B3874" t="s">
        <v>9127</v>
      </c>
      <c r="C3874">
        <v>461662</v>
      </c>
      <c r="D3874">
        <v>999.73</v>
      </c>
      <c r="E3874" s="1">
        <v>43142</v>
      </c>
      <c r="F3874" s="1">
        <v>45088</v>
      </c>
      <c r="G3874" t="s">
        <v>9128</v>
      </c>
      <c r="H3874" t="s">
        <v>9129</v>
      </c>
      <c r="I3874" t="s">
        <v>11829</v>
      </c>
    </row>
    <row r="3875" spans="1:9" x14ac:dyDescent="0.3">
      <c r="A3875" t="s">
        <v>4874</v>
      </c>
      <c r="B3875" t="s">
        <v>9137</v>
      </c>
      <c r="C3875">
        <v>23552</v>
      </c>
      <c r="D3875">
        <v>1525.88</v>
      </c>
      <c r="E3875" s="1">
        <v>42429</v>
      </c>
      <c r="F3875" s="1">
        <v>42907</v>
      </c>
      <c r="G3875" t="s">
        <v>9147</v>
      </c>
      <c r="H3875" t="s">
        <v>19</v>
      </c>
      <c r="I3875" t="s">
        <v>11800</v>
      </c>
    </row>
    <row r="3876" spans="1:9" x14ac:dyDescent="0.3">
      <c r="A3876" t="s">
        <v>4875</v>
      </c>
      <c r="B3876" t="s">
        <v>9127</v>
      </c>
      <c r="C3876">
        <v>160585</v>
      </c>
      <c r="D3876">
        <v>938.97</v>
      </c>
      <c r="E3876" s="1">
        <v>42390</v>
      </c>
      <c r="F3876" s="1">
        <v>45956</v>
      </c>
      <c r="G3876" t="s">
        <v>9128</v>
      </c>
      <c r="H3876" t="s">
        <v>9129</v>
      </c>
      <c r="I3876" t="s">
        <v>9986</v>
      </c>
    </row>
    <row r="3877" spans="1:9" x14ac:dyDescent="0.3">
      <c r="A3877" t="s">
        <v>4876</v>
      </c>
      <c r="B3877" t="s">
        <v>9127</v>
      </c>
      <c r="C3877">
        <v>454149</v>
      </c>
      <c r="D3877">
        <v>210.28</v>
      </c>
      <c r="E3877" s="1">
        <v>44303</v>
      </c>
      <c r="F3877" s="1">
        <v>44962</v>
      </c>
      <c r="G3877" t="s">
        <v>9147</v>
      </c>
      <c r="H3877" t="s">
        <v>9129</v>
      </c>
      <c r="I3877" t="s">
        <v>9950</v>
      </c>
    </row>
    <row r="3878" spans="1:9" x14ac:dyDescent="0.3">
      <c r="A3878" t="s">
        <v>4877</v>
      </c>
      <c r="B3878" t="s">
        <v>9131</v>
      </c>
      <c r="C3878">
        <v>484358</v>
      </c>
      <c r="D3878">
        <v>706.4</v>
      </c>
      <c r="E3878" s="1">
        <v>43417</v>
      </c>
      <c r="F3878" s="1">
        <v>46909</v>
      </c>
      <c r="G3878" t="s">
        <v>9135</v>
      </c>
      <c r="H3878" t="s">
        <v>19</v>
      </c>
      <c r="I3878" t="s">
        <v>11393</v>
      </c>
    </row>
    <row r="3879" spans="1:9" x14ac:dyDescent="0.3">
      <c r="A3879" t="s">
        <v>4878</v>
      </c>
      <c r="B3879" t="s">
        <v>9143</v>
      </c>
      <c r="C3879">
        <v>437501</v>
      </c>
      <c r="D3879">
        <v>771.95</v>
      </c>
      <c r="E3879" s="1">
        <v>45123</v>
      </c>
      <c r="F3879" s="1">
        <v>46725</v>
      </c>
      <c r="G3879" t="s">
        <v>9128</v>
      </c>
      <c r="H3879" t="s">
        <v>9132</v>
      </c>
      <c r="I3879" t="s">
        <v>11830</v>
      </c>
    </row>
    <row r="3880" spans="1:9" x14ac:dyDescent="0.3">
      <c r="A3880" t="s">
        <v>4879</v>
      </c>
      <c r="B3880" t="s">
        <v>9137</v>
      </c>
      <c r="C3880">
        <v>426277</v>
      </c>
      <c r="D3880">
        <v>1588.64</v>
      </c>
      <c r="E3880" s="1">
        <v>42314</v>
      </c>
      <c r="F3880" s="1">
        <v>44760</v>
      </c>
      <c r="G3880" t="s">
        <v>9128</v>
      </c>
      <c r="H3880" t="s">
        <v>19</v>
      </c>
      <c r="I3880" t="s">
        <v>11831</v>
      </c>
    </row>
    <row r="3881" spans="1:9" x14ac:dyDescent="0.3">
      <c r="A3881" t="s">
        <v>4880</v>
      </c>
      <c r="B3881" t="s">
        <v>9137</v>
      </c>
      <c r="C3881">
        <v>358333</v>
      </c>
      <c r="D3881">
        <v>1234.17</v>
      </c>
      <c r="E3881" s="1">
        <v>42375</v>
      </c>
      <c r="F3881" s="1">
        <v>43694</v>
      </c>
      <c r="G3881" t="s">
        <v>9135</v>
      </c>
      <c r="H3881" t="s">
        <v>19</v>
      </c>
      <c r="I3881" t="s">
        <v>11832</v>
      </c>
    </row>
    <row r="3882" spans="1:9" x14ac:dyDescent="0.3">
      <c r="A3882" t="s">
        <v>4881</v>
      </c>
      <c r="B3882" t="s">
        <v>9131</v>
      </c>
      <c r="C3882">
        <v>20136</v>
      </c>
      <c r="D3882">
        <v>1201.24</v>
      </c>
      <c r="E3882" s="1">
        <v>42883</v>
      </c>
      <c r="F3882" s="1">
        <v>44023</v>
      </c>
      <c r="G3882" t="s">
        <v>9147</v>
      </c>
      <c r="H3882" t="s">
        <v>9129</v>
      </c>
      <c r="I3882" t="s">
        <v>11833</v>
      </c>
    </row>
    <row r="3883" spans="1:9" x14ac:dyDescent="0.3">
      <c r="A3883" t="s">
        <v>4882</v>
      </c>
      <c r="B3883" t="s">
        <v>9137</v>
      </c>
      <c r="C3883">
        <v>339082</v>
      </c>
      <c r="D3883">
        <v>360.08</v>
      </c>
      <c r="E3883" s="1">
        <v>42176</v>
      </c>
      <c r="F3883" s="1">
        <v>42713</v>
      </c>
      <c r="G3883" t="s">
        <v>9135</v>
      </c>
      <c r="H3883" t="s">
        <v>19</v>
      </c>
      <c r="I3883" t="s">
        <v>11834</v>
      </c>
    </row>
    <row r="3884" spans="1:9" x14ac:dyDescent="0.3">
      <c r="A3884" t="s">
        <v>4883</v>
      </c>
      <c r="B3884" t="s">
        <v>9127</v>
      </c>
      <c r="C3884">
        <v>212188</v>
      </c>
      <c r="D3884">
        <v>1008.01</v>
      </c>
      <c r="E3884" s="1">
        <v>45082</v>
      </c>
      <c r="F3884" s="1">
        <v>46429</v>
      </c>
      <c r="G3884" t="s">
        <v>9135</v>
      </c>
      <c r="H3884" t="s">
        <v>9129</v>
      </c>
      <c r="I3884" t="s">
        <v>11835</v>
      </c>
    </row>
    <row r="3885" spans="1:9" x14ac:dyDescent="0.3">
      <c r="A3885" t="s">
        <v>4884</v>
      </c>
      <c r="B3885" t="s">
        <v>9137</v>
      </c>
      <c r="C3885">
        <v>421426</v>
      </c>
      <c r="D3885">
        <v>435.31</v>
      </c>
      <c r="E3885" s="1">
        <v>44771</v>
      </c>
      <c r="F3885" s="1">
        <v>47061</v>
      </c>
      <c r="G3885" t="s">
        <v>9147</v>
      </c>
      <c r="H3885" t="s">
        <v>9129</v>
      </c>
      <c r="I3885" t="s">
        <v>10343</v>
      </c>
    </row>
    <row r="3886" spans="1:9" x14ac:dyDescent="0.3">
      <c r="A3886" t="s">
        <v>4885</v>
      </c>
      <c r="B3886" t="s">
        <v>9143</v>
      </c>
      <c r="C3886">
        <v>91322</v>
      </c>
      <c r="D3886">
        <v>1277.74</v>
      </c>
      <c r="E3886" s="1">
        <v>44005</v>
      </c>
      <c r="F3886" s="1">
        <v>46986</v>
      </c>
      <c r="G3886" t="s">
        <v>9128</v>
      </c>
      <c r="H3886" t="s">
        <v>9132</v>
      </c>
      <c r="I3886" t="s">
        <v>11836</v>
      </c>
    </row>
    <row r="3887" spans="1:9" x14ac:dyDescent="0.3">
      <c r="A3887" t="s">
        <v>4886</v>
      </c>
      <c r="B3887" t="s">
        <v>9131</v>
      </c>
      <c r="C3887">
        <v>323140</v>
      </c>
      <c r="D3887">
        <v>1647.53</v>
      </c>
      <c r="E3887" s="1">
        <v>42993</v>
      </c>
      <c r="F3887" s="1">
        <v>46457</v>
      </c>
      <c r="G3887" t="s">
        <v>9147</v>
      </c>
      <c r="H3887" t="s">
        <v>9129</v>
      </c>
      <c r="I3887" t="s">
        <v>9550</v>
      </c>
    </row>
    <row r="3888" spans="1:9" x14ac:dyDescent="0.3">
      <c r="A3888" t="s">
        <v>4887</v>
      </c>
      <c r="B3888" t="s">
        <v>9127</v>
      </c>
      <c r="C3888">
        <v>137519</v>
      </c>
      <c r="D3888">
        <v>110.42</v>
      </c>
      <c r="E3888" s="1">
        <v>44030</v>
      </c>
      <c r="F3888" s="1">
        <v>44881</v>
      </c>
      <c r="G3888" t="s">
        <v>9147</v>
      </c>
      <c r="H3888" t="s">
        <v>9132</v>
      </c>
      <c r="I3888" t="s">
        <v>11837</v>
      </c>
    </row>
    <row r="3889" spans="1:9" x14ac:dyDescent="0.3">
      <c r="A3889" t="s">
        <v>4888</v>
      </c>
      <c r="B3889" t="s">
        <v>9127</v>
      </c>
      <c r="C3889">
        <v>162506</v>
      </c>
      <c r="D3889">
        <v>881.83</v>
      </c>
      <c r="E3889" s="1">
        <v>45358</v>
      </c>
      <c r="F3889" s="1">
        <v>46748</v>
      </c>
      <c r="G3889" t="s">
        <v>9147</v>
      </c>
      <c r="H3889" t="s">
        <v>19</v>
      </c>
      <c r="I3889" t="s">
        <v>10841</v>
      </c>
    </row>
    <row r="3890" spans="1:9" x14ac:dyDescent="0.3">
      <c r="A3890" t="s">
        <v>4889</v>
      </c>
      <c r="B3890" t="s">
        <v>9131</v>
      </c>
      <c r="C3890">
        <v>63362</v>
      </c>
      <c r="D3890">
        <v>509.12</v>
      </c>
      <c r="E3890" s="1">
        <v>45387</v>
      </c>
      <c r="F3890" s="1">
        <v>47617</v>
      </c>
      <c r="G3890" t="s">
        <v>9135</v>
      </c>
      <c r="H3890" t="s">
        <v>19</v>
      </c>
      <c r="I3890" t="s">
        <v>11838</v>
      </c>
    </row>
    <row r="3891" spans="1:9" x14ac:dyDescent="0.3">
      <c r="A3891" t="s">
        <v>4890</v>
      </c>
      <c r="B3891" t="s">
        <v>9137</v>
      </c>
      <c r="C3891">
        <v>287370</v>
      </c>
      <c r="D3891">
        <v>1501.76</v>
      </c>
      <c r="E3891" s="1">
        <v>43069</v>
      </c>
      <c r="F3891" s="1">
        <v>44981</v>
      </c>
      <c r="G3891" t="s">
        <v>9135</v>
      </c>
      <c r="H3891" t="s">
        <v>9129</v>
      </c>
      <c r="I3891" t="s">
        <v>11839</v>
      </c>
    </row>
    <row r="3892" spans="1:9" x14ac:dyDescent="0.3">
      <c r="A3892" t="s">
        <v>4891</v>
      </c>
      <c r="B3892" t="s">
        <v>9143</v>
      </c>
      <c r="C3892">
        <v>388273</v>
      </c>
      <c r="D3892">
        <v>802.34</v>
      </c>
      <c r="E3892" s="1">
        <v>43807</v>
      </c>
      <c r="F3892" s="1">
        <v>47181</v>
      </c>
      <c r="G3892" t="s">
        <v>9147</v>
      </c>
      <c r="H3892" t="s">
        <v>19</v>
      </c>
      <c r="I3892" t="s">
        <v>10663</v>
      </c>
    </row>
    <row r="3893" spans="1:9" x14ac:dyDescent="0.3">
      <c r="A3893" t="s">
        <v>4892</v>
      </c>
      <c r="B3893" t="s">
        <v>9137</v>
      </c>
      <c r="C3893">
        <v>165205</v>
      </c>
      <c r="D3893">
        <v>686.18</v>
      </c>
      <c r="E3893" s="1">
        <v>42451</v>
      </c>
      <c r="F3893" s="1">
        <v>44285</v>
      </c>
      <c r="G3893" t="s">
        <v>9135</v>
      </c>
      <c r="H3893" t="s">
        <v>9132</v>
      </c>
      <c r="I3893" t="s">
        <v>10440</v>
      </c>
    </row>
    <row r="3894" spans="1:9" x14ac:dyDescent="0.3">
      <c r="A3894" t="s">
        <v>4893</v>
      </c>
      <c r="B3894" t="s">
        <v>9137</v>
      </c>
      <c r="C3894">
        <v>189438</v>
      </c>
      <c r="D3894">
        <v>812.22</v>
      </c>
      <c r="E3894" s="1">
        <v>44556</v>
      </c>
      <c r="F3894" s="1">
        <v>45130</v>
      </c>
      <c r="G3894" t="s">
        <v>9128</v>
      </c>
      <c r="H3894" t="s">
        <v>9132</v>
      </c>
      <c r="I3894" t="s">
        <v>11840</v>
      </c>
    </row>
    <row r="3895" spans="1:9" x14ac:dyDescent="0.3">
      <c r="A3895" t="s">
        <v>4894</v>
      </c>
      <c r="B3895" t="s">
        <v>9131</v>
      </c>
      <c r="C3895">
        <v>238816</v>
      </c>
      <c r="D3895">
        <v>1395.87</v>
      </c>
      <c r="E3895" s="1">
        <v>42740</v>
      </c>
      <c r="F3895" s="1">
        <v>43689</v>
      </c>
      <c r="G3895" t="s">
        <v>9128</v>
      </c>
      <c r="H3895" t="s">
        <v>19</v>
      </c>
      <c r="I3895" t="s">
        <v>11471</v>
      </c>
    </row>
    <row r="3896" spans="1:9" x14ac:dyDescent="0.3">
      <c r="A3896" t="s">
        <v>4895</v>
      </c>
      <c r="B3896" t="s">
        <v>9137</v>
      </c>
      <c r="C3896">
        <v>18932</v>
      </c>
      <c r="D3896">
        <v>632.91999999999996</v>
      </c>
      <c r="E3896" s="1">
        <v>45466</v>
      </c>
      <c r="F3896" s="1">
        <v>46025</v>
      </c>
      <c r="G3896" t="s">
        <v>9147</v>
      </c>
      <c r="H3896" t="s">
        <v>9129</v>
      </c>
      <c r="I3896" t="s">
        <v>10788</v>
      </c>
    </row>
    <row r="3897" spans="1:9" x14ac:dyDescent="0.3">
      <c r="A3897" t="s">
        <v>4896</v>
      </c>
      <c r="B3897" t="s">
        <v>9137</v>
      </c>
      <c r="C3897">
        <v>294461</v>
      </c>
      <c r="D3897">
        <v>640.35</v>
      </c>
      <c r="E3897" s="1">
        <v>42541</v>
      </c>
      <c r="F3897" s="1">
        <v>44669</v>
      </c>
      <c r="G3897" t="s">
        <v>9147</v>
      </c>
      <c r="H3897" t="s">
        <v>9129</v>
      </c>
      <c r="I3897" t="s">
        <v>11841</v>
      </c>
    </row>
    <row r="3898" spans="1:9" x14ac:dyDescent="0.3">
      <c r="A3898" t="s">
        <v>4897</v>
      </c>
      <c r="B3898" t="s">
        <v>9131</v>
      </c>
      <c r="C3898">
        <v>315428</v>
      </c>
      <c r="D3898">
        <v>1931.67</v>
      </c>
      <c r="E3898" s="1">
        <v>42174</v>
      </c>
      <c r="F3898" s="1">
        <v>44030</v>
      </c>
      <c r="G3898" t="s">
        <v>9147</v>
      </c>
      <c r="H3898" t="s">
        <v>19</v>
      </c>
      <c r="I3898" t="s">
        <v>10178</v>
      </c>
    </row>
    <row r="3899" spans="1:9" x14ac:dyDescent="0.3">
      <c r="A3899" t="s">
        <v>4898</v>
      </c>
      <c r="B3899" t="s">
        <v>9127</v>
      </c>
      <c r="C3899">
        <v>240719</v>
      </c>
      <c r="D3899">
        <v>118.84</v>
      </c>
      <c r="E3899" s="1">
        <v>44670</v>
      </c>
      <c r="F3899" s="1">
        <v>45271</v>
      </c>
      <c r="G3899" t="s">
        <v>9128</v>
      </c>
      <c r="H3899" t="s">
        <v>9129</v>
      </c>
      <c r="I3899" t="s">
        <v>11842</v>
      </c>
    </row>
    <row r="3900" spans="1:9" x14ac:dyDescent="0.3">
      <c r="A3900" t="s">
        <v>4899</v>
      </c>
      <c r="B3900" t="s">
        <v>9131</v>
      </c>
      <c r="C3900">
        <v>176084</v>
      </c>
      <c r="D3900">
        <v>378.18</v>
      </c>
      <c r="E3900" s="1">
        <v>42233</v>
      </c>
      <c r="F3900" s="1">
        <v>44969</v>
      </c>
      <c r="G3900" t="s">
        <v>9128</v>
      </c>
      <c r="H3900" t="s">
        <v>9129</v>
      </c>
      <c r="I3900" t="s">
        <v>11843</v>
      </c>
    </row>
    <row r="3901" spans="1:9" x14ac:dyDescent="0.3">
      <c r="A3901" t="s">
        <v>4900</v>
      </c>
      <c r="B3901" t="s">
        <v>9143</v>
      </c>
      <c r="C3901">
        <v>417890</v>
      </c>
      <c r="D3901">
        <v>1276.82</v>
      </c>
      <c r="E3901" s="1">
        <v>45102</v>
      </c>
      <c r="F3901" s="1">
        <v>48418</v>
      </c>
      <c r="G3901" t="s">
        <v>9135</v>
      </c>
      <c r="H3901" t="s">
        <v>19</v>
      </c>
      <c r="I3901" t="s">
        <v>11723</v>
      </c>
    </row>
    <row r="3902" spans="1:9" x14ac:dyDescent="0.3">
      <c r="A3902" t="s">
        <v>4901</v>
      </c>
      <c r="B3902" t="s">
        <v>9137</v>
      </c>
      <c r="C3902">
        <v>63162</v>
      </c>
      <c r="D3902">
        <v>1661.4</v>
      </c>
      <c r="E3902" s="1">
        <v>42665</v>
      </c>
      <c r="F3902" s="1">
        <v>43594</v>
      </c>
      <c r="G3902" t="s">
        <v>9135</v>
      </c>
      <c r="H3902" t="s">
        <v>9132</v>
      </c>
      <c r="I3902" t="s">
        <v>10952</v>
      </c>
    </row>
    <row r="3903" spans="1:9" x14ac:dyDescent="0.3">
      <c r="A3903" t="s">
        <v>4902</v>
      </c>
      <c r="B3903" t="s">
        <v>9143</v>
      </c>
      <c r="C3903">
        <v>406111</v>
      </c>
      <c r="D3903">
        <v>120.77</v>
      </c>
      <c r="E3903" s="1">
        <v>43383</v>
      </c>
      <c r="F3903" s="1">
        <v>45306</v>
      </c>
      <c r="G3903" t="s">
        <v>9147</v>
      </c>
      <c r="H3903" t="s">
        <v>9132</v>
      </c>
      <c r="I3903" t="s">
        <v>11844</v>
      </c>
    </row>
    <row r="3904" spans="1:9" x14ac:dyDescent="0.3">
      <c r="A3904" t="s">
        <v>4903</v>
      </c>
      <c r="B3904" t="s">
        <v>9143</v>
      </c>
      <c r="C3904">
        <v>327673</v>
      </c>
      <c r="D3904">
        <v>1175.5</v>
      </c>
      <c r="E3904" s="1">
        <v>44355</v>
      </c>
      <c r="F3904" s="1">
        <v>47697</v>
      </c>
      <c r="G3904" t="s">
        <v>9147</v>
      </c>
      <c r="H3904" t="s">
        <v>9132</v>
      </c>
      <c r="I3904" t="s">
        <v>11845</v>
      </c>
    </row>
    <row r="3905" spans="1:9" x14ac:dyDescent="0.3">
      <c r="A3905" t="s">
        <v>4904</v>
      </c>
      <c r="B3905" t="s">
        <v>9127</v>
      </c>
      <c r="C3905">
        <v>309305</v>
      </c>
      <c r="D3905">
        <v>136.74</v>
      </c>
      <c r="E3905" s="1">
        <v>45185</v>
      </c>
      <c r="F3905" s="1">
        <v>45780</v>
      </c>
      <c r="G3905" t="s">
        <v>9135</v>
      </c>
      <c r="H3905" t="s">
        <v>19</v>
      </c>
      <c r="I3905" t="s">
        <v>9288</v>
      </c>
    </row>
    <row r="3906" spans="1:9" x14ac:dyDescent="0.3">
      <c r="A3906" t="s">
        <v>4905</v>
      </c>
      <c r="B3906" t="s">
        <v>9127</v>
      </c>
      <c r="C3906">
        <v>10130</v>
      </c>
      <c r="D3906">
        <v>1672.81</v>
      </c>
      <c r="E3906" s="1">
        <v>43822</v>
      </c>
      <c r="F3906" s="1">
        <v>45037</v>
      </c>
      <c r="G3906" t="s">
        <v>9135</v>
      </c>
      <c r="H3906" t="s">
        <v>19</v>
      </c>
      <c r="I3906" t="s">
        <v>10883</v>
      </c>
    </row>
    <row r="3907" spans="1:9" x14ac:dyDescent="0.3">
      <c r="A3907" t="s">
        <v>4906</v>
      </c>
      <c r="B3907" t="s">
        <v>9143</v>
      </c>
      <c r="C3907">
        <v>426777</v>
      </c>
      <c r="D3907">
        <v>568.34</v>
      </c>
      <c r="E3907" s="1">
        <v>42194</v>
      </c>
      <c r="F3907" s="1">
        <v>43524</v>
      </c>
      <c r="G3907" t="s">
        <v>9128</v>
      </c>
      <c r="H3907" t="s">
        <v>9132</v>
      </c>
      <c r="I3907" t="s">
        <v>11707</v>
      </c>
    </row>
    <row r="3908" spans="1:9" x14ac:dyDescent="0.3">
      <c r="A3908" t="s">
        <v>4907</v>
      </c>
      <c r="B3908" t="s">
        <v>9143</v>
      </c>
      <c r="C3908">
        <v>130747</v>
      </c>
      <c r="D3908">
        <v>1793.4</v>
      </c>
      <c r="E3908" s="1">
        <v>43894</v>
      </c>
      <c r="F3908" s="1">
        <v>46166</v>
      </c>
      <c r="G3908" t="s">
        <v>9128</v>
      </c>
      <c r="H3908" t="s">
        <v>9129</v>
      </c>
      <c r="I3908" t="s">
        <v>10216</v>
      </c>
    </row>
    <row r="3909" spans="1:9" x14ac:dyDescent="0.3">
      <c r="A3909" t="s">
        <v>4908</v>
      </c>
      <c r="B3909" t="s">
        <v>9137</v>
      </c>
      <c r="C3909">
        <v>142294</v>
      </c>
      <c r="D3909">
        <v>1858.97</v>
      </c>
      <c r="E3909" s="1">
        <v>42544</v>
      </c>
      <c r="F3909" s="1">
        <v>43162</v>
      </c>
      <c r="G3909" t="s">
        <v>9128</v>
      </c>
      <c r="H3909" t="s">
        <v>9129</v>
      </c>
      <c r="I3909" t="s">
        <v>10837</v>
      </c>
    </row>
    <row r="3910" spans="1:9" x14ac:dyDescent="0.3">
      <c r="A3910" t="s">
        <v>4909</v>
      </c>
      <c r="B3910" t="s">
        <v>9127</v>
      </c>
      <c r="C3910">
        <v>213099</v>
      </c>
      <c r="D3910">
        <v>719.42</v>
      </c>
      <c r="E3910" s="1">
        <v>45382</v>
      </c>
      <c r="F3910" s="1">
        <v>47917</v>
      </c>
      <c r="G3910" t="s">
        <v>9128</v>
      </c>
      <c r="H3910" t="s">
        <v>9129</v>
      </c>
      <c r="I3910" t="s">
        <v>11074</v>
      </c>
    </row>
    <row r="3911" spans="1:9" x14ac:dyDescent="0.3">
      <c r="A3911" t="s">
        <v>4910</v>
      </c>
      <c r="B3911" t="s">
        <v>9131</v>
      </c>
      <c r="C3911">
        <v>286360</v>
      </c>
      <c r="D3911">
        <v>1624.8</v>
      </c>
      <c r="E3911" s="1">
        <v>44091</v>
      </c>
      <c r="F3911" s="1">
        <v>46348</v>
      </c>
      <c r="G3911" t="s">
        <v>9128</v>
      </c>
      <c r="H3911" t="s">
        <v>19</v>
      </c>
      <c r="I3911" t="s">
        <v>11846</v>
      </c>
    </row>
    <row r="3912" spans="1:9" x14ac:dyDescent="0.3">
      <c r="A3912" t="s">
        <v>4911</v>
      </c>
      <c r="B3912" t="s">
        <v>9131</v>
      </c>
      <c r="C3912">
        <v>97948</v>
      </c>
      <c r="D3912">
        <v>536.57000000000005</v>
      </c>
      <c r="E3912" s="1">
        <v>43984</v>
      </c>
      <c r="F3912" s="1">
        <v>47163</v>
      </c>
      <c r="G3912" t="s">
        <v>9128</v>
      </c>
      <c r="H3912" t="s">
        <v>9129</v>
      </c>
      <c r="I3912" t="s">
        <v>11427</v>
      </c>
    </row>
    <row r="3913" spans="1:9" x14ac:dyDescent="0.3">
      <c r="A3913" t="s">
        <v>4912</v>
      </c>
      <c r="B3913" t="s">
        <v>9127</v>
      </c>
      <c r="C3913">
        <v>180397</v>
      </c>
      <c r="D3913">
        <v>1700.48</v>
      </c>
      <c r="E3913" s="1">
        <v>44458</v>
      </c>
      <c r="F3913" s="1">
        <v>47532</v>
      </c>
      <c r="G3913" t="s">
        <v>9147</v>
      </c>
      <c r="H3913" t="s">
        <v>9129</v>
      </c>
      <c r="I3913" t="s">
        <v>11847</v>
      </c>
    </row>
    <row r="3914" spans="1:9" x14ac:dyDescent="0.3">
      <c r="A3914" t="s">
        <v>4913</v>
      </c>
      <c r="B3914" t="s">
        <v>9137</v>
      </c>
      <c r="C3914">
        <v>377437</v>
      </c>
      <c r="D3914">
        <v>1377.89</v>
      </c>
      <c r="E3914" s="1">
        <v>44392</v>
      </c>
      <c r="F3914" s="1">
        <v>46791</v>
      </c>
      <c r="G3914" t="s">
        <v>9128</v>
      </c>
      <c r="H3914" t="s">
        <v>19</v>
      </c>
      <c r="I3914" t="s">
        <v>11848</v>
      </c>
    </row>
    <row r="3915" spans="1:9" x14ac:dyDescent="0.3">
      <c r="A3915" t="s">
        <v>4914</v>
      </c>
      <c r="B3915" t="s">
        <v>9137</v>
      </c>
      <c r="C3915">
        <v>420928</v>
      </c>
      <c r="D3915">
        <v>635.95000000000005</v>
      </c>
      <c r="E3915" s="1">
        <v>42287</v>
      </c>
      <c r="F3915" s="1">
        <v>45766</v>
      </c>
      <c r="G3915" t="s">
        <v>9135</v>
      </c>
      <c r="H3915" t="s">
        <v>9132</v>
      </c>
      <c r="I3915" t="s">
        <v>11849</v>
      </c>
    </row>
    <row r="3916" spans="1:9" x14ac:dyDescent="0.3">
      <c r="A3916" t="s">
        <v>4915</v>
      </c>
      <c r="B3916" t="s">
        <v>9143</v>
      </c>
      <c r="C3916">
        <v>201449</v>
      </c>
      <c r="D3916">
        <v>664.13</v>
      </c>
      <c r="E3916" s="1">
        <v>45266</v>
      </c>
      <c r="F3916" s="1">
        <v>47957</v>
      </c>
      <c r="G3916" t="s">
        <v>9135</v>
      </c>
      <c r="H3916" t="s">
        <v>9129</v>
      </c>
      <c r="I3916" t="s">
        <v>11850</v>
      </c>
    </row>
    <row r="3917" spans="1:9" x14ac:dyDescent="0.3">
      <c r="A3917" t="s">
        <v>4916</v>
      </c>
      <c r="B3917" t="s">
        <v>9143</v>
      </c>
      <c r="C3917">
        <v>148486</v>
      </c>
      <c r="D3917">
        <v>908.14</v>
      </c>
      <c r="E3917" s="1">
        <v>42245</v>
      </c>
      <c r="F3917" s="1">
        <v>43828</v>
      </c>
      <c r="G3917" t="s">
        <v>9147</v>
      </c>
      <c r="H3917" t="s">
        <v>9132</v>
      </c>
      <c r="I3917" t="s">
        <v>9704</v>
      </c>
    </row>
    <row r="3918" spans="1:9" x14ac:dyDescent="0.3">
      <c r="A3918" t="s">
        <v>4917</v>
      </c>
      <c r="B3918" t="s">
        <v>9137</v>
      </c>
      <c r="C3918">
        <v>75237</v>
      </c>
      <c r="D3918">
        <v>1507.32</v>
      </c>
      <c r="E3918" s="1">
        <v>44915</v>
      </c>
      <c r="F3918" s="1">
        <v>45781</v>
      </c>
      <c r="G3918" t="s">
        <v>9135</v>
      </c>
      <c r="H3918" t="s">
        <v>19</v>
      </c>
      <c r="I3918" t="s">
        <v>11011</v>
      </c>
    </row>
    <row r="3919" spans="1:9" x14ac:dyDescent="0.3">
      <c r="A3919" t="s">
        <v>4918</v>
      </c>
      <c r="B3919" t="s">
        <v>9137</v>
      </c>
      <c r="C3919">
        <v>48876</v>
      </c>
      <c r="D3919">
        <v>1881.94</v>
      </c>
      <c r="E3919" s="1">
        <v>43234</v>
      </c>
      <c r="F3919" s="1">
        <v>45801</v>
      </c>
      <c r="G3919" t="s">
        <v>9135</v>
      </c>
      <c r="H3919" t="s">
        <v>9129</v>
      </c>
      <c r="I3919" t="s">
        <v>11037</v>
      </c>
    </row>
    <row r="3920" spans="1:9" x14ac:dyDescent="0.3">
      <c r="A3920" t="s">
        <v>4919</v>
      </c>
      <c r="B3920" t="s">
        <v>9143</v>
      </c>
      <c r="C3920">
        <v>19419</v>
      </c>
      <c r="D3920">
        <v>916.96</v>
      </c>
      <c r="E3920" s="1">
        <v>45420</v>
      </c>
      <c r="F3920" s="1">
        <v>47913</v>
      </c>
      <c r="G3920" t="s">
        <v>9147</v>
      </c>
      <c r="H3920" t="s">
        <v>9132</v>
      </c>
      <c r="I3920" t="s">
        <v>10250</v>
      </c>
    </row>
    <row r="3921" spans="1:9" x14ac:dyDescent="0.3">
      <c r="A3921" t="s">
        <v>4920</v>
      </c>
      <c r="B3921" t="s">
        <v>9137</v>
      </c>
      <c r="C3921">
        <v>496358</v>
      </c>
      <c r="D3921">
        <v>1547.8</v>
      </c>
      <c r="E3921" s="1">
        <v>42849</v>
      </c>
      <c r="F3921" s="1">
        <v>43268</v>
      </c>
      <c r="G3921" t="s">
        <v>9147</v>
      </c>
      <c r="H3921" t="s">
        <v>9132</v>
      </c>
      <c r="I3921" t="s">
        <v>10167</v>
      </c>
    </row>
    <row r="3922" spans="1:9" x14ac:dyDescent="0.3">
      <c r="A3922" t="s">
        <v>4921</v>
      </c>
      <c r="B3922" t="s">
        <v>9143</v>
      </c>
      <c r="C3922">
        <v>176034</v>
      </c>
      <c r="D3922">
        <v>510.41</v>
      </c>
      <c r="E3922" s="1">
        <v>43687</v>
      </c>
      <c r="F3922" s="1">
        <v>47054</v>
      </c>
      <c r="G3922" t="s">
        <v>9147</v>
      </c>
      <c r="H3922" t="s">
        <v>9132</v>
      </c>
      <c r="I3922" t="s">
        <v>11851</v>
      </c>
    </row>
    <row r="3923" spans="1:9" x14ac:dyDescent="0.3">
      <c r="A3923" t="s">
        <v>4922</v>
      </c>
      <c r="B3923" t="s">
        <v>9137</v>
      </c>
      <c r="C3923">
        <v>366743</v>
      </c>
      <c r="D3923">
        <v>472.49</v>
      </c>
      <c r="E3923" s="1">
        <v>43027</v>
      </c>
      <c r="F3923" s="1">
        <v>45046</v>
      </c>
      <c r="G3923" t="s">
        <v>9135</v>
      </c>
      <c r="H3923" t="s">
        <v>19</v>
      </c>
      <c r="I3923" t="s">
        <v>11852</v>
      </c>
    </row>
    <row r="3924" spans="1:9" x14ac:dyDescent="0.3">
      <c r="A3924" t="s">
        <v>4923</v>
      </c>
      <c r="B3924" t="s">
        <v>9127</v>
      </c>
      <c r="C3924">
        <v>373369</v>
      </c>
      <c r="D3924">
        <v>1984.73</v>
      </c>
      <c r="E3924" s="1">
        <v>45179</v>
      </c>
      <c r="F3924" s="1">
        <v>46910</v>
      </c>
      <c r="G3924" t="s">
        <v>9135</v>
      </c>
      <c r="H3924" t="s">
        <v>9129</v>
      </c>
      <c r="I3924" t="s">
        <v>11063</v>
      </c>
    </row>
    <row r="3925" spans="1:9" x14ac:dyDescent="0.3">
      <c r="A3925" t="s">
        <v>4924</v>
      </c>
      <c r="B3925" t="s">
        <v>9127</v>
      </c>
      <c r="C3925">
        <v>216481</v>
      </c>
      <c r="D3925">
        <v>1114.98</v>
      </c>
      <c r="E3925" s="1">
        <v>45249</v>
      </c>
      <c r="F3925" s="1">
        <v>48838</v>
      </c>
      <c r="G3925" t="s">
        <v>9128</v>
      </c>
      <c r="H3925" t="s">
        <v>9132</v>
      </c>
      <c r="I3925" t="s">
        <v>11709</v>
      </c>
    </row>
    <row r="3926" spans="1:9" x14ac:dyDescent="0.3">
      <c r="A3926" t="s">
        <v>4925</v>
      </c>
      <c r="B3926" t="s">
        <v>9131</v>
      </c>
      <c r="C3926">
        <v>151640</v>
      </c>
      <c r="D3926">
        <v>350.65</v>
      </c>
      <c r="E3926" s="1">
        <v>44527</v>
      </c>
      <c r="F3926" s="1">
        <v>45205</v>
      </c>
      <c r="G3926" t="s">
        <v>9128</v>
      </c>
      <c r="H3926" t="s">
        <v>9132</v>
      </c>
      <c r="I3926" t="s">
        <v>11853</v>
      </c>
    </row>
    <row r="3927" spans="1:9" x14ac:dyDescent="0.3">
      <c r="A3927" t="s">
        <v>4926</v>
      </c>
      <c r="B3927" t="s">
        <v>9127</v>
      </c>
      <c r="C3927">
        <v>454729</v>
      </c>
      <c r="D3927">
        <v>604.46</v>
      </c>
      <c r="E3927" s="1">
        <v>42070</v>
      </c>
      <c r="F3927" s="1">
        <v>42485</v>
      </c>
      <c r="G3927" t="s">
        <v>9128</v>
      </c>
      <c r="H3927" t="s">
        <v>9132</v>
      </c>
      <c r="I3927" t="s">
        <v>11854</v>
      </c>
    </row>
    <row r="3928" spans="1:9" x14ac:dyDescent="0.3">
      <c r="A3928" t="s">
        <v>4927</v>
      </c>
      <c r="B3928" t="s">
        <v>9143</v>
      </c>
      <c r="C3928">
        <v>63566</v>
      </c>
      <c r="D3928">
        <v>1020</v>
      </c>
      <c r="E3928" s="1">
        <v>43382</v>
      </c>
      <c r="F3928" s="1">
        <v>45999</v>
      </c>
      <c r="G3928" t="s">
        <v>9128</v>
      </c>
      <c r="H3928" t="s">
        <v>9129</v>
      </c>
      <c r="I3928" t="s">
        <v>10068</v>
      </c>
    </row>
    <row r="3929" spans="1:9" x14ac:dyDescent="0.3">
      <c r="A3929" t="s">
        <v>4928</v>
      </c>
      <c r="B3929" t="s">
        <v>9131</v>
      </c>
      <c r="C3929">
        <v>405841</v>
      </c>
      <c r="D3929">
        <v>821.75</v>
      </c>
      <c r="E3929" s="1">
        <v>44722</v>
      </c>
      <c r="F3929" s="1">
        <v>47132</v>
      </c>
      <c r="G3929" t="s">
        <v>9128</v>
      </c>
      <c r="H3929" t="s">
        <v>9129</v>
      </c>
      <c r="I3929" t="s">
        <v>9606</v>
      </c>
    </row>
    <row r="3930" spans="1:9" x14ac:dyDescent="0.3">
      <c r="A3930" t="s">
        <v>4929</v>
      </c>
      <c r="B3930" t="s">
        <v>9127</v>
      </c>
      <c r="C3930">
        <v>423719</v>
      </c>
      <c r="D3930">
        <v>1692.98</v>
      </c>
      <c r="E3930" s="1">
        <v>42049</v>
      </c>
      <c r="F3930" s="1">
        <v>43446</v>
      </c>
      <c r="G3930" t="s">
        <v>9135</v>
      </c>
      <c r="H3930" t="s">
        <v>9129</v>
      </c>
      <c r="I3930" t="s">
        <v>11855</v>
      </c>
    </row>
    <row r="3931" spans="1:9" x14ac:dyDescent="0.3">
      <c r="A3931" t="s">
        <v>4930</v>
      </c>
      <c r="B3931" t="s">
        <v>9143</v>
      </c>
      <c r="C3931">
        <v>395391</v>
      </c>
      <c r="D3931">
        <v>1813</v>
      </c>
      <c r="E3931" s="1">
        <v>42248</v>
      </c>
      <c r="F3931" s="1">
        <v>44372</v>
      </c>
      <c r="G3931" t="s">
        <v>9128</v>
      </c>
      <c r="H3931" t="s">
        <v>9132</v>
      </c>
      <c r="I3931" t="s">
        <v>9257</v>
      </c>
    </row>
    <row r="3932" spans="1:9" x14ac:dyDescent="0.3">
      <c r="A3932" t="s">
        <v>4931</v>
      </c>
      <c r="B3932" t="s">
        <v>9137</v>
      </c>
      <c r="C3932">
        <v>421602</v>
      </c>
      <c r="D3932">
        <v>460.47</v>
      </c>
      <c r="E3932" s="1">
        <v>45317</v>
      </c>
      <c r="F3932" s="1">
        <v>47065</v>
      </c>
      <c r="G3932" t="s">
        <v>9135</v>
      </c>
      <c r="H3932" t="s">
        <v>9129</v>
      </c>
      <c r="I3932" t="s">
        <v>11856</v>
      </c>
    </row>
    <row r="3933" spans="1:9" x14ac:dyDescent="0.3">
      <c r="A3933" t="s">
        <v>4932</v>
      </c>
      <c r="B3933" t="s">
        <v>9137</v>
      </c>
      <c r="C3933">
        <v>266784</v>
      </c>
      <c r="D3933">
        <v>914.37</v>
      </c>
      <c r="E3933" s="1">
        <v>43770</v>
      </c>
      <c r="F3933" s="1">
        <v>45038</v>
      </c>
      <c r="G3933" t="s">
        <v>9135</v>
      </c>
      <c r="H3933" t="s">
        <v>9129</v>
      </c>
      <c r="I3933" t="s">
        <v>11857</v>
      </c>
    </row>
    <row r="3934" spans="1:9" x14ac:dyDescent="0.3">
      <c r="A3934" t="s">
        <v>4933</v>
      </c>
      <c r="B3934" t="s">
        <v>9143</v>
      </c>
      <c r="C3934">
        <v>21826</v>
      </c>
      <c r="D3934">
        <v>181.83</v>
      </c>
      <c r="E3934" s="1">
        <v>42426</v>
      </c>
      <c r="F3934" s="1">
        <v>44044</v>
      </c>
      <c r="G3934" t="s">
        <v>9147</v>
      </c>
      <c r="H3934" t="s">
        <v>9132</v>
      </c>
      <c r="I3934" t="s">
        <v>10677</v>
      </c>
    </row>
    <row r="3935" spans="1:9" x14ac:dyDescent="0.3">
      <c r="A3935" t="s">
        <v>4934</v>
      </c>
      <c r="B3935" t="s">
        <v>9143</v>
      </c>
      <c r="C3935">
        <v>68133</v>
      </c>
      <c r="D3935">
        <v>1700.21</v>
      </c>
      <c r="E3935" s="1">
        <v>45530</v>
      </c>
      <c r="F3935" s="1">
        <v>48349</v>
      </c>
      <c r="G3935" t="s">
        <v>9128</v>
      </c>
      <c r="H3935" t="s">
        <v>9132</v>
      </c>
      <c r="I3935" t="s">
        <v>9790</v>
      </c>
    </row>
    <row r="3936" spans="1:9" x14ac:dyDescent="0.3">
      <c r="A3936" t="s">
        <v>4935</v>
      </c>
      <c r="B3936" t="s">
        <v>9137</v>
      </c>
      <c r="C3936">
        <v>263540</v>
      </c>
      <c r="D3936">
        <v>1691.05</v>
      </c>
      <c r="E3936" s="1">
        <v>42239</v>
      </c>
      <c r="F3936" s="1">
        <v>44197</v>
      </c>
      <c r="G3936" t="s">
        <v>9147</v>
      </c>
      <c r="H3936" t="s">
        <v>9132</v>
      </c>
      <c r="I3936" t="s">
        <v>11858</v>
      </c>
    </row>
    <row r="3937" spans="1:9" x14ac:dyDescent="0.3">
      <c r="A3937" t="s">
        <v>4936</v>
      </c>
      <c r="B3937" t="s">
        <v>9137</v>
      </c>
      <c r="C3937">
        <v>134900</v>
      </c>
      <c r="D3937">
        <v>585.45000000000005</v>
      </c>
      <c r="E3937" s="1">
        <v>42886</v>
      </c>
      <c r="F3937" s="1">
        <v>45766</v>
      </c>
      <c r="G3937" t="s">
        <v>9128</v>
      </c>
      <c r="H3937" t="s">
        <v>19</v>
      </c>
      <c r="I3937" t="s">
        <v>11859</v>
      </c>
    </row>
    <row r="3938" spans="1:9" x14ac:dyDescent="0.3">
      <c r="A3938" t="s">
        <v>4937</v>
      </c>
      <c r="B3938" t="s">
        <v>9137</v>
      </c>
      <c r="C3938">
        <v>141636</v>
      </c>
      <c r="D3938">
        <v>1474.01</v>
      </c>
      <c r="E3938" s="1">
        <v>42439</v>
      </c>
      <c r="F3938" s="1">
        <v>44229</v>
      </c>
      <c r="G3938" t="s">
        <v>9128</v>
      </c>
      <c r="H3938" t="s">
        <v>9132</v>
      </c>
      <c r="I3938" t="s">
        <v>9185</v>
      </c>
    </row>
    <row r="3939" spans="1:9" x14ac:dyDescent="0.3">
      <c r="A3939" t="s">
        <v>4938</v>
      </c>
      <c r="B3939" t="s">
        <v>9143</v>
      </c>
      <c r="C3939">
        <v>326904</v>
      </c>
      <c r="D3939">
        <v>1310.17</v>
      </c>
      <c r="E3939" s="1">
        <v>44992</v>
      </c>
      <c r="F3939" s="1">
        <v>47781</v>
      </c>
      <c r="G3939" t="s">
        <v>9135</v>
      </c>
      <c r="H3939" t="s">
        <v>9132</v>
      </c>
      <c r="I3939" t="s">
        <v>11429</v>
      </c>
    </row>
    <row r="3940" spans="1:9" x14ac:dyDescent="0.3">
      <c r="A3940" t="s">
        <v>4939</v>
      </c>
      <c r="B3940" t="s">
        <v>9137</v>
      </c>
      <c r="C3940">
        <v>113850</v>
      </c>
      <c r="D3940">
        <v>850.26</v>
      </c>
      <c r="E3940" s="1">
        <v>45305</v>
      </c>
      <c r="F3940" s="1">
        <v>46170</v>
      </c>
      <c r="G3940" t="s">
        <v>9147</v>
      </c>
      <c r="H3940" t="s">
        <v>9129</v>
      </c>
      <c r="I3940" t="s">
        <v>11619</v>
      </c>
    </row>
    <row r="3941" spans="1:9" x14ac:dyDescent="0.3">
      <c r="A3941" t="s">
        <v>4940</v>
      </c>
      <c r="B3941" t="s">
        <v>9143</v>
      </c>
      <c r="C3941">
        <v>416066</v>
      </c>
      <c r="D3941">
        <v>950.47</v>
      </c>
      <c r="E3941" s="1">
        <v>43434</v>
      </c>
      <c r="F3941" s="1">
        <v>46874</v>
      </c>
      <c r="G3941" t="s">
        <v>9135</v>
      </c>
      <c r="H3941" t="s">
        <v>9129</v>
      </c>
      <c r="I3941" t="s">
        <v>9231</v>
      </c>
    </row>
    <row r="3942" spans="1:9" x14ac:dyDescent="0.3">
      <c r="A3942" t="s">
        <v>4941</v>
      </c>
      <c r="B3942" t="s">
        <v>9127</v>
      </c>
      <c r="C3942">
        <v>22152</v>
      </c>
      <c r="D3942">
        <v>122.44</v>
      </c>
      <c r="E3942" s="1">
        <v>42484</v>
      </c>
      <c r="F3942" s="1">
        <v>44092</v>
      </c>
      <c r="G3942" t="s">
        <v>9128</v>
      </c>
      <c r="H3942" t="s">
        <v>9132</v>
      </c>
      <c r="I3942" t="s">
        <v>10450</v>
      </c>
    </row>
    <row r="3943" spans="1:9" x14ac:dyDescent="0.3">
      <c r="A3943" t="s">
        <v>4942</v>
      </c>
      <c r="B3943" t="s">
        <v>9143</v>
      </c>
      <c r="C3943">
        <v>494148</v>
      </c>
      <c r="D3943">
        <v>1190.96</v>
      </c>
      <c r="E3943" s="1">
        <v>45599</v>
      </c>
      <c r="F3943" s="1">
        <v>47102</v>
      </c>
      <c r="G3943" t="s">
        <v>9147</v>
      </c>
      <c r="H3943" t="s">
        <v>9132</v>
      </c>
      <c r="I3943" t="s">
        <v>11860</v>
      </c>
    </row>
    <row r="3944" spans="1:9" x14ac:dyDescent="0.3">
      <c r="A3944" t="s">
        <v>4943</v>
      </c>
      <c r="B3944" t="s">
        <v>9127</v>
      </c>
      <c r="C3944">
        <v>110034</v>
      </c>
      <c r="D3944">
        <v>864.06</v>
      </c>
      <c r="E3944" s="1">
        <v>45161</v>
      </c>
      <c r="F3944" s="1">
        <v>46571</v>
      </c>
      <c r="G3944" t="s">
        <v>9135</v>
      </c>
      <c r="H3944" t="s">
        <v>9129</v>
      </c>
      <c r="I3944" t="s">
        <v>11861</v>
      </c>
    </row>
    <row r="3945" spans="1:9" x14ac:dyDescent="0.3">
      <c r="A3945" t="s">
        <v>4944</v>
      </c>
      <c r="B3945" t="s">
        <v>9131</v>
      </c>
      <c r="C3945">
        <v>82997</v>
      </c>
      <c r="D3945">
        <v>930.86</v>
      </c>
      <c r="E3945" s="1">
        <v>42721</v>
      </c>
      <c r="F3945" s="1">
        <v>45941</v>
      </c>
      <c r="G3945" t="s">
        <v>9128</v>
      </c>
      <c r="H3945" t="s">
        <v>9132</v>
      </c>
      <c r="I3945" t="s">
        <v>11332</v>
      </c>
    </row>
    <row r="3946" spans="1:9" x14ac:dyDescent="0.3">
      <c r="A3946" t="s">
        <v>4945</v>
      </c>
      <c r="B3946" t="s">
        <v>9143</v>
      </c>
      <c r="C3946">
        <v>303199</v>
      </c>
      <c r="D3946">
        <v>1422.47</v>
      </c>
      <c r="E3946" s="1">
        <v>45032</v>
      </c>
      <c r="F3946" s="1">
        <v>45984</v>
      </c>
      <c r="G3946" t="s">
        <v>9128</v>
      </c>
      <c r="H3946" t="s">
        <v>19</v>
      </c>
      <c r="I3946" t="s">
        <v>11862</v>
      </c>
    </row>
    <row r="3947" spans="1:9" x14ac:dyDescent="0.3">
      <c r="A3947" t="s">
        <v>4946</v>
      </c>
      <c r="B3947" t="s">
        <v>9127</v>
      </c>
      <c r="C3947">
        <v>309713</v>
      </c>
      <c r="D3947">
        <v>371.23</v>
      </c>
      <c r="E3947" s="1">
        <v>42040</v>
      </c>
      <c r="F3947" s="1">
        <v>44010</v>
      </c>
      <c r="G3947" t="s">
        <v>9128</v>
      </c>
      <c r="H3947" t="s">
        <v>9132</v>
      </c>
      <c r="I3947" t="s">
        <v>11863</v>
      </c>
    </row>
    <row r="3948" spans="1:9" x14ac:dyDescent="0.3">
      <c r="A3948" t="s">
        <v>4947</v>
      </c>
      <c r="B3948" t="s">
        <v>9137</v>
      </c>
      <c r="C3948">
        <v>24659</v>
      </c>
      <c r="D3948">
        <v>1835.84</v>
      </c>
      <c r="E3948" s="1">
        <v>43322</v>
      </c>
      <c r="F3948" s="1">
        <v>45459</v>
      </c>
      <c r="G3948" t="s">
        <v>9147</v>
      </c>
      <c r="H3948" t="s">
        <v>19</v>
      </c>
      <c r="I3948" t="s">
        <v>9668</v>
      </c>
    </row>
    <row r="3949" spans="1:9" x14ac:dyDescent="0.3">
      <c r="A3949" t="s">
        <v>4948</v>
      </c>
      <c r="B3949" t="s">
        <v>9143</v>
      </c>
      <c r="C3949">
        <v>176113</v>
      </c>
      <c r="D3949">
        <v>1956.14</v>
      </c>
      <c r="E3949" s="1">
        <v>44737</v>
      </c>
      <c r="F3949" s="1">
        <v>45476</v>
      </c>
      <c r="G3949" t="s">
        <v>9147</v>
      </c>
      <c r="H3949" t="s">
        <v>9129</v>
      </c>
      <c r="I3949" t="s">
        <v>11864</v>
      </c>
    </row>
    <row r="3950" spans="1:9" x14ac:dyDescent="0.3">
      <c r="A3950" t="s">
        <v>4949</v>
      </c>
      <c r="B3950" t="s">
        <v>9127</v>
      </c>
      <c r="C3950">
        <v>340341</v>
      </c>
      <c r="D3950">
        <v>357.25</v>
      </c>
      <c r="E3950" s="1">
        <v>42919</v>
      </c>
      <c r="F3950" s="1">
        <v>44546</v>
      </c>
      <c r="G3950" t="s">
        <v>9135</v>
      </c>
      <c r="H3950" t="s">
        <v>9132</v>
      </c>
      <c r="I3950" t="s">
        <v>9793</v>
      </c>
    </row>
    <row r="3951" spans="1:9" x14ac:dyDescent="0.3">
      <c r="A3951" t="s">
        <v>4950</v>
      </c>
      <c r="B3951" t="s">
        <v>9127</v>
      </c>
      <c r="C3951">
        <v>492532</v>
      </c>
      <c r="D3951">
        <v>1321.02</v>
      </c>
      <c r="E3951" s="1">
        <v>43621</v>
      </c>
      <c r="F3951" s="1">
        <v>45355</v>
      </c>
      <c r="G3951" t="s">
        <v>9147</v>
      </c>
      <c r="H3951" t="s">
        <v>9129</v>
      </c>
      <c r="I3951" t="s">
        <v>9503</v>
      </c>
    </row>
    <row r="3952" spans="1:9" x14ac:dyDescent="0.3">
      <c r="A3952" t="s">
        <v>4951</v>
      </c>
      <c r="B3952" t="s">
        <v>9131</v>
      </c>
      <c r="C3952">
        <v>267802</v>
      </c>
      <c r="D3952">
        <v>123.9</v>
      </c>
      <c r="E3952" s="1">
        <v>43062</v>
      </c>
      <c r="F3952" s="1">
        <v>43976</v>
      </c>
      <c r="G3952" t="s">
        <v>9147</v>
      </c>
      <c r="H3952" t="s">
        <v>19</v>
      </c>
      <c r="I3952" t="s">
        <v>11865</v>
      </c>
    </row>
    <row r="3953" spans="1:9" x14ac:dyDescent="0.3">
      <c r="A3953" t="s">
        <v>4952</v>
      </c>
      <c r="B3953" t="s">
        <v>9143</v>
      </c>
      <c r="C3953">
        <v>324786</v>
      </c>
      <c r="D3953">
        <v>857.12</v>
      </c>
      <c r="E3953" s="1">
        <v>43703</v>
      </c>
      <c r="F3953" s="1">
        <v>46765</v>
      </c>
      <c r="G3953" t="s">
        <v>9147</v>
      </c>
      <c r="H3953" t="s">
        <v>9132</v>
      </c>
      <c r="I3953" t="s">
        <v>11866</v>
      </c>
    </row>
    <row r="3954" spans="1:9" x14ac:dyDescent="0.3">
      <c r="A3954" t="s">
        <v>4953</v>
      </c>
      <c r="B3954" t="s">
        <v>9137</v>
      </c>
      <c r="C3954">
        <v>182347</v>
      </c>
      <c r="D3954">
        <v>330.57</v>
      </c>
      <c r="E3954" s="1">
        <v>43248</v>
      </c>
      <c r="F3954" s="1">
        <v>43661</v>
      </c>
      <c r="G3954" t="s">
        <v>9128</v>
      </c>
      <c r="H3954" t="s">
        <v>9129</v>
      </c>
      <c r="I3954" t="s">
        <v>11867</v>
      </c>
    </row>
    <row r="3955" spans="1:9" x14ac:dyDescent="0.3">
      <c r="A3955" t="s">
        <v>4954</v>
      </c>
      <c r="B3955" t="s">
        <v>9127</v>
      </c>
      <c r="C3955">
        <v>103548</v>
      </c>
      <c r="D3955">
        <v>1202.5999999999999</v>
      </c>
      <c r="E3955" s="1">
        <v>43015</v>
      </c>
      <c r="F3955" s="1">
        <v>44760</v>
      </c>
      <c r="G3955" t="s">
        <v>9147</v>
      </c>
      <c r="H3955" t="s">
        <v>19</v>
      </c>
      <c r="I3955" t="s">
        <v>11868</v>
      </c>
    </row>
    <row r="3956" spans="1:9" x14ac:dyDescent="0.3">
      <c r="A3956" t="s">
        <v>4955</v>
      </c>
      <c r="B3956" t="s">
        <v>9137</v>
      </c>
      <c r="C3956">
        <v>175824</v>
      </c>
      <c r="D3956">
        <v>1642.03</v>
      </c>
      <c r="E3956" s="1">
        <v>44540</v>
      </c>
      <c r="F3956" s="1">
        <v>45210</v>
      </c>
      <c r="G3956" t="s">
        <v>9128</v>
      </c>
      <c r="H3956" t="s">
        <v>19</v>
      </c>
      <c r="I3956" t="s">
        <v>11869</v>
      </c>
    </row>
    <row r="3957" spans="1:9" x14ac:dyDescent="0.3">
      <c r="A3957" t="s">
        <v>4956</v>
      </c>
      <c r="B3957" t="s">
        <v>9137</v>
      </c>
      <c r="C3957">
        <v>422552</v>
      </c>
      <c r="D3957">
        <v>1628.54</v>
      </c>
      <c r="E3957" s="1">
        <v>44801</v>
      </c>
      <c r="F3957" s="1">
        <v>47152</v>
      </c>
      <c r="G3957" t="s">
        <v>9135</v>
      </c>
      <c r="H3957" t="s">
        <v>9129</v>
      </c>
      <c r="I3957" t="s">
        <v>9225</v>
      </c>
    </row>
    <row r="3958" spans="1:9" x14ac:dyDescent="0.3">
      <c r="A3958" t="s">
        <v>4957</v>
      </c>
      <c r="B3958" t="s">
        <v>9127</v>
      </c>
      <c r="C3958">
        <v>249120</v>
      </c>
      <c r="D3958">
        <v>1453.38</v>
      </c>
      <c r="E3958" s="1">
        <v>42147</v>
      </c>
      <c r="F3958" s="1">
        <v>45476</v>
      </c>
      <c r="G3958" t="s">
        <v>9128</v>
      </c>
      <c r="H3958" t="s">
        <v>9132</v>
      </c>
      <c r="I3958" t="s">
        <v>11870</v>
      </c>
    </row>
    <row r="3959" spans="1:9" x14ac:dyDescent="0.3">
      <c r="A3959" t="s">
        <v>4958</v>
      </c>
      <c r="B3959" t="s">
        <v>9127</v>
      </c>
      <c r="C3959">
        <v>11289</v>
      </c>
      <c r="D3959">
        <v>310.01</v>
      </c>
      <c r="E3959" s="1">
        <v>45547</v>
      </c>
      <c r="F3959" s="1">
        <v>47647</v>
      </c>
      <c r="G3959" t="s">
        <v>9135</v>
      </c>
      <c r="H3959" t="s">
        <v>9132</v>
      </c>
      <c r="I3959" t="s">
        <v>11871</v>
      </c>
    </row>
    <row r="3960" spans="1:9" x14ac:dyDescent="0.3">
      <c r="A3960" t="s">
        <v>4959</v>
      </c>
      <c r="B3960" t="s">
        <v>9137</v>
      </c>
      <c r="C3960">
        <v>66780</v>
      </c>
      <c r="D3960">
        <v>1179.5</v>
      </c>
      <c r="E3960" s="1">
        <v>43740</v>
      </c>
      <c r="F3960" s="1">
        <v>45374</v>
      </c>
      <c r="G3960" t="s">
        <v>9128</v>
      </c>
      <c r="H3960" t="s">
        <v>9129</v>
      </c>
      <c r="I3960" t="s">
        <v>9847</v>
      </c>
    </row>
    <row r="3961" spans="1:9" x14ac:dyDescent="0.3">
      <c r="A3961" t="s">
        <v>4960</v>
      </c>
      <c r="B3961" t="s">
        <v>9127</v>
      </c>
      <c r="C3961">
        <v>300603</v>
      </c>
      <c r="D3961">
        <v>1622.14</v>
      </c>
      <c r="E3961" s="1">
        <v>43526</v>
      </c>
      <c r="F3961" s="1">
        <v>45285</v>
      </c>
      <c r="G3961" t="s">
        <v>9128</v>
      </c>
      <c r="H3961" t="s">
        <v>19</v>
      </c>
      <c r="I3961" t="s">
        <v>9953</v>
      </c>
    </row>
    <row r="3962" spans="1:9" x14ac:dyDescent="0.3">
      <c r="A3962" t="s">
        <v>4961</v>
      </c>
      <c r="B3962" t="s">
        <v>9137</v>
      </c>
      <c r="C3962">
        <v>412493</v>
      </c>
      <c r="D3962">
        <v>1783.97</v>
      </c>
      <c r="E3962" s="1">
        <v>43627</v>
      </c>
      <c r="F3962" s="1">
        <v>45258</v>
      </c>
      <c r="G3962" t="s">
        <v>9147</v>
      </c>
      <c r="H3962" t="s">
        <v>9129</v>
      </c>
      <c r="I3962" t="s">
        <v>11872</v>
      </c>
    </row>
    <row r="3963" spans="1:9" x14ac:dyDescent="0.3">
      <c r="A3963" t="s">
        <v>4962</v>
      </c>
      <c r="B3963" t="s">
        <v>9131</v>
      </c>
      <c r="C3963">
        <v>430222</v>
      </c>
      <c r="D3963">
        <v>811.71</v>
      </c>
      <c r="E3963" s="1">
        <v>42178</v>
      </c>
      <c r="F3963" s="1">
        <v>45134</v>
      </c>
      <c r="G3963" t="s">
        <v>9135</v>
      </c>
      <c r="H3963" t="s">
        <v>9129</v>
      </c>
      <c r="I3963" t="s">
        <v>11873</v>
      </c>
    </row>
    <row r="3964" spans="1:9" x14ac:dyDescent="0.3">
      <c r="A3964" t="s">
        <v>4963</v>
      </c>
      <c r="B3964" t="s">
        <v>9127</v>
      </c>
      <c r="C3964">
        <v>364250</v>
      </c>
      <c r="D3964">
        <v>1468.17</v>
      </c>
      <c r="E3964" s="1">
        <v>44837</v>
      </c>
      <c r="F3964" s="1">
        <v>47904</v>
      </c>
      <c r="G3964" t="s">
        <v>9135</v>
      </c>
      <c r="H3964" t="s">
        <v>9132</v>
      </c>
      <c r="I3964" t="s">
        <v>9348</v>
      </c>
    </row>
    <row r="3965" spans="1:9" x14ac:dyDescent="0.3">
      <c r="A3965" t="s">
        <v>4964</v>
      </c>
      <c r="B3965" t="s">
        <v>9131</v>
      </c>
      <c r="C3965">
        <v>96756</v>
      </c>
      <c r="D3965">
        <v>1047.78</v>
      </c>
      <c r="E3965" s="1">
        <v>44988</v>
      </c>
      <c r="F3965" s="1">
        <v>47939</v>
      </c>
      <c r="G3965" t="s">
        <v>9135</v>
      </c>
      <c r="H3965" t="s">
        <v>9129</v>
      </c>
      <c r="I3965" t="s">
        <v>10900</v>
      </c>
    </row>
    <row r="3966" spans="1:9" x14ac:dyDescent="0.3">
      <c r="A3966" t="s">
        <v>4965</v>
      </c>
      <c r="B3966" t="s">
        <v>9131</v>
      </c>
      <c r="C3966">
        <v>364411</v>
      </c>
      <c r="D3966">
        <v>1728.37</v>
      </c>
      <c r="E3966" s="1">
        <v>43759</v>
      </c>
      <c r="F3966" s="1">
        <v>45542</v>
      </c>
      <c r="G3966" t="s">
        <v>9128</v>
      </c>
      <c r="H3966" t="s">
        <v>9132</v>
      </c>
      <c r="I3966" t="s">
        <v>11874</v>
      </c>
    </row>
    <row r="3967" spans="1:9" x14ac:dyDescent="0.3">
      <c r="A3967" t="s">
        <v>4966</v>
      </c>
      <c r="B3967" t="s">
        <v>9143</v>
      </c>
      <c r="C3967">
        <v>162365</v>
      </c>
      <c r="D3967">
        <v>527.53</v>
      </c>
      <c r="E3967" s="1">
        <v>44425</v>
      </c>
      <c r="F3967" s="1">
        <v>47831</v>
      </c>
      <c r="G3967" t="s">
        <v>9147</v>
      </c>
      <c r="H3967" t="s">
        <v>9132</v>
      </c>
      <c r="I3967" t="s">
        <v>10746</v>
      </c>
    </row>
    <row r="3968" spans="1:9" x14ac:dyDescent="0.3">
      <c r="A3968" t="s">
        <v>4967</v>
      </c>
      <c r="B3968" t="s">
        <v>9131</v>
      </c>
      <c r="C3968">
        <v>118068</v>
      </c>
      <c r="D3968">
        <v>530.08000000000004</v>
      </c>
      <c r="E3968" s="1">
        <v>43381</v>
      </c>
      <c r="F3968" s="1">
        <v>46186</v>
      </c>
      <c r="G3968" t="s">
        <v>9128</v>
      </c>
      <c r="H3968" t="s">
        <v>19</v>
      </c>
      <c r="I3968" t="s">
        <v>10999</v>
      </c>
    </row>
    <row r="3969" spans="1:9" x14ac:dyDescent="0.3">
      <c r="A3969" t="s">
        <v>4968</v>
      </c>
      <c r="B3969" t="s">
        <v>9127</v>
      </c>
      <c r="C3969">
        <v>71138</v>
      </c>
      <c r="D3969">
        <v>1328.21</v>
      </c>
      <c r="E3969" s="1">
        <v>45564</v>
      </c>
      <c r="F3969" s="1">
        <v>49105</v>
      </c>
      <c r="G3969" t="s">
        <v>9135</v>
      </c>
      <c r="H3969" t="s">
        <v>9129</v>
      </c>
      <c r="I3969" t="s">
        <v>11875</v>
      </c>
    </row>
    <row r="3970" spans="1:9" x14ac:dyDescent="0.3">
      <c r="A3970" t="s">
        <v>4969</v>
      </c>
      <c r="B3970" t="s">
        <v>9131</v>
      </c>
      <c r="C3970">
        <v>257256</v>
      </c>
      <c r="D3970">
        <v>1813.56</v>
      </c>
      <c r="E3970" s="1">
        <v>42153</v>
      </c>
      <c r="F3970" s="1">
        <v>45060</v>
      </c>
      <c r="G3970" t="s">
        <v>9147</v>
      </c>
      <c r="H3970" t="s">
        <v>19</v>
      </c>
      <c r="I3970" t="s">
        <v>10135</v>
      </c>
    </row>
    <row r="3971" spans="1:9" x14ac:dyDescent="0.3">
      <c r="A3971" t="s">
        <v>4970</v>
      </c>
      <c r="B3971" t="s">
        <v>9143</v>
      </c>
      <c r="C3971">
        <v>109495</v>
      </c>
      <c r="D3971">
        <v>856.61</v>
      </c>
      <c r="E3971" s="1">
        <v>42437</v>
      </c>
      <c r="F3971" s="1">
        <v>44456</v>
      </c>
      <c r="G3971" t="s">
        <v>9128</v>
      </c>
      <c r="H3971" t="s">
        <v>9132</v>
      </c>
      <c r="I3971" t="s">
        <v>9962</v>
      </c>
    </row>
    <row r="3972" spans="1:9" x14ac:dyDescent="0.3">
      <c r="A3972" t="s">
        <v>4971</v>
      </c>
      <c r="B3972" t="s">
        <v>9143</v>
      </c>
      <c r="C3972">
        <v>385931</v>
      </c>
      <c r="D3972">
        <v>976.53</v>
      </c>
      <c r="E3972" s="1">
        <v>44270</v>
      </c>
      <c r="F3972" s="1">
        <v>46008</v>
      </c>
      <c r="G3972" t="s">
        <v>9135</v>
      </c>
      <c r="H3972" t="s">
        <v>19</v>
      </c>
      <c r="I3972" t="s">
        <v>11876</v>
      </c>
    </row>
    <row r="3973" spans="1:9" x14ac:dyDescent="0.3">
      <c r="A3973" t="s">
        <v>4972</v>
      </c>
      <c r="B3973" t="s">
        <v>9131</v>
      </c>
      <c r="C3973">
        <v>447326</v>
      </c>
      <c r="D3973">
        <v>325.32</v>
      </c>
      <c r="E3973" s="1">
        <v>43760</v>
      </c>
      <c r="F3973" s="1">
        <v>46246</v>
      </c>
      <c r="G3973" t="s">
        <v>9147</v>
      </c>
      <c r="H3973" t="s">
        <v>9132</v>
      </c>
      <c r="I3973" t="s">
        <v>11877</v>
      </c>
    </row>
    <row r="3974" spans="1:9" x14ac:dyDescent="0.3">
      <c r="A3974" t="s">
        <v>4973</v>
      </c>
      <c r="B3974" t="s">
        <v>9127</v>
      </c>
      <c r="C3974">
        <v>466204</v>
      </c>
      <c r="D3974">
        <v>476.43</v>
      </c>
      <c r="E3974" s="1">
        <v>43247</v>
      </c>
      <c r="F3974" s="1">
        <v>43878</v>
      </c>
      <c r="G3974" t="s">
        <v>9128</v>
      </c>
      <c r="H3974" t="s">
        <v>9132</v>
      </c>
      <c r="I3974" t="s">
        <v>10495</v>
      </c>
    </row>
    <row r="3975" spans="1:9" x14ac:dyDescent="0.3">
      <c r="A3975" t="s">
        <v>4974</v>
      </c>
      <c r="B3975" t="s">
        <v>9137</v>
      </c>
      <c r="C3975">
        <v>243749</v>
      </c>
      <c r="D3975">
        <v>311.24</v>
      </c>
      <c r="E3975" s="1">
        <v>42580</v>
      </c>
      <c r="F3975" s="1">
        <v>46117</v>
      </c>
      <c r="G3975" t="s">
        <v>9135</v>
      </c>
      <c r="H3975" t="s">
        <v>9129</v>
      </c>
      <c r="I3975" t="s">
        <v>9562</v>
      </c>
    </row>
    <row r="3976" spans="1:9" x14ac:dyDescent="0.3">
      <c r="A3976" t="s">
        <v>4975</v>
      </c>
      <c r="B3976" t="s">
        <v>9143</v>
      </c>
      <c r="C3976">
        <v>58602</v>
      </c>
      <c r="D3976">
        <v>551.84</v>
      </c>
      <c r="E3976" s="1">
        <v>44320</v>
      </c>
      <c r="F3976" s="1">
        <v>47006</v>
      </c>
      <c r="G3976" t="s">
        <v>9128</v>
      </c>
      <c r="H3976" t="s">
        <v>9129</v>
      </c>
      <c r="I3976" t="s">
        <v>11878</v>
      </c>
    </row>
    <row r="3977" spans="1:9" x14ac:dyDescent="0.3">
      <c r="A3977" t="s">
        <v>4976</v>
      </c>
      <c r="B3977" t="s">
        <v>9137</v>
      </c>
      <c r="C3977">
        <v>261143</v>
      </c>
      <c r="D3977">
        <v>1634.72</v>
      </c>
      <c r="E3977" s="1">
        <v>42667</v>
      </c>
      <c r="F3977" s="1">
        <v>45745</v>
      </c>
      <c r="G3977" t="s">
        <v>9147</v>
      </c>
      <c r="H3977" t="s">
        <v>9129</v>
      </c>
      <c r="I3977" t="s">
        <v>11879</v>
      </c>
    </row>
    <row r="3978" spans="1:9" x14ac:dyDescent="0.3">
      <c r="A3978" t="s">
        <v>4977</v>
      </c>
      <c r="B3978" t="s">
        <v>9143</v>
      </c>
      <c r="C3978">
        <v>155545</v>
      </c>
      <c r="D3978">
        <v>187.07</v>
      </c>
      <c r="E3978" s="1">
        <v>45155</v>
      </c>
      <c r="F3978" s="1">
        <v>47365</v>
      </c>
      <c r="G3978" t="s">
        <v>9135</v>
      </c>
      <c r="H3978" t="s">
        <v>9132</v>
      </c>
      <c r="I3978" t="s">
        <v>9860</v>
      </c>
    </row>
    <row r="3979" spans="1:9" x14ac:dyDescent="0.3">
      <c r="A3979" t="s">
        <v>4978</v>
      </c>
      <c r="B3979" t="s">
        <v>9131</v>
      </c>
      <c r="C3979">
        <v>279331</v>
      </c>
      <c r="D3979">
        <v>638.91</v>
      </c>
      <c r="E3979" s="1">
        <v>45017</v>
      </c>
      <c r="F3979" s="1">
        <v>45854</v>
      </c>
      <c r="G3979" t="s">
        <v>9128</v>
      </c>
      <c r="H3979" t="s">
        <v>9129</v>
      </c>
      <c r="I3979" t="s">
        <v>10221</v>
      </c>
    </row>
    <row r="3980" spans="1:9" x14ac:dyDescent="0.3">
      <c r="A3980" t="s">
        <v>4979</v>
      </c>
      <c r="B3980" t="s">
        <v>9143</v>
      </c>
      <c r="C3980">
        <v>110576</v>
      </c>
      <c r="D3980">
        <v>1668.43</v>
      </c>
      <c r="E3980" s="1">
        <v>44550</v>
      </c>
      <c r="F3980" s="1">
        <v>46840</v>
      </c>
      <c r="G3980" t="s">
        <v>9135</v>
      </c>
      <c r="H3980" t="s">
        <v>9129</v>
      </c>
      <c r="I3980" t="s">
        <v>11880</v>
      </c>
    </row>
    <row r="3981" spans="1:9" x14ac:dyDescent="0.3">
      <c r="A3981" t="s">
        <v>4980</v>
      </c>
      <c r="B3981" t="s">
        <v>9131</v>
      </c>
      <c r="C3981">
        <v>94191</v>
      </c>
      <c r="D3981">
        <v>1193.78</v>
      </c>
      <c r="E3981" s="1">
        <v>42680</v>
      </c>
      <c r="F3981" s="1">
        <v>43960</v>
      </c>
      <c r="G3981" t="s">
        <v>9128</v>
      </c>
      <c r="H3981" t="s">
        <v>9132</v>
      </c>
      <c r="I3981" t="s">
        <v>11881</v>
      </c>
    </row>
    <row r="3982" spans="1:9" x14ac:dyDescent="0.3">
      <c r="A3982" t="s">
        <v>4981</v>
      </c>
      <c r="B3982" t="s">
        <v>9143</v>
      </c>
      <c r="C3982">
        <v>348985</v>
      </c>
      <c r="D3982">
        <v>1227.82</v>
      </c>
      <c r="E3982" s="1">
        <v>43463</v>
      </c>
      <c r="F3982" s="1">
        <v>46230</v>
      </c>
      <c r="G3982" t="s">
        <v>9135</v>
      </c>
      <c r="H3982" t="s">
        <v>9129</v>
      </c>
      <c r="I3982" t="s">
        <v>10898</v>
      </c>
    </row>
    <row r="3983" spans="1:9" x14ac:dyDescent="0.3">
      <c r="A3983" t="s">
        <v>4982</v>
      </c>
      <c r="B3983" t="s">
        <v>9143</v>
      </c>
      <c r="C3983">
        <v>114630</v>
      </c>
      <c r="D3983">
        <v>338.03</v>
      </c>
      <c r="E3983" s="1">
        <v>45576</v>
      </c>
      <c r="F3983" s="1">
        <v>48683</v>
      </c>
      <c r="G3983" t="s">
        <v>9128</v>
      </c>
      <c r="H3983" t="s">
        <v>9129</v>
      </c>
      <c r="I3983" t="s">
        <v>9499</v>
      </c>
    </row>
    <row r="3984" spans="1:9" x14ac:dyDescent="0.3">
      <c r="A3984" t="s">
        <v>4983</v>
      </c>
      <c r="B3984" t="s">
        <v>9137</v>
      </c>
      <c r="C3984">
        <v>483547</v>
      </c>
      <c r="D3984">
        <v>1957.01</v>
      </c>
      <c r="E3984" s="1">
        <v>43022</v>
      </c>
      <c r="F3984" s="1">
        <v>46242</v>
      </c>
      <c r="G3984" t="s">
        <v>9135</v>
      </c>
      <c r="H3984" t="s">
        <v>19</v>
      </c>
      <c r="I3984" t="s">
        <v>10352</v>
      </c>
    </row>
    <row r="3985" spans="1:9" x14ac:dyDescent="0.3">
      <c r="A3985" t="s">
        <v>4984</v>
      </c>
      <c r="B3985" t="s">
        <v>9137</v>
      </c>
      <c r="C3985">
        <v>455551</v>
      </c>
      <c r="D3985">
        <v>233.69</v>
      </c>
      <c r="E3985" s="1">
        <v>45061</v>
      </c>
      <c r="F3985" s="1">
        <v>46736</v>
      </c>
      <c r="G3985" t="s">
        <v>9128</v>
      </c>
      <c r="H3985" t="s">
        <v>19</v>
      </c>
      <c r="I3985" t="s">
        <v>11882</v>
      </c>
    </row>
    <row r="3986" spans="1:9" x14ac:dyDescent="0.3">
      <c r="A3986" t="s">
        <v>4985</v>
      </c>
      <c r="B3986" t="s">
        <v>9143</v>
      </c>
      <c r="C3986">
        <v>290204</v>
      </c>
      <c r="D3986">
        <v>199.68</v>
      </c>
      <c r="E3986" s="1">
        <v>44741</v>
      </c>
      <c r="F3986" s="1">
        <v>46313</v>
      </c>
      <c r="G3986" t="s">
        <v>9135</v>
      </c>
      <c r="H3986" t="s">
        <v>9132</v>
      </c>
      <c r="I3986" t="s">
        <v>11825</v>
      </c>
    </row>
    <row r="3987" spans="1:9" x14ac:dyDescent="0.3">
      <c r="A3987" t="s">
        <v>4986</v>
      </c>
      <c r="B3987" t="s">
        <v>9131</v>
      </c>
      <c r="C3987">
        <v>445981</v>
      </c>
      <c r="D3987">
        <v>1195.5</v>
      </c>
      <c r="E3987" s="1">
        <v>42470</v>
      </c>
      <c r="F3987" s="1">
        <v>44015</v>
      </c>
      <c r="G3987" t="s">
        <v>9147</v>
      </c>
      <c r="H3987" t="s">
        <v>9129</v>
      </c>
      <c r="I3987" t="s">
        <v>11819</v>
      </c>
    </row>
    <row r="3988" spans="1:9" x14ac:dyDescent="0.3">
      <c r="A3988" t="s">
        <v>4987</v>
      </c>
      <c r="B3988" t="s">
        <v>9131</v>
      </c>
      <c r="C3988">
        <v>118401</v>
      </c>
      <c r="D3988">
        <v>1344.43</v>
      </c>
      <c r="E3988" s="1">
        <v>45185</v>
      </c>
      <c r="F3988" s="1">
        <v>46038</v>
      </c>
      <c r="G3988" t="s">
        <v>9147</v>
      </c>
      <c r="H3988" t="s">
        <v>9129</v>
      </c>
      <c r="I3988" t="s">
        <v>11690</v>
      </c>
    </row>
    <row r="3989" spans="1:9" x14ac:dyDescent="0.3">
      <c r="A3989" t="s">
        <v>4988</v>
      </c>
      <c r="B3989" t="s">
        <v>9131</v>
      </c>
      <c r="C3989">
        <v>243320</v>
      </c>
      <c r="D3989">
        <v>1238.8599999999999</v>
      </c>
      <c r="E3989" s="1">
        <v>44829</v>
      </c>
      <c r="F3989" s="1">
        <v>46953</v>
      </c>
      <c r="G3989" t="s">
        <v>9147</v>
      </c>
      <c r="H3989" t="s">
        <v>9129</v>
      </c>
      <c r="I3989" t="s">
        <v>11883</v>
      </c>
    </row>
    <row r="3990" spans="1:9" x14ac:dyDescent="0.3">
      <c r="A3990" t="s">
        <v>4989</v>
      </c>
      <c r="B3990" t="s">
        <v>9131</v>
      </c>
      <c r="C3990">
        <v>458605</v>
      </c>
      <c r="D3990">
        <v>599.1</v>
      </c>
      <c r="E3990" s="1">
        <v>44536</v>
      </c>
      <c r="F3990" s="1">
        <v>47846</v>
      </c>
      <c r="G3990" t="s">
        <v>9135</v>
      </c>
      <c r="H3990" t="s">
        <v>9132</v>
      </c>
      <c r="I3990" t="s">
        <v>9500</v>
      </c>
    </row>
    <row r="3991" spans="1:9" x14ac:dyDescent="0.3">
      <c r="A3991" t="s">
        <v>4990</v>
      </c>
      <c r="B3991" t="s">
        <v>9137</v>
      </c>
      <c r="C3991">
        <v>98751</v>
      </c>
      <c r="D3991">
        <v>1813.71</v>
      </c>
      <c r="E3991" s="1">
        <v>42721</v>
      </c>
      <c r="F3991" s="1">
        <v>44416</v>
      </c>
      <c r="G3991" t="s">
        <v>9128</v>
      </c>
      <c r="H3991" t="s">
        <v>19</v>
      </c>
      <c r="I3991" t="s">
        <v>10871</v>
      </c>
    </row>
    <row r="3992" spans="1:9" x14ac:dyDescent="0.3">
      <c r="A3992" t="s">
        <v>4991</v>
      </c>
      <c r="B3992" t="s">
        <v>9137</v>
      </c>
      <c r="C3992">
        <v>239817</v>
      </c>
      <c r="D3992">
        <v>175.14</v>
      </c>
      <c r="E3992" s="1">
        <v>45301</v>
      </c>
      <c r="F3992" s="1">
        <v>48201</v>
      </c>
      <c r="G3992" t="s">
        <v>9128</v>
      </c>
      <c r="H3992" t="s">
        <v>9132</v>
      </c>
      <c r="I3992" t="s">
        <v>11884</v>
      </c>
    </row>
    <row r="3993" spans="1:9" x14ac:dyDescent="0.3">
      <c r="A3993" t="s">
        <v>4992</v>
      </c>
      <c r="B3993" t="s">
        <v>9143</v>
      </c>
      <c r="C3993">
        <v>102551</v>
      </c>
      <c r="D3993">
        <v>413.56</v>
      </c>
      <c r="E3993" s="1">
        <v>45410</v>
      </c>
      <c r="F3993" s="1">
        <v>47481</v>
      </c>
      <c r="G3993" t="s">
        <v>9128</v>
      </c>
      <c r="H3993" t="s">
        <v>9132</v>
      </c>
      <c r="I3993" t="s">
        <v>11885</v>
      </c>
    </row>
    <row r="3994" spans="1:9" x14ac:dyDescent="0.3">
      <c r="A3994" t="s">
        <v>4993</v>
      </c>
      <c r="B3994" t="s">
        <v>9131</v>
      </c>
      <c r="C3994">
        <v>290960</v>
      </c>
      <c r="D3994">
        <v>1022.52</v>
      </c>
      <c r="E3994" s="1">
        <v>43506</v>
      </c>
      <c r="F3994" s="1">
        <v>46818</v>
      </c>
      <c r="G3994" t="s">
        <v>9147</v>
      </c>
      <c r="H3994" t="s">
        <v>9129</v>
      </c>
      <c r="I3994" t="s">
        <v>11886</v>
      </c>
    </row>
    <row r="3995" spans="1:9" x14ac:dyDescent="0.3">
      <c r="A3995" t="s">
        <v>4994</v>
      </c>
      <c r="B3995" t="s">
        <v>9137</v>
      </c>
      <c r="C3995">
        <v>303068</v>
      </c>
      <c r="D3995">
        <v>1337.38</v>
      </c>
      <c r="E3995" s="1">
        <v>44311</v>
      </c>
      <c r="F3995" s="1">
        <v>45511</v>
      </c>
      <c r="G3995" t="s">
        <v>9135</v>
      </c>
      <c r="H3995" t="s">
        <v>9132</v>
      </c>
      <c r="I3995" t="s">
        <v>11887</v>
      </c>
    </row>
    <row r="3996" spans="1:9" x14ac:dyDescent="0.3">
      <c r="A3996" t="s">
        <v>4995</v>
      </c>
      <c r="B3996" t="s">
        <v>9127</v>
      </c>
      <c r="C3996">
        <v>267205</v>
      </c>
      <c r="D3996">
        <v>274.39999999999998</v>
      </c>
      <c r="E3996" s="1">
        <v>42576</v>
      </c>
      <c r="F3996" s="1">
        <v>45059</v>
      </c>
      <c r="G3996" t="s">
        <v>9128</v>
      </c>
      <c r="H3996" t="s">
        <v>9129</v>
      </c>
      <c r="I3996" t="s">
        <v>11005</v>
      </c>
    </row>
    <row r="3997" spans="1:9" x14ac:dyDescent="0.3">
      <c r="A3997" t="s">
        <v>4996</v>
      </c>
      <c r="B3997" t="s">
        <v>9131</v>
      </c>
      <c r="C3997">
        <v>39831</v>
      </c>
      <c r="D3997">
        <v>1380.75</v>
      </c>
      <c r="E3997" s="1">
        <v>43326</v>
      </c>
      <c r="F3997" s="1">
        <v>45210</v>
      </c>
      <c r="G3997" t="s">
        <v>9128</v>
      </c>
      <c r="H3997" t="s">
        <v>19</v>
      </c>
      <c r="I3997" t="s">
        <v>11065</v>
      </c>
    </row>
    <row r="3998" spans="1:9" x14ac:dyDescent="0.3">
      <c r="A3998" t="s">
        <v>4997</v>
      </c>
      <c r="B3998" t="s">
        <v>9131</v>
      </c>
      <c r="C3998">
        <v>402001</v>
      </c>
      <c r="D3998">
        <v>1357.53</v>
      </c>
      <c r="E3998" s="1">
        <v>43008</v>
      </c>
      <c r="F3998" s="1">
        <v>45425</v>
      </c>
      <c r="G3998" t="s">
        <v>9147</v>
      </c>
      <c r="H3998" t="s">
        <v>9129</v>
      </c>
      <c r="I3998" t="s">
        <v>11888</v>
      </c>
    </row>
    <row r="3999" spans="1:9" x14ac:dyDescent="0.3">
      <c r="A3999" t="s">
        <v>4998</v>
      </c>
      <c r="B3999" t="s">
        <v>9131</v>
      </c>
      <c r="C3999">
        <v>47872</v>
      </c>
      <c r="D3999">
        <v>1236.47</v>
      </c>
      <c r="E3999" s="1">
        <v>43017</v>
      </c>
      <c r="F3999" s="1">
        <v>45866</v>
      </c>
      <c r="G3999" t="s">
        <v>9128</v>
      </c>
      <c r="H3999" t="s">
        <v>9132</v>
      </c>
      <c r="I3999" t="s">
        <v>11889</v>
      </c>
    </row>
    <row r="4000" spans="1:9" x14ac:dyDescent="0.3">
      <c r="A4000" t="s">
        <v>4999</v>
      </c>
      <c r="B4000" t="s">
        <v>9143</v>
      </c>
      <c r="C4000">
        <v>173379</v>
      </c>
      <c r="D4000">
        <v>1508.87</v>
      </c>
      <c r="E4000" s="1">
        <v>45408</v>
      </c>
      <c r="F4000" s="1">
        <v>47632</v>
      </c>
      <c r="G4000" t="s">
        <v>9135</v>
      </c>
      <c r="H4000" t="s">
        <v>9129</v>
      </c>
      <c r="I4000" t="s">
        <v>11890</v>
      </c>
    </row>
    <row r="4001" spans="1:9" x14ac:dyDescent="0.3">
      <c r="A4001" t="s">
        <v>5000</v>
      </c>
      <c r="B4001" t="s">
        <v>9143</v>
      </c>
      <c r="C4001">
        <v>190812</v>
      </c>
      <c r="D4001">
        <v>1975.66</v>
      </c>
      <c r="E4001" s="1">
        <v>43933</v>
      </c>
      <c r="F4001" s="1">
        <v>46503</v>
      </c>
      <c r="G4001" t="s">
        <v>9128</v>
      </c>
      <c r="H4001" t="s">
        <v>9132</v>
      </c>
      <c r="I4001" t="s">
        <v>11891</v>
      </c>
    </row>
    <row r="4002" spans="1:9" x14ac:dyDescent="0.3">
      <c r="A4002" t="s">
        <v>5001</v>
      </c>
      <c r="B4002" t="s">
        <v>9137</v>
      </c>
      <c r="C4002">
        <v>486101</v>
      </c>
      <c r="D4002">
        <v>1636.49</v>
      </c>
      <c r="E4002" s="1">
        <v>42164</v>
      </c>
      <c r="F4002" s="1">
        <v>45784</v>
      </c>
      <c r="G4002" t="s">
        <v>9147</v>
      </c>
      <c r="H4002" t="s">
        <v>19</v>
      </c>
      <c r="I4002" t="s">
        <v>10185</v>
      </c>
    </row>
    <row r="4003" spans="1:9" x14ac:dyDescent="0.3">
      <c r="A4003" t="s">
        <v>5002</v>
      </c>
      <c r="B4003" t="s">
        <v>9131</v>
      </c>
      <c r="C4003">
        <v>279535</v>
      </c>
      <c r="D4003">
        <v>950.01</v>
      </c>
      <c r="E4003" s="1">
        <v>42880</v>
      </c>
      <c r="F4003" s="1">
        <v>44159</v>
      </c>
      <c r="G4003" t="s">
        <v>9128</v>
      </c>
      <c r="H4003" t="s">
        <v>9129</v>
      </c>
      <c r="I4003" t="s">
        <v>11892</v>
      </c>
    </row>
    <row r="4004" spans="1:9" x14ac:dyDescent="0.3">
      <c r="A4004" t="s">
        <v>5003</v>
      </c>
      <c r="B4004" t="s">
        <v>9131</v>
      </c>
      <c r="C4004">
        <v>469078</v>
      </c>
      <c r="D4004">
        <v>1821.45</v>
      </c>
      <c r="E4004" s="1">
        <v>44902</v>
      </c>
      <c r="F4004" s="1">
        <v>47761</v>
      </c>
      <c r="G4004" t="s">
        <v>9128</v>
      </c>
      <c r="H4004" t="s">
        <v>9132</v>
      </c>
      <c r="I4004" t="s">
        <v>11893</v>
      </c>
    </row>
    <row r="4005" spans="1:9" x14ac:dyDescent="0.3">
      <c r="A4005" t="s">
        <v>5004</v>
      </c>
      <c r="B4005" t="s">
        <v>9127</v>
      </c>
      <c r="C4005">
        <v>195902</v>
      </c>
      <c r="D4005">
        <v>944.23</v>
      </c>
      <c r="E4005" s="1">
        <v>43475</v>
      </c>
      <c r="F4005" s="1">
        <v>45759</v>
      </c>
      <c r="G4005" t="s">
        <v>9135</v>
      </c>
      <c r="H4005" t="s">
        <v>19</v>
      </c>
      <c r="I4005" t="s">
        <v>9306</v>
      </c>
    </row>
    <row r="4006" spans="1:9" x14ac:dyDescent="0.3">
      <c r="A4006" t="s">
        <v>5005</v>
      </c>
      <c r="B4006" t="s">
        <v>9131</v>
      </c>
      <c r="C4006">
        <v>300198</v>
      </c>
      <c r="D4006">
        <v>603.37</v>
      </c>
      <c r="E4006" s="1">
        <v>44986</v>
      </c>
      <c r="F4006" s="1">
        <v>45677</v>
      </c>
      <c r="G4006" t="s">
        <v>9135</v>
      </c>
      <c r="H4006" t="s">
        <v>9132</v>
      </c>
      <c r="I4006" t="s">
        <v>11083</v>
      </c>
    </row>
    <row r="4007" spans="1:9" x14ac:dyDescent="0.3">
      <c r="A4007" t="s">
        <v>5006</v>
      </c>
      <c r="B4007" t="s">
        <v>9143</v>
      </c>
      <c r="C4007">
        <v>147069</v>
      </c>
      <c r="D4007">
        <v>1858.61</v>
      </c>
      <c r="E4007" s="1">
        <v>45442</v>
      </c>
      <c r="F4007" s="1">
        <v>47036</v>
      </c>
      <c r="G4007" t="s">
        <v>9128</v>
      </c>
      <c r="H4007" t="s">
        <v>9129</v>
      </c>
      <c r="I4007" t="s">
        <v>11603</v>
      </c>
    </row>
    <row r="4008" spans="1:9" x14ac:dyDescent="0.3">
      <c r="A4008" t="s">
        <v>5007</v>
      </c>
      <c r="B4008" t="s">
        <v>9127</v>
      </c>
      <c r="C4008">
        <v>257950</v>
      </c>
      <c r="D4008">
        <v>1145.3599999999999</v>
      </c>
      <c r="E4008" s="1">
        <v>44338</v>
      </c>
      <c r="F4008" s="1">
        <v>44924</v>
      </c>
      <c r="G4008" t="s">
        <v>9135</v>
      </c>
      <c r="H4008" t="s">
        <v>9129</v>
      </c>
      <c r="I4008" t="s">
        <v>11772</v>
      </c>
    </row>
    <row r="4009" spans="1:9" x14ac:dyDescent="0.3">
      <c r="A4009" t="s">
        <v>5008</v>
      </c>
      <c r="B4009" t="s">
        <v>9143</v>
      </c>
      <c r="C4009">
        <v>108266</v>
      </c>
      <c r="D4009">
        <v>881.85</v>
      </c>
      <c r="E4009" s="1">
        <v>43232</v>
      </c>
      <c r="F4009" s="1">
        <v>44902</v>
      </c>
      <c r="G4009" t="s">
        <v>9147</v>
      </c>
      <c r="H4009" t="s">
        <v>9129</v>
      </c>
      <c r="I4009" t="s">
        <v>9578</v>
      </c>
    </row>
    <row r="4010" spans="1:9" x14ac:dyDescent="0.3">
      <c r="A4010" t="s">
        <v>5009</v>
      </c>
      <c r="B4010" t="s">
        <v>9143</v>
      </c>
      <c r="C4010">
        <v>263767</v>
      </c>
      <c r="D4010">
        <v>1662.13</v>
      </c>
      <c r="E4010" s="1">
        <v>42048</v>
      </c>
      <c r="F4010" s="1">
        <v>42961</v>
      </c>
      <c r="G4010" t="s">
        <v>9128</v>
      </c>
      <c r="H4010" t="s">
        <v>9129</v>
      </c>
      <c r="I4010" t="s">
        <v>11845</v>
      </c>
    </row>
    <row r="4011" spans="1:9" x14ac:dyDescent="0.3">
      <c r="A4011" t="s">
        <v>5010</v>
      </c>
      <c r="B4011" t="s">
        <v>9137</v>
      </c>
      <c r="C4011">
        <v>296638</v>
      </c>
      <c r="D4011">
        <v>1338.79</v>
      </c>
      <c r="E4011" s="1">
        <v>45636</v>
      </c>
      <c r="F4011" s="1">
        <v>46815</v>
      </c>
      <c r="G4011" t="s">
        <v>9147</v>
      </c>
      <c r="H4011" t="s">
        <v>9129</v>
      </c>
      <c r="I4011" t="s">
        <v>9720</v>
      </c>
    </row>
    <row r="4012" spans="1:9" x14ac:dyDescent="0.3">
      <c r="A4012" t="s">
        <v>5011</v>
      </c>
      <c r="B4012" t="s">
        <v>9143</v>
      </c>
      <c r="C4012">
        <v>422053</v>
      </c>
      <c r="D4012">
        <v>366.85</v>
      </c>
      <c r="E4012" s="1">
        <v>45166</v>
      </c>
      <c r="F4012" s="1">
        <v>47032</v>
      </c>
      <c r="G4012" t="s">
        <v>9147</v>
      </c>
      <c r="H4012" t="s">
        <v>9132</v>
      </c>
      <c r="I4012" t="s">
        <v>10246</v>
      </c>
    </row>
    <row r="4013" spans="1:9" x14ac:dyDescent="0.3">
      <c r="A4013" t="s">
        <v>5012</v>
      </c>
      <c r="B4013" t="s">
        <v>9131</v>
      </c>
      <c r="C4013">
        <v>46479</v>
      </c>
      <c r="D4013">
        <v>416.08</v>
      </c>
      <c r="E4013" s="1">
        <v>43905</v>
      </c>
      <c r="F4013" s="1">
        <v>47094</v>
      </c>
      <c r="G4013" t="s">
        <v>9135</v>
      </c>
      <c r="H4013" t="s">
        <v>9129</v>
      </c>
      <c r="I4013" t="s">
        <v>11819</v>
      </c>
    </row>
    <row r="4014" spans="1:9" x14ac:dyDescent="0.3">
      <c r="A4014" t="s">
        <v>5013</v>
      </c>
      <c r="B4014" t="s">
        <v>9137</v>
      </c>
      <c r="C4014">
        <v>103610</v>
      </c>
      <c r="D4014">
        <v>1317.15</v>
      </c>
      <c r="E4014" s="1">
        <v>42919</v>
      </c>
      <c r="F4014" s="1">
        <v>46346</v>
      </c>
      <c r="G4014" t="s">
        <v>9135</v>
      </c>
      <c r="H4014" t="s">
        <v>19</v>
      </c>
      <c r="I4014" t="s">
        <v>10568</v>
      </c>
    </row>
    <row r="4015" spans="1:9" x14ac:dyDescent="0.3">
      <c r="A4015" t="s">
        <v>5014</v>
      </c>
      <c r="B4015" t="s">
        <v>9143</v>
      </c>
      <c r="C4015">
        <v>333159</v>
      </c>
      <c r="D4015">
        <v>575.22</v>
      </c>
      <c r="E4015" s="1">
        <v>42096</v>
      </c>
      <c r="F4015" s="1">
        <v>44764</v>
      </c>
      <c r="G4015" t="s">
        <v>9135</v>
      </c>
      <c r="H4015" t="s">
        <v>9132</v>
      </c>
      <c r="I4015" t="s">
        <v>9555</v>
      </c>
    </row>
    <row r="4016" spans="1:9" x14ac:dyDescent="0.3">
      <c r="A4016" t="s">
        <v>5015</v>
      </c>
      <c r="B4016" t="s">
        <v>9137</v>
      </c>
      <c r="C4016">
        <v>116883</v>
      </c>
      <c r="D4016">
        <v>1474.83</v>
      </c>
      <c r="E4016" s="1">
        <v>45073</v>
      </c>
      <c r="F4016" s="1">
        <v>48165</v>
      </c>
      <c r="G4016" t="s">
        <v>9147</v>
      </c>
      <c r="H4016" t="s">
        <v>9132</v>
      </c>
      <c r="I4016" t="s">
        <v>11894</v>
      </c>
    </row>
    <row r="4017" spans="1:9" x14ac:dyDescent="0.3">
      <c r="A4017" t="s">
        <v>5016</v>
      </c>
      <c r="B4017" t="s">
        <v>9143</v>
      </c>
      <c r="C4017">
        <v>453244</v>
      </c>
      <c r="D4017">
        <v>1950.19</v>
      </c>
      <c r="E4017" s="1">
        <v>45194</v>
      </c>
      <c r="F4017" s="1">
        <v>46120</v>
      </c>
      <c r="G4017" t="s">
        <v>9128</v>
      </c>
      <c r="H4017" t="s">
        <v>9132</v>
      </c>
      <c r="I4017" t="s">
        <v>9564</v>
      </c>
    </row>
    <row r="4018" spans="1:9" x14ac:dyDescent="0.3">
      <c r="A4018" t="s">
        <v>5017</v>
      </c>
      <c r="B4018" t="s">
        <v>9131</v>
      </c>
      <c r="C4018">
        <v>487602</v>
      </c>
      <c r="D4018">
        <v>973.93</v>
      </c>
      <c r="E4018" s="1">
        <v>44513</v>
      </c>
      <c r="F4018" s="1">
        <v>47188</v>
      </c>
      <c r="G4018" t="s">
        <v>9147</v>
      </c>
      <c r="H4018" t="s">
        <v>9129</v>
      </c>
      <c r="I4018" t="s">
        <v>11895</v>
      </c>
    </row>
    <row r="4019" spans="1:9" x14ac:dyDescent="0.3">
      <c r="A4019" t="s">
        <v>5018</v>
      </c>
      <c r="B4019" t="s">
        <v>9131</v>
      </c>
      <c r="C4019">
        <v>145029</v>
      </c>
      <c r="D4019">
        <v>1683.05</v>
      </c>
      <c r="E4019" s="1">
        <v>43372</v>
      </c>
      <c r="F4019" s="1">
        <v>46046</v>
      </c>
      <c r="G4019" t="s">
        <v>9128</v>
      </c>
      <c r="H4019" t="s">
        <v>9132</v>
      </c>
      <c r="I4019" t="s">
        <v>10506</v>
      </c>
    </row>
    <row r="4020" spans="1:9" x14ac:dyDescent="0.3">
      <c r="A4020" t="s">
        <v>5019</v>
      </c>
      <c r="B4020" t="s">
        <v>9127</v>
      </c>
      <c r="C4020">
        <v>28484</v>
      </c>
      <c r="D4020">
        <v>1803.48</v>
      </c>
      <c r="E4020" s="1">
        <v>43734</v>
      </c>
      <c r="F4020" s="1">
        <v>46351</v>
      </c>
      <c r="G4020" t="s">
        <v>9135</v>
      </c>
      <c r="H4020" t="s">
        <v>9132</v>
      </c>
      <c r="I4020" t="s">
        <v>11666</v>
      </c>
    </row>
    <row r="4021" spans="1:9" x14ac:dyDescent="0.3">
      <c r="A4021" t="s">
        <v>5020</v>
      </c>
      <c r="B4021" t="s">
        <v>9127</v>
      </c>
      <c r="C4021">
        <v>242450</v>
      </c>
      <c r="D4021">
        <v>1783.33</v>
      </c>
      <c r="E4021" s="1">
        <v>42505</v>
      </c>
      <c r="F4021" s="1">
        <v>43604</v>
      </c>
      <c r="G4021" t="s">
        <v>9147</v>
      </c>
      <c r="H4021" t="s">
        <v>9129</v>
      </c>
      <c r="I4021" t="s">
        <v>10748</v>
      </c>
    </row>
    <row r="4022" spans="1:9" x14ac:dyDescent="0.3">
      <c r="A4022" t="s">
        <v>5021</v>
      </c>
      <c r="B4022" t="s">
        <v>9137</v>
      </c>
      <c r="C4022">
        <v>256463</v>
      </c>
      <c r="D4022">
        <v>897.38</v>
      </c>
      <c r="E4022" s="1">
        <v>45440</v>
      </c>
      <c r="F4022" s="1">
        <v>46926</v>
      </c>
      <c r="G4022" t="s">
        <v>9135</v>
      </c>
      <c r="H4022" t="s">
        <v>19</v>
      </c>
      <c r="I4022" t="s">
        <v>11521</v>
      </c>
    </row>
    <row r="4023" spans="1:9" x14ac:dyDescent="0.3">
      <c r="A4023" t="s">
        <v>5022</v>
      </c>
      <c r="B4023" t="s">
        <v>9137</v>
      </c>
      <c r="C4023">
        <v>421309</v>
      </c>
      <c r="D4023">
        <v>388.68</v>
      </c>
      <c r="E4023" s="1">
        <v>42462</v>
      </c>
      <c r="F4023" s="1">
        <v>45565</v>
      </c>
      <c r="G4023" t="s">
        <v>9135</v>
      </c>
      <c r="H4023" t="s">
        <v>9132</v>
      </c>
      <c r="I4023" t="s">
        <v>11896</v>
      </c>
    </row>
    <row r="4024" spans="1:9" x14ac:dyDescent="0.3">
      <c r="A4024" t="s">
        <v>5023</v>
      </c>
      <c r="B4024" t="s">
        <v>9131</v>
      </c>
      <c r="C4024">
        <v>99413</v>
      </c>
      <c r="D4024">
        <v>559.95000000000005</v>
      </c>
      <c r="E4024" s="1">
        <v>43813</v>
      </c>
      <c r="F4024" s="1">
        <v>47276</v>
      </c>
      <c r="G4024" t="s">
        <v>9135</v>
      </c>
      <c r="H4024" t="s">
        <v>9129</v>
      </c>
      <c r="I4024" t="s">
        <v>10261</v>
      </c>
    </row>
    <row r="4025" spans="1:9" x14ac:dyDescent="0.3">
      <c r="A4025" t="s">
        <v>5024</v>
      </c>
      <c r="B4025" t="s">
        <v>9127</v>
      </c>
      <c r="C4025">
        <v>411809</v>
      </c>
      <c r="D4025">
        <v>193.68</v>
      </c>
      <c r="E4025" s="1">
        <v>43886</v>
      </c>
      <c r="F4025" s="1">
        <v>46082</v>
      </c>
      <c r="G4025" t="s">
        <v>9135</v>
      </c>
      <c r="H4025" t="s">
        <v>19</v>
      </c>
      <c r="I4025" t="s">
        <v>9665</v>
      </c>
    </row>
    <row r="4026" spans="1:9" x14ac:dyDescent="0.3">
      <c r="A4026" t="s">
        <v>5025</v>
      </c>
      <c r="B4026" t="s">
        <v>9137</v>
      </c>
      <c r="C4026">
        <v>144409</v>
      </c>
      <c r="D4026">
        <v>1054.8800000000001</v>
      </c>
      <c r="E4026" s="1">
        <v>43122</v>
      </c>
      <c r="F4026" s="1">
        <v>44164</v>
      </c>
      <c r="G4026" t="s">
        <v>9128</v>
      </c>
      <c r="H4026" t="s">
        <v>19</v>
      </c>
      <c r="I4026" t="s">
        <v>11897</v>
      </c>
    </row>
    <row r="4027" spans="1:9" x14ac:dyDescent="0.3">
      <c r="A4027" t="s">
        <v>5026</v>
      </c>
      <c r="B4027" t="s">
        <v>9143</v>
      </c>
      <c r="C4027">
        <v>15079</v>
      </c>
      <c r="D4027">
        <v>266.76</v>
      </c>
      <c r="E4027" s="1">
        <v>42536</v>
      </c>
      <c r="F4027" s="1">
        <v>44858</v>
      </c>
      <c r="G4027" t="s">
        <v>9128</v>
      </c>
      <c r="H4027" t="s">
        <v>9132</v>
      </c>
      <c r="I4027" t="s">
        <v>10737</v>
      </c>
    </row>
    <row r="4028" spans="1:9" x14ac:dyDescent="0.3">
      <c r="A4028" t="s">
        <v>5027</v>
      </c>
      <c r="B4028" t="s">
        <v>9143</v>
      </c>
      <c r="C4028">
        <v>449757</v>
      </c>
      <c r="D4028">
        <v>664.52</v>
      </c>
      <c r="E4028" s="1">
        <v>43156</v>
      </c>
      <c r="F4028" s="1">
        <v>46427</v>
      </c>
      <c r="G4028" t="s">
        <v>9135</v>
      </c>
      <c r="H4028" t="s">
        <v>9129</v>
      </c>
      <c r="I4028" t="s">
        <v>11898</v>
      </c>
    </row>
    <row r="4029" spans="1:9" x14ac:dyDescent="0.3">
      <c r="A4029" t="s">
        <v>5028</v>
      </c>
      <c r="B4029" t="s">
        <v>9131</v>
      </c>
      <c r="C4029">
        <v>320358</v>
      </c>
      <c r="D4029">
        <v>1308.3</v>
      </c>
      <c r="E4029" s="1">
        <v>44312</v>
      </c>
      <c r="F4029" s="1">
        <v>46852</v>
      </c>
      <c r="G4029" t="s">
        <v>9147</v>
      </c>
      <c r="H4029" t="s">
        <v>9129</v>
      </c>
      <c r="I4029" t="s">
        <v>9785</v>
      </c>
    </row>
    <row r="4030" spans="1:9" x14ac:dyDescent="0.3">
      <c r="A4030" t="s">
        <v>5029</v>
      </c>
      <c r="B4030" t="s">
        <v>9143</v>
      </c>
      <c r="C4030">
        <v>211009</v>
      </c>
      <c r="D4030">
        <v>1866.68</v>
      </c>
      <c r="E4030" s="1">
        <v>43686</v>
      </c>
      <c r="F4030" s="1">
        <v>44229</v>
      </c>
      <c r="G4030" t="s">
        <v>9128</v>
      </c>
      <c r="H4030" t="s">
        <v>9129</v>
      </c>
      <c r="I4030" t="s">
        <v>11899</v>
      </c>
    </row>
    <row r="4031" spans="1:9" x14ac:dyDescent="0.3">
      <c r="A4031" t="s">
        <v>5030</v>
      </c>
      <c r="B4031" t="s">
        <v>9131</v>
      </c>
      <c r="C4031">
        <v>20813</v>
      </c>
      <c r="D4031">
        <v>381.55</v>
      </c>
      <c r="E4031" s="1">
        <v>44876</v>
      </c>
      <c r="F4031" s="1">
        <v>45697</v>
      </c>
      <c r="G4031" t="s">
        <v>9147</v>
      </c>
      <c r="H4031" t="s">
        <v>9129</v>
      </c>
      <c r="I4031" t="s">
        <v>11900</v>
      </c>
    </row>
    <row r="4032" spans="1:9" x14ac:dyDescent="0.3">
      <c r="A4032" t="s">
        <v>5031</v>
      </c>
      <c r="B4032" t="s">
        <v>9131</v>
      </c>
      <c r="C4032">
        <v>372896</v>
      </c>
      <c r="D4032">
        <v>1593.4</v>
      </c>
      <c r="E4032" s="1">
        <v>42759</v>
      </c>
      <c r="F4032" s="1">
        <v>45062</v>
      </c>
      <c r="G4032" t="s">
        <v>9147</v>
      </c>
      <c r="H4032" t="s">
        <v>19</v>
      </c>
      <c r="I4032" t="s">
        <v>10227</v>
      </c>
    </row>
    <row r="4033" spans="1:9" x14ac:dyDescent="0.3">
      <c r="A4033" t="s">
        <v>5032</v>
      </c>
      <c r="B4033" t="s">
        <v>9127</v>
      </c>
      <c r="C4033">
        <v>461878</v>
      </c>
      <c r="D4033">
        <v>1089.6300000000001</v>
      </c>
      <c r="E4033" s="1">
        <v>44226</v>
      </c>
      <c r="F4033" s="1">
        <v>45960</v>
      </c>
      <c r="G4033" t="s">
        <v>9135</v>
      </c>
      <c r="H4033" t="s">
        <v>9132</v>
      </c>
      <c r="I4033" t="s">
        <v>10234</v>
      </c>
    </row>
    <row r="4034" spans="1:9" x14ac:dyDescent="0.3">
      <c r="A4034" t="s">
        <v>5033</v>
      </c>
      <c r="B4034" t="s">
        <v>9131</v>
      </c>
      <c r="C4034">
        <v>354786</v>
      </c>
      <c r="D4034">
        <v>1148.92</v>
      </c>
      <c r="E4034" s="1">
        <v>45331</v>
      </c>
      <c r="F4034" s="1">
        <v>48691</v>
      </c>
      <c r="G4034" t="s">
        <v>9147</v>
      </c>
      <c r="H4034" t="s">
        <v>9132</v>
      </c>
      <c r="I4034" t="s">
        <v>11901</v>
      </c>
    </row>
    <row r="4035" spans="1:9" x14ac:dyDescent="0.3">
      <c r="A4035" t="s">
        <v>5034</v>
      </c>
      <c r="B4035" t="s">
        <v>9137</v>
      </c>
      <c r="C4035">
        <v>119754</v>
      </c>
      <c r="D4035">
        <v>334.83</v>
      </c>
      <c r="E4035" s="1">
        <v>43235</v>
      </c>
      <c r="F4035" s="1">
        <v>44215</v>
      </c>
      <c r="G4035" t="s">
        <v>9135</v>
      </c>
      <c r="H4035" t="s">
        <v>9132</v>
      </c>
      <c r="I4035" t="s">
        <v>10200</v>
      </c>
    </row>
    <row r="4036" spans="1:9" x14ac:dyDescent="0.3">
      <c r="A4036" t="s">
        <v>5035</v>
      </c>
      <c r="B4036" t="s">
        <v>9131</v>
      </c>
      <c r="C4036">
        <v>125813</v>
      </c>
      <c r="D4036">
        <v>400.43</v>
      </c>
      <c r="E4036" s="1">
        <v>43901</v>
      </c>
      <c r="F4036" s="1">
        <v>45620</v>
      </c>
      <c r="G4036" t="s">
        <v>9135</v>
      </c>
      <c r="H4036" t="s">
        <v>19</v>
      </c>
      <c r="I4036" t="s">
        <v>9755</v>
      </c>
    </row>
    <row r="4037" spans="1:9" x14ac:dyDescent="0.3">
      <c r="A4037" t="s">
        <v>5036</v>
      </c>
      <c r="B4037" t="s">
        <v>9137</v>
      </c>
      <c r="C4037">
        <v>190984</v>
      </c>
      <c r="D4037">
        <v>526.26</v>
      </c>
      <c r="E4037" s="1">
        <v>42109</v>
      </c>
      <c r="F4037" s="1">
        <v>45507</v>
      </c>
      <c r="G4037" t="s">
        <v>9147</v>
      </c>
      <c r="H4037" t="s">
        <v>19</v>
      </c>
      <c r="I4037" t="s">
        <v>11902</v>
      </c>
    </row>
    <row r="4038" spans="1:9" x14ac:dyDescent="0.3">
      <c r="A4038" t="s">
        <v>5037</v>
      </c>
      <c r="B4038" t="s">
        <v>9127</v>
      </c>
      <c r="C4038">
        <v>76418</v>
      </c>
      <c r="D4038">
        <v>615.14</v>
      </c>
      <c r="E4038" s="1">
        <v>43091</v>
      </c>
      <c r="F4038" s="1">
        <v>45380</v>
      </c>
      <c r="G4038" t="s">
        <v>9135</v>
      </c>
      <c r="H4038" t="s">
        <v>9129</v>
      </c>
      <c r="I4038" t="s">
        <v>11903</v>
      </c>
    </row>
    <row r="4039" spans="1:9" x14ac:dyDescent="0.3">
      <c r="A4039" t="s">
        <v>5038</v>
      </c>
      <c r="B4039" t="s">
        <v>9137</v>
      </c>
      <c r="C4039">
        <v>241141</v>
      </c>
      <c r="D4039">
        <v>760.43</v>
      </c>
      <c r="E4039" s="1">
        <v>45315</v>
      </c>
      <c r="F4039" s="1">
        <v>47798</v>
      </c>
      <c r="G4039" t="s">
        <v>9135</v>
      </c>
      <c r="H4039" t="s">
        <v>19</v>
      </c>
      <c r="I4039" t="s">
        <v>9283</v>
      </c>
    </row>
    <row r="4040" spans="1:9" x14ac:dyDescent="0.3">
      <c r="A4040" t="s">
        <v>5039</v>
      </c>
      <c r="B4040" t="s">
        <v>9137</v>
      </c>
      <c r="C4040">
        <v>95399</v>
      </c>
      <c r="D4040">
        <v>174.61</v>
      </c>
      <c r="E4040" s="1">
        <v>43936</v>
      </c>
      <c r="F4040" s="1">
        <v>45269</v>
      </c>
      <c r="G4040" t="s">
        <v>9147</v>
      </c>
      <c r="H4040" t="s">
        <v>9129</v>
      </c>
      <c r="I4040" t="s">
        <v>11904</v>
      </c>
    </row>
    <row r="4041" spans="1:9" x14ac:dyDescent="0.3">
      <c r="A4041" t="s">
        <v>5040</v>
      </c>
      <c r="B4041" t="s">
        <v>9137</v>
      </c>
      <c r="C4041">
        <v>346998</v>
      </c>
      <c r="D4041">
        <v>725.51</v>
      </c>
      <c r="E4041" s="1">
        <v>43590</v>
      </c>
      <c r="F4041" s="1">
        <v>45281</v>
      </c>
      <c r="G4041" t="s">
        <v>9147</v>
      </c>
      <c r="H4041" t="s">
        <v>9132</v>
      </c>
      <c r="I4041" t="s">
        <v>11905</v>
      </c>
    </row>
    <row r="4042" spans="1:9" x14ac:dyDescent="0.3">
      <c r="A4042" t="s">
        <v>5041</v>
      </c>
      <c r="B4042" t="s">
        <v>9131</v>
      </c>
      <c r="C4042">
        <v>224689</v>
      </c>
      <c r="D4042">
        <v>1226.0999999999999</v>
      </c>
      <c r="E4042" s="1">
        <v>42800</v>
      </c>
      <c r="F4042" s="1">
        <v>45159</v>
      </c>
      <c r="G4042" t="s">
        <v>9128</v>
      </c>
      <c r="H4042" t="s">
        <v>19</v>
      </c>
      <c r="I4042" t="s">
        <v>11906</v>
      </c>
    </row>
    <row r="4043" spans="1:9" x14ac:dyDescent="0.3">
      <c r="A4043" t="s">
        <v>5042</v>
      </c>
      <c r="B4043" t="s">
        <v>9131</v>
      </c>
      <c r="C4043">
        <v>251787</v>
      </c>
      <c r="D4043">
        <v>409.22</v>
      </c>
      <c r="E4043" s="1">
        <v>44383</v>
      </c>
      <c r="F4043" s="1">
        <v>46928</v>
      </c>
      <c r="G4043" t="s">
        <v>9135</v>
      </c>
      <c r="H4043" t="s">
        <v>9129</v>
      </c>
      <c r="I4043" t="s">
        <v>11907</v>
      </c>
    </row>
    <row r="4044" spans="1:9" x14ac:dyDescent="0.3">
      <c r="A4044" t="s">
        <v>5043</v>
      </c>
      <c r="B4044" t="s">
        <v>9131</v>
      </c>
      <c r="C4044">
        <v>106927</v>
      </c>
      <c r="D4044">
        <v>996.52</v>
      </c>
      <c r="E4044" s="1">
        <v>43551</v>
      </c>
      <c r="F4044" s="1">
        <v>45923</v>
      </c>
      <c r="G4044" t="s">
        <v>9147</v>
      </c>
      <c r="H4044" t="s">
        <v>19</v>
      </c>
      <c r="I4044" t="s">
        <v>9487</v>
      </c>
    </row>
    <row r="4045" spans="1:9" x14ac:dyDescent="0.3">
      <c r="A4045" t="s">
        <v>5044</v>
      </c>
      <c r="B4045" t="s">
        <v>9137</v>
      </c>
      <c r="C4045">
        <v>288305</v>
      </c>
      <c r="D4045">
        <v>1770.86</v>
      </c>
      <c r="E4045" s="1">
        <v>45570</v>
      </c>
      <c r="F4045" s="1">
        <v>48629</v>
      </c>
      <c r="G4045" t="s">
        <v>9147</v>
      </c>
      <c r="H4045" t="s">
        <v>19</v>
      </c>
      <c r="I4045" t="s">
        <v>11908</v>
      </c>
    </row>
    <row r="4046" spans="1:9" x14ac:dyDescent="0.3">
      <c r="A4046" t="s">
        <v>5045</v>
      </c>
      <c r="B4046" t="s">
        <v>9131</v>
      </c>
      <c r="C4046">
        <v>273675</v>
      </c>
      <c r="D4046">
        <v>869.46</v>
      </c>
      <c r="E4046" s="1">
        <v>43954</v>
      </c>
      <c r="F4046" s="1">
        <v>47526</v>
      </c>
      <c r="G4046" t="s">
        <v>9128</v>
      </c>
      <c r="H4046" t="s">
        <v>9132</v>
      </c>
      <c r="I4046" t="s">
        <v>9914</v>
      </c>
    </row>
    <row r="4047" spans="1:9" x14ac:dyDescent="0.3">
      <c r="A4047" t="s">
        <v>5046</v>
      </c>
      <c r="B4047" t="s">
        <v>9143</v>
      </c>
      <c r="C4047">
        <v>203645</v>
      </c>
      <c r="D4047">
        <v>443.85</v>
      </c>
      <c r="E4047" s="1">
        <v>44297</v>
      </c>
      <c r="F4047" s="1">
        <v>45223</v>
      </c>
      <c r="G4047" t="s">
        <v>9135</v>
      </c>
      <c r="H4047" t="s">
        <v>19</v>
      </c>
      <c r="I4047" t="s">
        <v>11044</v>
      </c>
    </row>
    <row r="4048" spans="1:9" x14ac:dyDescent="0.3">
      <c r="A4048" t="s">
        <v>5047</v>
      </c>
      <c r="B4048" t="s">
        <v>9131</v>
      </c>
      <c r="C4048">
        <v>108422</v>
      </c>
      <c r="D4048">
        <v>1742.75</v>
      </c>
      <c r="E4048" s="1">
        <v>44792</v>
      </c>
      <c r="F4048" s="1">
        <v>46471</v>
      </c>
      <c r="G4048" t="s">
        <v>9128</v>
      </c>
      <c r="H4048" t="s">
        <v>9129</v>
      </c>
      <c r="I4048" t="s">
        <v>10647</v>
      </c>
    </row>
    <row r="4049" spans="1:9" x14ac:dyDescent="0.3">
      <c r="A4049" t="s">
        <v>5048</v>
      </c>
      <c r="B4049" t="s">
        <v>9127</v>
      </c>
      <c r="C4049">
        <v>149858</v>
      </c>
      <c r="D4049">
        <v>594.4</v>
      </c>
      <c r="E4049" s="1">
        <v>42851</v>
      </c>
      <c r="F4049" s="1">
        <v>43568</v>
      </c>
      <c r="G4049" t="s">
        <v>9147</v>
      </c>
      <c r="H4049" t="s">
        <v>9129</v>
      </c>
      <c r="I4049" t="s">
        <v>10076</v>
      </c>
    </row>
    <row r="4050" spans="1:9" x14ac:dyDescent="0.3">
      <c r="A4050" t="s">
        <v>5049</v>
      </c>
      <c r="B4050" t="s">
        <v>9127</v>
      </c>
      <c r="C4050">
        <v>243232</v>
      </c>
      <c r="D4050">
        <v>420.1</v>
      </c>
      <c r="E4050" s="1">
        <v>44977</v>
      </c>
      <c r="F4050" s="1">
        <v>48354</v>
      </c>
      <c r="G4050" t="s">
        <v>9135</v>
      </c>
      <c r="H4050" t="s">
        <v>19</v>
      </c>
      <c r="I4050" t="s">
        <v>11909</v>
      </c>
    </row>
    <row r="4051" spans="1:9" x14ac:dyDescent="0.3">
      <c r="A4051" t="s">
        <v>5050</v>
      </c>
      <c r="B4051" t="s">
        <v>9131</v>
      </c>
      <c r="C4051">
        <v>389519</v>
      </c>
      <c r="D4051">
        <v>1644.77</v>
      </c>
      <c r="E4051" s="1">
        <v>42720</v>
      </c>
      <c r="F4051" s="1">
        <v>44669</v>
      </c>
      <c r="G4051" t="s">
        <v>9147</v>
      </c>
      <c r="H4051" t="s">
        <v>9132</v>
      </c>
      <c r="I4051" t="s">
        <v>11574</v>
      </c>
    </row>
    <row r="4052" spans="1:9" x14ac:dyDescent="0.3">
      <c r="A4052" t="s">
        <v>5051</v>
      </c>
      <c r="B4052" t="s">
        <v>9131</v>
      </c>
      <c r="C4052">
        <v>192026</v>
      </c>
      <c r="D4052">
        <v>1653.4</v>
      </c>
      <c r="E4052" s="1">
        <v>42581</v>
      </c>
      <c r="F4052" s="1">
        <v>45401</v>
      </c>
      <c r="G4052" t="s">
        <v>9147</v>
      </c>
      <c r="H4052" t="s">
        <v>9132</v>
      </c>
      <c r="I4052" t="s">
        <v>10629</v>
      </c>
    </row>
    <row r="4053" spans="1:9" x14ac:dyDescent="0.3">
      <c r="A4053" t="s">
        <v>5052</v>
      </c>
      <c r="B4053" t="s">
        <v>9127</v>
      </c>
      <c r="C4053">
        <v>24611</v>
      </c>
      <c r="D4053">
        <v>275.61</v>
      </c>
      <c r="E4053" s="1">
        <v>42189</v>
      </c>
      <c r="F4053" s="1">
        <v>45309</v>
      </c>
      <c r="G4053" t="s">
        <v>9128</v>
      </c>
      <c r="H4053" t="s">
        <v>19</v>
      </c>
      <c r="I4053" t="s">
        <v>11910</v>
      </c>
    </row>
    <row r="4054" spans="1:9" x14ac:dyDescent="0.3">
      <c r="A4054" t="s">
        <v>5053</v>
      </c>
      <c r="B4054" t="s">
        <v>9137</v>
      </c>
      <c r="C4054">
        <v>23008</v>
      </c>
      <c r="D4054">
        <v>448.1</v>
      </c>
      <c r="E4054" s="1">
        <v>44467</v>
      </c>
      <c r="F4054" s="1">
        <v>47478</v>
      </c>
      <c r="G4054" t="s">
        <v>9147</v>
      </c>
      <c r="H4054" t="s">
        <v>19</v>
      </c>
      <c r="I4054" t="s">
        <v>11911</v>
      </c>
    </row>
    <row r="4055" spans="1:9" x14ac:dyDescent="0.3">
      <c r="A4055" t="s">
        <v>5054</v>
      </c>
      <c r="B4055" t="s">
        <v>9131</v>
      </c>
      <c r="C4055">
        <v>354323</v>
      </c>
      <c r="D4055">
        <v>727.84</v>
      </c>
      <c r="E4055" s="1">
        <v>43254</v>
      </c>
      <c r="F4055" s="1">
        <v>44631</v>
      </c>
      <c r="G4055" t="s">
        <v>9128</v>
      </c>
      <c r="H4055" t="s">
        <v>9132</v>
      </c>
      <c r="I4055" t="s">
        <v>11679</v>
      </c>
    </row>
    <row r="4056" spans="1:9" x14ac:dyDescent="0.3">
      <c r="A4056" t="s">
        <v>5055</v>
      </c>
      <c r="B4056" t="s">
        <v>9127</v>
      </c>
      <c r="C4056">
        <v>35404</v>
      </c>
      <c r="D4056">
        <v>959.48</v>
      </c>
      <c r="E4056" s="1">
        <v>45265</v>
      </c>
      <c r="F4056" s="1">
        <v>46103</v>
      </c>
      <c r="G4056" t="s">
        <v>9147</v>
      </c>
      <c r="H4056" t="s">
        <v>9129</v>
      </c>
      <c r="I4056" t="s">
        <v>11874</v>
      </c>
    </row>
    <row r="4057" spans="1:9" x14ac:dyDescent="0.3">
      <c r="A4057" t="s">
        <v>5056</v>
      </c>
      <c r="B4057" t="s">
        <v>9131</v>
      </c>
      <c r="C4057">
        <v>145418</v>
      </c>
      <c r="D4057">
        <v>584.98</v>
      </c>
      <c r="E4057" s="1">
        <v>44144</v>
      </c>
      <c r="F4057" s="1">
        <v>44989</v>
      </c>
      <c r="G4057" t="s">
        <v>9147</v>
      </c>
      <c r="H4057" t="s">
        <v>9132</v>
      </c>
      <c r="I4057" t="s">
        <v>11912</v>
      </c>
    </row>
    <row r="4058" spans="1:9" x14ac:dyDescent="0.3">
      <c r="A4058" t="s">
        <v>5057</v>
      </c>
      <c r="B4058" t="s">
        <v>9127</v>
      </c>
      <c r="C4058">
        <v>203691</v>
      </c>
      <c r="D4058">
        <v>1048.3</v>
      </c>
      <c r="E4058" s="1">
        <v>44837</v>
      </c>
      <c r="F4058" s="1">
        <v>47699</v>
      </c>
      <c r="G4058" t="s">
        <v>9147</v>
      </c>
      <c r="H4058" t="s">
        <v>9129</v>
      </c>
      <c r="I4058" t="s">
        <v>11913</v>
      </c>
    </row>
    <row r="4059" spans="1:9" x14ac:dyDescent="0.3">
      <c r="A4059" t="s">
        <v>5058</v>
      </c>
      <c r="B4059" t="s">
        <v>9137</v>
      </c>
      <c r="C4059">
        <v>320190</v>
      </c>
      <c r="D4059">
        <v>1233.73</v>
      </c>
      <c r="E4059" s="1">
        <v>43128</v>
      </c>
      <c r="F4059" s="1">
        <v>45774</v>
      </c>
      <c r="G4059" t="s">
        <v>9135</v>
      </c>
      <c r="H4059" t="s">
        <v>9129</v>
      </c>
      <c r="I4059" t="s">
        <v>11914</v>
      </c>
    </row>
    <row r="4060" spans="1:9" x14ac:dyDescent="0.3">
      <c r="A4060" t="s">
        <v>5059</v>
      </c>
      <c r="B4060" t="s">
        <v>9131</v>
      </c>
      <c r="C4060">
        <v>118176</v>
      </c>
      <c r="D4060">
        <v>437.81</v>
      </c>
      <c r="E4060" s="1">
        <v>42832</v>
      </c>
      <c r="F4060" s="1">
        <v>46297</v>
      </c>
      <c r="G4060" t="s">
        <v>9128</v>
      </c>
      <c r="H4060" t="s">
        <v>9129</v>
      </c>
      <c r="I4060" t="s">
        <v>9301</v>
      </c>
    </row>
    <row r="4061" spans="1:9" x14ac:dyDescent="0.3">
      <c r="A4061" t="s">
        <v>5060</v>
      </c>
      <c r="B4061" t="s">
        <v>9143</v>
      </c>
      <c r="C4061">
        <v>434186</v>
      </c>
      <c r="D4061">
        <v>1697.96</v>
      </c>
      <c r="E4061" s="1">
        <v>42082</v>
      </c>
      <c r="F4061" s="1">
        <v>44234</v>
      </c>
      <c r="G4061" t="s">
        <v>9147</v>
      </c>
      <c r="H4061" t="s">
        <v>19</v>
      </c>
      <c r="I4061" t="s">
        <v>10934</v>
      </c>
    </row>
    <row r="4062" spans="1:9" x14ac:dyDescent="0.3">
      <c r="A4062" t="s">
        <v>5061</v>
      </c>
      <c r="B4062" t="s">
        <v>9137</v>
      </c>
      <c r="C4062">
        <v>363167</v>
      </c>
      <c r="D4062">
        <v>1840.6</v>
      </c>
      <c r="E4062" s="1">
        <v>42053</v>
      </c>
      <c r="F4062" s="1">
        <v>43319</v>
      </c>
      <c r="G4062" t="s">
        <v>9147</v>
      </c>
      <c r="H4062" t="s">
        <v>9132</v>
      </c>
      <c r="I4062" t="s">
        <v>9822</v>
      </c>
    </row>
    <row r="4063" spans="1:9" x14ac:dyDescent="0.3">
      <c r="A4063" t="s">
        <v>5062</v>
      </c>
      <c r="B4063" t="s">
        <v>9143</v>
      </c>
      <c r="C4063">
        <v>128023</v>
      </c>
      <c r="D4063">
        <v>711.66</v>
      </c>
      <c r="E4063" s="1">
        <v>42217</v>
      </c>
      <c r="F4063" s="1">
        <v>43313</v>
      </c>
      <c r="G4063" t="s">
        <v>9135</v>
      </c>
      <c r="H4063" t="s">
        <v>19</v>
      </c>
      <c r="I4063" t="s">
        <v>11268</v>
      </c>
    </row>
    <row r="4064" spans="1:9" x14ac:dyDescent="0.3">
      <c r="A4064" t="s">
        <v>5063</v>
      </c>
      <c r="B4064" t="s">
        <v>9143</v>
      </c>
      <c r="C4064">
        <v>127111</v>
      </c>
      <c r="D4064">
        <v>1619.12</v>
      </c>
      <c r="E4064" s="1">
        <v>42763</v>
      </c>
      <c r="F4064" s="1">
        <v>45982</v>
      </c>
      <c r="G4064" t="s">
        <v>9128</v>
      </c>
      <c r="H4064" t="s">
        <v>9129</v>
      </c>
      <c r="I4064" t="s">
        <v>11235</v>
      </c>
    </row>
    <row r="4065" spans="1:9" x14ac:dyDescent="0.3">
      <c r="A4065" t="s">
        <v>5064</v>
      </c>
      <c r="B4065" t="s">
        <v>9131</v>
      </c>
      <c r="C4065">
        <v>465629</v>
      </c>
      <c r="D4065">
        <v>703.94</v>
      </c>
      <c r="E4065" s="1">
        <v>44314</v>
      </c>
      <c r="F4065" s="1">
        <v>45785</v>
      </c>
      <c r="G4065" t="s">
        <v>9135</v>
      </c>
      <c r="H4065" t="s">
        <v>9132</v>
      </c>
      <c r="I4065" t="s">
        <v>11915</v>
      </c>
    </row>
    <row r="4066" spans="1:9" x14ac:dyDescent="0.3">
      <c r="A4066" t="s">
        <v>5065</v>
      </c>
      <c r="B4066" t="s">
        <v>9143</v>
      </c>
      <c r="C4066">
        <v>248600</v>
      </c>
      <c r="D4066">
        <v>1851.48</v>
      </c>
      <c r="E4066" s="1">
        <v>43125</v>
      </c>
      <c r="F4066" s="1">
        <v>45068</v>
      </c>
      <c r="G4066" t="s">
        <v>9135</v>
      </c>
      <c r="H4066" t="s">
        <v>19</v>
      </c>
      <c r="I4066" t="s">
        <v>10705</v>
      </c>
    </row>
    <row r="4067" spans="1:9" x14ac:dyDescent="0.3">
      <c r="A4067" t="s">
        <v>5066</v>
      </c>
      <c r="B4067" t="s">
        <v>9137</v>
      </c>
      <c r="C4067">
        <v>105129</v>
      </c>
      <c r="D4067">
        <v>1506.25</v>
      </c>
      <c r="E4067" s="1">
        <v>44632</v>
      </c>
      <c r="F4067" s="1">
        <v>47624</v>
      </c>
      <c r="G4067" t="s">
        <v>9128</v>
      </c>
      <c r="H4067" t="s">
        <v>9132</v>
      </c>
      <c r="I4067" t="s">
        <v>9445</v>
      </c>
    </row>
    <row r="4068" spans="1:9" x14ac:dyDescent="0.3">
      <c r="A4068" t="s">
        <v>5067</v>
      </c>
      <c r="B4068" t="s">
        <v>9131</v>
      </c>
      <c r="C4068">
        <v>233743</v>
      </c>
      <c r="D4068">
        <v>504.36</v>
      </c>
      <c r="E4068" s="1">
        <v>43843</v>
      </c>
      <c r="F4068" s="1">
        <v>45266</v>
      </c>
      <c r="G4068" t="s">
        <v>9147</v>
      </c>
      <c r="H4068" t="s">
        <v>9132</v>
      </c>
      <c r="I4068" t="s">
        <v>10176</v>
      </c>
    </row>
    <row r="4069" spans="1:9" x14ac:dyDescent="0.3">
      <c r="A4069" t="s">
        <v>5068</v>
      </c>
      <c r="B4069" t="s">
        <v>9137</v>
      </c>
      <c r="C4069">
        <v>266928</v>
      </c>
      <c r="D4069">
        <v>402.22</v>
      </c>
      <c r="E4069" s="1">
        <v>43898</v>
      </c>
      <c r="F4069" s="1">
        <v>47022</v>
      </c>
      <c r="G4069" t="s">
        <v>9128</v>
      </c>
      <c r="H4069" t="s">
        <v>9129</v>
      </c>
      <c r="I4069" t="s">
        <v>11916</v>
      </c>
    </row>
    <row r="4070" spans="1:9" x14ac:dyDescent="0.3">
      <c r="A4070" t="s">
        <v>5069</v>
      </c>
      <c r="B4070" t="s">
        <v>9143</v>
      </c>
      <c r="C4070">
        <v>252288</v>
      </c>
      <c r="D4070">
        <v>1619.45</v>
      </c>
      <c r="E4070" s="1">
        <v>43721</v>
      </c>
      <c r="F4070" s="1">
        <v>46634</v>
      </c>
      <c r="G4070" t="s">
        <v>9135</v>
      </c>
      <c r="H4070" t="s">
        <v>19</v>
      </c>
      <c r="I4070" t="s">
        <v>11781</v>
      </c>
    </row>
    <row r="4071" spans="1:9" x14ac:dyDescent="0.3">
      <c r="A4071" t="s">
        <v>5070</v>
      </c>
      <c r="B4071" t="s">
        <v>9143</v>
      </c>
      <c r="C4071">
        <v>448589</v>
      </c>
      <c r="D4071">
        <v>839.87</v>
      </c>
      <c r="E4071" s="1">
        <v>43912</v>
      </c>
      <c r="F4071" s="1">
        <v>46183</v>
      </c>
      <c r="G4071" t="s">
        <v>9128</v>
      </c>
      <c r="H4071" t="s">
        <v>9132</v>
      </c>
      <c r="I4071" t="s">
        <v>11917</v>
      </c>
    </row>
    <row r="4072" spans="1:9" x14ac:dyDescent="0.3">
      <c r="A4072" t="s">
        <v>5071</v>
      </c>
      <c r="B4072" t="s">
        <v>9131</v>
      </c>
      <c r="C4072">
        <v>483324</v>
      </c>
      <c r="D4072">
        <v>1442.01</v>
      </c>
      <c r="E4072" s="1">
        <v>42109</v>
      </c>
      <c r="F4072" s="1">
        <v>44246</v>
      </c>
      <c r="G4072" t="s">
        <v>9147</v>
      </c>
      <c r="H4072" t="s">
        <v>9129</v>
      </c>
      <c r="I4072" t="s">
        <v>10693</v>
      </c>
    </row>
    <row r="4073" spans="1:9" x14ac:dyDescent="0.3">
      <c r="A4073" t="s">
        <v>5072</v>
      </c>
      <c r="B4073" t="s">
        <v>9143</v>
      </c>
      <c r="C4073">
        <v>349214</v>
      </c>
      <c r="D4073">
        <v>982.72</v>
      </c>
      <c r="E4073" s="1">
        <v>44686</v>
      </c>
      <c r="F4073" s="1">
        <v>47612</v>
      </c>
      <c r="G4073" t="s">
        <v>9147</v>
      </c>
      <c r="H4073" t="s">
        <v>9129</v>
      </c>
      <c r="I4073" t="s">
        <v>11184</v>
      </c>
    </row>
    <row r="4074" spans="1:9" x14ac:dyDescent="0.3">
      <c r="A4074" t="s">
        <v>5073</v>
      </c>
      <c r="B4074" t="s">
        <v>9131</v>
      </c>
      <c r="C4074">
        <v>102393</v>
      </c>
      <c r="D4074">
        <v>619.24</v>
      </c>
      <c r="E4074" s="1">
        <v>44463</v>
      </c>
      <c r="F4074" s="1">
        <v>46881</v>
      </c>
      <c r="G4074" t="s">
        <v>9147</v>
      </c>
      <c r="H4074" t="s">
        <v>9132</v>
      </c>
      <c r="I4074" t="s">
        <v>10857</v>
      </c>
    </row>
    <row r="4075" spans="1:9" x14ac:dyDescent="0.3">
      <c r="A4075" t="s">
        <v>5074</v>
      </c>
      <c r="B4075" t="s">
        <v>9143</v>
      </c>
      <c r="C4075">
        <v>315957</v>
      </c>
      <c r="D4075">
        <v>640.54</v>
      </c>
      <c r="E4075" s="1">
        <v>43803</v>
      </c>
      <c r="F4075" s="1">
        <v>44689</v>
      </c>
      <c r="G4075" t="s">
        <v>9147</v>
      </c>
      <c r="H4075" t="s">
        <v>9129</v>
      </c>
      <c r="I4075" t="s">
        <v>11918</v>
      </c>
    </row>
    <row r="4076" spans="1:9" x14ac:dyDescent="0.3">
      <c r="A4076" t="s">
        <v>5075</v>
      </c>
      <c r="B4076" t="s">
        <v>9131</v>
      </c>
      <c r="C4076">
        <v>233330</v>
      </c>
      <c r="D4076">
        <v>566.47</v>
      </c>
      <c r="E4076" s="1">
        <v>43734</v>
      </c>
      <c r="F4076" s="1">
        <v>46952</v>
      </c>
      <c r="G4076" t="s">
        <v>9135</v>
      </c>
      <c r="H4076" t="s">
        <v>9132</v>
      </c>
      <c r="I4076" t="s">
        <v>10495</v>
      </c>
    </row>
    <row r="4077" spans="1:9" x14ac:dyDescent="0.3">
      <c r="A4077" t="s">
        <v>5076</v>
      </c>
      <c r="B4077" t="s">
        <v>9143</v>
      </c>
      <c r="C4077">
        <v>438758</v>
      </c>
      <c r="D4077">
        <v>1831.24</v>
      </c>
      <c r="E4077" s="1">
        <v>42609</v>
      </c>
      <c r="F4077" s="1">
        <v>44789</v>
      </c>
      <c r="G4077" t="s">
        <v>9147</v>
      </c>
      <c r="H4077" t="s">
        <v>9129</v>
      </c>
      <c r="I4077" t="s">
        <v>11919</v>
      </c>
    </row>
    <row r="4078" spans="1:9" x14ac:dyDescent="0.3">
      <c r="A4078" t="s">
        <v>5077</v>
      </c>
      <c r="B4078" t="s">
        <v>9143</v>
      </c>
      <c r="C4078">
        <v>231145</v>
      </c>
      <c r="D4078">
        <v>1785.54</v>
      </c>
      <c r="E4078" s="1">
        <v>43385</v>
      </c>
      <c r="F4078" s="1">
        <v>45222</v>
      </c>
      <c r="G4078" t="s">
        <v>9128</v>
      </c>
      <c r="H4078" t="s">
        <v>9129</v>
      </c>
      <c r="I4078" t="s">
        <v>10379</v>
      </c>
    </row>
    <row r="4079" spans="1:9" x14ac:dyDescent="0.3">
      <c r="A4079" t="s">
        <v>5078</v>
      </c>
      <c r="B4079" t="s">
        <v>9143</v>
      </c>
      <c r="C4079">
        <v>238288</v>
      </c>
      <c r="D4079">
        <v>1788.91</v>
      </c>
      <c r="E4079" s="1">
        <v>43268</v>
      </c>
      <c r="F4079" s="1">
        <v>45341</v>
      </c>
      <c r="G4079" t="s">
        <v>9135</v>
      </c>
      <c r="H4079" t="s">
        <v>9129</v>
      </c>
      <c r="I4079" t="s">
        <v>11920</v>
      </c>
    </row>
    <row r="4080" spans="1:9" x14ac:dyDescent="0.3">
      <c r="A4080" t="s">
        <v>5079</v>
      </c>
      <c r="B4080" t="s">
        <v>9143</v>
      </c>
      <c r="C4080">
        <v>325423</v>
      </c>
      <c r="D4080">
        <v>324.38</v>
      </c>
      <c r="E4080" s="1">
        <v>45314</v>
      </c>
      <c r="F4080" s="1">
        <v>46157</v>
      </c>
      <c r="G4080" t="s">
        <v>9128</v>
      </c>
      <c r="H4080" t="s">
        <v>9132</v>
      </c>
      <c r="I4080" t="s">
        <v>9159</v>
      </c>
    </row>
    <row r="4081" spans="1:9" x14ac:dyDescent="0.3">
      <c r="A4081" t="s">
        <v>5080</v>
      </c>
      <c r="B4081" t="s">
        <v>9127</v>
      </c>
      <c r="C4081">
        <v>416632</v>
      </c>
      <c r="D4081">
        <v>1651.89</v>
      </c>
      <c r="E4081" s="1">
        <v>43593</v>
      </c>
      <c r="F4081" s="1">
        <v>44504</v>
      </c>
      <c r="G4081" t="s">
        <v>9147</v>
      </c>
      <c r="H4081" t="s">
        <v>19</v>
      </c>
      <c r="I4081" t="s">
        <v>11034</v>
      </c>
    </row>
    <row r="4082" spans="1:9" x14ac:dyDescent="0.3">
      <c r="A4082" t="s">
        <v>5081</v>
      </c>
      <c r="B4082" t="s">
        <v>9143</v>
      </c>
      <c r="C4082">
        <v>104660</v>
      </c>
      <c r="D4082">
        <v>1523.92</v>
      </c>
      <c r="E4082" s="1">
        <v>45550</v>
      </c>
      <c r="F4082" s="1">
        <v>47929</v>
      </c>
      <c r="G4082" t="s">
        <v>9147</v>
      </c>
      <c r="H4082" t="s">
        <v>19</v>
      </c>
      <c r="I4082" t="s">
        <v>9389</v>
      </c>
    </row>
    <row r="4083" spans="1:9" x14ac:dyDescent="0.3">
      <c r="A4083" t="s">
        <v>5082</v>
      </c>
      <c r="B4083" t="s">
        <v>9143</v>
      </c>
      <c r="C4083">
        <v>90470</v>
      </c>
      <c r="D4083">
        <v>482.56</v>
      </c>
      <c r="E4083" s="1">
        <v>43328</v>
      </c>
      <c r="F4083" s="1">
        <v>45027</v>
      </c>
      <c r="G4083" t="s">
        <v>9128</v>
      </c>
      <c r="H4083" t="s">
        <v>19</v>
      </c>
      <c r="I4083" t="s">
        <v>9575</v>
      </c>
    </row>
    <row r="4084" spans="1:9" x14ac:dyDescent="0.3">
      <c r="A4084" t="s">
        <v>5083</v>
      </c>
      <c r="B4084" t="s">
        <v>9127</v>
      </c>
      <c r="C4084">
        <v>270272</v>
      </c>
      <c r="D4084">
        <v>1462.7</v>
      </c>
      <c r="E4084" s="1">
        <v>45500</v>
      </c>
      <c r="F4084" s="1">
        <v>46023</v>
      </c>
      <c r="G4084" t="s">
        <v>9147</v>
      </c>
      <c r="H4084" t="s">
        <v>9132</v>
      </c>
      <c r="I4084" t="s">
        <v>11921</v>
      </c>
    </row>
    <row r="4085" spans="1:9" x14ac:dyDescent="0.3">
      <c r="A4085" t="s">
        <v>5084</v>
      </c>
      <c r="B4085" t="s">
        <v>9127</v>
      </c>
      <c r="C4085">
        <v>127790</v>
      </c>
      <c r="D4085">
        <v>896.74</v>
      </c>
      <c r="E4085" s="1">
        <v>42726</v>
      </c>
      <c r="F4085" s="1">
        <v>45767</v>
      </c>
      <c r="G4085" t="s">
        <v>9128</v>
      </c>
      <c r="H4085" t="s">
        <v>9132</v>
      </c>
      <c r="I4085" t="s">
        <v>11922</v>
      </c>
    </row>
    <row r="4086" spans="1:9" x14ac:dyDescent="0.3">
      <c r="A4086" t="s">
        <v>5085</v>
      </c>
      <c r="B4086" t="s">
        <v>9127</v>
      </c>
      <c r="C4086">
        <v>79464</v>
      </c>
      <c r="D4086">
        <v>1943.03</v>
      </c>
      <c r="E4086" s="1">
        <v>43056</v>
      </c>
      <c r="F4086" s="1">
        <v>43604</v>
      </c>
      <c r="G4086" t="s">
        <v>9135</v>
      </c>
      <c r="H4086" t="s">
        <v>19</v>
      </c>
      <c r="I4086" t="s">
        <v>11438</v>
      </c>
    </row>
    <row r="4087" spans="1:9" x14ac:dyDescent="0.3">
      <c r="A4087" t="s">
        <v>5086</v>
      </c>
      <c r="B4087" t="s">
        <v>9137</v>
      </c>
      <c r="C4087">
        <v>244213</v>
      </c>
      <c r="D4087">
        <v>627.28</v>
      </c>
      <c r="E4087" s="1">
        <v>42480</v>
      </c>
      <c r="F4087" s="1">
        <v>45547</v>
      </c>
      <c r="G4087" t="s">
        <v>9128</v>
      </c>
      <c r="H4087" t="s">
        <v>9129</v>
      </c>
      <c r="I4087" t="s">
        <v>10374</v>
      </c>
    </row>
    <row r="4088" spans="1:9" x14ac:dyDescent="0.3">
      <c r="A4088" t="s">
        <v>5087</v>
      </c>
      <c r="B4088" t="s">
        <v>9143</v>
      </c>
      <c r="C4088">
        <v>82747</v>
      </c>
      <c r="D4088">
        <v>1548.49</v>
      </c>
      <c r="E4088" s="1">
        <v>44893</v>
      </c>
      <c r="F4088" s="1">
        <v>46861</v>
      </c>
      <c r="G4088" t="s">
        <v>9128</v>
      </c>
      <c r="H4088" t="s">
        <v>19</v>
      </c>
      <c r="I4088" t="s">
        <v>11063</v>
      </c>
    </row>
    <row r="4089" spans="1:9" x14ac:dyDescent="0.3">
      <c r="A4089" t="s">
        <v>5088</v>
      </c>
      <c r="B4089" t="s">
        <v>9137</v>
      </c>
      <c r="C4089">
        <v>268153</v>
      </c>
      <c r="D4089">
        <v>1883.84</v>
      </c>
      <c r="E4089" s="1">
        <v>42349</v>
      </c>
      <c r="F4089" s="1">
        <v>43709</v>
      </c>
      <c r="G4089" t="s">
        <v>9147</v>
      </c>
      <c r="H4089" t="s">
        <v>9129</v>
      </c>
      <c r="I4089" t="s">
        <v>10209</v>
      </c>
    </row>
    <row r="4090" spans="1:9" x14ac:dyDescent="0.3">
      <c r="A4090" t="s">
        <v>5089</v>
      </c>
      <c r="B4090" t="s">
        <v>9143</v>
      </c>
      <c r="C4090">
        <v>36210</v>
      </c>
      <c r="D4090">
        <v>688.06</v>
      </c>
      <c r="E4090" s="1">
        <v>44954</v>
      </c>
      <c r="F4090" s="1">
        <v>46910</v>
      </c>
      <c r="G4090" t="s">
        <v>9147</v>
      </c>
      <c r="H4090" t="s">
        <v>9129</v>
      </c>
      <c r="I4090" t="s">
        <v>11923</v>
      </c>
    </row>
    <row r="4091" spans="1:9" x14ac:dyDescent="0.3">
      <c r="A4091" t="s">
        <v>5090</v>
      </c>
      <c r="B4091" t="s">
        <v>9137</v>
      </c>
      <c r="C4091">
        <v>305523</v>
      </c>
      <c r="D4091">
        <v>163.99</v>
      </c>
      <c r="E4091" s="1">
        <v>42209</v>
      </c>
      <c r="F4091" s="1">
        <v>44651</v>
      </c>
      <c r="G4091" t="s">
        <v>9128</v>
      </c>
      <c r="H4091" t="s">
        <v>19</v>
      </c>
      <c r="I4091" t="s">
        <v>10695</v>
      </c>
    </row>
    <row r="4092" spans="1:9" x14ac:dyDescent="0.3">
      <c r="A4092" t="s">
        <v>5091</v>
      </c>
      <c r="B4092" t="s">
        <v>9127</v>
      </c>
      <c r="C4092">
        <v>97801</v>
      </c>
      <c r="D4092">
        <v>814.61</v>
      </c>
      <c r="E4092" s="1">
        <v>44531</v>
      </c>
      <c r="F4092" s="1">
        <v>46087</v>
      </c>
      <c r="G4092" t="s">
        <v>9147</v>
      </c>
      <c r="H4092" t="s">
        <v>19</v>
      </c>
      <c r="I4092" t="s">
        <v>10989</v>
      </c>
    </row>
    <row r="4093" spans="1:9" x14ac:dyDescent="0.3">
      <c r="A4093" t="s">
        <v>5092</v>
      </c>
      <c r="B4093" t="s">
        <v>9143</v>
      </c>
      <c r="C4093">
        <v>193448</v>
      </c>
      <c r="D4093">
        <v>525.1</v>
      </c>
      <c r="E4093" s="1">
        <v>44437</v>
      </c>
      <c r="F4093" s="1">
        <v>44996</v>
      </c>
      <c r="G4093" t="s">
        <v>9128</v>
      </c>
      <c r="H4093" t="s">
        <v>9129</v>
      </c>
      <c r="I4093" t="s">
        <v>9753</v>
      </c>
    </row>
    <row r="4094" spans="1:9" x14ac:dyDescent="0.3">
      <c r="A4094" t="s">
        <v>5093</v>
      </c>
      <c r="B4094" t="s">
        <v>9131</v>
      </c>
      <c r="C4094">
        <v>286271</v>
      </c>
      <c r="D4094">
        <v>400.12</v>
      </c>
      <c r="E4094" s="1">
        <v>43605</v>
      </c>
      <c r="F4094" s="1">
        <v>46467</v>
      </c>
      <c r="G4094" t="s">
        <v>9135</v>
      </c>
      <c r="H4094" t="s">
        <v>9129</v>
      </c>
      <c r="I4094" t="s">
        <v>11924</v>
      </c>
    </row>
    <row r="4095" spans="1:9" x14ac:dyDescent="0.3">
      <c r="A4095" t="s">
        <v>5094</v>
      </c>
      <c r="B4095" t="s">
        <v>9137</v>
      </c>
      <c r="C4095">
        <v>213229</v>
      </c>
      <c r="D4095">
        <v>1454.12</v>
      </c>
      <c r="E4095" s="1">
        <v>44392</v>
      </c>
      <c r="F4095" s="1">
        <v>45978</v>
      </c>
      <c r="G4095" t="s">
        <v>9128</v>
      </c>
      <c r="H4095" t="s">
        <v>19</v>
      </c>
      <c r="I4095" t="s">
        <v>11925</v>
      </c>
    </row>
    <row r="4096" spans="1:9" x14ac:dyDescent="0.3">
      <c r="A4096" t="s">
        <v>5095</v>
      </c>
      <c r="B4096" t="s">
        <v>9143</v>
      </c>
      <c r="C4096">
        <v>342750</v>
      </c>
      <c r="D4096">
        <v>196.43</v>
      </c>
      <c r="E4096" s="1">
        <v>44971</v>
      </c>
      <c r="F4096" s="1">
        <v>45366</v>
      </c>
      <c r="G4096" t="s">
        <v>9147</v>
      </c>
      <c r="H4096" t="s">
        <v>19</v>
      </c>
      <c r="I4096" t="s">
        <v>11926</v>
      </c>
    </row>
    <row r="4097" spans="1:9" x14ac:dyDescent="0.3">
      <c r="A4097" t="s">
        <v>5096</v>
      </c>
      <c r="B4097" t="s">
        <v>9137</v>
      </c>
      <c r="C4097">
        <v>96923</v>
      </c>
      <c r="D4097">
        <v>761.59</v>
      </c>
      <c r="E4097" s="1">
        <v>43774</v>
      </c>
      <c r="F4097" s="1">
        <v>46896</v>
      </c>
      <c r="G4097" t="s">
        <v>9135</v>
      </c>
      <c r="H4097" t="s">
        <v>9132</v>
      </c>
      <c r="I4097" t="s">
        <v>11481</v>
      </c>
    </row>
    <row r="4098" spans="1:9" x14ac:dyDescent="0.3">
      <c r="A4098" t="s">
        <v>5097</v>
      </c>
      <c r="B4098" t="s">
        <v>9131</v>
      </c>
      <c r="C4098">
        <v>315117</v>
      </c>
      <c r="D4098">
        <v>856</v>
      </c>
      <c r="E4098" s="1">
        <v>42433</v>
      </c>
      <c r="F4098" s="1">
        <v>43032</v>
      </c>
      <c r="G4098" t="s">
        <v>9128</v>
      </c>
      <c r="H4098" t="s">
        <v>9129</v>
      </c>
      <c r="I4098" t="s">
        <v>11395</v>
      </c>
    </row>
    <row r="4099" spans="1:9" x14ac:dyDescent="0.3">
      <c r="A4099" t="s">
        <v>5098</v>
      </c>
      <c r="B4099" t="s">
        <v>9127</v>
      </c>
      <c r="C4099">
        <v>357546</v>
      </c>
      <c r="D4099">
        <v>958.26</v>
      </c>
      <c r="E4099" s="1">
        <v>42593</v>
      </c>
      <c r="F4099" s="1">
        <v>43487</v>
      </c>
      <c r="G4099" t="s">
        <v>9147</v>
      </c>
      <c r="H4099" t="s">
        <v>19</v>
      </c>
      <c r="I4099" t="s">
        <v>11927</v>
      </c>
    </row>
    <row r="4100" spans="1:9" x14ac:dyDescent="0.3">
      <c r="A4100" t="s">
        <v>5099</v>
      </c>
      <c r="B4100" t="s">
        <v>9137</v>
      </c>
      <c r="C4100">
        <v>65899</v>
      </c>
      <c r="D4100">
        <v>854.47</v>
      </c>
      <c r="E4100" s="1">
        <v>45034</v>
      </c>
      <c r="F4100" s="1">
        <v>48181</v>
      </c>
      <c r="G4100" t="s">
        <v>9147</v>
      </c>
      <c r="H4100" t="s">
        <v>9129</v>
      </c>
      <c r="I4100" t="s">
        <v>10785</v>
      </c>
    </row>
    <row r="4101" spans="1:9" x14ac:dyDescent="0.3">
      <c r="A4101" t="s">
        <v>5100</v>
      </c>
      <c r="B4101" t="s">
        <v>9127</v>
      </c>
      <c r="C4101">
        <v>376086</v>
      </c>
      <c r="D4101">
        <v>1736.8</v>
      </c>
      <c r="E4101" s="1">
        <v>44544</v>
      </c>
      <c r="F4101" s="1">
        <v>47519</v>
      </c>
      <c r="G4101" t="s">
        <v>9147</v>
      </c>
      <c r="H4101" t="s">
        <v>9132</v>
      </c>
      <c r="I4101" t="s">
        <v>11297</v>
      </c>
    </row>
    <row r="4102" spans="1:9" x14ac:dyDescent="0.3">
      <c r="A4102" t="s">
        <v>5101</v>
      </c>
      <c r="B4102" t="s">
        <v>9137</v>
      </c>
      <c r="C4102">
        <v>174699</v>
      </c>
      <c r="D4102">
        <v>1345.75</v>
      </c>
      <c r="E4102" s="1">
        <v>45223</v>
      </c>
      <c r="F4102" s="1">
        <v>47458</v>
      </c>
      <c r="G4102" t="s">
        <v>9135</v>
      </c>
      <c r="H4102" t="s">
        <v>19</v>
      </c>
      <c r="I4102" t="s">
        <v>11928</v>
      </c>
    </row>
    <row r="4103" spans="1:9" x14ac:dyDescent="0.3">
      <c r="A4103" t="s">
        <v>5102</v>
      </c>
      <c r="B4103" t="s">
        <v>9127</v>
      </c>
      <c r="C4103">
        <v>382851</v>
      </c>
      <c r="D4103">
        <v>798.8</v>
      </c>
      <c r="E4103" s="1">
        <v>44500</v>
      </c>
      <c r="F4103" s="1">
        <v>45675</v>
      </c>
      <c r="G4103" t="s">
        <v>9128</v>
      </c>
      <c r="H4103" t="s">
        <v>19</v>
      </c>
      <c r="I4103" t="s">
        <v>11929</v>
      </c>
    </row>
    <row r="4104" spans="1:9" x14ac:dyDescent="0.3">
      <c r="A4104" t="s">
        <v>5103</v>
      </c>
      <c r="B4104" t="s">
        <v>9131</v>
      </c>
      <c r="C4104">
        <v>305272</v>
      </c>
      <c r="D4104">
        <v>200.24</v>
      </c>
      <c r="E4104" s="1">
        <v>43514</v>
      </c>
      <c r="F4104" s="1">
        <v>44949</v>
      </c>
      <c r="G4104" t="s">
        <v>9147</v>
      </c>
      <c r="H4104" t="s">
        <v>9129</v>
      </c>
      <c r="I4104" t="s">
        <v>10261</v>
      </c>
    </row>
    <row r="4105" spans="1:9" x14ac:dyDescent="0.3">
      <c r="A4105" t="s">
        <v>5104</v>
      </c>
      <c r="B4105" t="s">
        <v>9127</v>
      </c>
      <c r="C4105">
        <v>472836</v>
      </c>
      <c r="D4105">
        <v>1986.23</v>
      </c>
      <c r="E4105" s="1">
        <v>44483</v>
      </c>
      <c r="F4105" s="1">
        <v>46708</v>
      </c>
      <c r="G4105" t="s">
        <v>9147</v>
      </c>
      <c r="H4105" t="s">
        <v>19</v>
      </c>
      <c r="I4105" t="s">
        <v>10241</v>
      </c>
    </row>
    <row r="4106" spans="1:9" x14ac:dyDescent="0.3">
      <c r="A4106" t="s">
        <v>5105</v>
      </c>
      <c r="B4106" t="s">
        <v>9143</v>
      </c>
      <c r="C4106">
        <v>425640</v>
      </c>
      <c r="D4106">
        <v>1339.2</v>
      </c>
      <c r="E4106" s="1">
        <v>44755</v>
      </c>
      <c r="F4106" s="1">
        <v>48379</v>
      </c>
      <c r="G4106" t="s">
        <v>9128</v>
      </c>
      <c r="H4106" t="s">
        <v>19</v>
      </c>
      <c r="I4106" t="s">
        <v>11930</v>
      </c>
    </row>
    <row r="4107" spans="1:9" x14ac:dyDescent="0.3">
      <c r="A4107" t="s">
        <v>5106</v>
      </c>
      <c r="B4107" t="s">
        <v>9127</v>
      </c>
      <c r="C4107">
        <v>356773</v>
      </c>
      <c r="D4107">
        <v>1529.24</v>
      </c>
      <c r="E4107" s="1">
        <v>42015</v>
      </c>
      <c r="F4107" s="1">
        <v>44414</v>
      </c>
      <c r="G4107" t="s">
        <v>9147</v>
      </c>
      <c r="H4107" t="s">
        <v>9129</v>
      </c>
      <c r="I4107" t="s">
        <v>11931</v>
      </c>
    </row>
    <row r="4108" spans="1:9" x14ac:dyDescent="0.3">
      <c r="A4108" t="s">
        <v>5107</v>
      </c>
      <c r="B4108" t="s">
        <v>9137</v>
      </c>
      <c r="C4108">
        <v>206627</v>
      </c>
      <c r="D4108">
        <v>1434.07</v>
      </c>
      <c r="E4108" s="1">
        <v>43853</v>
      </c>
      <c r="F4108" s="1">
        <v>45999</v>
      </c>
      <c r="G4108" t="s">
        <v>9147</v>
      </c>
      <c r="H4108" t="s">
        <v>9129</v>
      </c>
      <c r="I4108" t="s">
        <v>9489</v>
      </c>
    </row>
    <row r="4109" spans="1:9" x14ac:dyDescent="0.3">
      <c r="A4109" t="s">
        <v>5108</v>
      </c>
      <c r="B4109" t="s">
        <v>9143</v>
      </c>
      <c r="C4109">
        <v>37379</v>
      </c>
      <c r="D4109">
        <v>523.95000000000005</v>
      </c>
      <c r="E4109" s="1">
        <v>43524</v>
      </c>
      <c r="F4109" s="1">
        <v>45605</v>
      </c>
      <c r="G4109" t="s">
        <v>9147</v>
      </c>
      <c r="H4109" t="s">
        <v>9129</v>
      </c>
      <c r="I4109" t="s">
        <v>11075</v>
      </c>
    </row>
    <row r="4110" spans="1:9" x14ac:dyDescent="0.3">
      <c r="A4110" t="s">
        <v>5109</v>
      </c>
      <c r="B4110" t="s">
        <v>9137</v>
      </c>
      <c r="C4110">
        <v>107184</v>
      </c>
      <c r="D4110">
        <v>968.76</v>
      </c>
      <c r="E4110" s="1">
        <v>42862</v>
      </c>
      <c r="F4110" s="1">
        <v>46501</v>
      </c>
      <c r="G4110" t="s">
        <v>9128</v>
      </c>
      <c r="H4110" t="s">
        <v>19</v>
      </c>
      <c r="I4110" t="s">
        <v>10970</v>
      </c>
    </row>
    <row r="4111" spans="1:9" x14ac:dyDescent="0.3">
      <c r="A4111" t="s">
        <v>5110</v>
      </c>
      <c r="B4111" t="s">
        <v>9131</v>
      </c>
      <c r="C4111">
        <v>132676</v>
      </c>
      <c r="D4111">
        <v>1420.95</v>
      </c>
      <c r="E4111" s="1">
        <v>44328</v>
      </c>
      <c r="F4111" s="1">
        <v>45028</v>
      </c>
      <c r="G4111" t="s">
        <v>9135</v>
      </c>
      <c r="H4111" t="s">
        <v>19</v>
      </c>
      <c r="I4111" t="s">
        <v>9730</v>
      </c>
    </row>
    <row r="4112" spans="1:9" x14ac:dyDescent="0.3">
      <c r="A4112" t="s">
        <v>5111</v>
      </c>
      <c r="B4112" t="s">
        <v>9127</v>
      </c>
      <c r="C4112">
        <v>443016</v>
      </c>
      <c r="D4112">
        <v>1891.02</v>
      </c>
      <c r="E4112" s="1">
        <v>44513</v>
      </c>
      <c r="F4112" s="1">
        <v>46102</v>
      </c>
      <c r="G4112" t="s">
        <v>9128</v>
      </c>
      <c r="H4112" t="s">
        <v>19</v>
      </c>
      <c r="I4112" t="s">
        <v>11932</v>
      </c>
    </row>
    <row r="4113" spans="1:9" x14ac:dyDescent="0.3">
      <c r="A4113" t="s">
        <v>5112</v>
      </c>
      <c r="B4113" t="s">
        <v>9143</v>
      </c>
      <c r="C4113">
        <v>86172</v>
      </c>
      <c r="D4113">
        <v>1730.32</v>
      </c>
      <c r="E4113" s="1">
        <v>42257</v>
      </c>
      <c r="F4113" s="1">
        <v>42936</v>
      </c>
      <c r="G4113" t="s">
        <v>9135</v>
      </c>
      <c r="H4113" t="s">
        <v>9129</v>
      </c>
      <c r="I4113" t="s">
        <v>10394</v>
      </c>
    </row>
    <row r="4114" spans="1:9" x14ac:dyDescent="0.3">
      <c r="A4114" t="s">
        <v>5113</v>
      </c>
      <c r="B4114" t="s">
        <v>9137</v>
      </c>
      <c r="C4114">
        <v>205410</v>
      </c>
      <c r="D4114">
        <v>1675.08</v>
      </c>
      <c r="E4114" s="1">
        <v>44542</v>
      </c>
      <c r="F4114" s="1">
        <v>46800</v>
      </c>
      <c r="G4114" t="s">
        <v>9135</v>
      </c>
      <c r="H4114" t="s">
        <v>19</v>
      </c>
      <c r="I4114" t="s">
        <v>10680</v>
      </c>
    </row>
    <row r="4115" spans="1:9" x14ac:dyDescent="0.3">
      <c r="A4115" t="s">
        <v>5114</v>
      </c>
      <c r="B4115" t="s">
        <v>9143</v>
      </c>
      <c r="C4115">
        <v>386422</v>
      </c>
      <c r="D4115">
        <v>284.08999999999997</v>
      </c>
      <c r="E4115" s="1">
        <v>43152</v>
      </c>
      <c r="F4115" s="1">
        <v>45307</v>
      </c>
      <c r="G4115" t="s">
        <v>9135</v>
      </c>
      <c r="H4115" t="s">
        <v>9129</v>
      </c>
      <c r="I4115" t="s">
        <v>10248</v>
      </c>
    </row>
    <row r="4116" spans="1:9" x14ac:dyDescent="0.3">
      <c r="A4116" t="s">
        <v>5115</v>
      </c>
      <c r="B4116" t="s">
        <v>9127</v>
      </c>
      <c r="C4116">
        <v>186180</v>
      </c>
      <c r="D4116">
        <v>317.11</v>
      </c>
      <c r="E4116" s="1">
        <v>44169</v>
      </c>
      <c r="F4116" s="1">
        <v>47417</v>
      </c>
      <c r="G4116" t="s">
        <v>9128</v>
      </c>
      <c r="H4116" t="s">
        <v>9129</v>
      </c>
      <c r="I4116" t="s">
        <v>9422</v>
      </c>
    </row>
    <row r="4117" spans="1:9" x14ac:dyDescent="0.3">
      <c r="A4117" t="s">
        <v>5116</v>
      </c>
      <c r="B4117" t="s">
        <v>9143</v>
      </c>
      <c r="C4117">
        <v>484471</v>
      </c>
      <c r="D4117">
        <v>534.70000000000005</v>
      </c>
      <c r="E4117" s="1">
        <v>43851</v>
      </c>
      <c r="F4117" s="1">
        <v>47156</v>
      </c>
      <c r="G4117" t="s">
        <v>9147</v>
      </c>
      <c r="H4117" t="s">
        <v>9129</v>
      </c>
      <c r="I4117" t="s">
        <v>9321</v>
      </c>
    </row>
    <row r="4118" spans="1:9" x14ac:dyDescent="0.3">
      <c r="A4118" t="s">
        <v>5117</v>
      </c>
      <c r="B4118" t="s">
        <v>9137</v>
      </c>
      <c r="C4118">
        <v>146583</v>
      </c>
      <c r="D4118">
        <v>1962.48</v>
      </c>
      <c r="E4118" s="1">
        <v>44184</v>
      </c>
      <c r="F4118" s="1">
        <v>46954</v>
      </c>
      <c r="G4118" t="s">
        <v>9135</v>
      </c>
      <c r="H4118" t="s">
        <v>9129</v>
      </c>
      <c r="I4118" t="s">
        <v>11933</v>
      </c>
    </row>
    <row r="4119" spans="1:9" x14ac:dyDescent="0.3">
      <c r="A4119" t="s">
        <v>5118</v>
      </c>
      <c r="B4119" t="s">
        <v>9131</v>
      </c>
      <c r="C4119">
        <v>409870</v>
      </c>
      <c r="D4119">
        <v>1807.75</v>
      </c>
      <c r="E4119" s="1">
        <v>42133</v>
      </c>
      <c r="F4119" s="1">
        <v>43515</v>
      </c>
      <c r="G4119" t="s">
        <v>9135</v>
      </c>
      <c r="H4119" t="s">
        <v>19</v>
      </c>
      <c r="I4119" t="s">
        <v>11934</v>
      </c>
    </row>
    <row r="4120" spans="1:9" x14ac:dyDescent="0.3">
      <c r="A4120" t="s">
        <v>5119</v>
      </c>
      <c r="B4120" t="s">
        <v>9131</v>
      </c>
      <c r="C4120">
        <v>114424</v>
      </c>
      <c r="D4120">
        <v>373.86</v>
      </c>
      <c r="E4120" s="1">
        <v>44877</v>
      </c>
      <c r="F4120" s="1">
        <v>46790</v>
      </c>
      <c r="G4120" t="s">
        <v>9128</v>
      </c>
      <c r="H4120" t="s">
        <v>9129</v>
      </c>
      <c r="I4120" t="s">
        <v>11935</v>
      </c>
    </row>
    <row r="4121" spans="1:9" x14ac:dyDescent="0.3">
      <c r="A4121" t="s">
        <v>5120</v>
      </c>
      <c r="B4121" t="s">
        <v>9143</v>
      </c>
      <c r="C4121">
        <v>223758</v>
      </c>
      <c r="D4121">
        <v>1337.53</v>
      </c>
      <c r="E4121" s="1">
        <v>45257</v>
      </c>
      <c r="F4121" s="1">
        <v>47551</v>
      </c>
      <c r="G4121" t="s">
        <v>9147</v>
      </c>
      <c r="H4121" t="s">
        <v>9129</v>
      </c>
      <c r="I4121" t="s">
        <v>11936</v>
      </c>
    </row>
    <row r="4122" spans="1:9" x14ac:dyDescent="0.3">
      <c r="A4122" t="s">
        <v>5121</v>
      </c>
      <c r="B4122" t="s">
        <v>9137</v>
      </c>
      <c r="C4122">
        <v>242935</v>
      </c>
      <c r="D4122">
        <v>119.75</v>
      </c>
      <c r="E4122" s="1">
        <v>43810</v>
      </c>
      <c r="F4122" s="1">
        <v>45889</v>
      </c>
      <c r="G4122" t="s">
        <v>9135</v>
      </c>
      <c r="H4122" t="s">
        <v>9132</v>
      </c>
      <c r="I4122" t="s">
        <v>11554</v>
      </c>
    </row>
    <row r="4123" spans="1:9" x14ac:dyDescent="0.3">
      <c r="A4123" t="s">
        <v>5122</v>
      </c>
      <c r="B4123" t="s">
        <v>9137</v>
      </c>
      <c r="C4123">
        <v>314014</v>
      </c>
      <c r="D4123">
        <v>1921.71</v>
      </c>
      <c r="E4123" s="1">
        <v>44415</v>
      </c>
      <c r="F4123" s="1">
        <v>45181</v>
      </c>
      <c r="G4123" t="s">
        <v>9128</v>
      </c>
      <c r="H4123" t="s">
        <v>9132</v>
      </c>
      <c r="I4123" t="s">
        <v>9665</v>
      </c>
    </row>
    <row r="4124" spans="1:9" x14ac:dyDescent="0.3">
      <c r="A4124" t="s">
        <v>5123</v>
      </c>
      <c r="B4124" t="s">
        <v>9127</v>
      </c>
      <c r="C4124">
        <v>44958</v>
      </c>
      <c r="D4124">
        <v>787.18</v>
      </c>
      <c r="E4124" s="1">
        <v>44761</v>
      </c>
      <c r="F4124" s="1">
        <v>46500</v>
      </c>
      <c r="G4124" t="s">
        <v>9128</v>
      </c>
      <c r="H4124" t="s">
        <v>19</v>
      </c>
      <c r="I4124" t="s">
        <v>11937</v>
      </c>
    </row>
    <row r="4125" spans="1:9" x14ac:dyDescent="0.3">
      <c r="A4125" t="s">
        <v>5124</v>
      </c>
      <c r="B4125" t="s">
        <v>9127</v>
      </c>
      <c r="C4125">
        <v>488711</v>
      </c>
      <c r="D4125">
        <v>1653.03</v>
      </c>
      <c r="E4125" s="1">
        <v>45617</v>
      </c>
      <c r="F4125" s="1">
        <v>47922</v>
      </c>
      <c r="G4125" t="s">
        <v>9135</v>
      </c>
      <c r="H4125" t="s">
        <v>9132</v>
      </c>
      <c r="I4125" t="s">
        <v>11938</v>
      </c>
    </row>
    <row r="4126" spans="1:9" x14ac:dyDescent="0.3">
      <c r="A4126" t="s">
        <v>5125</v>
      </c>
      <c r="B4126" t="s">
        <v>9127</v>
      </c>
      <c r="C4126">
        <v>362517</v>
      </c>
      <c r="D4126">
        <v>890.53</v>
      </c>
      <c r="E4126" s="1">
        <v>42989</v>
      </c>
      <c r="F4126" s="1">
        <v>46102</v>
      </c>
      <c r="G4126" t="s">
        <v>9147</v>
      </c>
      <c r="H4126" t="s">
        <v>9132</v>
      </c>
      <c r="I4126" t="s">
        <v>9262</v>
      </c>
    </row>
    <row r="4127" spans="1:9" x14ac:dyDescent="0.3">
      <c r="A4127" t="s">
        <v>5126</v>
      </c>
      <c r="B4127" t="s">
        <v>9127</v>
      </c>
      <c r="C4127">
        <v>190590</v>
      </c>
      <c r="D4127">
        <v>994.77</v>
      </c>
      <c r="E4127" s="1">
        <v>42124</v>
      </c>
      <c r="F4127" s="1">
        <v>45740</v>
      </c>
      <c r="G4127" t="s">
        <v>9128</v>
      </c>
      <c r="H4127" t="s">
        <v>9129</v>
      </c>
      <c r="I4127" t="s">
        <v>11939</v>
      </c>
    </row>
    <row r="4128" spans="1:9" x14ac:dyDescent="0.3">
      <c r="A4128" t="s">
        <v>5127</v>
      </c>
      <c r="B4128" t="s">
        <v>9137</v>
      </c>
      <c r="C4128">
        <v>188313</v>
      </c>
      <c r="D4128">
        <v>446.92</v>
      </c>
      <c r="E4128" s="1">
        <v>44818</v>
      </c>
      <c r="F4128" s="1">
        <v>48202</v>
      </c>
      <c r="G4128" t="s">
        <v>9147</v>
      </c>
      <c r="H4128" t="s">
        <v>19</v>
      </c>
      <c r="I4128" t="s">
        <v>11940</v>
      </c>
    </row>
    <row r="4129" spans="1:9" x14ac:dyDescent="0.3">
      <c r="A4129" t="s">
        <v>5128</v>
      </c>
      <c r="B4129" t="s">
        <v>9143</v>
      </c>
      <c r="C4129">
        <v>109785</v>
      </c>
      <c r="D4129">
        <v>299.57</v>
      </c>
      <c r="E4129" s="1">
        <v>44368</v>
      </c>
      <c r="F4129" s="1">
        <v>46012</v>
      </c>
      <c r="G4129" t="s">
        <v>9147</v>
      </c>
      <c r="H4129" t="s">
        <v>9129</v>
      </c>
      <c r="I4129" t="s">
        <v>9216</v>
      </c>
    </row>
    <row r="4130" spans="1:9" x14ac:dyDescent="0.3">
      <c r="A4130" t="s">
        <v>5129</v>
      </c>
      <c r="B4130" t="s">
        <v>9131</v>
      </c>
      <c r="C4130">
        <v>439945</v>
      </c>
      <c r="D4130">
        <v>1225.49</v>
      </c>
      <c r="E4130" s="1">
        <v>45489</v>
      </c>
      <c r="F4130" s="1">
        <v>47733</v>
      </c>
      <c r="G4130" t="s">
        <v>9147</v>
      </c>
      <c r="H4130" t="s">
        <v>9132</v>
      </c>
      <c r="I4130" t="s">
        <v>11563</v>
      </c>
    </row>
    <row r="4131" spans="1:9" x14ac:dyDescent="0.3">
      <c r="A4131" t="s">
        <v>5130</v>
      </c>
      <c r="B4131" t="s">
        <v>9137</v>
      </c>
      <c r="C4131">
        <v>49237</v>
      </c>
      <c r="D4131">
        <v>876.68</v>
      </c>
      <c r="E4131" s="1">
        <v>42177</v>
      </c>
      <c r="F4131" s="1">
        <v>45262</v>
      </c>
      <c r="G4131" t="s">
        <v>9135</v>
      </c>
      <c r="H4131" t="s">
        <v>19</v>
      </c>
      <c r="I4131" t="s">
        <v>10491</v>
      </c>
    </row>
    <row r="4132" spans="1:9" x14ac:dyDescent="0.3">
      <c r="A4132" t="s">
        <v>5131</v>
      </c>
      <c r="B4132" t="s">
        <v>9137</v>
      </c>
      <c r="C4132">
        <v>231407</v>
      </c>
      <c r="D4132">
        <v>1226.98</v>
      </c>
      <c r="E4132" s="1">
        <v>42340</v>
      </c>
      <c r="F4132" s="1">
        <v>44554</v>
      </c>
      <c r="G4132" t="s">
        <v>9135</v>
      </c>
      <c r="H4132" t="s">
        <v>9129</v>
      </c>
      <c r="I4132" t="s">
        <v>11941</v>
      </c>
    </row>
    <row r="4133" spans="1:9" x14ac:dyDescent="0.3">
      <c r="A4133" t="s">
        <v>5132</v>
      </c>
      <c r="B4133" t="s">
        <v>9131</v>
      </c>
      <c r="C4133">
        <v>151577</v>
      </c>
      <c r="D4133">
        <v>1779.07</v>
      </c>
      <c r="E4133" s="1">
        <v>44614</v>
      </c>
      <c r="F4133" s="1">
        <v>47737</v>
      </c>
      <c r="G4133" t="s">
        <v>9147</v>
      </c>
      <c r="H4133" t="s">
        <v>9129</v>
      </c>
      <c r="I4133" t="s">
        <v>10660</v>
      </c>
    </row>
    <row r="4134" spans="1:9" x14ac:dyDescent="0.3">
      <c r="A4134" t="s">
        <v>5133</v>
      </c>
      <c r="B4134" t="s">
        <v>9143</v>
      </c>
      <c r="C4134">
        <v>29594</v>
      </c>
      <c r="D4134">
        <v>1794.44</v>
      </c>
      <c r="E4134" s="1">
        <v>44698</v>
      </c>
      <c r="F4134" s="1">
        <v>47609</v>
      </c>
      <c r="G4134" t="s">
        <v>9135</v>
      </c>
      <c r="H4134" t="s">
        <v>9129</v>
      </c>
      <c r="I4134" t="s">
        <v>10055</v>
      </c>
    </row>
    <row r="4135" spans="1:9" x14ac:dyDescent="0.3">
      <c r="A4135" t="s">
        <v>5134</v>
      </c>
      <c r="B4135" t="s">
        <v>9131</v>
      </c>
      <c r="C4135">
        <v>10158</v>
      </c>
      <c r="D4135">
        <v>592.63</v>
      </c>
      <c r="E4135" s="1">
        <v>44740</v>
      </c>
      <c r="F4135" s="1">
        <v>46284</v>
      </c>
      <c r="G4135" t="s">
        <v>9135</v>
      </c>
      <c r="H4135" t="s">
        <v>9132</v>
      </c>
      <c r="I4135" t="s">
        <v>11942</v>
      </c>
    </row>
    <row r="4136" spans="1:9" x14ac:dyDescent="0.3">
      <c r="A4136" t="s">
        <v>5135</v>
      </c>
      <c r="B4136" t="s">
        <v>9131</v>
      </c>
      <c r="C4136">
        <v>225964</v>
      </c>
      <c r="D4136">
        <v>1309.06</v>
      </c>
      <c r="E4136" s="1">
        <v>43367</v>
      </c>
      <c r="F4136" s="1">
        <v>46832</v>
      </c>
      <c r="G4136" t="s">
        <v>9147</v>
      </c>
      <c r="H4136" t="s">
        <v>19</v>
      </c>
      <c r="I4136" t="s">
        <v>11924</v>
      </c>
    </row>
    <row r="4137" spans="1:9" x14ac:dyDescent="0.3">
      <c r="A4137" t="s">
        <v>5136</v>
      </c>
      <c r="B4137" t="s">
        <v>9127</v>
      </c>
      <c r="C4137">
        <v>52242</v>
      </c>
      <c r="D4137">
        <v>1447.54</v>
      </c>
      <c r="E4137" s="1">
        <v>45610</v>
      </c>
      <c r="F4137" s="1">
        <v>48306</v>
      </c>
      <c r="G4137" t="s">
        <v>9147</v>
      </c>
      <c r="H4137" t="s">
        <v>9132</v>
      </c>
      <c r="I4137" t="s">
        <v>11943</v>
      </c>
    </row>
    <row r="4138" spans="1:9" x14ac:dyDescent="0.3">
      <c r="A4138" t="s">
        <v>5137</v>
      </c>
      <c r="B4138" t="s">
        <v>9131</v>
      </c>
      <c r="C4138">
        <v>340956</v>
      </c>
      <c r="D4138">
        <v>227.33</v>
      </c>
      <c r="E4138" s="1">
        <v>43227</v>
      </c>
      <c r="F4138" s="1">
        <v>46559</v>
      </c>
      <c r="G4138" t="s">
        <v>9128</v>
      </c>
      <c r="H4138" t="s">
        <v>9129</v>
      </c>
      <c r="I4138" t="s">
        <v>11944</v>
      </c>
    </row>
    <row r="4139" spans="1:9" x14ac:dyDescent="0.3">
      <c r="A4139" t="s">
        <v>5138</v>
      </c>
      <c r="B4139" t="s">
        <v>9127</v>
      </c>
      <c r="C4139">
        <v>364001</v>
      </c>
      <c r="D4139">
        <v>754.97</v>
      </c>
      <c r="E4139" s="1">
        <v>44278</v>
      </c>
      <c r="F4139" s="1">
        <v>46394</v>
      </c>
      <c r="G4139" t="s">
        <v>9135</v>
      </c>
      <c r="H4139" t="s">
        <v>19</v>
      </c>
      <c r="I4139" t="s">
        <v>11945</v>
      </c>
    </row>
    <row r="4140" spans="1:9" x14ac:dyDescent="0.3">
      <c r="A4140" t="s">
        <v>5139</v>
      </c>
      <c r="B4140" t="s">
        <v>9127</v>
      </c>
      <c r="C4140">
        <v>358290</v>
      </c>
      <c r="D4140">
        <v>1467.44</v>
      </c>
      <c r="E4140" s="1">
        <v>42256</v>
      </c>
      <c r="F4140" s="1">
        <v>44219</v>
      </c>
      <c r="G4140" t="s">
        <v>9147</v>
      </c>
      <c r="H4140" t="s">
        <v>19</v>
      </c>
      <c r="I4140" t="s">
        <v>11946</v>
      </c>
    </row>
    <row r="4141" spans="1:9" x14ac:dyDescent="0.3">
      <c r="A4141" t="s">
        <v>5140</v>
      </c>
      <c r="B4141" t="s">
        <v>9131</v>
      </c>
      <c r="C4141">
        <v>277988</v>
      </c>
      <c r="D4141">
        <v>952.3</v>
      </c>
      <c r="E4141" s="1">
        <v>45303</v>
      </c>
      <c r="F4141" s="1">
        <v>48580</v>
      </c>
      <c r="G4141" t="s">
        <v>9128</v>
      </c>
      <c r="H4141" t="s">
        <v>19</v>
      </c>
      <c r="I4141" t="s">
        <v>9771</v>
      </c>
    </row>
    <row r="4142" spans="1:9" x14ac:dyDescent="0.3">
      <c r="A4142" t="s">
        <v>5141</v>
      </c>
      <c r="B4142" t="s">
        <v>9131</v>
      </c>
      <c r="C4142">
        <v>462879</v>
      </c>
      <c r="D4142">
        <v>931.02</v>
      </c>
      <c r="E4142" s="1">
        <v>44255</v>
      </c>
      <c r="F4142" s="1">
        <v>45562</v>
      </c>
      <c r="G4142" t="s">
        <v>9135</v>
      </c>
      <c r="H4142" t="s">
        <v>9132</v>
      </c>
      <c r="I4142" t="s">
        <v>9644</v>
      </c>
    </row>
    <row r="4143" spans="1:9" x14ac:dyDescent="0.3">
      <c r="A4143" t="s">
        <v>5142</v>
      </c>
      <c r="B4143" t="s">
        <v>9137</v>
      </c>
      <c r="C4143">
        <v>495408</v>
      </c>
      <c r="D4143">
        <v>1578.53</v>
      </c>
      <c r="E4143" s="1">
        <v>42890</v>
      </c>
      <c r="F4143" s="1">
        <v>45241</v>
      </c>
      <c r="G4143" t="s">
        <v>9147</v>
      </c>
      <c r="H4143" t="s">
        <v>9129</v>
      </c>
      <c r="I4143" t="s">
        <v>11947</v>
      </c>
    </row>
    <row r="4144" spans="1:9" x14ac:dyDescent="0.3">
      <c r="A4144" t="s">
        <v>5143</v>
      </c>
      <c r="B4144" t="s">
        <v>9137</v>
      </c>
      <c r="C4144">
        <v>204966</v>
      </c>
      <c r="D4144">
        <v>1530.78</v>
      </c>
      <c r="E4144" s="1">
        <v>44862</v>
      </c>
      <c r="F4144" s="1">
        <v>48489</v>
      </c>
      <c r="G4144" t="s">
        <v>9128</v>
      </c>
      <c r="H4144" t="s">
        <v>19</v>
      </c>
      <c r="I4144" t="s">
        <v>11948</v>
      </c>
    </row>
    <row r="4145" spans="1:9" x14ac:dyDescent="0.3">
      <c r="A4145" t="s">
        <v>5144</v>
      </c>
      <c r="B4145" t="s">
        <v>9131</v>
      </c>
      <c r="C4145">
        <v>389231</v>
      </c>
      <c r="D4145">
        <v>1470.8</v>
      </c>
      <c r="E4145" s="1">
        <v>44449</v>
      </c>
      <c r="F4145" s="1">
        <v>45127</v>
      </c>
      <c r="G4145" t="s">
        <v>9147</v>
      </c>
      <c r="H4145" t="s">
        <v>19</v>
      </c>
      <c r="I4145" t="s">
        <v>10789</v>
      </c>
    </row>
    <row r="4146" spans="1:9" x14ac:dyDescent="0.3">
      <c r="A4146" t="s">
        <v>5145</v>
      </c>
      <c r="B4146" t="s">
        <v>9127</v>
      </c>
      <c r="C4146">
        <v>491016</v>
      </c>
      <c r="D4146">
        <v>540.19000000000005</v>
      </c>
      <c r="E4146" s="1">
        <v>42834</v>
      </c>
      <c r="F4146" s="1">
        <v>45368</v>
      </c>
      <c r="G4146" t="s">
        <v>9147</v>
      </c>
      <c r="H4146" t="s">
        <v>9129</v>
      </c>
      <c r="I4146" t="s">
        <v>9281</v>
      </c>
    </row>
    <row r="4147" spans="1:9" x14ac:dyDescent="0.3">
      <c r="A4147" t="s">
        <v>5146</v>
      </c>
      <c r="B4147" t="s">
        <v>9143</v>
      </c>
      <c r="C4147">
        <v>341188</v>
      </c>
      <c r="D4147">
        <v>1908.97</v>
      </c>
      <c r="E4147" s="1">
        <v>42593</v>
      </c>
      <c r="F4147" s="1">
        <v>43305</v>
      </c>
      <c r="G4147" t="s">
        <v>9128</v>
      </c>
      <c r="H4147" t="s">
        <v>19</v>
      </c>
      <c r="I4147" t="s">
        <v>10345</v>
      </c>
    </row>
    <row r="4148" spans="1:9" x14ac:dyDescent="0.3">
      <c r="A4148" t="s">
        <v>5147</v>
      </c>
      <c r="B4148" t="s">
        <v>9143</v>
      </c>
      <c r="C4148">
        <v>484496</v>
      </c>
      <c r="D4148">
        <v>620.59</v>
      </c>
      <c r="E4148" s="1">
        <v>44049</v>
      </c>
      <c r="F4148" s="1">
        <v>47430</v>
      </c>
      <c r="G4148" t="s">
        <v>9128</v>
      </c>
      <c r="H4148" t="s">
        <v>9132</v>
      </c>
      <c r="I4148" t="s">
        <v>11596</v>
      </c>
    </row>
    <row r="4149" spans="1:9" x14ac:dyDescent="0.3">
      <c r="A4149" t="s">
        <v>5148</v>
      </c>
      <c r="B4149" t="s">
        <v>9127</v>
      </c>
      <c r="C4149">
        <v>93417</v>
      </c>
      <c r="D4149">
        <v>1770.01</v>
      </c>
      <c r="E4149" s="1">
        <v>42095</v>
      </c>
      <c r="F4149" s="1">
        <v>43983</v>
      </c>
      <c r="G4149" t="s">
        <v>9135</v>
      </c>
      <c r="H4149" t="s">
        <v>9132</v>
      </c>
      <c r="I4149" t="s">
        <v>10651</v>
      </c>
    </row>
    <row r="4150" spans="1:9" x14ac:dyDescent="0.3">
      <c r="A4150" t="s">
        <v>5149</v>
      </c>
      <c r="B4150" t="s">
        <v>9127</v>
      </c>
      <c r="C4150">
        <v>368371</v>
      </c>
      <c r="D4150">
        <v>140.25</v>
      </c>
      <c r="E4150" s="1">
        <v>43430</v>
      </c>
      <c r="F4150" s="1">
        <v>46216</v>
      </c>
      <c r="G4150" t="s">
        <v>9147</v>
      </c>
      <c r="H4150" t="s">
        <v>9129</v>
      </c>
      <c r="I4150" t="s">
        <v>11646</v>
      </c>
    </row>
    <row r="4151" spans="1:9" x14ac:dyDescent="0.3">
      <c r="A4151" t="s">
        <v>5150</v>
      </c>
      <c r="B4151" t="s">
        <v>9143</v>
      </c>
      <c r="C4151">
        <v>190835</v>
      </c>
      <c r="D4151">
        <v>358.15</v>
      </c>
      <c r="E4151" s="1">
        <v>45565</v>
      </c>
      <c r="F4151" s="1">
        <v>48053</v>
      </c>
      <c r="G4151" t="s">
        <v>9135</v>
      </c>
      <c r="H4151" t="s">
        <v>19</v>
      </c>
      <c r="I4151" t="s">
        <v>11848</v>
      </c>
    </row>
    <row r="4152" spans="1:9" x14ac:dyDescent="0.3">
      <c r="A4152" t="s">
        <v>5151</v>
      </c>
      <c r="B4152" t="s">
        <v>9143</v>
      </c>
      <c r="C4152">
        <v>154228</v>
      </c>
      <c r="D4152">
        <v>1075.21</v>
      </c>
      <c r="E4152" s="1">
        <v>42158</v>
      </c>
      <c r="F4152" s="1">
        <v>44322</v>
      </c>
      <c r="G4152" t="s">
        <v>9128</v>
      </c>
      <c r="H4152" t="s">
        <v>9129</v>
      </c>
      <c r="I4152" t="s">
        <v>11949</v>
      </c>
    </row>
    <row r="4153" spans="1:9" x14ac:dyDescent="0.3">
      <c r="A4153" t="s">
        <v>5152</v>
      </c>
      <c r="B4153" t="s">
        <v>9127</v>
      </c>
      <c r="C4153">
        <v>215948</v>
      </c>
      <c r="D4153">
        <v>1547.87</v>
      </c>
      <c r="E4153" s="1">
        <v>43239</v>
      </c>
      <c r="F4153" s="1">
        <v>45205</v>
      </c>
      <c r="G4153" t="s">
        <v>9147</v>
      </c>
      <c r="H4153" t="s">
        <v>9129</v>
      </c>
      <c r="I4153" t="s">
        <v>10830</v>
      </c>
    </row>
    <row r="4154" spans="1:9" x14ac:dyDescent="0.3">
      <c r="A4154" t="s">
        <v>5153</v>
      </c>
      <c r="B4154" t="s">
        <v>9143</v>
      </c>
      <c r="C4154">
        <v>120055</v>
      </c>
      <c r="D4154">
        <v>1572.87</v>
      </c>
      <c r="E4154" s="1">
        <v>43251</v>
      </c>
      <c r="F4154" s="1">
        <v>46203</v>
      </c>
      <c r="G4154" t="s">
        <v>9128</v>
      </c>
      <c r="H4154" t="s">
        <v>9132</v>
      </c>
      <c r="I4154" t="s">
        <v>11514</v>
      </c>
    </row>
    <row r="4155" spans="1:9" x14ac:dyDescent="0.3">
      <c r="A4155" t="s">
        <v>5154</v>
      </c>
      <c r="B4155" t="s">
        <v>9137</v>
      </c>
      <c r="C4155">
        <v>182416</v>
      </c>
      <c r="D4155">
        <v>409.38</v>
      </c>
      <c r="E4155" s="1">
        <v>44554</v>
      </c>
      <c r="F4155" s="1">
        <v>47114</v>
      </c>
      <c r="G4155" t="s">
        <v>9135</v>
      </c>
      <c r="H4155" t="s">
        <v>9132</v>
      </c>
      <c r="I4155" t="s">
        <v>11114</v>
      </c>
    </row>
    <row r="4156" spans="1:9" x14ac:dyDescent="0.3">
      <c r="A4156" t="s">
        <v>5155</v>
      </c>
      <c r="B4156" t="s">
        <v>9137</v>
      </c>
      <c r="C4156">
        <v>148809</v>
      </c>
      <c r="D4156">
        <v>483.79</v>
      </c>
      <c r="E4156" s="1">
        <v>44923</v>
      </c>
      <c r="F4156" s="1">
        <v>47295</v>
      </c>
      <c r="G4156" t="s">
        <v>9135</v>
      </c>
      <c r="H4156" t="s">
        <v>9132</v>
      </c>
      <c r="I4156" t="s">
        <v>10521</v>
      </c>
    </row>
    <row r="4157" spans="1:9" x14ac:dyDescent="0.3">
      <c r="A4157" t="s">
        <v>5156</v>
      </c>
      <c r="B4157" t="s">
        <v>9143</v>
      </c>
      <c r="C4157">
        <v>58063</v>
      </c>
      <c r="D4157">
        <v>965.23</v>
      </c>
      <c r="E4157" s="1">
        <v>44221</v>
      </c>
      <c r="F4157" s="1">
        <v>47710</v>
      </c>
      <c r="G4157" t="s">
        <v>9135</v>
      </c>
      <c r="H4157" t="s">
        <v>19</v>
      </c>
      <c r="I4157" t="s">
        <v>9950</v>
      </c>
    </row>
    <row r="4158" spans="1:9" x14ac:dyDescent="0.3">
      <c r="A4158" t="s">
        <v>5157</v>
      </c>
      <c r="B4158" t="s">
        <v>9127</v>
      </c>
      <c r="C4158">
        <v>328201</v>
      </c>
      <c r="D4158">
        <v>1595.83</v>
      </c>
      <c r="E4158" s="1">
        <v>42925</v>
      </c>
      <c r="F4158" s="1">
        <v>44943</v>
      </c>
      <c r="G4158" t="s">
        <v>9147</v>
      </c>
      <c r="H4158" t="s">
        <v>19</v>
      </c>
      <c r="I4158" t="s">
        <v>10470</v>
      </c>
    </row>
    <row r="4159" spans="1:9" x14ac:dyDescent="0.3">
      <c r="A4159" t="s">
        <v>5158</v>
      </c>
      <c r="B4159" t="s">
        <v>9143</v>
      </c>
      <c r="C4159">
        <v>126041</v>
      </c>
      <c r="D4159">
        <v>1533.53</v>
      </c>
      <c r="E4159" s="1">
        <v>43990</v>
      </c>
      <c r="F4159" s="1">
        <v>47159</v>
      </c>
      <c r="G4159" t="s">
        <v>9147</v>
      </c>
      <c r="H4159" t="s">
        <v>19</v>
      </c>
      <c r="I4159" t="s">
        <v>11950</v>
      </c>
    </row>
    <row r="4160" spans="1:9" x14ac:dyDescent="0.3">
      <c r="A4160" t="s">
        <v>5159</v>
      </c>
      <c r="B4160" t="s">
        <v>9143</v>
      </c>
      <c r="C4160">
        <v>180460</v>
      </c>
      <c r="D4160">
        <v>1524.1</v>
      </c>
      <c r="E4160" s="1">
        <v>43002</v>
      </c>
      <c r="F4160" s="1">
        <v>46291</v>
      </c>
      <c r="G4160" t="s">
        <v>9135</v>
      </c>
      <c r="H4160" t="s">
        <v>19</v>
      </c>
      <c r="I4160" t="s">
        <v>11951</v>
      </c>
    </row>
    <row r="4161" spans="1:9" x14ac:dyDescent="0.3">
      <c r="A4161" t="s">
        <v>5160</v>
      </c>
      <c r="B4161" t="s">
        <v>9127</v>
      </c>
      <c r="C4161">
        <v>417348</v>
      </c>
      <c r="D4161">
        <v>1426.38</v>
      </c>
      <c r="E4161" s="1">
        <v>43372</v>
      </c>
      <c r="F4161" s="1">
        <v>46135</v>
      </c>
      <c r="G4161" t="s">
        <v>9147</v>
      </c>
      <c r="H4161" t="s">
        <v>19</v>
      </c>
      <c r="I4161" t="s">
        <v>9271</v>
      </c>
    </row>
    <row r="4162" spans="1:9" x14ac:dyDescent="0.3">
      <c r="A4162" t="s">
        <v>5161</v>
      </c>
      <c r="B4162" t="s">
        <v>9143</v>
      </c>
      <c r="C4162">
        <v>160085</v>
      </c>
      <c r="D4162">
        <v>1191.83</v>
      </c>
      <c r="E4162" s="1">
        <v>42626</v>
      </c>
      <c r="F4162" s="1">
        <v>45038</v>
      </c>
      <c r="G4162" t="s">
        <v>9135</v>
      </c>
      <c r="H4162" t="s">
        <v>19</v>
      </c>
      <c r="I4162" t="s">
        <v>9407</v>
      </c>
    </row>
    <row r="4163" spans="1:9" x14ac:dyDescent="0.3">
      <c r="A4163" t="s">
        <v>5162</v>
      </c>
      <c r="B4163" t="s">
        <v>9127</v>
      </c>
      <c r="C4163">
        <v>130428</v>
      </c>
      <c r="D4163">
        <v>1840.32</v>
      </c>
      <c r="E4163" s="1">
        <v>43375</v>
      </c>
      <c r="F4163" s="1">
        <v>44013</v>
      </c>
      <c r="G4163" t="s">
        <v>9135</v>
      </c>
      <c r="H4163" t="s">
        <v>19</v>
      </c>
      <c r="I4163" t="s">
        <v>11952</v>
      </c>
    </row>
    <row r="4164" spans="1:9" x14ac:dyDescent="0.3">
      <c r="A4164" t="s">
        <v>5163</v>
      </c>
      <c r="B4164" t="s">
        <v>9137</v>
      </c>
      <c r="C4164">
        <v>285757</v>
      </c>
      <c r="D4164">
        <v>541.77</v>
      </c>
      <c r="E4164" s="1">
        <v>42052</v>
      </c>
      <c r="F4164" s="1">
        <v>43813</v>
      </c>
      <c r="G4164" t="s">
        <v>9128</v>
      </c>
      <c r="H4164" t="s">
        <v>19</v>
      </c>
      <c r="I4164" t="s">
        <v>9957</v>
      </c>
    </row>
    <row r="4165" spans="1:9" x14ac:dyDescent="0.3">
      <c r="A4165" t="s">
        <v>5164</v>
      </c>
      <c r="B4165" t="s">
        <v>9137</v>
      </c>
      <c r="C4165">
        <v>121172</v>
      </c>
      <c r="D4165">
        <v>1599.34</v>
      </c>
      <c r="E4165" s="1">
        <v>42260</v>
      </c>
      <c r="F4165" s="1">
        <v>43259</v>
      </c>
      <c r="G4165" t="s">
        <v>9128</v>
      </c>
      <c r="H4165" t="s">
        <v>9132</v>
      </c>
      <c r="I4165" t="s">
        <v>11953</v>
      </c>
    </row>
    <row r="4166" spans="1:9" x14ac:dyDescent="0.3">
      <c r="A4166" t="s">
        <v>5165</v>
      </c>
      <c r="B4166" t="s">
        <v>9131</v>
      </c>
      <c r="C4166">
        <v>29765</v>
      </c>
      <c r="D4166">
        <v>263.24</v>
      </c>
      <c r="E4166" s="1">
        <v>42112</v>
      </c>
      <c r="F4166" s="1">
        <v>44733</v>
      </c>
      <c r="G4166" t="s">
        <v>9147</v>
      </c>
      <c r="H4166" t="s">
        <v>9129</v>
      </c>
      <c r="I4166" t="s">
        <v>11954</v>
      </c>
    </row>
    <row r="4167" spans="1:9" x14ac:dyDescent="0.3">
      <c r="A4167" t="s">
        <v>5166</v>
      </c>
      <c r="B4167" t="s">
        <v>9127</v>
      </c>
      <c r="C4167">
        <v>413152</v>
      </c>
      <c r="D4167">
        <v>301.19</v>
      </c>
      <c r="E4167" s="1">
        <v>44936</v>
      </c>
      <c r="F4167" s="1">
        <v>46500</v>
      </c>
      <c r="G4167" t="s">
        <v>9135</v>
      </c>
      <c r="H4167" t="s">
        <v>9129</v>
      </c>
      <c r="I4167" t="s">
        <v>10736</v>
      </c>
    </row>
    <row r="4168" spans="1:9" x14ac:dyDescent="0.3">
      <c r="A4168" t="s">
        <v>5167</v>
      </c>
      <c r="B4168" t="s">
        <v>9131</v>
      </c>
      <c r="C4168">
        <v>189415</v>
      </c>
      <c r="D4168">
        <v>1554.78</v>
      </c>
      <c r="E4168" s="1">
        <v>42724</v>
      </c>
      <c r="F4168" s="1">
        <v>43573</v>
      </c>
      <c r="G4168" t="s">
        <v>9135</v>
      </c>
      <c r="H4168" t="s">
        <v>19</v>
      </c>
      <c r="I4168" t="s">
        <v>11955</v>
      </c>
    </row>
    <row r="4169" spans="1:9" x14ac:dyDescent="0.3">
      <c r="A4169" t="s">
        <v>5168</v>
      </c>
      <c r="B4169" t="s">
        <v>9127</v>
      </c>
      <c r="C4169">
        <v>224775</v>
      </c>
      <c r="D4169">
        <v>1629.02</v>
      </c>
      <c r="E4169" s="1">
        <v>43679</v>
      </c>
      <c r="F4169" s="1">
        <v>45829</v>
      </c>
      <c r="G4169" t="s">
        <v>9147</v>
      </c>
      <c r="H4169" t="s">
        <v>9132</v>
      </c>
      <c r="I4169" t="s">
        <v>11956</v>
      </c>
    </row>
    <row r="4170" spans="1:9" x14ac:dyDescent="0.3">
      <c r="A4170" t="s">
        <v>5169</v>
      </c>
      <c r="B4170" t="s">
        <v>9127</v>
      </c>
      <c r="C4170">
        <v>409039</v>
      </c>
      <c r="D4170">
        <v>959.04</v>
      </c>
      <c r="E4170" s="1">
        <v>44525</v>
      </c>
      <c r="F4170" s="1">
        <v>48162</v>
      </c>
      <c r="G4170" t="s">
        <v>9135</v>
      </c>
      <c r="H4170" t="s">
        <v>9132</v>
      </c>
      <c r="I4170" t="s">
        <v>11957</v>
      </c>
    </row>
    <row r="4171" spans="1:9" x14ac:dyDescent="0.3">
      <c r="A4171" t="s">
        <v>5170</v>
      </c>
      <c r="B4171" t="s">
        <v>9137</v>
      </c>
      <c r="C4171">
        <v>152843</v>
      </c>
      <c r="D4171">
        <v>1522.73</v>
      </c>
      <c r="E4171" s="1">
        <v>44874</v>
      </c>
      <c r="F4171" s="1">
        <v>46640</v>
      </c>
      <c r="G4171" t="s">
        <v>9128</v>
      </c>
      <c r="H4171" t="s">
        <v>9132</v>
      </c>
      <c r="I4171" t="s">
        <v>11958</v>
      </c>
    </row>
    <row r="4172" spans="1:9" x14ac:dyDescent="0.3">
      <c r="A4172" t="s">
        <v>5171</v>
      </c>
      <c r="B4172" t="s">
        <v>9137</v>
      </c>
      <c r="C4172">
        <v>368939</v>
      </c>
      <c r="D4172">
        <v>1234.73</v>
      </c>
      <c r="E4172" s="1">
        <v>45261</v>
      </c>
      <c r="F4172" s="1">
        <v>46230</v>
      </c>
      <c r="G4172" t="s">
        <v>9147</v>
      </c>
      <c r="H4172" t="s">
        <v>9132</v>
      </c>
      <c r="I4172" t="s">
        <v>9478</v>
      </c>
    </row>
    <row r="4173" spans="1:9" x14ac:dyDescent="0.3">
      <c r="A4173" t="s">
        <v>5172</v>
      </c>
      <c r="B4173" t="s">
        <v>9137</v>
      </c>
      <c r="C4173">
        <v>301339</v>
      </c>
      <c r="D4173">
        <v>692.05</v>
      </c>
      <c r="E4173" s="1">
        <v>43700</v>
      </c>
      <c r="F4173" s="1">
        <v>45658</v>
      </c>
      <c r="G4173" t="s">
        <v>9147</v>
      </c>
      <c r="H4173" t="s">
        <v>9129</v>
      </c>
      <c r="I4173" t="s">
        <v>11959</v>
      </c>
    </row>
    <row r="4174" spans="1:9" x14ac:dyDescent="0.3">
      <c r="A4174" t="s">
        <v>5173</v>
      </c>
      <c r="B4174" t="s">
        <v>9131</v>
      </c>
      <c r="C4174">
        <v>88933</v>
      </c>
      <c r="D4174">
        <v>591.72</v>
      </c>
      <c r="E4174" s="1">
        <v>44830</v>
      </c>
      <c r="F4174" s="1">
        <v>47673</v>
      </c>
      <c r="G4174" t="s">
        <v>9135</v>
      </c>
      <c r="H4174" t="s">
        <v>9132</v>
      </c>
      <c r="I4174" t="s">
        <v>11450</v>
      </c>
    </row>
    <row r="4175" spans="1:9" x14ac:dyDescent="0.3">
      <c r="A4175" t="s">
        <v>5174</v>
      </c>
      <c r="B4175" t="s">
        <v>9143</v>
      </c>
      <c r="C4175">
        <v>454864</v>
      </c>
      <c r="D4175">
        <v>902.24</v>
      </c>
      <c r="E4175" s="1">
        <v>42532</v>
      </c>
      <c r="F4175" s="1">
        <v>45804</v>
      </c>
      <c r="G4175" t="s">
        <v>9128</v>
      </c>
      <c r="H4175" t="s">
        <v>9132</v>
      </c>
      <c r="I4175" t="s">
        <v>11960</v>
      </c>
    </row>
    <row r="4176" spans="1:9" x14ac:dyDescent="0.3">
      <c r="A4176" t="s">
        <v>5175</v>
      </c>
      <c r="B4176" t="s">
        <v>9127</v>
      </c>
      <c r="C4176">
        <v>367753</v>
      </c>
      <c r="D4176">
        <v>1513.81</v>
      </c>
      <c r="E4176" s="1">
        <v>43260</v>
      </c>
      <c r="F4176" s="1">
        <v>46704</v>
      </c>
      <c r="G4176" t="s">
        <v>9147</v>
      </c>
      <c r="H4176" t="s">
        <v>9129</v>
      </c>
      <c r="I4176" t="s">
        <v>11961</v>
      </c>
    </row>
    <row r="4177" spans="1:9" x14ac:dyDescent="0.3">
      <c r="A4177" t="s">
        <v>5176</v>
      </c>
      <c r="B4177" t="s">
        <v>9137</v>
      </c>
      <c r="C4177">
        <v>217595</v>
      </c>
      <c r="D4177">
        <v>1725.25</v>
      </c>
      <c r="E4177" s="1">
        <v>44554</v>
      </c>
      <c r="F4177" s="1">
        <v>47145</v>
      </c>
      <c r="G4177" t="s">
        <v>9135</v>
      </c>
      <c r="H4177" t="s">
        <v>9132</v>
      </c>
      <c r="I4177" t="s">
        <v>11962</v>
      </c>
    </row>
    <row r="4178" spans="1:9" x14ac:dyDescent="0.3">
      <c r="A4178" t="s">
        <v>5177</v>
      </c>
      <c r="B4178" t="s">
        <v>9137</v>
      </c>
      <c r="C4178">
        <v>436355</v>
      </c>
      <c r="D4178">
        <v>227.32</v>
      </c>
      <c r="E4178" s="1">
        <v>44702</v>
      </c>
      <c r="F4178" s="1">
        <v>47199</v>
      </c>
      <c r="G4178" t="s">
        <v>9147</v>
      </c>
      <c r="H4178" t="s">
        <v>9129</v>
      </c>
      <c r="I4178" t="s">
        <v>11963</v>
      </c>
    </row>
    <row r="4179" spans="1:9" x14ac:dyDescent="0.3">
      <c r="A4179" t="s">
        <v>5178</v>
      </c>
      <c r="B4179" t="s">
        <v>9143</v>
      </c>
      <c r="C4179">
        <v>260144</v>
      </c>
      <c r="D4179">
        <v>601.39</v>
      </c>
      <c r="E4179" s="1">
        <v>44601</v>
      </c>
      <c r="F4179" s="1">
        <v>46448</v>
      </c>
      <c r="G4179" t="s">
        <v>9147</v>
      </c>
      <c r="H4179" t="s">
        <v>9132</v>
      </c>
      <c r="I4179" t="s">
        <v>11916</v>
      </c>
    </row>
    <row r="4180" spans="1:9" x14ac:dyDescent="0.3">
      <c r="A4180" t="s">
        <v>5179</v>
      </c>
      <c r="B4180" t="s">
        <v>9131</v>
      </c>
      <c r="C4180">
        <v>46419</v>
      </c>
      <c r="D4180">
        <v>507.22</v>
      </c>
      <c r="E4180" s="1">
        <v>44568</v>
      </c>
      <c r="F4180" s="1">
        <v>45783</v>
      </c>
      <c r="G4180" t="s">
        <v>9135</v>
      </c>
      <c r="H4180" t="s">
        <v>19</v>
      </c>
      <c r="I4180" t="s">
        <v>11781</v>
      </c>
    </row>
    <row r="4181" spans="1:9" x14ac:dyDescent="0.3">
      <c r="A4181" t="s">
        <v>5180</v>
      </c>
      <c r="B4181" t="s">
        <v>9143</v>
      </c>
      <c r="C4181">
        <v>454984</v>
      </c>
      <c r="D4181">
        <v>767.48</v>
      </c>
      <c r="E4181" s="1">
        <v>44962</v>
      </c>
      <c r="F4181" s="1">
        <v>46681</v>
      </c>
      <c r="G4181" t="s">
        <v>9135</v>
      </c>
      <c r="H4181" t="s">
        <v>9129</v>
      </c>
      <c r="I4181" t="s">
        <v>11964</v>
      </c>
    </row>
    <row r="4182" spans="1:9" x14ac:dyDescent="0.3">
      <c r="A4182" t="s">
        <v>5181</v>
      </c>
      <c r="B4182" t="s">
        <v>9131</v>
      </c>
      <c r="C4182">
        <v>357827</v>
      </c>
      <c r="D4182">
        <v>665.5</v>
      </c>
      <c r="E4182" s="1">
        <v>44302</v>
      </c>
      <c r="F4182" s="1">
        <v>47774</v>
      </c>
      <c r="G4182" t="s">
        <v>9128</v>
      </c>
      <c r="H4182" t="s">
        <v>9132</v>
      </c>
      <c r="I4182" t="s">
        <v>11548</v>
      </c>
    </row>
    <row r="4183" spans="1:9" x14ac:dyDescent="0.3">
      <c r="A4183" t="s">
        <v>5182</v>
      </c>
      <c r="B4183" t="s">
        <v>9143</v>
      </c>
      <c r="C4183">
        <v>187611</v>
      </c>
      <c r="D4183">
        <v>1968.05</v>
      </c>
      <c r="E4183" s="1">
        <v>42808</v>
      </c>
      <c r="F4183" s="1">
        <v>45398</v>
      </c>
      <c r="G4183" t="s">
        <v>9147</v>
      </c>
      <c r="H4183" t="s">
        <v>9129</v>
      </c>
      <c r="I4183" t="s">
        <v>11844</v>
      </c>
    </row>
    <row r="4184" spans="1:9" x14ac:dyDescent="0.3">
      <c r="A4184" t="s">
        <v>5183</v>
      </c>
      <c r="B4184" t="s">
        <v>9131</v>
      </c>
      <c r="C4184">
        <v>428413</v>
      </c>
      <c r="D4184">
        <v>1791.64</v>
      </c>
      <c r="E4184" s="1">
        <v>44768</v>
      </c>
      <c r="F4184" s="1">
        <v>47227</v>
      </c>
      <c r="G4184" t="s">
        <v>9128</v>
      </c>
      <c r="H4184" t="s">
        <v>19</v>
      </c>
      <c r="I4184" t="s">
        <v>11564</v>
      </c>
    </row>
    <row r="4185" spans="1:9" x14ac:dyDescent="0.3">
      <c r="A4185" t="s">
        <v>5184</v>
      </c>
      <c r="B4185" t="s">
        <v>9137</v>
      </c>
      <c r="C4185">
        <v>291264</v>
      </c>
      <c r="D4185">
        <v>1022.45</v>
      </c>
      <c r="E4185" s="1">
        <v>45158</v>
      </c>
      <c r="F4185" s="1">
        <v>45660</v>
      </c>
      <c r="G4185" t="s">
        <v>9147</v>
      </c>
      <c r="H4185" t="s">
        <v>9132</v>
      </c>
      <c r="I4185" t="s">
        <v>11697</v>
      </c>
    </row>
    <row r="4186" spans="1:9" x14ac:dyDescent="0.3">
      <c r="A4186" t="s">
        <v>5185</v>
      </c>
      <c r="B4186" t="s">
        <v>9131</v>
      </c>
      <c r="C4186">
        <v>78854</v>
      </c>
      <c r="D4186">
        <v>1021.5</v>
      </c>
      <c r="E4186" s="1">
        <v>43474</v>
      </c>
      <c r="F4186" s="1">
        <v>44156</v>
      </c>
      <c r="G4186" t="s">
        <v>9135</v>
      </c>
      <c r="H4186" t="s">
        <v>9132</v>
      </c>
      <c r="I4186" t="s">
        <v>9377</v>
      </c>
    </row>
    <row r="4187" spans="1:9" x14ac:dyDescent="0.3">
      <c r="A4187" t="s">
        <v>5186</v>
      </c>
      <c r="B4187" t="s">
        <v>9131</v>
      </c>
      <c r="C4187">
        <v>417021</v>
      </c>
      <c r="D4187">
        <v>159.41999999999999</v>
      </c>
      <c r="E4187" s="1">
        <v>42988</v>
      </c>
      <c r="F4187" s="1">
        <v>46570</v>
      </c>
      <c r="G4187" t="s">
        <v>9147</v>
      </c>
      <c r="H4187" t="s">
        <v>19</v>
      </c>
      <c r="I4187" t="s">
        <v>10575</v>
      </c>
    </row>
    <row r="4188" spans="1:9" x14ac:dyDescent="0.3">
      <c r="A4188" t="s">
        <v>5187</v>
      </c>
      <c r="B4188" t="s">
        <v>9131</v>
      </c>
      <c r="C4188">
        <v>317182</v>
      </c>
      <c r="D4188">
        <v>1062.01</v>
      </c>
      <c r="E4188" s="1">
        <v>42657</v>
      </c>
      <c r="F4188" s="1">
        <v>44511</v>
      </c>
      <c r="G4188" t="s">
        <v>9135</v>
      </c>
      <c r="H4188" t="s">
        <v>9132</v>
      </c>
      <c r="I4188" t="s">
        <v>11734</v>
      </c>
    </row>
    <row r="4189" spans="1:9" x14ac:dyDescent="0.3">
      <c r="A4189" t="s">
        <v>5188</v>
      </c>
      <c r="B4189" t="s">
        <v>9143</v>
      </c>
      <c r="C4189">
        <v>461077</v>
      </c>
      <c r="D4189">
        <v>1717.02</v>
      </c>
      <c r="E4189" s="1">
        <v>42846</v>
      </c>
      <c r="F4189" s="1">
        <v>46465</v>
      </c>
      <c r="G4189" t="s">
        <v>9135</v>
      </c>
      <c r="H4189" t="s">
        <v>19</v>
      </c>
      <c r="I4189" t="s">
        <v>11965</v>
      </c>
    </row>
    <row r="4190" spans="1:9" x14ac:dyDescent="0.3">
      <c r="A4190" t="s">
        <v>5189</v>
      </c>
      <c r="B4190" t="s">
        <v>9143</v>
      </c>
      <c r="C4190">
        <v>367540</v>
      </c>
      <c r="D4190">
        <v>1899.39</v>
      </c>
      <c r="E4190" s="1">
        <v>42523</v>
      </c>
      <c r="F4190" s="1">
        <v>43614</v>
      </c>
      <c r="G4190" t="s">
        <v>9128</v>
      </c>
      <c r="H4190" t="s">
        <v>19</v>
      </c>
      <c r="I4190" t="s">
        <v>11966</v>
      </c>
    </row>
    <row r="4191" spans="1:9" x14ac:dyDescent="0.3">
      <c r="A4191" t="s">
        <v>5190</v>
      </c>
      <c r="B4191" t="s">
        <v>9131</v>
      </c>
      <c r="C4191">
        <v>36776</v>
      </c>
      <c r="D4191">
        <v>749.06</v>
      </c>
      <c r="E4191" s="1">
        <v>43590</v>
      </c>
      <c r="F4191" s="1">
        <v>44733</v>
      </c>
      <c r="G4191" t="s">
        <v>9147</v>
      </c>
      <c r="H4191" t="s">
        <v>9129</v>
      </c>
      <c r="I4191" t="s">
        <v>11321</v>
      </c>
    </row>
    <row r="4192" spans="1:9" x14ac:dyDescent="0.3">
      <c r="A4192" t="s">
        <v>5191</v>
      </c>
      <c r="B4192" t="s">
        <v>9131</v>
      </c>
      <c r="C4192">
        <v>303174</v>
      </c>
      <c r="D4192">
        <v>1743.38</v>
      </c>
      <c r="E4192" s="1">
        <v>43857</v>
      </c>
      <c r="F4192" s="1">
        <v>45642</v>
      </c>
      <c r="G4192" t="s">
        <v>9135</v>
      </c>
      <c r="H4192" t="s">
        <v>9129</v>
      </c>
      <c r="I4192" t="s">
        <v>11428</v>
      </c>
    </row>
    <row r="4193" spans="1:9" x14ac:dyDescent="0.3">
      <c r="A4193" t="s">
        <v>5192</v>
      </c>
      <c r="B4193" t="s">
        <v>9127</v>
      </c>
      <c r="C4193">
        <v>336469</v>
      </c>
      <c r="D4193">
        <v>707.23</v>
      </c>
      <c r="E4193" s="1">
        <v>41996</v>
      </c>
      <c r="F4193" s="1">
        <v>45594</v>
      </c>
      <c r="G4193" t="s">
        <v>9135</v>
      </c>
      <c r="H4193" t="s">
        <v>19</v>
      </c>
      <c r="I4193" t="s">
        <v>11820</v>
      </c>
    </row>
    <row r="4194" spans="1:9" x14ac:dyDescent="0.3">
      <c r="A4194" t="s">
        <v>5193</v>
      </c>
      <c r="B4194" t="s">
        <v>9127</v>
      </c>
      <c r="C4194">
        <v>187472</v>
      </c>
      <c r="D4194">
        <v>801.24</v>
      </c>
      <c r="E4194" s="1">
        <v>43039</v>
      </c>
      <c r="F4194" s="1">
        <v>45921</v>
      </c>
      <c r="G4194" t="s">
        <v>9135</v>
      </c>
      <c r="H4194" t="s">
        <v>19</v>
      </c>
      <c r="I4194" t="s">
        <v>10753</v>
      </c>
    </row>
    <row r="4195" spans="1:9" x14ac:dyDescent="0.3">
      <c r="A4195" t="s">
        <v>5194</v>
      </c>
      <c r="B4195" t="s">
        <v>9137</v>
      </c>
      <c r="C4195">
        <v>297884</v>
      </c>
      <c r="D4195">
        <v>1439.75</v>
      </c>
      <c r="E4195" s="1">
        <v>42160</v>
      </c>
      <c r="F4195" s="1">
        <v>45742</v>
      </c>
      <c r="G4195" t="s">
        <v>9147</v>
      </c>
      <c r="H4195" t="s">
        <v>9129</v>
      </c>
      <c r="I4195" t="s">
        <v>10462</v>
      </c>
    </row>
    <row r="4196" spans="1:9" x14ac:dyDescent="0.3">
      <c r="A4196" t="s">
        <v>5195</v>
      </c>
      <c r="B4196" t="s">
        <v>9131</v>
      </c>
      <c r="C4196">
        <v>112302</v>
      </c>
      <c r="D4196">
        <v>1624.98</v>
      </c>
      <c r="E4196" s="1">
        <v>42008</v>
      </c>
      <c r="F4196" s="1">
        <v>45483</v>
      </c>
      <c r="G4196" t="s">
        <v>9147</v>
      </c>
      <c r="H4196" t="s">
        <v>19</v>
      </c>
      <c r="I4196" t="s">
        <v>11457</v>
      </c>
    </row>
    <row r="4197" spans="1:9" x14ac:dyDescent="0.3">
      <c r="A4197" t="s">
        <v>5196</v>
      </c>
      <c r="B4197" t="s">
        <v>9137</v>
      </c>
      <c r="C4197">
        <v>474442</v>
      </c>
      <c r="D4197">
        <v>1470.83</v>
      </c>
      <c r="E4197" s="1">
        <v>42177</v>
      </c>
      <c r="F4197" s="1">
        <v>43657</v>
      </c>
      <c r="G4197" t="s">
        <v>9128</v>
      </c>
      <c r="H4197" t="s">
        <v>9132</v>
      </c>
      <c r="I4197" t="s">
        <v>11967</v>
      </c>
    </row>
    <row r="4198" spans="1:9" x14ac:dyDescent="0.3">
      <c r="A4198" t="s">
        <v>5197</v>
      </c>
      <c r="B4198" t="s">
        <v>9131</v>
      </c>
      <c r="C4198">
        <v>110798</v>
      </c>
      <c r="D4198">
        <v>278.17</v>
      </c>
      <c r="E4198" s="1">
        <v>43027</v>
      </c>
      <c r="F4198" s="1">
        <v>45786</v>
      </c>
      <c r="G4198" t="s">
        <v>9128</v>
      </c>
      <c r="H4198" t="s">
        <v>9129</v>
      </c>
      <c r="I4198" t="s">
        <v>11968</v>
      </c>
    </row>
    <row r="4199" spans="1:9" x14ac:dyDescent="0.3">
      <c r="A4199" t="s">
        <v>5198</v>
      </c>
      <c r="B4199" t="s">
        <v>9131</v>
      </c>
      <c r="C4199">
        <v>210824</v>
      </c>
      <c r="D4199">
        <v>1350.19</v>
      </c>
      <c r="E4199" s="1">
        <v>43635</v>
      </c>
      <c r="F4199" s="1">
        <v>46645</v>
      </c>
      <c r="G4199" t="s">
        <v>9128</v>
      </c>
      <c r="H4199" t="s">
        <v>9132</v>
      </c>
      <c r="I4199" t="s">
        <v>11969</v>
      </c>
    </row>
    <row r="4200" spans="1:9" x14ac:dyDescent="0.3">
      <c r="A4200" t="s">
        <v>5199</v>
      </c>
      <c r="B4200" t="s">
        <v>9137</v>
      </c>
      <c r="C4200">
        <v>18589</v>
      </c>
      <c r="D4200">
        <v>188.82</v>
      </c>
      <c r="E4200" s="1">
        <v>42239</v>
      </c>
      <c r="F4200" s="1">
        <v>45139</v>
      </c>
      <c r="G4200" t="s">
        <v>9128</v>
      </c>
      <c r="H4200" t="s">
        <v>9129</v>
      </c>
      <c r="I4200" t="s">
        <v>11970</v>
      </c>
    </row>
    <row r="4201" spans="1:9" x14ac:dyDescent="0.3">
      <c r="A4201" t="s">
        <v>5200</v>
      </c>
      <c r="B4201" t="s">
        <v>9131</v>
      </c>
      <c r="C4201">
        <v>434600</v>
      </c>
      <c r="D4201">
        <v>1653.79</v>
      </c>
      <c r="E4201" s="1">
        <v>42507</v>
      </c>
      <c r="F4201" s="1">
        <v>43275</v>
      </c>
      <c r="G4201" t="s">
        <v>9147</v>
      </c>
      <c r="H4201" t="s">
        <v>9129</v>
      </c>
      <c r="I4201" t="s">
        <v>11971</v>
      </c>
    </row>
    <row r="4202" spans="1:9" x14ac:dyDescent="0.3">
      <c r="A4202" t="s">
        <v>5201</v>
      </c>
      <c r="B4202" t="s">
        <v>9137</v>
      </c>
      <c r="C4202">
        <v>133526</v>
      </c>
      <c r="D4202">
        <v>166.04</v>
      </c>
      <c r="E4202" s="1">
        <v>43526</v>
      </c>
      <c r="F4202" s="1">
        <v>45615</v>
      </c>
      <c r="G4202" t="s">
        <v>9147</v>
      </c>
      <c r="H4202" t="s">
        <v>9129</v>
      </c>
      <c r="I4202" t="s">
        <v>10261</v>
      </c>
    </row>
    <row r="4203" spans="1:9" x14ac:dyDescent="0.3">
      <c r="A4203" t="s">
        <v>5202</v>
      </c>
      <c r="B4203" t="s">
        <v>9137</v>
      </c>
      <c r="C4203">
        <v>408052</v>
      </c>
      <c r="D4203">
        <v>1931.47</v>
      </c>
      <c r="E4203" s="1">
        <v>43257</v>
      </c>
      <c r="F4203" s="1">
        <v>45166</v>
      </c>
      <c r="G4203" t="s">
        <v>9128</v>
      </c>
      <c r="H4203" t="s">
        <v>19</v>
      </c>
      <c r="I4203" t="s">
        <v>11972</v>
      </c>
    </row>
    <row r="4204" spans="1:9" x14ac:dyDescent="0.3">
      <c r="A4204" t="s">
        <v>5203</v>
      </c>
      <c r="B4204" t="s">
        <v>9127</v>
      </c>
      <c r="C4204">
        <v>304758</v>
      </c>
      <c r="D4204">
        <v>940.78</v>
      </c>
      <c r="E4204" s="1">
        <v>45153</v>
      </c>
      <c r="F4204" s="1">
        <v>48376</v>
      </c>
      <c r="G4204" t="s">
        <v>9128</v>
      </c>
      <c r="H4204" t="s">
        <v>9132</v>
      </c>
      <c r="I4204" t="s">
        <v>9791</v>
      </c>
    </row>
    <row r="4205" spans="1:9" x14ac:dyDescent="0.3">
      <c r="A4205" t="s">
        <v>5204</v>
      </c>
      <c r="B4205" t="s">
        <v>9127</v>
      </c>
      <c r="C4205">
        <v>427818</v>
      </c>
      <c r="D4205">
        <v>1146.6400000000001</v>
      </c>
      <c r="E4205" s="1">
        <v>43957</v>
      </c>
      <c r="F4205" s="1">
        <v>47238</v>
      </c>
      <c r="G4205" t="s">
        <v>9128</v>
      </c>
      <c r="H4205" t="s">
        <v>9129</v>
      </c>
      <c r="I4205" t="s">
        <v>11973</v>
      </c>
    </row>
    <row r="4206" spans="1:9" x14ac:dyDescent="0.3">
      <c r="A4206" t="s">
        <v>5205</v>
      </c>
      <c r="B4206" t="s">
        <v>9127</v>
      </c>
      <c r="C4206">
        <v>209650</v>
      </c>
      <c r="D4206">
        <v>780.99</v>
      </c>
      <c r="E4206" s="1">
        <v>43298</v>
      </c>
      <c r="F4206" s="1">
        <v>44531</v>
      </c>
      <c r="G4206" t="s">
        <v>9128</v>
      </c>
      <c r="H4206" t="s">
        <v>9132</v>
      </c>
      <c r="I4206" t="s">
        <v>11647</v>
      </c>
    </row>
    <row r="4207" spans="1:9" x14ac:dyDescent="0.3">
      <c r="A4207" t="s">
        <v>5206</v>
      </c>
      <c r="B4207" t="s">
        <v>9131</v>
      </c>
      <c r="C4207">
        <v>171619</v>
      </c>
      <c r="D4207">
        <v>821.53</v>
      </c>
      <c r="E4207" s="1">
        <v>44898</v>
      </c>
      <c r="F4207" s="1">
        <v>48101</v>
      </c>
      <c r="G4207" t="s">
        <v>9135</v>
      </c>
      <c r="H4207" t="s">
        <v>19</v>
      </c>
      <c r="I4207" t="s">
        <v>11697</v>
      </c>
    </row>
    <row r="4208" spans="1:9" x14ac:dyDescent="0.3">
      <c r="A4208" t="s">
        <v>5207</v>
      </c>
      <c r="B4208" t="s">
        <v>9137</v>
      </c>
      <c r="C4208">
        <v>187878</v>
      </c>
      <c r="D4208">
        <v>154.09</v>
      </c>
      <c r="E4208" s="1">
        <v>45074</v>
      </c>
      <c r="F4208" s="1">
        <v>47085</v>
      </c>
      <c r="G4208" t="s">
        <v>9135</v>
      </c>
      <c r="H4208" t="s">
        <v>19</v>
      </c>
      <c r="I4208" t="s">
        <v>10152</v>
      </c>
    </row>
    <row r="4209" spans="1:9" x14ac:dyDescent="0.3">
      <c r="A4209" t="s">
        <v>5208</v>
      </c>
      <c r="B4209" t="s">
        <v>9143</v>
      </c>
      <c r="C4209">
        <v>422718</v>
      </c>
      <c r="D4209">
        <v>1732.46</v>
      </c>
      <c r="E4209" s="1">
        <v>42271</v>
      </c>
      <c r="F4209" s="1">
        <v>45468</v>
      </c>
      <c r="G4209" t="s">
        <v>9147</v>
      </c>
      <c r="H4209" t="s">
        <v>9132</v>
      </c>
      <c r="I4209" t="s">
        <v>11474</v>
      </c>
    </row>
    <row r="4210" spans="1:9" x14ac:dyDescent="0.3">
      <c r="A4210" t="s">
        <v>5209</v>
      </c>
      <c r="B4210" t="s">
        <v>9143</v>
      </c>
      <c r="C4210">
        <v>317899</v>
      </c>
      <c r="D4210">
        <v>793.35</v>
      </c>
      <c r="E4210" s="1">
        <v>45157</v>
      </c>
      <c r="F4210" s="1">
        <v>47901</v>
      </c>
      <c r="G4210" t="s">
        <v>9128</v>
      </c>
      <c r="H4210" t="s">
        <v>19</v>
      </c>
      <c r="I4210" t="s">
        <v>10016</v>
      </c>
    </row>
    <row r="4211" spans="1:9" x14ac:dyDescent="0.3">
      <c r="A4211" t="s">
        <v>5210</v>
      </c>
      <c r="B4211" t="s">
        <v>9137</v>
      </c>
      <c r="C4211">
        <v>259765</v>
      </c>
      <c r="D4211">
        <v>716.72</v>
      </c>
      <c r="E4211" s="1">
        <v>42479</v>
      </c>
      <c r="F4211" s="1">
        <v>45718</v>
      </c>
      <c r="G4211" t="s">
        <v>9128</v>
      </c>
      <c r="H4211" t="s">
        <v>19</v>
      </c>
      <c r="I4211" t="s">
        <v>9218</v>
      </c>
    </row>
    <row r="4212" spans="1:9" x14ac:dyDescent="0.3">
      <c r="A4212" t="s">
        <v>5211</v>
      </c>
      <c r="B4212" t="s">
        <v>9131</v>
      </c>
      <c r="C4212">
        <v>121325</v>
      </c>
      <c r="D4212">
        <v>831.63</v>
      </c>
      <c r="E4212" s="1">
        <v>43645</v>
      </c>
      <c r="F4212" s="1">
        <v>46243</v>
      </c>
      <c r="G4212" t="s">
        <v>9128</v>
      </c>
      <c r="H4212" t="s">
        <v>9129</v>
      </c>
      <c r="I4212" t="s">
        <v>10190</v>
      </c>
    </row>
    <row r="4213" spans="1:9" x14ac:dyDescent="0.3">
      <c r="A4213" t="s">
        <v>5212</v>
      </c>
      <c r="B4213" t="s">
        <v>9143</v>
      </c>
      <c r="C4213">
        <v>186667</v>
      </c>
      <c r="D4213">
        <v>1457.55</v>
      </c>
      <c r="E4213" s="1">
        <v>43869</v>
      </c>
      <c r="F4213" s="1">
        <v>44403</v>
      </c>
      <c r="G4213" t="s">
        <v>9128</v>
      </c>
      <c r="H4213" t="s">
        <v>9132</v>
      </c>
      <c r="I4213" t="s">
        <v>9546</v>
      </c>
    </row>
    <row r="4214" spans="1:9" x14ac:dyDescent="0.3">
      <c r="A4214" t="s">
        <v>5213</v>
      </c>
      <c r="B4214" t="s">
        <v>9143</v>
      </c>
      <c r="C4214">
        <v>179797</v>
      </c>
      <c r="D4214">
        <v>693.36</v>
      </c>
      <c r="E4214" s="1">
        <v>42684</v>
      </c>
      <c r="F4214" s="1">
        <v>44699</v>
      </c>
      <c r="G4214" t="s">
        <v>9135</v>
      </c>
      <c r="H4214" t="s">
        <v>9132</v>
      </c>
      <c r="I4214" t="s">
        <v>11974</v>
      </c>
    </row>
    <row r="4215" spans="1:9" x14ac:dyDescent="0.3">
      <c r="A4215" t="s">
        <v>5214</v>
      </c>
      <c r="B4215" t="s">
        <v>9127</v>
      </c>
      <c r="C4215">
        <v>153308</v>
      </c>
      <c r="D4215">
        <v>1230.1500000000001</v>
      </c>
      <c r="E4215" s="1">
        <v>42645</v>
      </c>
      <c r="F4215" s="1">
        <v>45968</v>
      </c>
      <c r="G4215" t="s">
        <v>9135</v>
      </c>
      <c r="H4215" t="s">
        <v>9129</v>
      </c>
      <c r="I4215" t="s">
        <v>11309</v>
      </c>
    </row>
    <row r="4216" spans="1:9" x14ac:dyDescent="0.3">
      <c r="A4216" t="s">
        <v>5215</v>
      </c>
      <c r="B4216" t="s">
        <v>9131</v>
      </c>
      <c r="C4216">
        <v>469571</v>
      </c>
      <c r="D4216">
        <v>713.2</v>
      </c>
      <c r="E4216" s="1">
        <v>44272</v>
      </c>
      <c r="F4216" s="1">
        <v>46199</v>
      </c>
      <c r="G4216" t="s">
        <v>9128</v>
      </c>
      <c r="H4216" t="s">
        <v>9132</v>
      </c>
      <c r="I4216" t="s">
        <v>9970</v>
      </c>
    </row>
    <row r="4217" spans="1:9" x14ac:dyDescent="0.3">
      <c r="A4217" t="s">
        <v>5216</v>
      </c>
      <c r="B4217" t="s">
        <v>9143</v>
      </c>
      <c r="C4217">
        <v>425808</v>
      </c>
      <c r="D4217">
        <v>1502.7</v>
      </c>
      <c r="E4217" s="1">
        <v>45199</v>
      </c>
      <c r="F4217" s="1">
        <v>47966</v>
      </c>
      <c r="G4217" t="s">
        <v>9135</v>
      </c>
      <c r="H4217" t="s">
        <v>19</v>
      </c>
      <c r="I4217" t="s">
        <v>11098</v>
      </c>
    </row>
    <row r="4218" spans="1:9" x14ac:dyDescent="0.3">
      <c r="A4218" t="s">
        <v>5217</v>
      </c>
      <c r="B4218" t="s">
        <v>9131</v>
      </c>
      <c r="C4218">
        <v>339906</v>
      </c>
      <c r="D4218">
        <v>1697.45</v>
      </c>
      <c r="E4218" s="1">
        <v>44267</v>
      </c>
      <c r="F4218" s="1">
        <v>45101</v>
      </c>
      <c r="G4218" t="s">
        <v>9135</v>
      </c>
      <c r="H4218" t="s">
        <v>19</v>
      </c>
      <c r="I4218" t="s">
        <v>11975</v>
      </c>
    </row>
    <row r="4219" spans="1:9" x14ac:dyDescent="0.3">
      <c r="A4219" t="s">
        <v>5218</v>
      </c>
      <c r="B4219" t="s">
        <v>9127</v>
      </c>
      <c r="C4219">
        <v>474120</v>
      </c>
      <c r="D4219">
        <v>1197.1099999999999</v>
      </c>
      <c r="E4219" s="1">
        <v>42574</v>
      </c>
      <c r="F4219" s="1">
        <v>44125</v>
      </c>
      <c r="G4219" t="s">
        <v>9128</v>
      </c>
      <c r="H4219" t="s">
        <v>9132</v>
      </c>
      <c r="I4219" t="s">
        <v>10399</v>
      </c>
    </row>
    <row r="4220" spans="1:9" x14ac:dyDescent="0.3">
      <c r="A4220" t="s">
        <v>5219</v>
      </c>
      <c r="B4220" t="s">
        <v>9127</v>
      </c>
      <c r="C4220">
        <v>347278</v>
      </c>
      <c r="D4220">
        <v>1842.62</v>
      </c>
      <c r="E4220" s="1">
        <v>44003</v>
      </c>
      <c r="F4220" s="1">
        <v>47143</v>
      </c>
      <c r="G4220" t="s">
        <v>9147</v>
      </c>
      <c r="H4220" t="s">
        <v>9132</v>
      </c>
      <c r="I4220" t="s">
        <v>9740</v>
      </c>
    </row>
    <row r="4221" spans="1:9" x14ac:dyDescent="0.3">
      <c r="A4221" t="s">
        <v>5220</v>
      </c>
      <c r="B4221" t="s">
        <v>9127</v>
      </c>
      <c r="C4221">
        <v>292917</v>
      </c>
      <c r="D4221">
        <v>1135.4100000000001</v>
      </c>
      <c r="E4221" s="1">
        <v>42225</v>
      </c>
      <c r="F4221" s="1">
        <v>44206</v>
      </c>
      <c r="G4221" t="s">
        <v>9128</v>
      </c>
      <c r="H4221" t="s">
        <v>9132</v>
      </c>
      <c r="I4221" t="s">
        <v>9647</v>
      </c>
    </row>
    <row r="4222" spans="1:9" x14ac:dyDescent="0.3">
      <c r="A4222" t="s">
        <v>5221</v>
      </c>
      <c r="B4222" t="s">
        <v>9131</v>
      </c>
      <c r="C4222">
        <v>366883</v>
      </c>
      <c r="D4222">
        <v>1763.95</v>
      </c>
      <c r="E4222" s="1">
        <v>42512</v>
      </c>
      <c r="F4222" s="1">
        <v>44197</v>
      </c>
      <c r="G4222" t="s">
        <v>9135</v>
      </c>
      <c r="H4222" t="s">
        <v>9129</v>
      </c>
      <c r="I4222" t="s">
        <v>11463</v>
      </c>
    </row>
    <row r="4223" spans="1:9" x14ac:dyDescent="0.3">
      <c r="A4223" t="s">
        <v>5222</v>
      </c>
      <c r="B4223" t="s">
        <v>9137</v>
      </c>
      <c r="C4223">
        <v>434475</v>
      </c>
      <c r="D4223">
        <v>849.85</v>
      </c>
      <c r="E4223" s="1">
        <v>44291</v>
      </c>
      <c r="F4223" s="1">
        <v>45182</v>
      </c>
      <c r="G4223" t="s">
        <v>9128</v>
      </c>
      <c r="H4223" t="s">
        <v>9132</v>
      </c>
      <c r="I4223" t="s">
        <v>11545</v>
      </c>
    </row>
    <row r="4224" spans="1:9" x14ac:dyDescent="0.3">
      <c r="A4224" t="s">
        <v>5223</v>
      </c>
      <c r="B4224" t="s">
        <v>9137</v>
      </c>
      <c r="C4224">
        <v>86525</v>
      </c>
      <c r="D4224">
        <v>1978.07</v>
      </c>
      <c r="E4224" s="1">
        <v>44186</v>
      </c>
      <c r="F4224" s="1">
        <v>46329</v>
      </c>
      <c r="G4224" t="s">
        <v>9128</v>
      </c>
      <c r="H4224" t="s">
        <v>9132</v>
      </c>
      <c r="I4224" t="s">
        <v>11976</v>
      </c>
    </row>
    <row r="4225" spans="1:9" x14ac:dyDescent="0.3">
      <c r="A4225" t="s">
        <v>5224</v>
      </c>
      <c r="B4225" t="s">
        <v>9131</v>
      </c>
      <c r="C4225">
        <v>106633</v>
      </c>
      <c r="D4225">
        <v>386.73</v>
      </c>
      <c r="E4225" s="1">
        <v>42136</v>
      </c>
      <c r="F4225" s="1">
        <v>44908</v>
      </c>
      <c r="G4225" t="s">
        <v>9147</v>
      </c>
      <c r="H4225" t="s">
        <v>9129</v>
      </c>
      <c r="I4225" t="s">
        <v>10623</v>
      </c>
    </row>
    <row r="4226" spans="1:9" x14ac:dyDescent="0.3">
      <c r="A4226" t="s">
        <v>5225</v>
      </c>
      <c r="B4226" t="s">
        <v>9127</v>
      </c>
      <c r="C4226">
        <v>483116</v>
      </c>
      <c r="D4226">
        <v>1004.33</v>
      </c>
      <c r="E4226" s="1">
        <v>42835</v>
      </c>
      <c r="F4226" s="1">
        <v>46342</v>
      </c>
      <c r="G4226" t="s">
        <v>9135</v>
      </c>
      <c r="H4226" t="s">
        <v>9132</v>
      </c>
      <c r="I4226" t="s">
        <v>10149</v>
      </c>
    </row>
    <row r="4227" spans="1:9" x14ac:dyDescent="0.3">
      <c r="A4227" t="s">
        <v>5226</v>
      </c>
      <c r="B4227" t="s">
        <v>9143</v>
      </c>
      <c r="C4227">
        <v>495638</v>
      </c>
      <c r="D4227">
        <v>751.36</v>
      </c>
      <c r="E4227" s="1">
        <v>43177</v>
      </c>
      <c r="F4227" s="1">
        <v>45723</v>
      </c>
      <c r="G4227" t="s">
        <v>9147</v>
      </c>
      <c r="H4227" t="s">
        <v>19</v>
      </c>
      <c r="I4227" t="s">
        <v>11930</v>
      </c>
    </row>
    <row r="4228" spans="1:9" x14ac:dyDescent="0.3">
      <c r="A4228" t="s">
        <v>5227</v>
      </c>
      <c r="B4228" t="s">
        <v>9137</v>
      </c>
      <c r="C4228">
        <v>343946</v>
      </c>
      <c r="D4228">
        <v>868.26</v>
      </c>
      <c r="E4228" s="1">
        <v>44180</v>
      </c>
      <c r="F4228" s="1">
        <v>47610</v>
      </c>
      <c r="G4228" t="s">
        <v>9128</v>
      </c>
      <c r="H4228" t="s">
        <v>9132</v>
      </c>
      <c r="I4228" t="s">
        <v>11977</v>
      </c>
    </row>
    <row r="4229" spans="1:9" x14ac:dyDescent="0.3">
      <c r="A4229" t="s">
        <v>5228</v>
      </c>
      <c r="B4229" t="s">
        <v>9143</v>
      </c>
      <c r="C4229">
        <v>23785</v>
      </c>
      <c r="D4229">
        <v>115.5</v>
      </c>
      <c r="E4229" s="1">
        <v>43211</v>
      </c>
      <c r="F4229" s="1">
        <v>43691</v>
      </c>
      <c r="G4229" t="s">
        <v>9147</v>
      </c>
      <c r="H4229" t="s">
        <v>9129</v>
      </c>
      <c r="I4229" t="s">
        <v>11545</v>
      </c>
    </row>
    <row r="4230" spans="1:9" x14ac:dyDescent="0.3">
      <c r="A4230" t="s">
        <v>5229</v>
      </c>
      <c r="B4230" t="s">
        <v>9143</v>
      </c>
      <c r="C4230">
        <v>472506</v>
      </c>
      <c r="D4230">
        <v>403.53</v>
      </c>
      <c r="E4230" s="1">
        <v>45547</v>
      </c>
      <c r="F4230" s="1">
        <v>47326</v>
      </c>
      <c r="G4230" t="s">
        <v>9147</v>
      </c>
      <c r="H4230" t="s">
        <v>9129</v>
      </c>
      <c r="I4230" t="s">
        <v>11978</v>
      </c>
    </row>
    <row r="4231" spans="1:9" x14ac:dyDescent="0.3">
      <c r="A4231" t="s">
        <v>5230</v>
      </c>
      <c r="B4231" t="s">
        <v>9137</v>
      </c>
      <c r="C4231">
        <v>397898</v>
      </c>
      <c r="D4231">
        <v>337.55</v>
      </c>
      <c r="E4231" s="1">
        <v>43274</v>
      </c>
      <c r="F4231" s="1">
        <v>46471</v>
      </c>
      <c r="G4231" t="s">
        <v>9147</v>
      </c>
      <c r="H4231" t="s">
        <v>19</v>
      </c>
      <c r="I4231" t="s">
        <v>10671</v>
      </c>
    </row>
    <row r="4232" spans="1:9" x14ac:dyDescent="0.3">
      <c r="A4232" t="s">
        <v>5231</v>
      </c>
      <c r="B4232" t="s">
        <v>9127</v>
      </c>
      <c r="C4232">
        <v>278139</v>
      </c>
      <c r="D4232">
        <v>203.09</v>
      </c>
      <c r="E4232" s="1">
        <v>45545</v>
      </c>
      <c r="F4232" s="1">
        <v>46257</v>
      </c>
      <c r="G4232" t="s">
        <v>9135</v>
      </c>
      <c r="H4232" t="s">
        <v>9132</v>
      </c>
      <c r="I4232" t="s">
        <v>11979</v>
      </c>
    </row>
    <row r="4233" spans="1:9" x14ac:dyDescent="0.3">
      <c r="A4233" t="s">
        <v>5232</v>
      </c>
      <c r="B4233" t="s">
        <v>9131</v>
      </c>
      <c r="C4233">
        <v>57523</v>
      </c>
      <c r="D4233">
        <v>328.63</v>
      </c>
      <c r="E4233" s="1">
        <v>45284</v>
      </c>
      <c r="F4233" s="1">
        <v>47274</v>
      </c>
      <c r="G4233" t="s">
        <v>9147</v>
      </c>
      <c r="H4233" t="s">
        <v>19</v>
      </c>
      <c r="I4233" t="s">
        <v>11980</v>
      </c>
    </row>
    <row r="4234" spans="1:9" x14ac:dyDescent="0.3">
      <c r="A4234" t="s">
        <v>5233</v>
      </c>
      <c r="B4234" t="s">
        <v>9127</v>
      </c>
      <c r="C4234">
        <v>389760</v>
      </c>
      <c r="D4234">
        <v>674.1</v>
      </c>
      <c r="E4234" s="1">
        <v>45557</v>
      </c>
      <c r="F4234" s="1">
        <v>47134</v>
      </c>
      <c r="G4234" t="s">
        <v>9135</v>
      </c>
      <c r="H4234" t="s">
        <v>9129</v>
      </c>
      <c r="I4234" t="s">
        <v>9902</v>
      </c>
    </row>
    <row r="4235" spans="1:9" x14ac:dyDescent="0.3">
      <c r="A4235" t="s">
        <v>5234</v>
      </c>
      <c r="B4235" t="s">
        <v>9127</v>
      </c>
      <c r="C4235">
        <v>117014</v>
      </c>
      <c r="D4235">
        <v>1025.56</v>
      </c>
      <c r="E4235" s="1">
        <v>44859</v>
      </c>
      <c r="F4235" s="1">
        <v>45905</v>
      </c>
      <c r="G4235" t="s">
        <v>9128</v>
      </c>
      <c r="H4235" t="s">
        <v>19</v>
      </c>
      <c r="I4235" t="s">
        <v>11143</v>
      </c>
    </row>
    <row r="4236" spans="1:9" x14ac:dyDescent="0.3">
      <c r="A4236" t="s">
        <v>5235</v>
      </c>
      <c r="B4236" t="s">
        <v>9127</v>
      </c>
      <c r="C4236">
        <v>488317</v>
      </c>
      <c r="D4236">
        <v>1436.88</v>
      </c>
      <c r="E4236" s="1">
        <v>42146</v>
      </c>
      <c r="F4236" s="1">
        <v>42822</v>
      </c>
      <c r="G4236" t="s">
        <v>9135</v>
      </c>
      <c r="H4236" t="s">
        <v>9132</v>
      </c>
      <c r="I4236" t="s">
        <v>11981</v>
      </c>
    </row>
    <row r="4237" spans="1:9" x14ac:dyDescent="0.3">
      <c r="A4237" t="s">
        <v>5236</v>
      </c>
      <c r="B4237" t="s">
        <v>9137</v>
      </c>
      <c r="C4237">
        <v>422330</v>
      </c>
      <c r="D4237">
        <v>1823.22</v>
      </c>
      <c r="E4237" s="1">
        <v>42201</v>
      </c>
      <c r="F4237" s="1">
        <v>42593</v>
      </c>
      <c r="G4237" t="s">
        <v>9147</v>
      </c>
      <c r="H4237" t="s">
        <v>9132</v>
      </c>
      <c r="I4237" t="s">
        <v>11202</v>
      </c>
    </row>
    <row r="4238" spans="1:9" x14ac:dyDescent="0.3">
      <c r="A4238" t="s">
        <v>5237</v>
      </c>
      <c r="B4238" t="s">
        <v>9143</v>
      </c>
      <c r="C4238">
        <v>357231</v>
      </c>
      <c r="D4238">
        <v>870.77</v>
      </c>
      <c r="E4238" s="1">
        <v>45566</v>
      </c>
      <c r="F4238" s="1">
        <v>49039</v>
      </c>
      <c r="G4238" t="s">
        <v>9128</v>
      </c>
      <c r="H4238" t="s">
        <v>19</v>
      </c>
      <c r="I4238" t="s">
        <v>9933</v>
      </c>
    </row>
    <row r="4239" spans="1:9" x14ac:dyDescent="0.3">
      <c r="A4239" t="s">
        <v>5238</v>
      </c>
      <c r="B4239" t="s">
        <v>9127</v>
      </c>
      <c r="C4239">
        <v>58085</v>
      </c>
      <c r="D4239">
        <v>677.24</v>
      </c>
      <c r="E4239" s="1">
        <v>44223</v>
      </c>
      <c r="F4239" s="1">
        <v>46503</v>
      </c>
      <c r="G4239" t="s">
        <v>9135</v>
      </c>
      <c r="H4239" t="s">
        <v>9132</v>
      </c>
      <c r="I4239" t="s">
        <v>9756</v>
      </c>
    </row>
    <row r="4240" spans="1:9" x14ac:dyDescent="0.3">
      <c r="A4240" t="s">
        <v>5239</v>
      </c>
      <c r="B4240" t="s">
        <v>9127</v>
      </c>
      <c r="C4240">
        <v>96616</v>
      </c>
      <c r="D4240">
        <v>1431.85</v>
      </c>
      <c r="E4240" s="1">
        <v>43497</v>
      </c>
      <c r="F4240" s="1">
        <v>46574</v>
      </c>
      <c r="G4240" t="s">
        <v>9128</v>
      </c>
      <c r="H4240" t="s">
        <v>9129</v>
      </c>
      <c r="I4240" t="s">
        <v>10134</v>
      </c>
    </row>
    <row r="4241" spans="1:9" x14ac:dyDescent="0.3">
      <c r="A4241" t="s">
        <v>5240</v>
      </c>
      <c r="B4241" t="s">
        <v>9137</v>
      </c>
      <c r="C4241">
        <v>27196</v>
      </c>
      <c r="D4241">
        <v>480.29</v>
      </c>
      <c r="E4241" s="1">
        <v>45414</v>
      </c>
      <c r="F4241" s="1">
        <v>48995</v>
      </c>
      <c r="G4241" t="s">
        <v>9147</v>
      </c>
      <c r="H4241" t="s">
        <v>9132</v>
      </c>
      <c r="I4241" t="s">
        <v>11133</v>
      </c>
    </row>
    <row r="4242" spans="1:9" x14ac:dyDescent="0.3">
      <c r="A4242" t="s">
        <v>5241</v>
      </c>
      <c r="B4242" t="s">
        <v>9143</v>
      </c>
      <c r="C4242">
        <v>329806</v>
      </c>
      <c r="D4242">
        <v>1619.83</v>
      </c>
      <c r="E4242" s="1">
        <v>43614</v>
      </c>
      <c r="F4242" s="1">
        <v>44453</v>
      </c>
      <c r="G4242" t="s">
        <v>9128</v>
      </c>
      <c r="H4242" t="s">
        <v>9132</v>
      </c>
      <c r="I4242" t="s">
        <v>11982</v>
      </c>
    </row>
    <row r="4243" spans="1:9" x14ac:dyDescent="0.3">
      <c r="A4243" t="s">
        <v>5242</v>
      </c>
      <c r="B4243" t="s">
        <v>9127</v>
      </c>
      <c r="C4243">
        <v>493578</v>
      </c>
      <c r="D4243">
        <v>467.87</v>
      </c>
      <c r="E4243" s="1">
        <v>42531</v>
      </c>
      <c r="F4243" s="1">
        <v>43243</v>
      </c>
      <c r="G4243" t="s">
        <v>9147</v>
      </c>
      <c r="H4243" t="s">
        <v>9132</v>
      </c>
      <c r="I4243" t="s">
        <v>11983</v>
      </c>
    </row>
    <row r="4244" spans="1:9" x14ac:dyDescent="0.3">
      <c r="A4244" t="s">
        <v>5243</v>
      </c>
      <c r="B4244" t="s">
        <v>9137</v>
      </c>
      <c r="C4244">
        <v>441544</v>
      </c>
      <c r="D4244">
        <v>1444.84</v>
      </c>
      <c r="E4244" s="1">
        <v>45253</v>
      </c>
      <c r="F4244" s="1">
        <v>46867</v>
      </c>
      <c r="G4244" t="s">
        <v>9135</v>
      </c>
      <c r="H4244" t="s">
        <v>9129</v>
      </c>
      <c r="I4244" t="s">
        <v>11819</v>
      </c>
    </row>
    <row r="4245" spans="1:9" x14ac:dyDescent="0.3">
      <c r="A4245" t="s">
        <v>5244</v>
      </c>
      <c r="B4245" t="s">
        <v>9131</v>
      </c>
      <c r="C4245">
        <v>352001</v>
      </c>
      <c r="D4245">
        <v>1313.91</v>
      </c>
      <c r="E4245" s="1">
        <v>45251</v>
      </c>
      <c r="F4245" s="1">
        <v>47065</v>
      </c>
      <c r="G4245" t="s">
        <v>9147</v>
      </c>
      <c r="H4245" t="s">
        <v>9129</v>
      </c>
      <c r="I4245" t="s">
        <v>10052</v>
      </c>
    </row>
    <row r="4246" spans="1:9" x14ac:dyDescent="0.3">
      <c r="A4246" t="s">
        <v>5245</v>
      </c>
      <c r="B4246" t="s">
        <v>9127</v>
      </c>
      <c r="C4246">
        <v>279839</v>
      </c>
      <c r="D4246">
        <v>601.20000000000005</v>
      </c>
      <c r="E4246" s="1">
        <v>42907</v>
      </c>
      <c r="F4246" s="1">
        <v>45705</v>
      </c>
      <c r="G4246" t="s">
        <v>9135</v>
      </c>
      <c r="H4246" t="s">
        <v>9129</v>
      </c>
      <c r="I4246" t="s">
        <v>10377</v>
      </c>
    </row>
    <row r="4247" spans="1:9" x14ac:dyDescent="0.3">
      <c r="A4247" t="s">
        <v>5246</v>
      </c>
      <c r="B4247" t="s">
        <v>9143</v>
      </c>
      <c r="C4247">
        <v>418718</v>
      </c>
      <c r="D4247">
        <v>1800.06</v>
      </c>
      <c r="E4247" s="1">
        <v>42679</v>
      </c>
      <c r="F4247" s="1">
        <v>45842</v>
      </c>
      <c r="G4247" t="s">
        <v>9135</v>
      </c>
      <c r="H4247" t="s">
        <v>9129</v>
      </c>
      <c r="I4247" t="s">
        <v>11984</v>
      </c>
    </row>
    <row r="4248" spans="1:9" x14ac:dyDescent="0.3">
      <c r="A4248" t="s">
        <v>5247</v>
      </c>
      <c r="B4248" t="s">
        <v>9127</v>
      </c>
      <c r="C4248">
        <v>405211</v>
      </c>
      <c r="D4248">
        <v>1541.28</v>
      </c>
      <c r="E4248" s="1">
        <v>44741</v>
      </c>
      <c r="F4248" s="1">
        <v>45358</v>
      </c>
      <c r="G4248" t="s">
        <v>9147</v>
      </c>
      <c r="H4248" t="s">
        <v>9129</v>
      </c>
      <c r="I4248" t="s">
        <v>11985</v>
      </c>
    </row>
    <row r="4249" spans="1:9" x14ac:dyDescent="0.3">
      <c r="A4249" t="s">
        <v>5248</v>
      </c>
      <c r="B4249" t="s">
        <v>9137</v>
      </c>
      <c r="C4249">
        <v>479087</v>
      </c>
      <c r="D4249">
        <v>1692.09</v>
      </c>
      <c r="E4249" s="1">
        <v>45189</v>
      </c>
      <c r="F4249" s="1">
        <v>47588</v>
      </c>
      <c r="G4249" t="s">
        <v>9147</v>
      </c>
      <c r="H4249" t="s">
        <v>9132</v>
      </c>
      <c r="I4249" t="s">
        <v>11082</v>
      </c>
    </row>
    <row r="4250" spans="1:9" x14ac:dyDescent="0.3">
      <c r="A4250" t="s">
        <v>5249</v>
      </c>
      <c r="B4250" t="s">
        <v>9131</v>
      </c>
      <c r="C4250">
        <v>307995</v>
      </c>
      <c r="D4250">
        <v>995.65</v>
      </c>
      <c r="E4250" s="1">
        <v>44644</v>
      </c>
      <c r="F4250" s="1">
        <v>46411</v>
      </c>
      <c r="G4250" t="s">
        <v>9147</v>
      </c>
      <c r="H4250" t="s">
        <v>19</v>
      </c>
      <c r="I4250" t="s">
        <v>11986</v>
      </c>
    </row>
    <row r="4251" spans="1:9" x14ac:dyDescent="0.3">
      <c r="A4251" t="s">
        <v>5250</v>
      </c>
      <c r="B4251" t="s">
        <v>9137</v>
      </c>
      <c r="C4251">
        <v>199156</v>
      </c>
      <c r="D4251">
        <v>308.47000000000003</v>
      </c>
      <c r="E4251" s="1">
        <v>43804</v>
      </c>
      <c r="F4251" s="1">
        <v>45910</v>
      </c>
      <c r="G4251" t="s">
        <v>9135</v>
      </c>
      <c r="H4251" t="s">
        <v>9129</v>
      </c>
      <c r="I4251" t="s">
        <v>11987</v>
      </c>
    </row>
    <row r="4252" spans="1:9" x14ac:dyDescent="0.3">
      <c r="A4252" t="s">
        <v>5251</v>
      </c>
      <c r="B4252" t="s">
        <v>9143</v>
      </c>
      <c r="C4252">
        <v>328451</v>
      </c>
      <c r="D4252">
        <v>303.76</v>
      </c>
      <c r="E4252" s="1">
        <v>42993</v>
      </c>
      <c r="F4252" s="1">
        <v>45777</v>
      </c>
      <c r="G4252" t="s">
        <v>9128</v>
      </c>
      <c r="H4252" t="s">
        <v>19</v>
      </c>
      <c r="I4252" t="s">
        <v>11689</v>
      </c>
    </row>
    <row r="4253" spans="1:9" x14ac:dyDescent="0.3">
      <c r="A4253" t="s">
        <v>5252</v>
      </c>
      <c r="B4253" t="s">
        <v>9127</v>
      </c>
      <c r="C4253">
        <v>463057</v>
      </c>
      <c r="D4253">
        <v>682.35</v>
      </c>
      <c r="E4253" s="1">
        <v>45265</v>
      </c>
      <c r="F4253" s="1">
        <v>47263</v>
      </c>
      <c r="G4253" t="s">
        <v>9147</v>
      </c>
      <c r="H4253" t="s">
        <v>9132</v>
      </c>
      <c r="I4253" t="s">
        <v>10629</v>
      </c>
    </row>
    <row r="4254" spans="1:9" x14ac:dyDescent="0.3">
      <c r="A4254" t="s">
        <v>5253</v>
      </c>
      <c r="B4254" t="s">
        <v>9137</v>
      </c>
      <c r="C4254">
        <v>60871</v>
      </c>
      <c r="D4254">
        <v>1688.58</v>
      </c>
      <c r="E4254" s="1">
        <v>42059</v>
      </c>
      <c r="F4254" s="1">
        <v>43971</v>
      </c>
      <c r="G4254" t="s">
        <v>9135</v>
      </c>
      <c r="H4254" t="s">
        <v>9132</v>
      </c>
      <c r="I4254" t="s">
        <v>10674</v>
      </c>
    </row>
    <row r="4255" spans="1:9" x14ac:dyDescent="0.3">
      <c r="A4255" t="s">
        <v>5254</v>
      </c>
      <c r="B4255" t="s">
        <v>9143</v>
      </c>
      <c r="C4255">
        <v>466110</v>
      </c>
      <c r="D4255">
        <v>1586.83</v>
      </c>
      <c r="E4255" s="1">
        <v>44080</v>
      </c>
      <c r="F4255" s="1">
        <v>45860</v>
      </c>
      <c r="G4255" t="s">
        <v>9128</v>
      </c>
      <c r="H4255" t="s">
        <v>9129</v>
      </c>
      <c r="I4255" t="s">
        <v>11988</v>
      </c>
    </row>
    <row r="4256" spans="1:9" x14ac:dyDescent="0.3">
      <c r="A4256" t="s">
        <v>5255</v>
      </c>
      <c r="B4256" t="s">
        <v>9143</v>
      </c>
      <c r="C4256">
        <v>193782</v>
      </c>
      <c r="D4256">
        <v>1677.06</v>
      </c>
      <c r="E4256" s="1">
        <v>44873</v>
      </c>
      <c r="F4256" s="1">
        <v>46771</v>
      </c>
      <c r="G4256" t="s">
        <v>9135</v>
      </c>
      <c r="H4256" t="s">
        <v>19</v>
      </c>
      <c r="I4256" t="s">
        <v>11989</v>
      </c>
    </row>
    <row r="4257" spans="1:9" x14ac:dyDescent="0.3">
      <c r="A4257" t="s">
        <v>5256</v>
      </c>
      <c r="B4257" t="s">
        <v>9127</v>
      </c>
      <c r="C4257">
        <v>71833</v>
      </c>
      <c r="D4257">
        <v>1796.87</v>
      </c>
      <c r="E4257" s="1">
        <v>44408</v>
      </c>
      <c r="F4257" s="1">
        <v>47579</v>
      </c>
      <c r="G4257" t="s">
        <v>9147</v>
      </c>
      <c r="H4257" t="s">
        <v>9129</v>
      </c>
      <c r="I4257" t="s">
        <v>9961</v>
      </c>
    </row>
    <row r="4258" spans="1:9" x14ac:dyDescent="0.3">
      <c r="A4258" t="s">
        <v>5257</v>
      </c>
      <c r="B4258" t="s">
        <v>9127</v>
      </c>
      <c r="C4258">
        <v>73797</v>
      </c>
      <c r="D4258">
        <v>671.87</v>
      </c>
      <c r="E4258" s="1">
        <v>44928</v>
      </c>
      <c r="F4258" s="1">
        <v>46783</v>
      </c>
      <c r="G4258" t="s">
        <v>9128</v>
      </c>
      <c r="H4258" t="s">
        <v>9132</v>
      </c>
      <c r="I4258" t="s">
        <v>11990</v>
      </c>
    </row>
    <row r="4259" spans="1:9" x14ac:dyDescent="0.3">
      <c r="A4259" t="s">
        <v>5258</v>
      </c>
      <c r="B4259" t="s">
        <v>9137</v>
      </c>
      <c r="C4259">
        <v>279293</v>
      </c>
      <c r="D4259">
        <v>882.97</v>
      </c>
      <c r="E4259" s="1">
        <v>44252</v>
      </c>
      <c r="F4259" s="1">
        <v>46166</v>
      </c>
      <c r="G4259" t="s">
        <v>9128</v>
      </c>
      <c r="H4259" t="s">
        <v>19</v>
      </c>
      <c r="I4259" t="s">
        <v>11991</v>
      </c>
    </row>
    <row r="4260" spans="1:9" x14ac:dyDescent="0.3">
      <c r="A4260" t="s">
        <v>5259</v>
      </c>
      <c r="B4260" t="s">
        <v>9131</v>
      </c>
      <c r="C4260">
        <v>275582</v>
      </c>
      <c r="D4260">
        <v>508.35</v>
      </c>
      <c r="E4260" s="1">
        <v>45546</v>
      </c>
      <c r="F4260" s="1">
        <v>47490</v>
      </c>
      <c r="G4260" t="s">
        <v>9147</v>
      </c>
      <c r="H4260" t="s">
        <v>19</v>
      </c>
      <c r="I4260" t="s">
        <v>11354</v>
      </c>
    </row>
    <row r="4261" spans="1:9" x14ac:dyDescent="0.3">
      <c r="A4261" t="s">
        <v>5260</v>
      </c>
      <c r="B4261" t="s">
        <v>9137</v>
      </c>
      <c r="C4261">
        <v>109968</v>
      </c>
      <c r="D4261">
        <v>416.02</v>
      </c>
      <c r="E4261" s="1">
        <v>44121</v>
      </c>
      <c r="F4261" s="1">
        <v>45516</v>
      </c>
      <c r="G4261" t="s">
        <v>9128</v>
      </c>
      <c r="H4261" t="s">
        <v>9132</v>
      </c>
      <c r="I4261" t="s">
        <v>11992</v>
      </c>
    </row>
    <row r="4262" spans="1:9" x14ac:dyDescent="0.3">
      <c r="A4262" t="s">
        <v>5261</v>
      </c>
      <c r="B4262" t="s">
        <v>9143</v>
      </c>
      <c r="C4262">
        <v>262316</v>
      </c>
      <c r="D4262">
        <v>821.02</v>
      </c>
      <c r="E4262" s="1">
        <v>43986</v>
      </c>
      <c r="F4262" s="1">
        <v>47603</v>
      </c>
      <c r="G4262" t="s">
        <v>9147</v>
      </c>
      <c r="H4262" t="s">
        <v>19</v>
      </c>
      <c r="I4262" t="s">
        <v>11169</v>
      </c>
    </row>
    <row r="4263" spans="1:9" x14ac:dyDescent="0.3">
      <c r="A4263" t="s">
        <v>5262</v>
      </c>
      <c r="B4263" t="s">
        <v>9143</v>
      </c>
      <c r="C4263">
        <v>226933</v>
      </c>
      <c r="D4263">
        <v>1669.74</v>
      </c>
      <c r="E4263" s="1">
        <v>45101</v>
      </c>
      <c r="F4263" s="1">
        <v>48569</v>
      </c>
      <c r="G4263" t="s">
        <v>9128</v>
      </c>
      <c r="H4263" t="s">
        <v>19</v>
      </c>
      <c r="I4263" t="s">
        <v>10681</v>
      </c>
    </row>
    <row r="4264" spans="1:9" x14ac:dyDescent="0.3">
      <c r="A4264" t="s">
        <v>5263</v>
      </c>
      <c r="B4264" t="s">
        <v>9137</v>
      </c>
      <c r="C4264">
        <v>270616</v>
      </c>
      <c r="D4264">
        <v>978.86</v>
      </c>
      <c r="E4264" s="1">
        <v>43918</v>
      </c>
      <c r="F4264" s="1">
        <v>47388</v>
      </c>
      <c r="G4264" t="s">
        <v>9135</v>
      </c>
      <c r="H4264" t="s">
        <v>19</v>
      </c>
      <c r="I4264" t="s">
        <v>11993</v>
      </c>
    </row>
    <row r="4265" spans="1:9" x14ac:dyDescent="0.3">
      <c r="A4265" t="s">
        <v>5264</v>
      </c>
      <c r="B4265" t="s">
        <v>9127</v>
      </c>
      <c r="C4265">
        <v>428767</v>
      </c>
      <c r="D4265">
        <v>683.64</v>
      </c>
      <c r="E4265" s="1">
        <v>42576</v>
      </c>
      <c r="F4265" s="1">
        <v>45344</v>
      </c>
      <c r="G4265" t="s">
        <v>9128</v>
      </c>
      <c r="H4265" t="s">
        <v>19</v>
      </c>
      <c r="I4265" t="s">
        <v>11484</v>
      </c>
    </row>
    <row r="4266" spans="1:9" x14ac:dyDescent="0.3">
      <c r="A4266" t="s">
        <v>5265</v>
      </c>
      <c r="B4266" t="s">
        <v>9131</v>
      </c>
      <c r="C4266">
        <v>286047</v>
      </c>
      <c r="D4266">
        <v>729.58</v>
      </c>
      <c r="E4266" s="1">
        <v>43825</v>
      </c>
      <c r="F4266" s="1">
        <v>44708</v>
      </c>
      <c r="G4266" t="s">
        <v>9135</v>
      </c>
      <c r="H4266" t="s">
        <v>19</v>
      </c>
      <c r="I4266" t="s">
        <v>10066</v>
      </c>
    </row>
    <row r="4267" spans="1:9" x14ac:dyDescent="0.3">
      <c r="A4267" t="s">
        <v>5266</v>
      </c>
      <c r="B4267" t="s">
        <v>9137</v>
      </c>
      <c r="C4267">
        <v>126607</v>
      </c>
      <c r="D4267">
        <v>742.89</v>
      </c>
      <c r="E4267" s="1">
        <v>44322</v>
      </c>
      <c r="F4267" s="1">
        <v>47008</v>
      </c>
      <c r="G4267" t="s">
        <v>9128</v>
      </c>
      <c r="H4267" t="s">
        <v>9129</v>
      </c>
      <c r="I4267" t="s">
        <v>11994</v>
      </c>
    </row>
    <row r="4268" spans="1:9" x14ac:dyDescent="0.3">
      <c r="A4268" t="s">
        <v>5267</v>
      </c>
      <c r="B4268" t="s">
        <v>9127</v>
      </c>
      <c r="C4268">
        <v>482455</v>
      </c>
      <c r="D4268">
        <v>1747.91</v>
      </c>
      <c r="E4268" s="1">
        <v>42227</v>
      </c>
      <c r="F4268" s="1">
        <v>44887</v>
      </c>
      <c r="G4268" t="s">
        <v>9128</v>
      </c>
      <c r="H4268" t="s">
        <v>19</v>
      </c>
      <c r="I4268" t="s">
        <v>11995</v>
      </c>
    </row>
    <row r="4269" spans="1:9" x14ac:dyDescent="0.3">
      <c r="A4269" t="s">
        <v>5268</v>
      </c>
      <c r="B4269" t="s">
        <v>9127</v>
      </c>
      <c r="C4269">
        <v>151665</v>
      </c>
      <c r="D4269">
        <v>836.7</v>
      </c>
      <c r="E4269" s="1">
        <v>45244</v>
      </c>
      <c r="F4269" s="1">
        <v>48794</v>
      </c>
      <c r="G4269" t="s">
        <v>9147</v>
      </c>
      <c r="H4269" t="s">
        <v>9132</v>
      </c>
      <c r="I4269" t="s">
        <v>11580</v>
      </c>
    </row>
    <row r="4270" spans="1:9" x14ac:dyDescent="0.3">
      <c r="A4270" t="s">
        <v>5269</v>
      </c>
      <c r="B4270" t="s">
        <v>9127</v>
      </c>
      <c r="C4270">
        <v>356170</v>
      </c>
      <c r="D4270">
        <v>1023.35</v>
      </c>
      <c r="E4270" s="1">
        <v>43102</v>
      </c>
      <c r="F4270" s="1">
        <v>44608</v>
      </c>
      <c r="G4270" t="s">
        <v>9128</v>
      </c>
      <c r="H4270" t="s">
        <v>9132</v>
      </c>
      <c r="I4270" t="s">
        <v>11996</v>
      </c>
    </row>
    <row r="4271" spans="1:9" x14ac:dyDescent="0.3">
      <c r="A4271" t="s">
        <v>5270</v>
      </c>
      <c r="B4271" t="s">
        <v>9131</v>
      </c>
      <c r="C4271">
        <v>84763</v>
      </c>
      <c r="D4271">
        <v>1790.62</v>
      </c>
      <c r="E4271" s="1">
        <v>44398</v>
      </c>
      <c r="F4271" s="1">
        <v>45244</v>
      </c>
      <c r="G4271" t="s">
        <v>9147</v>
      </c>
      <c r="H4271" t="s">
        <v>19</v>
      </c>
      <c r="I4271" t="s">
        <v>11406</v>
      </c>
    </row>
    <row r="4272" spans="1:9" x14ac:dyDescent="0.3">
      <c r="A4272" t="s">
        <v>5271</v>
      </c>
      <c r="B4272" t="s">
        <v>9131</v>
      </c>
      <c r="C4272">
        <v>45981</v>
      </c>
      <c r="D4272">
        <v>555.6</v>
      </c>
      <c r="E4272" s="1">
        <v>44729</v>
      </c>
      <c r="F4272" s="1">
        <v>46936</v>
      </c>
      <c r="G4272" t="s">
        <v>9128</v>
      </c>
      <c r="H4272" t="s">
        <v>9129</v>
      </c>
      <c r="I4272" t="s">
        <v>10076</v>
      </c>
    </row>
    <row r="4273" spans="1:9" x14ac:dyDescent="0.3">
      <c r="A4273" t="s">
        <v>5272</v>
      </c>
      <c r="B4273" t="s">
        <v>9131</v>
      </c>
      <c r="C4273">
        <v>161062</v>
      </c>
      <c r="D4273">
        <v>1976.75</v>
      </c>
      <c r="E4273" s="1">
        <v>44658</v>
      </c>
      <c r="F4273" s="1">
        <v>46217</v>
      </c>
      <c r="G4273" t="s">
        <v>9128</v>
      </c>
      <c r="H4273" t="s">
        <v>19</v>
      </c>
      <c r="I4273" t="s">
        <v>9350</v>
      </c>
    </row>
    <row r="4274" spans="1:9" x14ac:dyDescent="0.3">
      <c r="A4274" t="s">
        <v>5273</v>
      </c>
      <c r="B4274" t="s">
        <v>9127</v>
      </c>
      <c r="C4274">
        <v>258847</v>
      </c>
      <c r="D4274">
        <v>1353.73</v>
      </c>
      <c r="E4274" s="1">
        <v>44687</v>
      </c>
      <c r="F4274" s="1">
        <v>46780</v>
      </c>
      <c r="G4274" t="s">
        <v>9147</v>
      </c>
      <c r="H4274" t="s">
        <v>9132</v>
      </c>
      <c r="I4274" t="s">
        <v>11997</v>
      </c>
    </row>
    <row r="4275" spans="1:9" x14ac:dyDescent="0.3">
      <c r="A4275" t="s">
        <v>5274</v>
      </c>
      <c r="B4275" t="s">
        <v>9143</v>
      </c>
      <c r="C4275">
        <v>180266</v>
      </c>
      <c r="D4275">
        <v>1124.48</v>
      </c>
      <c r="E4275" s="1">
        <v>43165</v>
      </c>
      <c r="F4275" s="1">
        <v>46434</v>
      </c>
      <c r="G4275" t="s">
        <v>9147</v>
      </c>
      <c r="H4275" t="s">
        <v>19</v>
      </c>
      <c r="I4275" t="s">
        <v>9875</v>
      </c>
    </row>
    <row r="4276" spans="1:9" x14ac:dyDescent="0.3">
      <c r="A4276" t="s">
        <v>5275</v>
      </c>
      <c r="B4276" t="s">
        <v>9143</v>
      </c>
      <c r="C4276">
        <v>105354</v>
      </c>
      <c r="D4276">
        <v>1597.45</v>
      </c>
      <c r="E4276" s="1">
        <v>43988</v>
      </c>
      <c r="F4276" s="1">
        <v>45769</v>
      </c>
      <c r="G4276" t="s">
        <v>9135</v>
      </c>
      <c r="H4276" t="s">
        <v>19</v>
      </c>
      <c r="I4276" t="s">
        <v>11429</v>
      </c>
    </row>
    <row r="4277" spans="1:9" x14ac:dyDescent="0.3">
      <c r="A4277" t="s">
        <v>5276</v>
      </c>
      <c r="B4277" t="s">
        <v>9137</v>
      </c>
      <c r="C4277">
        <v>112852</v>
      </c>
      <c r="D4277">
        <v>1618.55</v>
      </c>
      <c r="E4277" s="1">
        <v>43059</v>
      </c>
      <c r="F4277" s="1">
        <v>44979</v>
      </c>
      <c r="G4277" t="s">
        <v>9128</v>
      </c>
      <c r="H4277" t="s">
        <v>19</v>
      </c>
      <c r="I4277" t="s">
        <v>11998</v>
      </c>
    </row>
    <row r="4278" spans="1:9" x14ac:dyDescent="0.3">
      <c r="A4278" t="s">
        <v>5277</v>
      </c>
      <c r="B4278" t="s">
        <v>9127</v>
      </c>
      <c r="C4278">
        <v>349655</v>
      </c>
      <c r="D4278">
        <v>292.8</v>
      </c>
      <c r="E4278" s="1">
        <v>45215</v>
      </c>
      <c r="F4278" s="1">
        <v>47487</v>
      </c>
      <c r="G4278" t="s">
        <v>9128</v>
      </c>
      <c r="H4278" t="s">
        <v>19</v>
      </c>
      <c r="I4278" t="s">
        <v>10395</v>
      </c>
    </row>
    <row r="4279" spans="1:9" x14ac:dyDescent="0.3">
      <c r="A4279" t="s">
        <v>5278</v>
      </c>
      <c r="B4279" t="s">
        <v>9137</v>
      </c>
      <c r="C4279">
        <v>246794</v>
      </c>
      <c r="D4279">
        <v>1466.29</v>
      </c>
      <c r="E4279" s="1">
        <v>45342</v>
      </c>
      <c r="F4279" s="1">
        <v>46383</v>
      </c>
      <c r="G4279" t="s">
        <v>9147</v>
      </c>
      <c r="H4279" t="s">
        <v>19</v>
      </c>
      <c r="I4279" t="s">
        <v>9944</v>
      </c>
    </row>
    <row r="4280" spans="1:9" x14ac:dyDescent="0.3">
      <c r="A4280" t="s">
        <v>5279</v>
      </c>
      <c r="B4280" t="s">
        <v>9131</v>
      </c>
      <c r="C4280">
        <v>478848</v>
      </c>
      <c r="D4280">
        <v>435.5</v>
      </c>
      <c r="E4280" s="1">
        <v>42679</v>
      </c>
      <c r="F4280" s="1">
        <v>44706</v>
      </c>
      <c r="G4280" t="s">
        <v>9128</v>
      </c>
      <c r="H4280" t="s">
        <v>19</v>
      </c>
      <c r="I4280" t="s">
        <v>11999</v>
      </c>
    </row>
    <row r="4281" spans="1:9" x14ac:dyDescent="0.3">
      <c r="A4281" t="s">
        <v>5280</v>
      </c>
      <c r="B4281" t="s">
        <v>9127</v>
      </c>
      <c r="C4281">
        <v>490357</v>
      </c>
      <c r="D4281">
        <v>1138.06</v>
      </c>
      <c r="E4281" s="1">
        <v>43695</v>
      </c>
      <c r="F4281" s="1">
        <v>46338</v>
      </c>
      <c r="G4281" t="s">
        <v>9147</v>
      </c>
      <c r="H4281" t="s">
        <v>9129</v>
      </c>
      <c r="I4281" t="s">
        <v>12000</v>
      </c>
    </row>
    <row r="4282" spans="1:9" x14ac:dyDescent="0.3">
      <c r="A4282" t="s">
        <v>5281</v>
      </c>
      <c r="B4282" t="s">
        <v>9137</v>
      </c>
      <c r="C4282">
        <v>362113</v>
      </c>
      <c r="D4282">
        <v>366.91</v>
      </c>
      <c r="E4282" s="1">
        <v>44879</v>
      </c>
      <c r="F4282" s="1">
        <v>46313</v>
      </c>
      <c r="G4282" t="s">
        <v>9135</v>
      </c>
      <c r="H4282" t="s">
        <v>9132</v>
      </c>
      <c r="I4282" t="s">
        <v>12001</v>
      </c>
    </row>
    <row r="4283" spans="1:9" x14ac:dyDescent="0.3">
      <c r="A4283" t="s">
        <v>5282</v>
      </c>
      <c r="B4283" t="s">
        <v>9131</v>
      </c>
      <c r="C4283">
        <v>109269</v>
      </c>
      <c r="D4283">
        <v>1763.24</v>
      </c>
      <c r="E4283" s="1">
        <v>43884</v>
      </c>
      <c r="F4283" s="1">
        <v>47475</v>
      </c>
      <c r="G4283" t="s">
        <v>9147</v>
      </c>
      <c r="H4283" t="s">
        <v>19</v>
      </c>
      <c r="I4283" t="s">
        <v>12002</v>
      </c>
    </row>
    <row r="4284" spans="1:9" x14ac:dyDescent="0.3">
      <c r="A4284" t="s">
        <v>5283</v>
      </c>
      <c r="B4284" t="s">
        <v>9137</v>
      </c>
      <c r="C4284">
        <v>299422</v>
      </c>
      <c r="D4284">
        <v>444.4</v>
      </c>
      <c r="E4284" s="1">
        <v>42298</v>
      </c>
      <c r="F4284" s="1">
        <v>43503</v>
      </c>
      <c r="G4284" t="s">
        <v>9128</v>
      </c>
      <c r="H4284" t="s">
        <v>9129</v>
      </c>
      <c r="I4284" t="s">
        <v>12003</v>
      </c>
    </row>
    <row r="4285" spans="1:9" x14ac:dyDescent="0.3">
      <c r="A4285" t="s">
        <v>5284</v>
      </c>
      <c r="B4285" t="s">
        <v>9131</v>
      </c>
      <c r="C4285">
        <v>347668</v>
      </c>
      <c r="D4285">
        <v>1885.27</v>
      </c>
      <c r="E4285" s="1">
        <v>43253</v>
      </c>
      <c r="F4285" s="1">
        <v>44471</v>
      </c>
      <c r="G4285" t="s">
        <v>9135</v>
      </c>
      <c r="H4285" t="s">
        <v>9129</v>
      </c>
      <c r="I4285" t="s">
        <v>11366</v>
      </c>
    </row>
    <row r="4286" spans="1:9" x14ac:dyDescent="0.3">
      <c r="A4286" t="s">
        <v>5285</v>
      </c>
      <c r="B4286" t="s">
        <v>9127</v>
      </c>
      <c r="C4286">
        <v>39509</v>
      </c>
      <c r="D4286">
        <v>179.37</v>
      </c>
      <c r="E4286" s="1">
        <v>42006</v>
      </c>
      <c r="F4286" s="1">
        <v>44215</v>
      </c>
      <c r="G4286" t="s">
        <v>9135</v>
      </c>
      <c r="H4286" t="s">
        <v>9129</v>
      </c>
      <c r="I4286" t="s">
        <v>12004</v>
      </c>
    </row>
    <row r="4287" spans="1:9" x14ac:dyDescent="0.3">
      <c r="A4287" t="s">
        <v>5286</v>
      </c>
      <c r="B4287" t="s">
        <v>9127</v>
      </c>
      <c r="C4287">
        <v>51865</v>
      </c>
      <c r="D4287">
        <v>458.47</v>
      </c>
      <c r="E4287" s="1">
        <v>45396</v>
      </c>
      <c r="F4287" s="1">
        <v>48837</v>
      </c>
      <c r="G4287" t="s">
        <v>9135</v>
      </c>
      <c r="H4287" t="s">
        <v>19</v>
      </c>
      <c r="I4287" t="s">
        <v>12005</v>
      </c>
    </row>
    <row r="4288" spans="1:9" x14ac:dyDescent="0.3">
      <c r="A4288" t="s">
        <v>5287</v>
      </c>
      <c r="B4288" t="s">
        <v>9143</v>
      </c>
      <c r="C4288">
        <v>189839</v>
      </c>
      <c r="D4288">
        <v>1954.69</v>
      </c>
      <c r="E4288" s="1">
        <v>44099</v>
      </c>
      <c r="F4288" s="1">
        <v>44907</v>
      </c>
      <c r="G4288" t="s">
        <v>9128</v>
      </c>
      <c r="H4288" t="s">
        <v>19</v>
      </c>
      <c r="I4288" t="s">
        <v>10725</v>
      </c>
    </row>
    <row r="4289" spans="1:9" x14ac:dyDescent="0.3">
      <c r="A4289" t="s">
        <v>5288</v>
      </c>
      <c r="B4289" t="s">
        <v>9131</v>
      </c>
      <c r="C4289">
        <v>210441</v>
      </c>
      <c r="D4289">
        <v>516.92999999999995</v>
      </c>
      <c r="E4289" s="1">
        <v>42799</v>
      </c>
      <c r="F4289" s="1">
        <v>45123</v>
      </c>
      <c r="G4289" t="s">
        <v>9147</v>
      </c>
      <c r="H4289" t="s">
        <v>9132</v>
      </c>
      <c r="I4289" t="s">
        <v>11834</v>
      </c>
    </row>
    <row r="4290" spans="1:9" x14ac:dyDescent="0.3">
      <c r="A4290" t="s">
        <v>5289</v>
      </c>
      <c r="B4290" t="s">
        <v>9127</v>
      </c>
      <c r="C4290">
        <v>207900</v>
      </c>
      <c r="D4290">
        <v>208.59</v>
      </c>
      <c r="E4290" s="1">
        <v>44881</v>
      </c>
      <c r="F4290" s="1">
        <v>45935</v>
      </c>
      <c r="G4290" t="s">
        <v>9135</v>
      </c>
      <c r="H4290" t="s">
        <v>19</v>
      </c>
      <c r="I4290" t="s">
        <v>12006</v>
      </c>
    </row>
    <row r="4291" spans="1:9" x14ac:dyDescent="0.3">
      <c r="A4291" t="s">
        <v>5290</v>
      </c>
      <c r="B4291" t="s">
        <v>9127</v>
      </c>
      <c r="C4291">
        <v>43591</v>
      </c>
      <c r="D4291">
        <v>232.19</v>
      </c>
      <c r="E4291" s="1">
        <v>42855</v>
      </c>
      <c r="F4291" s="1">
        <v>45955</v>
      </c>
      <c r="G4291" t="s">
        <v>9128</v>
      </c>
      <c r="H4291" t="s">
        <v>9129</v>
      </c>
      <c r="I4291" t="s">
        <v>9974</v>
      </c>
    </row>
    <row r="4292" spans="1:9" x14ac:dyDescent="0.3">
      <c r="A4292" t="s">
        <v>5291</v>
      </c>
      <c r="B4292" t="s">
        <v>9127</v>
      </c>
      <c r="C4292">
        <v>478293</v>
      </c>
      <c r="D4292">
        <v>1305.1099999999999</v>
      </c>
      <c r="E4292" s="1">
        <v>45386</v>
      </c>
      <c r="F4292" s="1">
        <v>48998</v>
      </c>
      <c r="G4292" t="s">
        <v>9147</v>
      </c>
      <c r="H4292" t="s">
        <v>9132</v>
      </c>
      <c r="I4292" t="s">
        <v>10152</v>
      </c>
    </row>
    <row r="4293" spans="1:9" x14ac:dyDescent="0.3">
      <c r="A4293" t="s">
        <v>5292</v>
      </c>
      <c r="B4293" t="s">
        <v>9131</v>
      </c>
      <c r="C4293">
        <v>491554</v>
      </c>
      <c r="D4293">
        <v>1255.67</v>
      </c>
      <c r="E4293" s="1">
        <v>45150</v>
      </c>
      <c r="F4293" s="1">
        <v>45692</v>
      </c>
      <c r="G4293" t="s">
        <v>9135</v>
      </c>
      <c r="H4293" t="s">
        <v>19</v>
      </c>
      <c r="I4293" t="s">
        <v>12007</v>
      </c>
    </row>
    <row r="4294" spans="1:9" x14ac:dyDescent="0.3">
      <c r="A4294" t="s">
        <v>5293</v>
      </c>
      <c r="B4294" t="s">
        <v>9127</v>
      </c>
      <c r="C4294">
        <v>227416</v>
      </c>
      <c r="D4294">
        <v>1093.28</v>
      </c>
      <c r="E4294" s="1">
        <v>42655</v>
      </c>
      <c r="F4294" s="1">
        <v>44453</v>
      </c>
      <c r="G4294" t="s">
        <v>9147</v>
      </c>
      <c r="H4294" t="s">
        <v>9129</v>
      </c>
      <c r="I4294" t="s">
        <v>10518</v>
      </c>
    </row>
    <row r="4295" spans="1:9" x14ac:dyDescent="0.3">
      <c r="A4295" t="s">
        <v>5294</v>
      </c>
      <c r="B4295" t="s">
        <v>9127</v>
      </c>
      <c r="C4295">
        <v>207023</v>
      </c>
      <c r="D4295">
        <v>1120.95</v>
      </c>
      <c r="E4295" s="1">
        <v>43171</v>
      </c>
      <c r="F4295" s="1">
        <v>44095</v>
      </c>
      <c r="G4295" t="s">
        <v>9147</v>
      </c>
      <c r="H4295" t="s">
        <v>9129</v>
      </c>
      <c r="I4295" t="s">
        <v>10579</v>
      </c>
    </row>
    <row r="4296" spans="1:9" x14ac:dyDescent="0.3">
      <c r="A4296" t="s">
        <v>5295</v>
      </c>
      <c r="B4296" t="s">
        <v>9131</v>
      </c>
      <c r="C4296">
        <v>434303</v>
      </c>
      <c r="D4296">
        <v>676.36</v>
      </c>
      <c r="E4296" s="1">
        <v>45127</v>
      </c>
      <c r="F4296" s="1">
        <v>46005</v>
      </c>
      <c r="G4296" t="s">
        <v>9135</v>
      </c>
      <c r="H4296" t="s">
        <v>19</v>
      </c>
      <c r="I4296" t="s">
        <v>11507</v>
      </c>
    </row>
    <row r="4297" spans="1:9" x14ac:dyDescent="0.3">
      <c r="A4297" t="s">
        <v>5296</v>
      </c>
      <c r="B4297" t="s">
        <v>9143</v>
      </c>
      <c r="C4297">
        <v>56232</v>
      </c>
      <c r="D4297">
        <v>302.64999999999998</v>
      </c>
      <c r="E4297" s="1">
        <v>42154</v>
      </c>
      <c r="F4297" s="1">
        <v>44434</v>
      </c>
      <c r="G4297" t="s">
        <v>9135</v>
      </c>
      <c r="H4297" t="s">
        <v>19</v>
      </c>
      <c r="I4297" t="s">
        <v>12008</v>
      </c>
    </row>
    <row r="4298" spans="1:9" x14ac:dyDescent="0.3">
      <c r="A4298" t="s">
        <v>5297</v>
      </c>
      <c r="B4298" t="s">
        <v>9143</v>
      </c>
      <c r="C4298">
        <v>494118</v>
      </c>
      <c r="D4298">
        <v>401.99</v>
      </c>
      <c r="E4298" s="1">
        <v>42257</v>
      </c>
      <c r="F4298" s="1">
        <v>44454</v>
      </c>
      <c r="G4298" t="s">
        <v>9128</v>
      </c>
      <c r="H4298" t="s">
        <v>19</v>
      </c>
      <c r="I4298" t="s">
        <v>11714</v>
      </c>
    </row>
    <row r="4299" spans="1:9" x14ac:dyDescent="0.3">
      <c r="A4299" t="s">
        <v>5298</v>
      </c>
      <c r="B4299" t="s">
        <v>9131</v>
      </c>
      <c r="C4299">
        <v>383236</v>
      </c>
      <c r="D4299">
        <v>504.28</v>
      </c>
      <c r="E4299" s="1">
        <v>43148</v>
      </c>
      <c r="F4299" s="1">
        <v>43515</v>
      </c>
      <c r="G4299" t="s">
        <v>9128</v>
      </c>
      <c r="H4299" t="s">
        <v>9129</v>
      </c>
      <c r="I4299" t="s">
        <v>11144</v>
      </c>
    </row>
    <row r="4300" spans="1:9" x14ac:dyDescent="0.3">
      <c r="A4300" t="s">
        <v>5299</v>
      </c>
      <c r="B4300" t="s">
        <v>9143</v>
      </c>
      <c r="C4300">
        <v>24349</v>
      </c>
      <c r="D4300">
        <v>339</v>
      </c>
      <c r="E4300" s="1">
        <v>44567</v>
      </c>
      <c r="F4300" s="1">
        <v>46741</v>
      </c>
      <c r="G4300" t="s">
        <v>9128</v>
      </c>
      <c r="H4300" t="s">
        <v>19</v>
      </c>
      <c r="I4300" t="s">
        <v>11893</v>
      </c>
    </row>
    <row r="4301" spans="1:9" x14ac:dyDescent="0.3">
      <c r="A4301" t="s">
        <v>5300</v>
      </c>
      <c r="B4301" t="s">
        <v>9143</v>
      </c>
      <c r="C4301">
        <v>379020</v>
      </c>
      <c r="D4301">
        <v>1347.69</v>
      </c>
      <c r="E4301" s="1">
        <v>45432</v>
      </c>
      <c r="F4301" s="1">
        <v>48666</v>
      </c>
      <c r="G4301" t="s">
        <v>9128</v>
      </c>
      <c r="H4301" t="s">
        <v>9132</v>
      </c>
      <c r="I4301" t="s">
        <v>12009</v>
      </c>
    </row>
    <row r="4302" spans="1:9" x14ac:dyDescent="0.3">
      <c r="A4302" t="s">
        <v>5301</v>
      </c>
      <c r="B4302" t="s">
        <v>9137</v>
      </c>
      <c r="C4302">
        <v>171488</v>
      </c>
      <c r="D4302">
        <v>1121.73</v>
      </c>
      <c r="E4302" s="1">
        <v>42857</v>
      </c>
      <c r="F4302" s="1">
        <v>46293</v>
      </c>
      <c r="G4302" t="s">
        <v>9147</v>
      </c>
      <c r="H4302" t="s">
        <v>19</v>
      </c>
      <c r="I4302" t="s">
        <v>12010</v>
      </c>
    </row>
    <row r="4303" spans="1:9" x14ac:dyDescent="0.3">
      <c r="A4303" t="s">
        <v>5302</v>
      </c>
      <c r="B4303" t="s">
        <v>9127</v>
      </c>
      <c r="C4303">
        <v>484387</v>
      </c>
      <c r="D4303">
        <v>931.51</v>
      </c>
      <c r="E4303" s="1">
        <v>43073</v>
      </c>
      <c r="F4303" s="1">
        <v>44223</v>
      </c>
      <c r="G4303" t="s">
        <v>9147</v>
      </c>
      <c r="H4303" t="s">
        <v>19</v>
      </c>
      <c r="I4303" t="s">
        <v>9462</v>
      </c>
    </row>
    <row r="4304" spans="1:9" x14ac:dyDescent="0.3">
      <c r="A4304" t="s">
        <v>5303</v>
      </c>
      <c r="B4304" t="s">
        <v>9137</v>
      </c>
      <c r="C4304">
        <v>105232</v>
      </c>
      <c r="D4304">
        <v>1803</v>
      </c>
      <c r="E4304" s="1">
        <v>43980</v>
      </c>
      <c r="F4304" s="1">
        <v>46896</v>
      </c>
      <c r="G4304" t="s">
        <v>9147</v>
      </c>
      <c r="H4304" t="s">
        <v>19</v>
      </c>
      <c r="I4304" t="s">
        <v>12011</v>
      </c>
    </row>
    <row r="4305" spans="1:9" x14ac:dyDescent="0.3">
      <c r="A4305" t="s">
        <v>5304</v>
      </c>
      <c r="B4305" t="s">
        <v>9131</v>
      </c>
      <c r="C4305">
        <v>118756</v>
      </c>
      <c r="D4305">
        <v>1648.25</v>
      </c>
      <c r="E4305" s="1">
        <v>45613</v>
      </c>
      <c r="F4305" s="1">
        <v>47440</v>
      </c>
      <c r="G4305" t="s">
        <v>9128</v>
      </c>
      <c r="H4305" t="s">
        <v>9132</v>
      </c>
      <c r="I4305" t="s">
        <v>11411</v>
      </c>
    </row>
    <row r="4306" spans="1:9" x14ac:dyDescent="0.3">
      <c r="A4306" t="s">
        <v>5305</v>
      </c>
      <c r="B4306" t="s">
        <v>9131</v>
      </c>
      <c r="C4306">
        <v>366249</v>
      </c>
      <c r="D4306">
        <v>1110.56</v>
      </c>
      <c r="E4306" s="1">
        <v>42278</v>
      </c>
      <c r="F4306" s="1">
        <v>44542</v>
      </c>
      <c r="G4306" t="s">
        <v>9147</v>
      </c>
      <c r="H4306" t="s">
        <v>9129</v>
      </c>
      <c r="I4306" t="s">
        <v>12012</v>
      </c>
    </row>
    <row r="4307" spans="1:9" x14ac:dyDescent="0.3">
      <c r="A4307" t="s">
        <v>5306</v>
      </c>
      <c r="B4307" t="s">
        <v>9143</v>
      </c>
      <c r="C4307">
        <v>160117</v>
      </c>
      <c r="D4307">
        <v>932.34</v>
      </c>
      <c r="E4307" s="1">
        <v>42298</v>
      </c>
      <c r="F4307" s="1">
        <v>43963</v>
      </c>
      <c r="G4307" t="s">
        <v>9128</v>
      </c>
      <c r="H4307" t="s">
        <v>9132</v>
      </c>
      <c r="I4307" t="s">
        <v>12013</v>
      </c>
    </row>
    <row r="4308" spans="1:9" x14ac:dyDescent="0.3">
      <c r="A4308" t="s">
        <v>5307</v>
      </c>
      <c r="B4308" t="s">
        <v>9137</v>
      </c>
      <c r="C4308">
        <v>219336</v>
      </c>
      <c r="D4308">
        <v>1936.98</v>
      </c>
      <c r="E4308" s="1">
        <v>42013</v>
      </c>
      <c r="F4308" s="1">
        <v>44317</v>
      </c>
      <c r="G4308" t="s">
        <v>9135</v>
      </c>
      <c r="H4308" t="s">
        <v>9129</v>
      </c>
      <c r="I4308" t="s">
        <v>12014</v>
      </c>
    </row>
    <row r="4309" spans="1:9" x14ac:dyDescent="0.3">
      <c r="A4309" t="s">
        <v>5308</v>
      </c>
      <c r="B4309" t="s">
        <v>9131</v>
      </c>
      <c r="C4309">
        <v>365511</v>
      </c>
      <c r="D4309">
        <v>1291.82</v>
      </c>
      <c r="E4309" s="1">
        <v>44169</v>
      </c>
      <c r="F4309" s="1">
        <v>46090</v>
      </c>
      <c r="G4309" t="s">
        <v>9128</v>
      </c>
      <c r="H4309" t="s">
        <v>9129</v>
      </c>
      <c r="I4309" t="s">
        <v>11288</v>
      </c>
    </row>
    <row r="4310" spans="1:9" x14ac:dyDescent="0.3">
      <c r="A4310" t="s">
        <v>5309</v>
      </c>
      <c r="B4310" t="s">
        <v>9143</v>
      </c>
      <c r="C4310">
        <v>342626</v>
      </c>
      <c r="D4310">
        <v>872.55</v>
      </c>
      <c r="E4310" s="1">
        <v>43732</v>
      </c>
      <c r="F4310" s="1">
        <v>47058</v>
      </c>
      <c r="G4310" t="s">
        <v>9147</v>
      </c>
      <c r="H4310" t="s">
        <v>9129</v>
      </c>
      <c r="I4310" t="s">
        <v>12015</v>
      </c>
    </row>
    <row r="4311" spans="1:9" x14ac:dyDescent="0.3">
      <c r="A4311" t="s">
        <v>5310</v>
      </c>
      <c r="B4311" t="s">
        <v>9143</v>
      </c>
      <c r="C4311">
        <v>499973</v>
      </c>
      <c r="D4311">
        <v>805.03</v>
      </c>
      <c r="E4311" s="1">
        <v>44418</v>
      </c>
      <c r="F4311" s="1">
        <v>44914</v>
      </c>
      <c r="G4311" t="s">
        <v>9128</v>
      </c>
      <c r="H4311" t="s">
        <v>19</v>
      </c>
      <c r="I4311" t="s">
        <v>12016</v>
      </c>
    </row>
    <row r="4312" spans="1:9" x14ac:dyDescent="0.3">
      <c r="A4312" t="s">
        <v>5311</v>
      </c>
      <c r="B4312" t="s">
        <v>9143</v>
      </c>
      <c r="C4312">
        <v>336903</v>
      </c>
      <c r="D4312">
        <v>522.82000000000005</v>
      </c>
      <c r="E4312" s="1">
        <v>45193</v>
      </c>
      <c r="F4312" s="1">
        <v>47531</v>
      </c>
      <c r="G4312" t="s">
        <v>9128</v>
      </c>
      <c r="H4312" t="s">
        <v>19</v>
      </c>
      <c r="I4312" t="s">
        <v>12017</v>
      </c>
    </row>
    <row r="4313" spans="1:9" x14ac:dyDescent="0.3">
      <c r="A4313" t="s">
        <v>5312</v>
      </c>
      <c r="B4313" t="s">
        <v>9131</v>
      </c>
      <c r="C4313">
        <v>144919</v>
      </c>
      <c r="D4313">
        <v>995.09</v>
      </c>
      <c r="E4313" s="1">
        <v>44137</v>
      </c>
      <c r="F4313" s="1">
        <v>46662</v>
      </c>
      <c r="G4313" t="s">
        <v>9135</v>
      </c>
      <c r="H4313" t="s">
        <v>9129</v>
      </c>
      <c r="I4313" t="s">
        <v>9652</v>
      </c>
    </row>
    <row r="4314" spans="1:9" x14ac:dyDescent="0.3">
      <c r="A4314" t="s">
        <v>5313</v>
      </c>
      <c r="B4314" t="s">
        <v>9127</v>
      </c>
      <c r="C4314">
        <v>172968</v>
      </c>
      <c r="D4314">
        <v>1253.8399999999999</v>
      </c>
      <c r="E4314" s="1">
        <v>45475</v>
      </c>
      <c r="F4314" s="1">
        <v>48927</v>
      </c>
      <c r="G4314" t="s">
        <v>9147</v>
      </c>
      <c r="H4314" t="s">
        <v>9132</v>
      </c>
      <c r="I4314" t="s">
        <v>9689</v>
      </c>
    </row>
    <row r="4315" spans="1:9" x14ac:dyDescent="0.3">
      <c r="A4315" t="s">
        <v>5314</v>
      </c>
      <c r="B4315" t="s">
        <v>9131</v>
      </c>
      <c r="C4315">
        <v>326199</v>
      </c>
      <c r="D4315">
        <v>1612.82</v>
      </c>
      <c r="E4315" s="1">
        <v>45448</v>
      </c>
      <c r="F4315" s="1">
        <v>46118</v>
      </c>
      <c r="G4315" t="s">
        <v>9128</v>
      </c>
      <c r="H4315" t="s">
        <v>9132</v>
      </c>
      <c r="I4315" t="s">
        <v>12018</v>
      </c>
    </row>
    <row r="4316" spans="1:9" x14ac:dyDescent="0.3">
      <c r="A4316" t="s">
        <v>5315</v>
      </c>
      <c r="B4316" t="s">
        <v>9143</v>
      </c>
      <c r="C4316">
        <v>105048</v>
      </c>
      <c r="D4316">
        <v>1303.55</v>
      </c>
      <c r="E4316" s="1">
        <v>44802</v>
      </c>
      <c r="F4316" s="1">
        <v>45315</v>
      </c>
      <c r="G4316" t="s">
        <v>9128</v>
      </c>
      <c r="H4316" t="s">
        <v>19</v>
      </c>
      <c r="I4316" t="s">
        <v>12019</v>
      </c>
    </row>
    <row r="4317" spans="1:9" x14ac:dyDescent="0.3">
      <c r="A4317" t="s">
        <v>5316</v>
      </c>
      <c r="B4317" t="s">
        <v>9137</v>
      </c>
      <c r="C4317">
        <v>32379</v>
      </c>
      <c r="D4317">
        <v>1151.0999999999999</v>
      </c>
      <c r="E4317" s="1">
        <v>42995</v>
      </c>
      <c r="F4317" s="1">
        <v>45914</v>
      </c>
      <c r="G4317" t="s">
        <v>9147</v>
      </c>
      <c r="H4317" t="s">
        <v>9129</v>
      </c>
      <c r="I4317" t="s">
        <v>12020</v>
      </c>
    </row>
    <row r="4318" spans="1:9" x14ac:dyDescent="0.3">
      <c r="A4318" t="s">
        <v>5317</v>
      </c>
      <c r="B4318" t="s">
        <v>9131</v>
      </c>
      <c r="C4318">
        <v>408367</v>
      </c>
      <c r="D4318">
        <v>1889.21</v>
      </c>
      <c r="E4318" s="1">
        <v>42052</v>
      </c>
      <c r="F4318" s="1">
        <v>44404</v>
      </c>
      <c r="G4318" t="s">
        <v>9135</v>
      </c>
      <c r="H4318" t="s">
        <v>19</v>
      </c>
      <c r="I4318" t="s">
        <v>9736</v>
      </c>
    </row>
    <row r="4319" spans="1:9" x14ac:dyDescent="0.3">
      <c r="A4319" t="s">
        <v>5318</v>
      </c>
      <c r="B4319" t="s">
        <v>9137</v>
      </c>
      <c r="C4319">
        <v>487321</v>
      </c>
      <c r="D4319">
        <v>1728.99</v>
      </c>
      <c r="E4319" s="1">
        <v>44145</v>
      </c>
      <c r="F4319" s="1">
        <v>47687</v>
      </c>
      <c r="G4319" t="s">
        <v>9147</v>
      </c>
      <c r="H4319" t="s">
        <v>9129</v>
      </c>
      <c r="I4319" t="s">
        <v>12021</v>
      </c>
    </row>
    <row r="4320" spans="1:9" x14ac:dyDescent="0.3">
      <c r="A4320" t="s">
        <v>5319</v>
      </c>
      <c r="B4320" t="s">
        <v>9127</v>
      </c>
      <c r="C4320">
        <v>200474</v>
      </c>
      <c r="D4320">
        <v>1242.1500000000001</v>
      </c>
      <c r="E4320" s="1">
        <v>44668</v>
      </c>
      <c r="F4320" s="1">
        <v>45064</v>
      </c>
      <c r="G4320" t="s">
        <v>9135</v>
      </c>
      <c r="H4320" t="s">
        <v>9129</v>
      </c>
      <c r="I4320" t="s">
        <v>9637</v>
      </c>
    </row>
    <row r="4321" spans="1:9" x14ac:dyDescent="0.3">
      <c r="A4321" t="s">
        <v>5320</v>
      </c>
      <c r="B4321" t="s">
        <v>9131</v>
      </c>
      <c r="C4321">
        <v>324163</v>
      </c>
      <c r="D4321">
        <v>614.30999999999995</v>
      </c>
      <c r="E4321" s="1">
        <v>43761</v>
      </c>
      <c r="F4321" s="1">
        <v>45074</v>
      </c>
      <c r="G4321" t="s">
        <v>9147</v>
      </c>
      <c r="H4321" t="s">
        <v>9132</v>
      </c>
      <c r="I4321" t="s">
        <v>10527</v>
      </c>
    </row>
    <row r="4322" spans="1:9" x14ac:dyDescent="0.3">
      <c r="A4322" t="s">
        <v>5321</v>
      </c>
      <c r="B4322" t="s">
        <v>9127</v>
      </c>
      <c r="C4322">
        <v>313080</v>
      </c>
      <c r="D4322">
        <v>642.11</v>
      </c>
      <c r="E4322" s="1">
        <v>44083</v>
      </c>
      <c r="F4322" s="1">
        <v>45479</v>
      </c>
      <c r="G4322" t="s">
        <v>9135</v>
      </c>
      <c r="H4322" t="s">
        <v>9129</v>
      </c>
      <c r="I4322" t="s">
        <v>10896</v>
      </c>
    </row>
    <row r="4323" spans="1:9" x14ac:dyDescent="0.3">
      <c r="A4323" t="s">
        <v>5322</v>
      </c>
      <c r="B4323" t="s">
        <v>9137</v>
      </c>
      <c r="C4323">
        <v>91618</v>
      </c>
      <c r="D4323">
        <v>581.97</v>
      </c>
      <c r="E4323" s="1">
        <v>43536</v>
      </c>
      <c r="F4323" s="1">
        <v>45238</v>
      </c>
      <c r="G4323" t="s">
        <v>9147</v>
      </c>
      <c r="H4323" t="s">
        <v>9129</v>
      </c>
      <c r="I4323" t="s">
        <v>12022</v>
      </c>
    </row>
    <row r="4324" spans="1:9" x14ac:dyDescent="0.3">
      <c r="A4324" t="s">
        <v>5323</v>
      </c>
      <c r="B4324" t="s">
        <v>9143</v>
      </c>
      <c r="C4324">
        <v>291195</v>
      </c>
      <c r="D4324">
        <v>983.9</v>
      </c>
      <c r="E4324" s="1">
        <v>42731</v>
      </c>
      <c r="F4324" s="1">
        <v>43625</v>
      </c>
      <c r="G4324" t="s">
        <v>9147</v>
      </c>
      <c r="H4324" t="s">
        <v>9129</v>
      </c>
      <c r="I4324" t="s">
        <v>10186</v>
      </c>
    </row>
    <row r="4325" spans="1:9" x14ac:dyDescent="0.3">
      <c r="A4325" t="s">
        <v>5324</v>
      </c>
      <c r="B4325" t="s">
        <v>9137</v>
      </c>
      <c r="C4325">
        <v>229711</v>
      </c>
      <c r="D4325">
        <v>1902.8</v>
      </c>
      <c r="E4325" s="1">
        <v>45033</v>
      </c>
      <c r="F4325" s="1">
        <v>48615</v>
      </c>
      <c r="G4325" t="s">
        <v>9128</v>
      </c>
      <c r="H4325" t="s">
        <v>9132</v>
      </c>
      <c r="I4325" t="s">
        <v>12023</v>
      </c>
    </row>
    <row r="4326" spans="1:9" x14ac:dyDescent="0.3">
      <c r="A4326" t="s">
        <v>5325</v>
      </c>
      <c r="B4326" t="s">
        <v>9131</v>
      </c>
      <c r="C4326">
        <v>298624</v>
      </c>
      <c r="D4326">
        <v>1682.07</v>
      </c>
      <c r="E4326" s="1">
        <v>44339</v>
      </c>
      <c r="F4326" s="1">
        <v>46639</v>
      </c>
      <c r="G4326" t="s">
        <v>9135</v>
      </c>
      <c r="H4326" t="s">
        <v>9132</v>
      </c>
      <c r="I4326" t="s">
        <v>11552</v>
      </c>
    </row>
    <row r="4327" spans="1:9" x14ac:dyDescent="0.3">
      <c r="A4327" t="s">
        <v>5326</v>
      </c>
      <c r="B4327" t="s">
        <v>9143</v>
      </c>
      <c r="C4327">
        <v>314644</v>
      </c>
      <c r="D4327">
        <v>1076.5899999999999</v>
      </c>
      <c r="E4327" s="1">
        <v>42601</v>
      </c>
      <c r="F4327" s="1">
        <v>43846</v>
      </c>
      <c r="G4327" t="s">
        <v>9147</v>
      </c>
      <c r="H4327" t="s">
        <v>9129</v>
      </c>
      <c r="I4327" t="s">
        <v>12024</v>
      </c>
    </row>
    <row r="4328" spans="1:9" x14ac:dyDescent="0.3">
      <c r="A4328" t="s">
        <v>5327</v>
      </c>
      <c r="B4328" t="s">
        <v>9143</v>
      </c>
      <c r="C4328">
        <v>305255</v>
      </c>
      <c r="D4328">
        <v>1931.85</v>
      </c>
      <c r="E4328" s="1">
        <v>44400</v>
      </c>
      <c r="F4328" s="1">
        <v>46579</v>
      </c>
      <c r="G4328" t="s">
        <v>9147</v>
      </c>
      <c r="H4328" t="s">
        <v>9129</v>
      </c>
      <c r="I4328" t="s">
        <v>11854</v>
      </c>
    </row>
    <row r="4329" spans="1:9" x14ac:dyDescent="0.3">
      <c r="A4329" t="s">
        <v>5328</v>
      </c>
      <c r="B4329" t="s">
        <v>9137</v>
      </c>
      <c r="C4329">
        <v>191301</v>
      </c>
      <c r="D4329">
        <v>1477.37</v>
      </c>
      <c r="E4329" s="1">
        <v>43292</v>
      </c>
      <c r="F4329" s="1">
        <v>44826</v>
      </c>
      <c r="G4329" t="s">
        <v>9147</v>
      </c>
      <c r="H4329" t="s">
        <v>19</v>
      </c>
      <c r="I4329" t="s">
        <v>11435</v>
      </c>
    </row>
    <row r="4330" spans="1:9" x14ac:dyDescent="0.3">
      <c r="A4330" t="s">
        <v>5329</v>
      </c>
      <c r="B4330" t="s">
        <v>9131</v>
      </c>
      <c r="C4330">
        <v>268592</v>
      </c>
      <c r="D4330">
        <v>644.96</v>
      </c>
      <c r="E4330" s="1">
        <v>43970</v>
      </c>
      <c r="F4330" s="1">
        <v>45770</v>
      </c>
      <c r="G4330" t="s">
        <v>9147</v>
      </c>
      <c r="H4330" t="s">
        <v>9129</v>
      </c>
      <c r="I4330" t="s">
        <v>12025</v>
      </c>
    </row>
    <row r="4331" spans="1:9" x14ac:dyDescent="0.3">
      <c r="A4331" t="s">
        <v>5330</v>
      </c>
      <c r="B4331" t="s">
        <v>9137</v>
      </c>
      <c r="C4331">
        <v>184982</v>
      </c>
      <c r="D4331">
        <v>820.86</v>
      </c>
      <c r="E4331" s="1">
        <v>45346</v>
      </c>
      <c r="F4331" s="1">
        <v>46176</v>
      </c>
      <c r="G4331" t="s">
        <v>9147</v>
      </c>
      <c r="H4331" t="s">
        <v>9132</v>
      </c>
      <c r="I4331" t="s">
        <v>12026</v>
      </c>
    </row>
    <row r="4332" spans="1:9" x14ac:dyDescent="0.3">
      <c r="A4332" t="s">
        <v>5331</v>
      </c>
      <c r="B4332" t="s">
        <v>9131</v>
      </c>
      <c r="C4332">
        <v>36478</v>
      </c>
      <c r="D4332">
        <v>935.37</v>
      </c>
      <c r="E4332" s="1">
        <v>43444</v>
      </c>
      <c r="F4332" s="1">
        <v>45278</v>
      </c>
      <c r="G4332" t="s">
        <v>9128</v>
      </c>
      <c r="H4332" t="s">
        <v>9129</v>
      </c>
      <c r="I4332" t="s">
        <v>10097</v>
      </c>
    </row>
    <row r="4333" spans="1:9" x14ac:dyDescent="0.3">
      <c r="A4333" t="s">
        <v>5332</v>
      </c>
      <c r="B4333" t="s">
        <v>9127</v>
      </c>
      <c r="C4333">
        <v>44191</v>
      </c>
      <c r="D4333">
        <v>822.2</v>
      </c>
      <c r="E4333" s="1">
        <v>43119</v>
      </c>
      <c r="F4333" s="1">
        <v>45032</v>
      </c>
      <c r="G4333" t="s">
        <v>9128</v>
      </c>
      <c r="H4333" t="s">
        <v>19</v>
      </c>
      <c r="I4333" t="s">
        <v>12027</v>
      </c>
    </row>
    <row r="4334" spans="1:9" x14ac:dyDescent="0.3">
      <c r="A4334" t="s">
        <v>5333</v>
      </c>
      <c r="B4334" t="s">
        <v>9127</v>
      </c>
      <c r="C4334">
        <v>139705</v>
      </c>
      <c r="D4334">
        <v>488.06</v>
      </c>
      <c r="E4334" s="1">
        <v>43665</v>
      </c>
      <c r="F4334" s="1">
        <v>46407</v>
      </c>
      <c r="G4334" t="s">
        <v>9135</v>
      </c>
      <c r="H4334" t="s">
        <v>19</v>
      </c>
      <c r="I4334" t="s">
        <v>10660</v>
      </c>
    </row>
    <row r="4335" spans="1:9" x14ac:dyDescent="0.3">
      <c r="A4335" t="s">
        <v>5334</v>
      </c>
      <c r="B4335" t="s">
        <v>9127</v>
      </c>
      <c r="C4335">
        <v>322460</v>
      </c>
      <c r="D4335">
        <v>1151.6099999999999</v>
      </c>
      <c r="E4335" s="1">
        <v>44016</v>
      </c>
      <c r="F4335" s="1">
        <v>44953</v>
      </c>
      <c r="G4335" t="s">
        <v>9128</v>
      </c>
      <c r="H4335" t="s">
        <v>19</v>
      </c>
      <c r="I4335" t="s">
        <v>11762</v>
      </c>
    </row>
    <row r="4336" spans="1:9" x14ac:dyDescent="0.3">
      <c r="A4336" t="s">
        <v>5335</v>
      </c>
      <c r="B4336" t="s">
        <v>9127</v>
      </c>
      <c r="C4336">
        <v>462074</v>
      </c>
      <c r="D4336">
        <v>787.86</v>
      </c>
      <c r="E4336" s="1">
        <v>43332</v>
      </c>
      <c r="F4336" s="1">
        <v>44148</v>
      </c>
      <c r="G4336" t="s">
        <v>9147</v>
      </c>
      <c r="H4336" t="s">
        <v>9129</v>
      </c>
      <c r="I4336" t="s">
        <v>12028</v>
      </c>
    </row>
    <row r="4337" spans="1:9" x14ac:dyDescent="0.3">
      <c r="A4337" t="s">
        <v>5336</v>
      </c>
      <c r="B4337" t="s">
        <v>9131</v>
      </c>
      <c r="C4337">
        <v>60051</v>
      </c>
      <c r="D4337">
        <v>459.27</v>
      </c>
      <c r="E4337" s="1">
        <v>44638</v>
      </c>
      <c r="F4337" s="1">
        <v>46971</v>
      </c>
      <c r="G4337" t="s">
        <v>9147</v>
      </c>
      <c r="H4337" t="s">
        <v>19</v>
      </c>
      <c r="I4337" t="s">
        <v>12029</v>
      </c>
    </row>
    <row r="4338" spans="1:9" x14ac:dyDescent="0.3">
      <c r="A4338" t="s">
        <v>5337</v>
      </c>
      <c r="B4338" t="s">
        <v>9143</v>
      </c>
      <c r="C4338">
        <v>305377</v>
      </c>
      <c r="D4338">
        <v>346.24</v>
      </c>
      <c r="E4338" s="1">
        <v>43736</v>
      </c>
      <c r="F4338" s="1">
        <v>44606</v>
      </c>
      <c r="G4338" t="s">
        <v>9128</v>
      </c>
      <c r="H4338" t="s">
        <v>9129</v>
      </c>
      <c r="I4338" t="s">
        <v>12030</v>
      </c>
    </row>
    <row r="4339" spans="1:9" x14ac:dyDescent="0.3">
      <c r="A4339" t="s">
        <v>5338</v>
      </c>
      <c r="B4339" t="s">
        <v>9137</v>
      </c>
      <c r="C4339">
        <v>36092</v>
      </c>
      <c r="D4339">
        <v>260.60000000000002</v>
      </c>
      <c r="E4339" s="1">
        <v>42414</v>
      </c>
      <c r="F4339" s="1">
        <v>44561</v>
      </c>
      <c r="G4339" t="s">
        <v>9147</v>
      </c>
      <c r="H4339" t="s">
        <v>9129</v>
      </c>
      <c r="I4339" t="s">
        <v>12031</v>
      </c>
    </row>
    <row r="4340" spans="1:9" x14ac:dyDescent="0.3">
      <c r="A4340" t="s">
        <v>5339</v>
      </c>
      <c r="B4340" t="s">
        <v>9127</v>
      </c>
      <c r="C4340">
        <v>375516</v>
      </c>
      <c r="D4340">
        <v>1554.66</v>
      </c>
      <c r="E4340" s="1">
        <v>42956</v>
      </c>
      <c r="F4340" s="1">
        <v>45843</v>
      </c>
      <c r="G4340" t="s">
        <v>9135</v>
      </c>
      <c r="H4340" t="s">
        <v>9132</v>
      </c>
      <c r="I4340" t="s">
        <v>9633</v>
      </c>
    </row>
    <row r="4341" spans="1:9" x14ac:dyDescent="0.3">
      <c r="A4341" t="s">
        <v>5340</v>
      </c>
      <c r="B4341" t="s">
        <v>9131</v>
      </c>
      <c r="C4341">
        <v>129171</v>
      </c>
      <c r="D4341">
        <v>200.29</v>
      </c>
      <c r="E4341" s="1">
        <v>44886</v>
      </c>
      <c r="F4341" s="1">
        <v>47450</v>
      </c>
      <c r="G4341" t="s">
        <v>9128</v>
      </c>
      <c r="H4341" t="s">
        <v>9129</v>
      </c>
      <c r="I4341" t="s">
        <v>9977</v>
      </c>
    </row>
    <row r="4342" spans="1:9" x14ac:dyDescent="0.3">
      <c r="A4342" t="s">
        <v>5341</v>
      </c>
      <c r="B4342" t="s">
        <v>9127</v>
      </c>
      <c r="C4342">
        <v>268526</v>
      </c>
      <c r="D4342">
        <v>621.11</v>
      </c>
      <c r="E4342" s="1">
        <v>42444</v>
      </c>
      <c r="F4342" s="1">
        <v>43317</v>
      </c>
      <c r="G4342" t="s">
        <v>9147</v>
      </c>
      <c r="H4342" t="s">
        <v>9132</v>
      </c>
      <c r="I4342" t="s">
        <v>11020</v>
      </c>
    </row>
    <row r="4343" spans="1:9" x14ac:dyDescent="0.3">
      <c r="A4343" t="s">
        <v>5342</v>
      </c>
      <c r="B4343" t="s">
        <v>9131</v>
      </c>
      <c r="C4343">
        <v>385150</v>
      </c>
      <c r="D4343">
        <v>318.12</v>
      </c>
      <c r="E4343" s="1">
        <v>43681</v>
      </c>
      <c r="F4343" s="1">
        <v>44453</v>
      </c>
      <c r="G4343" t="s">
        <v>9128</v>
      </c>
      <c r="H4343" t="s">
        <v>19</v>
      </c>
      <c r="I4343" t="s">
        <v>12032</v>
      </c>
    </row>
    <row r="4344" spans="1:9" x14ac:dyDescent="0.3">
      <c r="A4344" t="s">
        <v>5343</v>
      </c>
      <c r="B4344" t="s">
        <v>9143</v>
      </c>
      <c r="C4344">
        <v>340244</v>
      </c>
      <c r="D4344">
        <v>1827.65</v>
      </c>
      <c r="E4344" s="1">
        <v>45145</v>
      </c>
      <c r="F4344" s="1">
        <v>48110</v>
      </c>
      <c r="G4344" t="s">
        <v>9147</v>
      </c>
      <c r="H4344" t="s">
        <v>9129</v>
      </c>
      <c r="I4344" t="s">
        <v>12033</v>
      </c>
    </row>
    <row r="4345" spans="1:9" x14ac:dyDescent="0.3">
      <c r="A4345" t="s">
        <v>5344</v>
      </c>
      <c r="B4345" t="s">
        <v>9131</v>
      </c>
      <c r="C4345">
        <v>15584</v>
      </c>
      <c r="D4345">
        <v>300.86</v>
      </c>
      <c r="E4345" s="1">
        <v>42437</v>
      </c>
      <c r="F4345" s="1">
        <v>44908</v>
      </c>
      <c r="G4345" t="s">
        <v>9147</v>
      </c>
      <c r="H4345" t="s">
        <v>9132</v>
      </c>
      <c r="I4345" t="s">
        <v>9185</v>
      </c>
    </row>
    <row r="4346" spans="1:9" x14ac:dyDescent="0.3">
      <c r="A4346" t="s">
        <v>5345</v>
      </c>
      <c r="B4346" t="s">
        <v>9137</v>
      </c>
      <c r="C4346">
        <v>466223</v>
      </c>
      <c r="D4346">
        <v>1787.45</v>
      </c>
      <c r="E4346" s="1">
        <v>42721</v>
      </c>
      <c r="F4346" s="1">
        <v>45906</v>
      </c>
      <c r="G4346" t="s">
        <v>9135</v>
      </c>
      <c r="H4346" t="s">
        <v>9132</v>
      </c>
      <c r="I4346" t="s">
        <v>9243</v>
      </c>
    </row>
    <row r="4347" spans="1:9" x14ac:dyDescent="0.3">
      <c r="A4347" t="s">
        <v>5346</v>
      </c>
      <c r="B4347" t="s">
        <v>9137</v>
      </c>
      <c r="C4347">
        <v>317953</v>
      </c>
      <c r="D4347">
        <v>1407.42</v>
      </c>
      <c r="E4347" s="1">
        <v>44723</v>
      </c>
      <c r="F4347" s="1">
        <v>45756</v>
      </c>
      <c r="G4347" t="s">
        <v>9135</v>
      </c>
      <c r="H4347" t="s">
        <v>9129</v>
      </c>
      <c r="I4347" t="s">
        <v>9684</v>
      </c>
    </row>
    <row r="4348" spans="1:9" x14ac:dyDescent="0.3">
      <c r="A4348" t="s">
        <v>5347</v>
      </c>
      <c r="B4348" t="s">
        <v>9127</v>
      </c>
      <c r="C4348">
        <v>125901</v>
      </c>
      <c r="D4348">
        <v>865.77</v>
      </c>
      <c r="E4348" s="1">
        <v>43022</v>
      </c>
      <c r="F4348" s="1">
        <v>44656</v>
      </c>
      <c r="G4348" t="s">
        <v>9128</v>
      </c>
      <c r="H4348" t="s">
        <v>9132</v>
      </c>
      <c r="I4348" t="s">
        <v>10410</v>
      </c>
    </row>
    <row r="4349" spans="1:9" x14ac:dyDescent="0.3">
      <c r="A4349" t="s">
        <v>5348</v>
      </c>
      <c r="B4349" t="s">
        <v>9137</v>
      </c>
      <c r="C4349">
        <v>241424</v>
      </c>
      <c r="D4349">
        <v>520.91</v>
      </c>
      <c r="E4349" s="1">
        <v>44902</v>
      </c>
      <c r="F4349" s="1">
        <v>46938</v>
      </c>
      <c r="G4349" t="s">
        <v>9128</v>
      </c>
      <c r="H4349" t="s">
        <v>9129</v>
      </c>
      <c r="I4349" t="s">
        <v>11385</v>
      </c>
    </row>
    <row r="4350" spans="1:9" x14ac:dyDescent="0.3">
      <c r="A4350" t="s">
        <v>5349</v>
      </c>
      <c r="B4350" t="s">
        <v>9127</v>
      </c>
      <c r="C4350">
        <v>208838</v>
      </c>
      <c r="D4350">
        <v>243.16</v>
      </c>
      <c r="E4350" s="1">
        <v>43481</v>
      </c>
      <c r="F4350" s="1">
        <v>46226</v>
      </c>
      <c r="G4350" t="s">
        <v>9128</v>
      </c>
      <c r="H4350" t="s">
        <v>9132</v>
      </c>
      <c r="I4350" t="s">
        <v>12034</v>
      </c>
    </row>
    <row r="4351" spans="1:9" x14ac:dyDescent="0.3">
      <c r="A4351" t="s">
        <v>5350</v>
      </c>
      <c r="B4351" t="s">
        <v>9127</v>
      </c>
      <c r="C4351">
        <v>336355</v>
      </c>
      <c r="D4351">
        <v>674.98</v>
      </c>
      <c r="E4351" s="1">
        <v>43843</v>
      </c>
      <c r="F4351" s="1">
        <v>45094</v>
      </c>
      <c r="G4351" t="s">
        <v>9128</v>
      </c>
      <c r="H4351" t="s">
        <v>9132</v>
      </c>
      <c r="I4351" t="s">
        <v>10042</v>
      </c>
    </row>
    <row r="4352" spans="1:9" x14ac:dyDescent="0.3">
      <c r="A4352" t="s">
        <v>5351</v>
      </c>
      <c r="B4352" t="s">
        <v>9137</v>
      </c>
      <c r="C4352">
        <v>465244</v>
      </c>
      <c r="D4352">
        <v>1880.14</v>
      </c>
      <c r="E4352" s="1">
        <v>44764</v>
      </c>
      <c r="F4352" s="1">
        <v>45693</v>
      </c>
      <c r="G4352" t="s">
        <v>9147</v>
      </c>
      <c r="H4352" t="s">
        <v>9132</v>
      </c>
      <c r="I4352" t="s">
        <v>12035</v>
      </c>
    </row>
    <row r="4353" spans="1:9" x14ac:dyDescent="0.3">
      <c r="A4353" t="s">
        <v>5352</v>
      </c>
      <c r="B4353" t="s">
        <v>9143</v>
      </c>
      <c r="C4353">
        <v>121073</v>
      </c>
      <c r="D4353">
        <v>1017</v>
      </c>
      <c r="E4353" s="1">
        <v>45615</v>
      </c>
      <c r="F4353" s="1">
        <v>48220</v>
      </c>
      <c r="G4353" t="s">
        <v>9128</v>
      </c>
      <c r="H4353" t="s">
        <v>9132</v>
      </c>
      <c r="I4353" t="s">
        <v>12036</v>
      </c>
    </row>
    <row r="4354" spans="1:9" x14ac:dyDescent="0.3">
      <c r="A4354" t="s">
        <v>5353</v>
      </c>
      <c r="B4354" t="s">
        <v>9137</v>
      </c>
      <c r="C4354">
        <v>357187</v>
      </c>
      <c r="D4354">
        <v>606.97</v>
      </c>
      <c r="E4354" s="1">
        <v>44632</v>
      </c>
      <c r="F4354" s="1">
        <v>48086</v>
      </c>
      <c r="G4354" t="s">
        <v>9128</v>
      </c>
      <c r="H4354" t="s">
        <v>19</v>
      </c>
      <c r="I4354" t="s">
        <v>11918</v>
      </c>
    </row>
    <row r="4355" spans="1:9" x14ac:dyDescent="0.3">
      <c r="A4355" t="s">
        <v>5354</v>
      </c>
      <c r="B4355" t="s">
        <v>9143</v>
      </c>
      <c r="C4355">
        <v>197302</v>
      </c>
      <c r="D4355">
        <v>742.68</v>
      </c>
      <c r="E4355" s="1">
        <v>43103</v>
      </c>
      <c r="F4355" s="1">
        <v>45423</v>
      </c>
      <c r="G4355" t="s">
        <v>9147</v>
      </c>
      <c r="H4355" t="s">
        <v>19</v>
      </c>
      <c r="I4355" t="s">
        <v>9884</v>
      </c>
    </row>
    <row r="4356" spans="1:9" x14ac:dyDescent="0.3">
      <c r="A4356" t="s">
        <v>5355</v>
      </c>
      <c r="B4356" t="s">
        <v>9143</v>
      </c>
      <c r="C4356">
        <v>495594</v>
      </c>
      <c r="D4356">
        <v>331.04</v>
      </c>
      <c r="E4356" s="1">
        <v>44343</v>
      </c>
      <c r="F4356" s="1">
        <v>47175</v>
      </c>
      <c r="G4356" t="s">
        <v>9128</v>
      </c>
      <c r="H4356" t="s">
        <v>19</v>
      </c>
      <c r="I4356" t="s">
        <v>12037</v>
      </c>
    </row>
    <row r="4357" spans="1:9" x14ac:dyDescent="0.3">
      <c r="A4357" t="s">
        <v>5356</v>
      </c>
      <c r="B4357" t="s">
        <v>9137</v>
      </c>
      <c r="C4357">
        <v>296345</v>
      </c>
      <c r="D4357">
        <v>165.98</v>
      </c>
      <c r="E4357" s="1">
        <v>42637</v>
      </c>
      <c r="F4357" s="1">
        <v>43857</v>
      </c>
      <c r="G4357" t="s">
        <v>9128</v>
      </c>
      <c r="H4357" t="s">
        <v>19</v>
      </c>
      <c r="I4357" t="s">
        <v>10889</v>
      </c>
    </row>
    <row r="4358" spans="1:9" x14ac:dyDescent="0.3">
      <c r="A4358" t="s">
        <v>5357</v>
      </c>
      <c r="B4358" t="s">
        <v>9143</v>
      </c>
      <c r="C4358">
        <v>396177</v>
      </c>
      <c r="D4358">
        <v>654.47</v>
      </c>
      <c r="E4358" s="1">
        <v>45199</v>
      </c>
      <c r="F4358" s="1">
        <v>47984</v>
      </c>
      <c r="G4358" t="s">
        <v>9128</v>
      </c>
      <c r="H4358" t="s">
        <v>9132</v>
      </c>
      <c r="I4358" t="s">
        <v>12038</v>
      </c>
    </row>
    <row r="4359" spans="1:9" x14ac:dyDescent="0.3">
      <c r="A4359" t="s">
        <v>5358</v>
      </c>
      <c r="B4359" t="s">
        <v>9137</v>
      </c>
      <c r="C4359">
        <v>35457</v>
      </c>
      <c r="D4359">
        <v>1138.8399999999999</v>
      </c>
      <c r="E4359" s="1">
        <v>42222</v>
      </c>
      <c r="F4359" s="1">
        <v>45301</v>
      </c>
      <c r="G4359" t="s">
        <v>9128</v>
      </c>
      <c r="H4359" t="s">
        <v>9132</v>
      </c>
      <c r="I4359" t="s">
        <v>9522</v>
      </c>
    </row>
    <row r="4360" spans="1:9" x14ac:dyDescent="0.3">
      <c r="A4360" t="s">
        <v>5359</v>
      </c>
      <c r="B4360" t="s">
        <v>9137</v>
      </c>
      <c r="C4360">
        <v>109058</v>
      </c>
      <c r="D4360">
        <v>955.45</v>
      </c>
      <c r="E4360" s="1">
        <v>44415</v>
      </c>
      <c r="F4360" s="1">
        <v>44807</v>
      </c>
      <c r="G4360" t="s">
        <v>9128</v>
      </c>
      <c r="H4360" t="s">
        <v>9132</v>
      </c>
      <c r="I4360" t="s">
        <v>11943</v>
      </c>
    </row>
    <row r="4361" spans="1:9" x14ac:dyDescent="0.3">
      <c r="A4361" t="s">
        <v>5360</v>
      </c>
      <c r="B4361" t="s">
        <v>9127</v>
      </c>
      <c r="C4361">
        <v>345945</v>
      </c>
      <c r="D4361">
        <v>1029.32</v>
      </c>
      <c r="E4361" s="1">
        <v>43229</v>
      </c>
      <c r="F4361" s="1">
        <v>46445</v>
      </c>
      <c r="G4361" t="s">
        <v>9147</v>
      </c>
      <c r="H4361" t="s">
        <v>9132</v>
      </c>
      <c r="I4361" t="s">
        <v>12039</v>
      </c>
    </row>
    <row r="4362" spans="1:9" x14ac:dyDescent="0.3">
      <c r="A4362" t="s">
        <v>5361</v>
      </c>
      <c r="B4362" t="s">
        <v>9143</v>
      </c>
      <c r="C4362">
        <v>447980</v>
      </c>
      <c r="D4362">
        <v>1372.29</v>
      </c>
      <c r="E4362" s="1">
        <v>44537</v>
      </c>
      <c r="F4362" s="1">
        <v>45263</v>
      </c>
      <c r="G4362" t="s">
        <v>9135</v>
      </c>
      <c r="H4362" t="s">
        <v>9129</v>
      </c>
      <c r="I4362" t="s">
        <v>11513</v>
      </c>
    </row>
    <row r="4363" spans="1:9" x14ac:dyDescent="0.3">
      <c r="A4363" t="s">
        <v>5362</v>
      </c>
      <c r="B4363" t="s">
        <v>9131</v>
      </c>
      <c r="C4363">
        <v>273576</v>
      </c>
      <c r="D4363">
        <v>1533.31</v>
      </c>
      <c r="E4363" s="1">
        <v>45491</v>
      </c>
      <c r="F4363" s="1">
        <v>48195</v>
      </c>
      <c r="G4363" t="s">
        <v>9135</v>
      </c>
      <c r="H4363" t="s">
        <v>9129</v>
      </c>
      <c r="I4363" t="s">
        <v>12040</v>
      </c>
    </row>
    <row r="4364" spans="1:9" x14ac:dyDescent="0.3">
      <c r="A4364" t="s">
        <v>5363</v>
      </c>
      <c r="B4364" t="s">
        <v>9137</v>
      </c>
      <c r="C4364">
        <v>81524</v>
      </c>
      <c r="D4364">
        <v>1510.45</v>
      </c>
      <c r="E4364" s="1">
        <v>44702</v>
      </c>
      <c r="F4364" s="1">
        <v>48107</v>
      </c>
      <c r="G4364" t="s">
        <v>9147</v>
      </c>
      <c r="H4364" t="s">
        <v>9132</v>
      </c>
      <c r="I4364" t="s">
        <v>9787</v>
      </c>
    </row>
    <row r="4365" spans="1:9" x14ac:dyDescent="0.3">
      <c r="A4365" t="s">
        <v>5364</v>
      </c>
      <c r="B4365" t="s">
        <v>9143</v>
      </c>
      <c r="C4365">
        <v>302252</v>
      </c>
      <c r="D4365">
        <v>708.81</v>
      </c>
      <c r="E4365" s="1">
        <v>45179</v>
      </c>
      <c r="F4365" s="1">
        <v>48679</v>
      </c>
      <c r="G4365" t="s">
        <v>9128</v>
      </c>
      <c r="H4365" t="s">
        <v>9129</v>
      </c>
      <c r="I4365" t="s">
        <v>11179</v>
      </c>
    </row>
    <row r="4366" spans="1:9" x14ac:dyDescent="0.3">
      <c r="A4366" t="s">
        <v>5365</v>
      </c>
      <c r="B4366" t="s">
        <v>9137</v>
      </c>
      <c r="C4366">
        <v>337146</v>
      </c>
      <c r="D4366">
        <v>186.09</v>
      </c>
      <c r="E4366" s="1">
        <v>44721</v>
      </c>
      <c r="F4366" s="1">
        <v>46243</v>
      </c>
      <c r="G4366" t="s">
        <v>9135</v>
      </c>
      <c r="H4366" t="s">
        <v>9129</v>
      </c>
      <c r="I4366" t="s">
        <v>12041</v>
      </c>
    </row>
    <row r="4367" spans="1:9" x14ac:dyDescent="0.3">
      <c r="A4367" t="s">
        <v>5366</v>
      </c>
      <c r="B4367" t="s">
        <v>9137</v>
      </c>
      <c r="C4367">
        <v>393047</v>
      </c>
      <c r="D4367">
        <v>1992.81</v>
      </c>
      <c r="E4367" s="1">
        <v>42390</v>
      </c>
      <c r="F4367" s="1">
        <v>44178</v>
      </c>
      <c r="G4367" t="s">
        <v>9128</v>
      </c>
      <c r="H4367" t="s">
        <v>19</v>
      </c>
      <c r="I4367" t="s">
        <v>10392</v>
      </c>
    </row>
    <row r="4368" spans="1:9" x14ac:dyDescent="0.3">
      <c r="A4368" t="s">
        <v>5367</v>
      </c>
      <c r="B4368" t="s">
        <v>9127</v>
      </c>
      <c r="C4368">
        <v>465139</v>
      </c>
      <c r="D4368">
        <v>364.63</v>
      </c>
      <c r="E4368" s="1">
        <v>43107</v>
      </c>
      <c r="F4368" s="1">
        <v>45944</v>
      </c>
      <c r="G4368" t="s">
        <v>9135</v>
      </c>
      <c r="H4368" t="s">
        <v>9129</v>
      </c>
      <c r="I4368" t="s">
        <v>12042</v>
      </c>
    </row>
    <row r="4369" spans="1:9" x14ac:dyDescent="0.3">
      <c r="A4369" t="s">
        <v>5368</v>
      </c>
      <c r="B4369" t="s">
        <v>9137</v>
      </c>
      <c r="C4369">
        <v>334480</v>
      </c>
      <c r="D4369">
        <v>1678.91</v>
      </c>
      <c r="E4369" s="1">
        <v>43779</v>
      </c>
      <c r="F4369" s="1">
        <v>45361</v>
      </c>
      <c r="G4369" t="s">
        <v>9135</v>
      </c>
      <c r="H4369" t="s">
        <v>19</v>
      </c>
      <c r="I4369" t="s">
        <v>12043</v>
      </c>
    </row>
    <row r="4370" spans="1:9" x14ac:dyDescent="0.3">
      <c r="A4370" t="s">
        <v>5369</v>
      </c>
      <c r="B4370" t="s">
        <v>9137</v>
      </c>
      <c r="C4370">
        <v>346974</v>
      </c>
      <c r="D4370">
        <v>317.72000000000003</v>
      </c>
      <c r="E4370" s="1">
        <v>43231</v>
      </c>
      <c r="F4370" s="1">
        <v>45297</v>
      </c>
      <c r="G4370" t="s">
        <v>9128</v>
      </c>
      <c r="H4370" t="s">
        <v>19</v>
      </c>
      <c r="I4370" t="s">
        <v>9770</v>
      </c>
    </row>
    <row r="4371" spans="1:9" x14ac:dyDescent="0.3">
      <c r="A4371" t="s">
        <v>5370</v>
      </c>
      <c r="B4371" t="s">
        <v>9131</v>
      </c>
      <c r="C4371">
        <v>10710</v>
      </c>
      <c r="D4371">
        <v>1594.68</v>
      </c>
      <c r="E4371" s="1">
        <v>44584</v>
      </c>
      <c r="F4371" s="1">
        <v>47340</v>
      </c>
      <c r="G4371" t="s">
        <v>9147</v>
      </c>
      <c r="H4371" t="s">
        <v>9129</v>
      </c>
      <c r="I4371" t="s">
        <v>11801</v>
      </c>
    </row>
    <row r="4372" spans="1:9" x14ac:dyDescent="0.3">
      <c r="A4372" t="s">
        <v>5371</v>
      </c>
      <c r="B4372" t="s">
        <v>9127</v>
      </c>
      <c r="C4372">
        <v>290069</v>
      </c>
      <c r="D4372">
        <v>1401.55</v>
      </c>
      <c r="E4372" s="1">
        <v>43376</v>
      </c>
      <c r="F4372" s="1">
        <v>45766</v>
      </c>
      <c r="G4372" t="s">
        <v>9147</v>
      </c>
      <c r="H4372" t="s">
        <v>19</v>
      </c>
      <c r="I4372" t="s">
        <v>9241</v>
      </c>
    </row>
    <row r="4373" spans="1:9" x14ac:dyDescent="0.3">
      <c r="A4373" t="s">
        <v>5372</v>
      </c>
      <c r="B4373" t="s">
        <v>9143</v>
      </c>
      <c r="C4373">
        <v>445131</v>
      </c>
      <c r="D4373">
        <v>1005.28</v>
      </c>
      <c r="E4373" s="1">
        <v>44953</v>
      </c>
      <c r="F4373" s="1">
        <v>47200</v>
      </c>
      <c r="G4373" t="s">
        <v>9135</v>
      </c>
      <c r="H4373" t="s">
        <v>19</v>
      </c>
      <c r="I4373" t="s">
        <v>11288</v>
      </c>
    </row>
    <row r="4374" spans="1:9" x14ac:dyDescent="0.3">
      <c r="A4374" t="s">
        <v>5373</v>
      </c>
      <c r="B4374" t="s">
        <v>9137</v>
      </c>
      <c r="C4374">
        <v>180287</v>
      </c>
      <c r="D4374">
        <v>919.37</v>
      </c>
      <c r="E4374" s="1">
        <v>44370</v>
      </c>
      <c r="F4374" s="1">
        <v>47563</v>
      </c>
      <c r="G4374" t="s">
        <v>9135</v>
      </c>
      <c r="H4374" t="s">
        <v>9129</v>
      </c>
      <c r="I4374" t="s">
        <v>12044</v>
      </c>
    </row>
    <row r="4375" spans="1:9" x14ac:dyDescent="0.3">
      <c r="A4375" t="s">
        <v>5374</v>
      </c>
      <c r="B4375" t="s">
        <v>9127</v>
      </c>
      <c r="C4375">
        <v>284388</v>
      </c>
      <c r="D4375">
        <v>967.99</v>
      </c>
      <c r="E4375" s="1">
        <v>42479</v>
      </c>
      <c r="F4375" s="1">
        <v>45640</v>
      </c>
      <c r="G4375" t="s">
        <v>9128</v>
      </c>
      <c r="H4375" t="s">
        <v>19</v>
      </c>
      <c r="I4375" t="s">
        <v>10405</v>
      </c>
    </row>
    <row r="4376" spans="1:9" x14ac:dyDescent="0.3">
      <c r="A4376" t="s">
        <v>5375</v>
      </c>
      <c r="B4376" t="s">
        <v>9127</v>
      </c>
      <c r="C4376">
        <v>363914</v>
      </c>
      <c r="D4376">
        <v>961.13</v>
      </c>
      <c r="E4376" s="1">
        <v>42947</v>
      </c>
      <c r="F4376" s="1">
        <v>43818</v>
      </c>
      <c r="G4376" t="s">
        <v>9135</v>
      </c>
      <c r="H4376" t="s">
        <v>19</v>
      </c>
      <c r="I4376" t="s">
        <v>12045</v>
      </c>
    </row>
    <row r="4377" spans="1:9" x14ac:dyDescent="0.3">
      <c r="A4377" t="s">
        <v>5376</v>
      </c>
      <c r="B4377" t="s">
        <v>9131</v>
      </c>
      <c r="C4377">
        <v>52050</v>
      </c>
      <c r="D4377">
        <v>174.22</v>
      </c>
      <c r="E4377" s="1">
        <v>43191</v>
      </c>
      <c r="F4377" s="1">
        <v>44338</v>
      </c>
      <c r="G4377" t="s">
        <v>9128</v>
      </c>
      <c r="H4377" t="s">
        <v>19</v>
      </c>
      <c r="I4377" t="s">
        <v>12046</v>
      </c>
    </row>
    <row r="4378" spans="1:9" x14ac:dyDescent="0.3">
      <c r="A4378" t="s">
        <v>5377</v>
      </c>
      <c r="B4378" t="s">
        <v>9137</v>
      </c>
      <c r="C4378">
        <v>475351</v>
      </c>
      <c r="D4378">
        <v>1905.03</v>
      </c>
      <c r="E4378" s="1">
        <v>43904</v>
      </c>
      <c r="F4378" s="1">
        <v>46517</v>
      </c>
      <c r="G4378" t="s">
        <v>9147</v>
      </c>
      <c r="H4378" t="s">
        <v>19</v>
      </c>
      <c r="I4378" t="s">
        <v>10510</v>
      </c>
    </row>
    <row r="4379" spans="1:9" x14ac:dyDescent="0.3">
      <c r="A4379" t="s">
        <v>5378</v>
      </c>
      <c r="B4379" t="s">
        <v>9143</v>
      </c>
      <c r="C4379">
        <v>180587</v>
      </c>
      <c r="D4379">
        <v>1598.91</v>
      </c>
      <c r="E4379" s="1">
        <v>42946</v>
      </c>
      <c r="F4379" s="1">
        <v>45365</v>
      </c>
      <c r="G4379" t="s">
        <v>9147</v>
      </c>
      <c r="H4379" t="s">
        <v>9129</v>
      </c>
      <c r="I4379" t="s">
        <v>12047</v>
      </c>
    </row>
    <row r="4380" spans="1:9" x14ac:dyDescent="0.3">
      <c r="A4380" t="s">
        <v>5379</v>
      </c>
      <c r="B4380" t="s">
        <v>9127</v>
      </c>
      <c r="C4380">
        <v>390092</v>
      </c>
      <c r="D4380">
        <v>639.76</v>
      </c>
      <c r="E4380" s="1">
        <v>42874</v>
      </c>
      <c r="F4380" s="1">
        <v>43613</v>
      </c>
      <c r="G4380" t="s">
        <v>9135</v>
      </c>
      <c r="H4380" t="s">
        <v>19</v>
      </c>
      <c r="I4380" t="s">
        <v>10593</v>
      </c>
    </row>
    <row r="4381" spans="1:9" x14ac:dyDescent="0.3">
      <c r="A4381" t="s">
        <v>5380</v>
      </c>
      <c r="B4381" t="s">
        <v>9143</v>
      </c>
      <c r="C4381">
        <v>406295</v>
      </c>
      <c r="D4381">
        <v>266.93</v>
      </c>
      <c r="E4381" s="1">
        <v>44028</v>
      </c>
      <c r="F4381" s="1">
        <v>45175</v>
      </c>
      <c r="G4381" t="s">
        <v>9135</v>
      </c>
      <c r="H4381" t="s">
        <v>9129</v>
      </c>
      <c r="I4381" t="s">
        <v>12048</v>
      </c>
    </row>
    <row r="4382" spans="1:9" x14ac:dyDescent="0.3">
      <c r="A4382" t="s">
        <v>5381</v>
      </c>
      <c r="B4382" t="s">
        <v>9137</v>
      </c>
      <c r="C4382">
        <v>136292</v>
      </c>
      <c r="D4382">
        <v>594.53</v>
      </c>
      <c r="E4382" s="1">
        <v>42552</v>
      </c>
      <c r="F4382" s="1">
        <v>45171</v>
      </c>
      <c r="G4382" t="s">
        <v>9135</v>
      </c>
      <c r="H4382" t="s">
        <v>9132</v>
      </c>
      <c r="I4382" t="s">
        <v>10228</v>
      </c>
    </row>
    <row r="4383" spans="1:9" x14ac:dyDescent="0.3">
      <c r="A4383" t="s">
        <v>5382</v>
      </c>
      <c r="B4383" t="s">
        <v>9137</v>
      </c>
      <c r="C4383">
        <v>30604</v>
      </c>
      <c r="D4383">
        <v>308.02999999999997</v>
      </c>
      <c r="E4383" s="1">
        <v>42005</v>
      </c>
      <c r="F4383" s="1">
        <v>43025</v>
      </c>
      <c r="G4383" t="s">
        <v>9128</v>
      </c>
      <c r="H4383" t="s">
        <v>19</v>
      </c>
      <c r="I4383" t="s">
        <v>12027</v>
      </c>
    </row>
    <row r="4384" spans="1:9" x14ac:dyDescent="0.3">
      <c r="A4384" t="s">
        <v>5383</v>
      </c>
      <c r="B4384" t="s">
        <v>9137</v>
      </c>
      <c r="C4384">
        <v>300735</v>
      </c>
      <c r="D4384">
        <v>466.83</v>
      </c>
      <c r="E4384" s="1">
        <v>43684</v>
      </c>
      <c r="F4384" s="1">
        <v>45274</v>
      </c>
      <c r="G4384" t="s">
        <v>9128</v>
      </c>
      <c r="H4384" t="s">
        <v>9132</v>
      </c>
      <c r="I4384" t="s">
        <v>12049</v>
      </c>
    </row>
    <row r="4385" spans="1:9" x14ac:dyDescent="0.3">
      <c r="A4385" t="s">
        <v>5384</v>
      </c>
      <c r="B4385" t="s">
        <v>9127</v>
      </c>
      <c r="C4385">
        <v>475434</v>
      </c>
      <c r="D4385">
        <v>735.91</v>
      </c>
      <c r="E4385" s="1">
        <v>43892</v>
      </c>
      <c r="F4385" s="1">
        <v>44530</v>
      </c>
      <c r="G4385" t="s">
        <v>9147</v>
      </c>
      <c r="H4385" t="s">
        <v>9129</v>
      </c>
      <c r="I4385" t="s">
        <v>10729</v>
      </c>
    </row>
    <row r="4386" spans="1:9" x14ac:dyDescent="0.3">
      <c r="A4386" t="s">
        <v>5385</v>
      </c>
      <c r="B4386" t="s">
        <v>9131</v>
      </c>
      <c r="C4386">
        <v>52459</v>
      </c>
      <c r="D4386">
        <v>536.97</v>
      </c>
      <c r="E4386" s="1">
        <v>42227</v>
      </c>
      <c r="F4386" s="1">
        <v>45134</v>
      </c>
      <c r="G4386" t="s">
        <v>9128</v>
      </c>
      <c r="H4386" t="s">
        <v>9132</v>
      </c>
      <c r="I4386" t="s">
        <v>9592</v>
      </c>
    </row>
    <row r="4387" spans="1:9" x14ac:dyDescent="0.3">
      <c r="A4387" t="s">
        <v>5386</v>
      </c>
      <c r="B4387" t="s">
        <v>9131</v>
      </c>
      <c r="C4387">
        <v>274046</v>
      </c>
      <c r="D4387">
        <v>758.04</v>
      </c>
      <c r="E4387" s="1">
        <v>44929</v>
      </c>
      <c r="F4387" s="1">
        <v>46304</v>
      </c>
      <c r="G4387" t="s">
        <v>9128</v>
      </c>
      <c r="H4387" t="s">
        <v>9129</v>
      </c>
      <c r="I4387" t="s">
        <v>9712</v>
      </c>
    </row>
    <row r="4388" spans="1:9" x14ac:dyDescent="0.3">
      <c r="A4388" t="s">
        <v>5387</v>
      </c>
      <c r="B4388" t="s">
        <v>9137</v>
      </c>
      <c r="C4388">
        <v>316511</v>
      </c>
      <c r="D4388">
        <v>345.34</v>
      </c>
      <c r="E4388" s="1">
        <v>43229</v>
      </c>
      <c r="F4388" s="1">
        <v>46392</v>
      </c>
      <c r="G4388" t="s">
        <v>9128</v>
      </c>
      <c r="H4388" t="s">
        <v>9129</v>
      </c>
      <c r="I4388" t="s">
        <v>10531</v>
      </c>
    </row>
    <row r="4389" spans="1:9" x14ac:dyDescent="0.3">
      <c r="A4389" t="s">
        <v>5388</v>
      </c>
      <c r="B4389" t="s">
        <v>9127</v>
      </c>
      <c r="C4389">
        <v>116851</v>
      </c>
      <c r="D4389">
        <v>1756.86</v>
      </c>
      <c r="E4389" s="1">
        <v>44963</v>
      </c>
      <c r="F4389" s="1">
        <v>47412</v>
      </c>
      <c r="G4389" t="s">
        <v>9135</v>
      </c>
      <c r="H4389" t="s">
        <v>9132</v>
      </c>
      <c r="I4389" t="s">
        <v>12050</v>
      </c>
    </row>
    <row r="4390" spans="1:9" x14ac:dyDescent="0.3">
      <c r="A4390" t="s">
        <v>5389</v>
      </c>
      <c r="B4390" t="s">
        <v>9131</v>
      </c>
      <c r="C4390">
        <v>498988</v>
      </c>
      <c r="D4390">
        <v>1518.79</v>
      </c>
      <c r="E4390" s="1">
        <v>43030</v>
      </c>
      <c r="F4390" s="1">
        <v>45397</v>
      </c>
      <c r="G4390" t="s">
        <v>9128</v>
      </c>
      <c r="H4390" t="s">
        <v>9132</v>
      </c>
      <c r="I4390" t="s">
        <v>10326</v>
      </c>
    </row>
    <row r="4391" spans="1:9" x14ac:dyDescent="0.3">
      <c r="A4391" t="s">
        <v>5390</v>
      </c>
      <c r="B4391" t="s">
        <v>9137</v>
      </c>
      <c r="C4391">
        <v>421978</v>
      </c>
      <c r="D4391">
        <v>1452.42</v>
      </c>
      <c r="E4391" s="1">
        <v>42418</v>
      </c>
      <c r="F4391" s="1">
        <v>45494</v>
      </c>
      <c r="G4391" t="s">
        <v>9128</v>
      </c>
      <c r="H4391" t="s">
        <v>9132</v>
      </c>
      <c r="I4391" t="s">
        <v>11548</v>
      </c>
    </row>
    <row r="4392" spans="1:9" x14ac:dyDescent="0.3">
      <c r="A4392" t="s">
        <v>5391</v>
      </c>
      <c r="B4392" t="s">
        <v>9143</v>
      </c>
      <c r="C4392">
        <v>43783</v>
      </c>
      <c r="D4392">
        <v>1963.9</v>
      </c>
      <c r="E4392" s="1">
        <v>44615</v>
      </c>
      <c r="F4392" s="1">
        <v>45929</v>
      </c>
      <c r="G4392" t="s">
        <v>9147</v>
      </c>
      <c r="H4392" t="s">
        <v>9129</v>
      </c>
      <c r="I4392" t="s">
        <v>10740</v>
      </c>
    </row>
    <row r="4393" spans="1:9" x14ac:dyDescent="0.3">
      <c r="A4393" t="s">
        <v>5392</v>
      </c>
      <c r="B4393" t="s">
        <v>9131</v>
      </c>
      <c r="C4393">
        <v>466326</v>
      </c>
      <c r="D4393">
        <v>534.17999999999995</v>
      </c>
      <c r="E4393" s="1">
        <v>44307</v>
      </c>
      <c r="F4393" s="1">
        <v>47422</v>
      </c>
      <c r="G4393" t="s">
        <v>9128</v>
      </c>
      <c r="H4393" t="s">
        <v>9129</v>
      </c>
      <c r="I4393" t="s">
        <v>12051</v>
      </c>
    </row>
    <row r="4394" spans="1:9" x14ac:dyDescent="0.3">
      <c r="A4394" t="s">
        <v>5393</v>
      </c>
      <c r="B4394" t="s">
        <v>9131</v>
      </c>
      <c r="C4394">
        <v>269970</v>
      </c>
      <c r="D4394">
        <v>1992.58</v>
      </c>
      <c r="E4394" s="1">
        <v>42316</v>
      </c>
      <c r="F4394" s="1">
        <v>43301</v>
      </c>
      <c r="G4394" t="s">
        <v>9128</v>
      </c>
      <c r="H4394" t="s">
        <v>9129</v>
      </c>
      <c r="I4394" t="s">
        <v>12052</v>
      </c>
    </row>
    <row r="4395" spans="1:9" x14ac:dyDescent="0.3">
      <c r="A4395" t="s">
        <v>5394</v>
      </c>
      <c r="B4395" t="s">
        <v>9131</v>
      </c>
      <c r="C4395">
        <v>33906</v>
      </c>
      <c r="D4395">
        <v>1590.78</v>
      </c>
      <c r="E4395" s="1">
        <v>43700</v>
      </c>
      <c r="F4395" s="1">
        <v>45670</v>
      </c>
      <c r="G4395" t="s">
        <v>9128</v>
      </c>
      <c r="H4395" t="s">
        <v>9129</v>
      </c>
      <c r="I4395" t="s">
        <v>9616</v>
      </c>
    </row>
    <row r="4396" spans="1:9" x14ac:dyDescent="0.3">
      <c r="A4396" t="s">
        <v>5395</v>
      </c>
      <c r="B4396" t="s">
        <v>9127</v>
      </c>
      <c r="C4396">
        <v>184011</v>
      </c>
      <c r="D4396">
        <v>1879.21</v>
      </c>
      <c r="E4396" s="1">
        <v>44995</v>
      </c>
      <c r="F4396" s="1">
        <v>47052</v>
      </c>
      <c r="G4396" t="s">
        <v>9128</v>
      </c>
      <c r="H4396" t="s">
        <v>9132</v>
      </c>
      <c r="I4396" t="s">
        <v>12053</v>
      </c>
    </row>
    <row r="4397" spans="1:9" x14ac:dyDescent="0.3">
      <c r="A4397" t="s">
        <v>5396</v>
      </c>
      <c r="B4397" t="s">
        <v>9143</v>
      </c>
      <c r="C4397">
        <v>233084</v>
      </c>
      <c r="D4397">
        <v>175.09</v>
      </c>
      <c r="E4397" s="1">
        <v>45471</v>
      </c>
      <c r="F4397" s="1">
        <v>48156</v>
      </c>
      <c r="G4397" t="s">
        <v>9128</v>
      </c>
      <c r="H4397" t="s">
        <v>19</v>
      </c>
      <c r="I4397" t="s">
        <v>12054</v>
      </c>
    </row>
    <row r="4398" spans="1:9" x14ac:dyDescent="0.3">
      <c r="A4398" t="s">
        <v>5397</v>
      </c>
      <c r="B4398" t="s">
        <v>9137</v>
      </c>
      <c r="C4398">
        <v>55643</v>
      </c>
      <c r="D4398">
        <v>948.07</v>
      </c>
      <c r="E4398" s="1">
        <v>43070</v>
      </c>
      <c r="F4398" s="1">
        <v>44474</v>
      </c>
      <c r="G4398" t="s">
        <v>9128</v>
      </c>
      <c r="H4398" t="s">
        <v>9129</v>
      </c>
      <c r="I4398" t="s">
        <v>9487</v>
      </c>
    </row>
    <row r="4399" spans="1:9" x14ac:dyDescent="0.3">
      <c r="A4399" t="s">
        <v>5398</v>
      </c>
      <c r="B4399" t="s">
        <v>9131</v>
      </c>
      <c r="C4399">
        <v>30519</v>
      </c>
      <c r="D4399">
        <v>1456.47</v>
      </c>
      <c r="E4399" s="1">
        <v>42973</v>
      </c>
      <c r="F4399" s="1">
        <v>44516</v>
      </c>
      <c r="G4399" t="s">
        <v>9147</v>
      </c>
      <c r="H4399" t="s">
        <v>19</v>
      </c>
      <c r="I4399" t="s">
        <v>12055</v>
      </c>
    </row>
    <row r="4400" spans="1:9" x14ac:dyDescent="0.3">
      <c r="A4400" t="s">
        <v>5399</v>
      </c>
      <c r="B4400" t="s">
        <v>9137</v>
      </c>
      <c r="C4400">
        <v>132329</v>
      </c>
      <c r="D4400">
        <v>1593.02</v>
      </c>
      <c r="E4400" s="1">
        <v>42987</v>
      </c>
      <c r="F4400" s="1">
        <v>45580</v>
      </c>
      <c r="G4400" t="s">
        <v>9128</v>
      </c>
      <c r="H4400" t="s">
        <v>19</v>
      </c>
      <c r="I4400" t="s">
        <v>12056</v>
      </c>
    </row>
    <row r="4401" spans="1:9" x14ac:dyDescent="0.3">
      <c r="A4401" t="s">
        <v>5400</v>
      </c>
      <c r="B4401" t="s">
        <v>9143</v>
      </c>
      <c r="C4401">
        <v>202563</v>
      </c>
      <c r="D4401">
        <v>1932.68</v>
      </c>
      <c r="E4401" s="1">
        <v>42552</v>
      </c>
      <c r="F4401" s="1">
        <v>43772</v>
      </c>
      <c r="G4401" t="s">
        <v>9128</v>
      </c>
      <c r="H4401" t="s">
        <v>9132</v>
      </c>
      <c r="I4401" t="s">
        <v>10489</v>
      </c>
    </row>
    <row r="4402" spans="1:9" x14ac:dyDescent="0.3">
      <c r="A4402" t="s">
        <v>5401</v>
      </c>
      <c r="B4402" t="s">
        <v>9127</v>
      </c>
      <c r="C4402">
        <v>295631</v>
      </c>
      <c r="D4402">
        <v>1825.98</v>
      </c>
      <c r="E4402" s="1">
        <v>43664</v>
      </c>
      <c r="F4402" s="1">
        <v>47262</v>
      </c>
      <c r="G4402" t="s">
        <v>9147</v>
      </c>
      <c r="H4402" t="s">
        <v>19</v>
      </c>
      <c r="I4402" t="s">
        <v>11513</v>
      </c>
    </row>
    <row r="4403" spans="1:9" x14ac:dyDescent="0.3">
      <c r="A4403" t="s">
        <v>5402</v>
      </c>
      <c r="B4403" t="s">
        <v>9137</v>
      </c>
      <c r="C4403">
        <v>401829</v>
      </c>
      <c r="D4403">
        <v>317.73</v>
      </c>
      <c r="E4403" s="1">
        <v>44627</v>
      </c>
      <c r="F4403" s="1">
        <v>47069</v>
      </c>
      <c r="G4403" t="s">
        <v>9147</v>
      </c>
      <c r="H4403" t="s">
        <v>9129</v>
      </c>
      <c r="I4403" t="s">
        <v>9808</v>
      </c>
    </row>
    <row r="4404" spans="1:9" x14ac:dyDescent="0.3">
      <c r="A4404" t="s">
        <v>5403</v>
      </c>
      <c r="B4404" t="s">
        <v>9137</v>
      </c>
      <c r="C4404">
        <v>318466</v>
      </c>
      <c r="D4404">
        <v>782.6</v>
      </c>
      <c r="E4404" s="1">
        <v>42728</v>
      </c>
      <c r="F4404" s="1">
        <v>43926</v>
      </c>
      <c r="G4404" t="s">
        <v>9147</v>
      </c>
      <c r="H4404" t="s">
        <v>19</v>
      </c>
      <c r="I4404" t="s">
        <v>12057</v>
      </c>
    </row>
    <row r="4405" spans="1:9" x14ac:dyDescent="0.3">
      <c r="A4405" t="s">
        <v>5404</v>
      </c>
      <c r="B4405" t="s">
        <v>9127</v>
      </c>
      <c r="C4405">
        <v>409249</v>
      </c>
      <c r="D4405">
        <v>861.1</v>
      </c>
      <c r="E4405" s="1">
        <v>43911</v>
      </c>
      <c r="F4405" s="1">
        <v>46049</v>
      </c>
      <c r="G4405" t="s">
        <v>9135</v>
      </c>
      <c r="H4405" t="s">
        <v>19</v>
      </c>
      <c r="I4405" t="s">
        <v>9171</v>
      </c>
    </row>
    <row r="4406" spans="1:9" x14ac:dyDescent="0.3">
      <c r="A4406" t="s">
        <v>5405</v>
      </c>
      <c r="B4406" t="s">
        <v>9143</v>
      </c>
      <c r="C4406">
        <v>16246</v>
      </c>
      <c r="D4406">
        <v>853.43</v>
      </c>
      <c r="E4406" s="1">
        <v>43125</v>
      </c>
      <c r="F4406" s="1">
        <v>44892</v>
      </c>
      <c r="G4406" t="s">
        <v>9135</v>
      </c>
      <c r="H4406" t="s">
        <v>19</v>
      </c>
      <c r="I4406" t="s">
        <v>10857</v>
      </c>
    </row>
    <row r="4407" spans="1:9" x14ac:dyDescent="0.3">
      <c r="A4407" t="s">
        <v>5406</v>
      </c>
      <c r="B4407" t="s">
        <v>9131</v>
      </c>
      <c r="C4407">
        <v>44903</v>
      </c>
      <c r="D4407">
        <v>1455.51</v>
      </c>
      <c r="E4407" s="1">
        <v>42818</v>
      </c>
      <c r="F4407" s="1">
        <v>46463</v>
      </c>
      <c r="G4407" t="s">
        <v>9128</v>
      </c>
      <c r="H4407" t="s">
        <v>9132</v>
      </c>
      <c r="I4407" t="s">
        <v>11369</v>
      </c>
    </row>
    <row r="4408" spans="1:9" x14ac:dyDescent="0.3">
      <c r="A4408" t="s">
        <v>5407</v>
      </c>
      <c r="B4408" t="s">
        <v>9131</v>
      </c>
      <c r="C4408">
        <v>439921</v>
      </c>
      <c r="D4408">
        <v>947.36</v>
      </c>
      <c r="E4408" s="1">
        <v>45329</v>
      </c>
      <c r="F4408" s="1">
        <v>46582</v>
      </c>
      <c r="G4408" t="s">
        <v>9128</v>
      </c>
      <c r="H4408" t="s">
        <v>19</v>
      </c>
      <c r="I4408" t="s">
        <v>12058</v>
      </c>
    </row>
    <row r="4409" spans="1:9" x14ac:dyDescent="0.3">
      <c r="A4409" t="s">
        <v>5408</v>
      </c>
      <c r="B4409" t="s">
        <v>9131</v>
      </c>
      <c r="C4409">
        <v>328243</v>
      </c>
      <c r="D4409">
        <v>687.57</v>
      </c>
      <c r="E4409" s="1">
        <v>44978</v>
      </c>
      <c r="F4409" s="1">
        <v>46817</v>
      </c>
      <c r="G4409" t="s">
        <v>9135</v>
      </c>
      <c r="H4409" t="s">
        <v>9129</v>
      </c>
      <c r="I4409" t="s">
        <v>9381</v>
      </c>
    </row>
    <row r="4410" spans="1:9" x14ac:dyDescent="0.3">
      <c r="A4410" t="s">
        <v>5409</v>
      </c>
      <c r="B4410" t="s">
        <v>9137</v>
      </c>
      <c r="C4410">
        <v>178513</v>
      </c>
      <c r="D4410">
        <v>1882.6</v>
      </c>
      <c r="E4410" s="1">
        <v>45368</v>
      </c>
      <c r="F4410" s="1">
        <v>48953</v>
      </c>
      <c r="G4410" t="s">
        <v>9135</v>
      </c>
      <c r="H4410" t="s">
        <v>9129</v>
      </c>
      <c r="I4410" t="s">
        <v>9497</v>
      </c>
    </row>
    <row r="4411" spans="1:9" x14ac:dyDescent="0.3">
      <c r="A4411" t="s">
        <v>5410</v>
      </c>
      <c r="B4411" t="s">
        <v>9131</v>
      </c>
      <c r="C4411">
        <v>302797</v>
      </c>
      <c r="D4411">
        <v>1813.49</v>
      </c>
      <c r="E4411" s="1">
        <v>44652</v>
      </c>
      <c r="F4411" s="1">
        <v>47620</v>
      </c>
      <c r="G4411" t="s">
        <v>9135</v>
      </c>
      <c r="H4411" t="s">
        <v>9129</v>
      </c>
      <c r="I4411" t="s">
        <v>12059</v>
      </c>
    </row>
    <row r="4412" spans="1:9" x14ac:dyDescent="0.3">
      <c r="A4412" t="s">
        <v>5411</v>
      </c>
      <c r="B4412" t="s">
        <v>9137</v>
      </c>
      <c r="C4412">
        <v>274808</v>
      </c>
      <c r="D4412">
        <v>1979.36</v>
      </c>
      <c r="E4412" s="1">
        <v>43961</v>
      </c>
      <c r="F4412" s="1">
        <v>45924</v>
      </c>
      <c r="G4412" t="s">
        <v>9135</v>
      </c>
      <c r="H4412" t="s">
        <v>9129</v>
      </c>
      <c r="I4412" t="s">
        <v>12060</v>
      </c>
    </row>
    <row r="4413" spans="1:9" x14ac:dyDescent="0.3">
      <c r="A4413" t="s">
        <v>5412</v>
      </c>
      <c r="B4413" t="s">
        <v>9137</v>
      </c>
      <c r="C4413">
        <v>372821</v>
      </c>
      <c r="D4413">
        <v>1471.38</v>
      </c>
      <c r="E4413" s="1">
        <v>43790</v>
      </c>
      <c r="F4413" s="1">
        <v>47165</v>
      </c>
      <c r="G4413" t="s">
        <v>9135</v>
      </c>
      <c r="H4413" t="s">
        <v>9129</v>
      </c>
      <c r="I4413" t="s">
        <v>10609</v>
      </c>
    </row>
    <row r="4414" spans="1:9" x14ac:dyDescent="0.3">
      <c r="A4414" t="s">
        <v>5413</v>
      </c>
      <c r="B4414" t="s">
        <v>9137</v>
      </c>
      <c r="C4414">
        <v>360386</v>
      </c>
      <c r="D4414">
        <v>1188.44</v>
      </c>
      <c r="E4414" s="1">
        <v>44736</v>
      </c>
      <c r="F4414" s="1">
        <v>45842</v>
      </c>
      <c r="G4414" t="s">
        <v>9147</v>
      </c>
      <c r="H4414" t="s">
        <v>19</v>
      </c>
      <c r="I4414" t="s">
        <v>9192</v>
      </c>
    </row>
    <row r="4415" spans="1:9" x14ac:dyDescent="0.3">
      <c r="A4415" t="s">
        <v>5414</v>
      </c>
      <c r="B4415" t="s">
        <v>9127</v>
      </c>
      <c r="C4415">
        <v>344558</v>
      </c>
      <c r="D4415">
        <v>1432.35</v>
      </c>
      <c r="E4415" s="1">
        <v>45047</v>
      </c>
      <c r="F4415" s="1">
        <v>47236</v>
      </c>
      <c r="G4415" t="s">
        <v>9135</v>
      </c>
      <c r="H4415" t="s">
        <v>9129</v>
      </c>
      <c r="I4415" t="s">
        <v>9294</v>
      </c>
    </row>
    <row r="4416" spans="1:9" x14ac:dyDescent="0.3">
      <c r="A4416" t="s">
        <v>5415</v>
      </c>
      <c r="B4416" t="s">
        <v>9131</v>
      </c>
      <c r="C4416">
        <v>67392</v>
      </c>
      <c r="D4416">
        <v>850.09</v>
      </c>
      <c r="E4416" s="1">
        <v>42847</v>
      </c>
      <c r="F4416" s="1">
        <v>45722</v>
      </c>
      <c r="G4416" t="s">
        <v>9135</v>
      </c>
      <c r="H4416" t="s">
        <v>9132</v>
      </c>
      <c r="I4416" t="s">
        <v>12061</v>
      </c>
    </row>
    <row r="4417" spans="1:9" x14ac:dyDescent="0.3">
      <c r="A4417" t="s">
        <v>5416</v>
      </c>
      <c r="B4417" t="s">
        <v>9127</v>
      </c>
      <c r="C4417">
        <v>96493</v>
      </c>
      <c r="D4417">
        <v>501.06</v>
      </c>
      <c r="E4417" s="1">
        <v>43978</v>
      </c>
      <c r="F4417" s="1">
        <v>46444</v>
      </c>
      <c r="G4417" t="s">
        <v>9147</v>
      </c>
      <c r="H4417" t="s">
        <v>19</v>
      </c>
      <c r="I4417" t="s">
        <v>9707</v>
      </c>
    </row>
    <row r="4418" spans="1:9" x14ac:dyDescent="0.3">
      <c r="A4418" t="s">
        <v>5417</v>
      </c>
      <c r="B4418" t="s">
        <v>9131</v>
      </c>
      <c r="C4418">
        <v>444649</v>
      </c>
      <c r="D4418">
        <v>1037.75</v>
      </c>
      <c r="E4418" s="1">
        <v>42671</v>
      </c>
      <c r="F4418" s="1">
        <v>45740</v>
      </c>
      <c r="G4418" t="s">
        <v>9147</v>
      </c>
      <c r="H4418" t="s">
        <v>19</v>
      </c>
      <c r="I4418" t="s">
        <v>11200</v>
      </c>
    </row>
    <row r="4419" spans="1:9" x14ac:dyDescent="0.3">
      <c r="A4419" t="s">
        <v>5418</v>
      </c>
      <c r="B4419" t="s">
        <v>9127</v>
      </c>
      <c r="C4419">
        <v>20518</v>
      </c>
      <c r="D4419">
        <v>1096.8399999999999</v>
      </c>
      <c r="E4419" s="1">
        <v>42758</v>
      </c>
      <c r="F4419" s="1">
        <v>44759</v>
      </c>
      <c r="G4419" t="s">
        <v>9128</v>
      </c>
      <c r="H4419" t="s">
        <v>19</v>
      </c>
      <c r="I4419" t="s">
        <v>12062</v>
      </c>
    </row>
    <row r="4420" spans="1:9" x14ac:dyDescent="0.3">
      <c r="A4420" t="s">
        <v>5419</v>
      </c>
      <c r="B4420" t="s">
        <v>9131</v>
      </c>
      <c r="C4420">
        <v>59428</v>
      </c>
      <c r="D4420">
        <v>1245.74</v>
      </c>
      <c r="E4420" s="1">
        <v>45141</v>
      </c>
      <c r="F4420" s="1">
        <v>47819</v>
      </c>
      <c r="G4420" t="s">
        <v>9147</v>
      </c>
      <c r="H4420" t="s">
        <v>9129</v>
      </c>
      <c r="I4420" t="s">
        <v>12063</v>
      </c>
    </row>
    <row r="4421" spans="1:9" x14ac:dyDescent="0.3">
      <c r="A4421" t="s">
        <v>5420</v>
      </c>
      <c r="B4421" t="s">
        <v>9127</v>
      </c>
      <c r="C4421">
        <v>140100</v>
      </c>
      <c r="D4421">
        <v>1906.72</v>
      </c>
      <c r="E4421" s="1">
        <v>45645</v>
      </c>
      <c r="F4421" s="1">
        <v>49234</v>
      </c>
      <c r="G4421" t="s">
        <v>9135</v>
      </c>
      <c r="H4421" t="s">
        <v>19</v>
      </c>
      <c r="I4421" t="s">
        <v>10810</v>
      </c>
    </row>
    <row r="4422" spans="1:9" x14ac:dyDescent="0.3">
      <c r="A4422" t="s">
        <v>5421</v>
      </c>
      <c r="B4422" t="s">
        <v>9143</v>
      </c>
      <c r="C4422">
        <v>326180</v>
      </c>
      <c r="D4422">
        <v>738.14</v>
      </c>
      <c r="E4422" s="1">
        <v>43650</v>
      </c>
      <c r="F4422" s="1">
        <v>44999</v>
      </c>
      <c r="G4422" t="s">
        <v>9147</v>
      </c>
      <c r="H4422" t="s">
        <v>9129</v>
      </c>
      <c r="I4422" t="s">
        <v>11976</v>
      </c>
    </row>
    <row r="4423" spans="1:9" x14ac:dyDescent="0.3">
      <c r="A4423" t="s">
        <v>5422</v>
      </c>
      <c r="B4423" t="s">
        <v>9143</v>
      </c>
      <c r="C4423">
        <v>24264</v>
      </c>
      <c r="D4423">
        <v>1921.8</v>
      </c>
      <c r="E4423" s="1">
        <v>42844</v>
      </c>
      <c r="F4423" s="1">
        <v>43342</v>
      </c>
      <c r="G4423" t="s">
        <v>9135</v>
      </c>
      <c r="H4423" t="s">
        <v>9129</v>
      </c>
      <c r="I4423" t="s">
        <v>12064</v>
      </c>
    </row>
    <row r="4424" spans="1:9" x14ac:dyDescent="0.3">
      <c r="A4424" t="s">
        <v>5423</v>
      </c>
      <c r="B4424" t="s">
        <v>9127</v>
      </c>
      <c r="C4424">
        <v>474856</v>
      </c>
      <c r="D4424">
        <v>1656.85</v>
      </c>
      <c r="E4424" s="1">
        <v>43814</v>
      </c>
      <c r="F4424" s="1">
        <v>46210</v>
      </c>
      <c r="G4424" t="s">
        <v>9135</v>
      </c>
      <c r="H4424" t="s">
        <v>9132</v>
      </c>
      <c r="I4424" t="s">
        <v>10238</v>
      </c>
    </row>
    <row r="4425" spans="1:9" x14ac:dyDescent="0.3">
      <c r="A4425" t="s">
        <v>5424</v>
      </c>
      <c r="B4425" t="s">
        <v>9137</v>
      </c>
      <c r="C4425">
        <v>389220</v>
      </c>
      <c r="D4425">
        <v>414.59</v>
      </c>
      <c r="E4425" s="1">
        <v>45576</v>
      </c>
      <c r="F4425" s="1">
        <v>46405</v>
      </c>
      <c r="G4425" t="s">
        <v>9128</v>
      </c>
      <c r="H4425" t="s">
        <v>9129</v>
      </c>
      <c r="I4425" t="s">
        <v>10171</v>
      </c>
    </row>
    <row r="4426" spans="1:9" x14ac:dyDescent="0.3">
      <c r="A4426" t="s">
        <v>5425</v>
      </c>
      <c r="B4426" t="s">
        <v>9127</v>
      </c>
      <c r="C4426">
        <v>29202</v>
      </c>
      <c r="D4426">
        <v>120.84</v>
      </c>
      <c r="E4426" s="1">
        <v>42273</v>
      </c>
      <c r="F4426" s="1">
        <v>45314</v>
      </c>
      <c r="G4426" t="s">
        <v>9147</v>
      </c>
      <c r="H4426" t="s">
        <v>9132</v>
      </c>
      <c r="I4426" t="s">
        <v>10291</v>
      </c>
    </row>
    <row r="4427" spans="1:9" x14ac:dyDescent="0.3">
      <c r="A4427" t="s">
        <v>5426</v>
      </c>
      <c r="B4427" t="s">
        <v>9143</v>
      </c>
      <c r="C4427">
        <v>199227</v>
      </c>
      <c r="D4427">
        <v>1936.47</v>
      </c>
      <c r="E4427" s="1">
        <v>44887</v>
      </c>
      <c r="F4427" s="1">
        <v>48267</v>
      </c>
      <c r="G4427" t="s">
        <v>9128</v>
      </c>
      <c r="H4427" t="s">
        <v>19</v>
      </c>
      <c r="I4427" t="s">
        <v>12065</v>
      </c>
    </row>
    <row r="4428" spans="1:9" x14ac:dyDescent="0.3">
      <c r="A4428" t="s">
        <v>5427</v>
      </c>
      <c r="B4428" t="s">
        <v>9131</v>
      </c>
      <c r="C4428">
        <v>208841</v>
      </c>
      <c r="D4428">
        <v>1314.63</v>
      </c>
      <c r="E4428" s="1">
        <v>44890</v>
      </c>
      <c r="F4428" s="1">
        <v>46746</v>
      </c>
      <c r="G4428" t="s">
        <v>9147</v>
      </c>
      <c r="H4428" t="s">
        <v>19</v>
      </c>
      <c r="I4428" t="s">
        <v>10611</v>
      </c>
    </row>
    <row r="4429" spans="1:9" x14ac:dyDescent="0.3">
      <c r="A4429" t="s">
        <v>5428</v>
      </c>
      <c r="B4429" t="s">
        <v>9137</v>
      </c>
      <c r="C4429">
        <v>31093</v>
      </c>
      <c r="D4429">
        <v>412.35</v>
      </c>
      <c r="E4429" s="1">
        <v>44948</v>
      </c>
      <c r="F4429" s="1">
        <v>46999</v>
      </c>
      <c r="G4429" t="s">
        <v>9147</v>
      </c>
      <c r="H4429" t="s">
        <v>9129</v>
      </c>
      <c r="I4429" t="s">
        <v>9575</v>
      </c>
    </row>
    <row r="4430" spans="1:9" x14ac:dyDescent="0.3">
      <c r="A4430" t="s">
        <v>5429</v>
      </c>
      <c r="B4430" t="s">
        <v>9143</v>
      </c>
      <c r="C4430">
        <v>317111</v>
      </c>
      <c r="D4430">
        <v>859.47</v>
      </c>
      <c r="E4430" s="1">
        <v>42922</v>
      </c>
      <c r="F4430" s="1">
        <v>44945</v>
      </c>
      <c r="G4430" t="s">
        <v>9147</v>
      </c>
      <c r="H4430" t="s">
        <v>19</v>
      </c>
      <c r="I4430" t="s">
        <v>11199</v>
      </c>
    </row>
    <row r="4431" spans="1:9" x14ac:dyDescent="0.3">
      <c r="A4431" t="s">
        <v>5430</v>
      </c>
      <c r="B4431" t="s">
        <v>9137</v>
      </c>
      <c r="C4431">
        <v>478679</v>
      </c>
      <c r="D4431">
        <v>105.21</v>
      </c>
      <c r="E4431" s="1">
        <v>42990</v>
      </c>
      <c r="F4431" s="1">
        <v>46528</v>
      </c>
      <c r="G4431" t="s">
        <v>9135</v>
      </c>
      <c r="H4431" t="s">
        <v>19</v>
      </c>
      <c r="I4431" t="s">
        <v>12066</v>
      </c>
    </row>
    <row r="4432" spans="1:9" x14ac:dyDescent="0.3">
      <c r="A4432" t="s">
        <v>5431</v>
      </c>
      <c r="B4432" t="s">
        <v>9137</v>
      </c>
      <c r="C4432">
        <v>398680</v>
      </c>
      <c r="D4432">
        <v>925.6</v>
      </c>
      <c r="E4432" s="1">
        <v>45384</v>
      </c>
      <c r="F4432" s="1">
        <v>47216</v>
      </c>
      <c r="G4432" t="s">
        <v>9147</v>
      </c>
      <c r="H4432" t="s">
        <v>9132</v>
      </c>
      <c r="I4432" t="s">
        <v>10339</v>
      </c>
    </row>
    <row r="4433" spans="1:9" x14ac:dyDescent="0.3">
      <c r="A4433" t="s">
        <v>5432</v>
      </c>
      <c r="B4433" t="s">
        <v>9131</v>
      </c>
      <c r="C4433">
        <v>243567</v>
      </c>
      <c r="D4433">
        <v>1915.69</v>
      </c>
      <c r="E4433" s="1">
        <v>43722</v>
      </c>
      <c r="F4433" s="1">
        <v>47338</v>
      </c>
      <c r="G4433" t="s">
        <v>9147</v>
      </c>
      <c r="H4433" t="s">
        <v>9132</v>
      </c>
      <c r="I4433" t="s">
        <v>9741</v>
      </c>
    </row>
    <row r="4434" spans="1:9" x14ac:dyDescent="0.3">
      <c r="A4434" t="s">
        <v>5433</v>
      </c>
      <c r="B4434" t="s">
        <v>9143</v>
      </c>
      <c r="C4434">
        <v>409381</v>
      </c>
      <c r="D4434">
        <v>1270.77</v>
      </c>
      <c r="E4434" s="1">
        <v>42569</v>
      </c>
      <c r="F4434" s="1">
        <v>45976</v>
      </c>
      <c r="G4434" t="s">
        <v>9128</v>
      </c>
      <c r="H4434" t="s">
        <v>9129</v>
      </c>
      <c r="I4434" t="s">
        <v>9615</v>
      </c>
    </row>
    <row r="4435" spans="1:9" x14ac:dyDescent="0.3">
      <c r="A4435" t="s">
        <v>5434</v>
      </c>
      <c r="B4435" t="s">
        <v>9137</v>
      </c>
      <c r="C4435">
        <v>265901</v>
      </c>
      <c r="D4435">
        <v>1822.68</v>
      </c>
      <c r="E4435" s="1">
        <v>42884</v>
      </c>
      <c r="F4435" s="1">
        <v>44783</v>
      </c>
      <c r="G4435" t="s">
        <v>9128</v>
      </c>
      <c r="H4435" t="s">
        <v>9132</v>
      </c>
      <c r="I4435" t="s">
        <v>12067</v>
      </c>
    </row>
    <row r="4436" spans="1:9" x14ac:dyDescent="0.3">
      <c r="A4436" t="s">
        <v>5435</v>
      </c>
      <c r="B4436" t="s">
        <v>9143</v>
      </c>
      <c r="C4436">
        <v>148525</v>
      </c>
      <c r="D4436">
        <v>1172.94</v>
      </c>
      <c r="E4436" s="1">
        <v>44410</v>
      </c>
      <c r="F4436" s="1">
        <v>45112</v>
      </c>
      <c r="G4436" t="s">
        <v>9135</v>
      </c>
      <c r="H4436" t="s">
        <v>9132</v>
      </c>
      <c r="I4436" t="s">
        <v>9844</v>
      </c>
    </row>
    <row r="4437" spans="1:9" x14ac:dyDescent="0.3">
      <c r="A4437" t="s">
        <v>5436</v>
      </c>
      <c r="B4437" t="s">
        <v>9143</v>
      </c>
      <c r="C4437">
        <v>74576</v>
      </c>
      <c r="D4437">
        <v>1942.02</v>
      </c>
      <c r="E4437" s="1">
        <v>42697</v>
      </c>
      <c r="F4437" s="1">
        <v>44180</v>
      </c>
      <c r="G4437" t="s">
        <v>9135</v>
      </c>
      <c r="H4437" t="s">
        <v>9129</v>
      </c>
      <c r="I4437" t="s">
        <v>11756</v>
      </c>
    </row>
    <row r="4438" spans="1:9" x14ac:dyDescent="0.3">
      <c r="A4438" t="s">
        <v>5437</v>
      </c>
      <c r="B4438" t="s">
        <v>9127</v>
      </c>
      <c r="C4438">
        <v>73249</v>
      </c>
      <c r="D4438">
        <v>1862.97</v>
      </c>
      <c r="E4438" s="1">
        <v>44542</v>
      </c>
      <c r="F4438" s="1">
        <v>46700</v>
      </c>
      <c r="G4438" t="s">
        <v>9147</v>
      </c>
      <c r="H4438" t="s">
        <v>9129</v>
      </c>
      <c r="I4438" t="s">
        <v>12029</v>
      </c>
    </row>
    <row r="4439" spans="1:9" x14ac:dyDescent="0.3">
      <c r="A4439" t="s">
        <v>5438</v>
      </c>
      <c r="B4439" t="s">
        <v>9131</v>
      </c>
      <c r="C4439">
        <v>36208</v>
      </c>
      <c r="D4439">
        <v>636.20000000000005</v>
      </c>
      <c r="E4439" s="1">
        <v>43497</v>
      </c>
      <c r="F4439" s="1">
        <v>45919</v>
      </c>
      <c r="G4439" t="s">
        <v>9128</v>
      </c>
      <c r="H4439" t="s">
        <v>19</v>
      </c>
      <c r="I4439" t="s">
        <v>12068</v>
      </c>
    </row>
    <row r="4440" spans="1:9" x14ac:dyDescent="0.3">
      <c r="A4440" t="s">
        <v>5439</v>
      </c>
      <c r="B4440" t="s">
        <v>9131</v>
      </c>
      <c r="C4440">
        <v>28871</v>
      </c>
      <c r="D4440">
        <v>633.58000000000004</v>
      </c>
      <c r="E4440" s="1">
        <v>42083</v>
      </c>
      <c r="F4440" s="1">
        <v>45590</v>
      </c>
      <c r="G4440" t="s">
        <v>9135</v>
      </c>
      <c r="H4440" t="s">
        <v>9132</v>
      </c>
      <c r="I4440" t="s">
        <v>11402</v>
      </c>
    </row>
    <row r="4441" spans="1:9" x14ac:dyDescent="0.3">
      <c r="A4441" t="s">
        <v>5440</v>
      </c>
      <c r="B4441" t="s">
        <v>9143</v>
      </c>
      <c r="C4441">
        <v>72841</v>
      </c>
      <c r="D4441">
        <v>1364.59</v>
      </c>
      <c r="E4441" s="1">
        <v>43395</v>
      </c>
      <c r="F4441" s="1">
        <v>44285</v>
      </c>
      <c r="G4441" t="s">
        <v>9147</v>
      </c>
      <c r="H4441" t="s">
        <v>9132</v>
      </c>
      <c r="I4441" t="s">
        <v>11767</v>
      </c>
    </row>
    <row r="4442" spans="1:9" x14ac:dyDescent="0.3">
      <c r="A4442" t="s">
        <v>5441</v>
      </c>
      <c r="B4442" t="s">
        <v>9143</v>
      </c>
      <c r="C4442">
        <v>141772</v>
      </c>
      <c r="D4442">
        <v>236.5</v>
      </c>
      <c r="E4442" s="1">
        <v>45353</v>
      </c>
      <c r="F4442" s="1">
        <v>45766</v>
      </c>
      <c r="G4442" t="s">
        <v>9147</v>
      </c>
      <c r="H4442" t="s">
        <v>9129</v>
      </c>
      <c r="I4442" t="s">
        <v>9842</v>
      </c>
    </row>
    <row r="4443" spans="1:9" x14ac:dyDescent="0.3">
      <c r="A4443" t="s">
        <v>5442</v>
      </c>
      <c r="B4443" t="s">
        <v>9137</v>
      </c>
      <c r="C4443">
        <v>233768</v>
      </c>
      <c r="D4443">
        <v>1432.59</v>
      </c>
      <c r="E4443" s="1">
        <v>43908</v>
      </c>
      <c r="F4443" s="1">
        <v>46269</v>
      </c>
      <c r="G4443" t="s">
        <v>9128</v>
      </c>
      <c r="H4443" t="s">
        <v>9132</v>
      </c>
      <c r="I4443" t="s">
        <v>10405</v>
      </c>
    </row>
    <row r="4444" spans="1:9" x14ac:dyDescent="0.3">
      <c r="A4444" t="s">
        <v>5443</v>
      </c>
      <c r="B4444" t="s">
        <v>9127</v>
      </c>
      <c r="C4444">
        <v>439024</v>
      </c>
      <c r="D4444">
        <v>1855.76</v>
      </c>
      <c r="E4444" s="1">
        <v>44873</v>
      </c>
      <c r="F4444" s="1">
        <v>45768</v>
      </c>
      <c r="G4444" t="s">
        <v>9147</v>
      </c>
      <c r="H4444" t="s">
        <v>9132</v>
      </c>
      <c r="I4444" t="s">
        <v>12069</v>
      </c>
    </row>
    <row r="4445" spans="1:9" x14ac:dyDescent="0.3">
      <c r="A4445" t="s">
        <v>5444</v>
      </c>
      <c r="B4445" t="s">
        <v>9143</v>
      </c>
      <c r="C4445">
        <v>428624</v>
      </c>
      <c r="D4445">
        <v>1717.5</v>
      </c>
      <c r="E4445" s="1">
        <v>45061</v>
      </c>
      <c r="F4445" s="1">
        <v>46013</v>
      </c>
      <c r="G4445" t="s">
        <v>9128</v>
      </c>
      <c r="H4445" t="s">
        <v>9129</v>
      </c>
      <c r="I4445" t="s">
        <v>12070</v>
      </c>
    </row>
    <row r="4446" spans="1:9" x14ac:dyDescent="0.3">
      <c r="A4446" t="s">
        <v>5445</v>
      </c>
      <c r="B4446" t="s">
        <v>9137</v>
      </c>
      <c r="C4446">
        <v>293989</v>
      </c>
      <c r="D4446">
        <v>836.28</v>
      </c>
      <c r="E4446" s="1">
        <v>43431</v>
      </c>
      <c r="F4446" s="1">
        <v>46646</v>
      </c>
      <c r="G4446" t="s">
        <v>9147</v>
      </c>
      <c r="H4446" t="s">
        <v>19</v>
      </c>
      <c r="I4446" t="s">
        <v>12071</v>
      </c>
    </row>
    <row r="4447" spans="1:9" x14ac:dyDescent="0.3">
      <c r="A4447" t="s">
        <v>5446</v>
      </c>
      <c r="B4447" t="s">
        <v>9137</v>
      </c>
      <c r="C4447">
        <v>19827</v>
      </c>
      <c r="D4447">
        <v>488.25</v>
      </c>
      <c r="E4447" s="1">
        <v>42068</v>
      </c>
      <c r="F4447" s="1">
        <v>44232</v>
      </c>
      <c r="G4447" t="s">
        <v>9147</v>
      </c>
      <c r="H4447" t="s">
        <v>19</v>
      </c>
      <c r="I4447" t="s">
        <v>11194</v>
      </c>
    </row>
    <row r="4448" spans="1:9" x14ac:dyDescent="0.3">
      <c r="A4448" t="s">
        <v>5447</v>
      </c>
      <c r="B4448" t="s">
        <v>9127</v>
      </c>
      <c r="C4448">
        <v>232310</v>
      </c>
      <c r="D4448">
        <v>444.55</v>
      </c>
      <c r="E4448" s="1">
        <v>44609</v>
      </c>
      <c r="F4448" s="1">
        <v>47738</v>
      </c>
      <c r="G4448" t="s">
        <v>9147</v>
      </c>
      <c r="H4448" t="s">
        <v>9132</v>
      </c>
      <c r="I4448" t="s">
        <v>12072</v>
      </c>
    </row>
    <row r="4449" spans="1:9" x14ac:dyDescent="0.3">
      <c r="A4449" t="s">
        <v>5448</v>
      </c>
      <c r="B4449" t="s">
        <v>9127</v>
      </c>
      <c r="C4449">
        <v>392042</v>
      </c>
      <c r="D4449">
        <v>1612.72</v>
      </c>
      <c r="E4449" s="1">
        <v>42629</v>
      </c>
      <c r="F4449" s="1">
        <v>46032</v>
      </c>
      <c r="G4449" t="s">
        <v>9135</v>
      </c>
      <c r="H4449" t="s">
        <v>19</v>
      </c>
      <c r="I4449" t="s">
        <v>12073</v>
      </c>
    </row>
    <row r="4450" spans="1:9" x14ac:dyDescent="0.3">
      <c r="A4450" t="s">
        <v>5449</v>
      </c>
      <c r="B4450" t="s">
        <v>9127</v>
      </c>
      <c r="C4450">
        <v>369012</v>
      </c>
      <c r="D4450">
        <v>847.4</v>
      </c>
      <c r="E4450" s="1">
        <v>44786</v>
      </c>
      <c r="F4450" s="1">
        <v>45622</v>
      </c>
      <c r="G4450" t="s">
        <v>9147</v>
      </c>
      <c r="H4450" t="s">
        <v>19</v>
      </c>
      <c r="I4450" t="s">
        <v>10668</v>
      </c>
    </row>
    <row r="4451" spans="1:9" x14ac:dyDescent="0.3">
      <c r="A4451" t="s">
        <v>5450</v>
      </c>
      <c r="B4451" t="s">
        <v>9137</v>
      </c>
      <c r="C4451">
        <v>91463</v>
      </c>
      <c r="D4451">
        <v>1248.93</v>
      </c>
      <c r="E4451" s="1">
        <v>44522</v>
      </c>
      <c r="F4451" s="1">
        <v>47158</v>
      </c>
      <c r="G4451" t="s">
        <v>9135</v>
      </c>
      <c r="H4451" t="s">
        <v>19</v>
      </c>
      <c r="I4451" t="s">
        <v>10406</v>
      </c>
    </row>
    <row r="4452" spans="1:9" x14ac:dyDescent="0.3">
      <c r="A4452" t="s">
        <v>5451</v>
      </c>
      <c r="B4452" t="s">
        <v>9137</v>
      </c>
      <c r="C4452">
        <v>61640</v>
      </c>
      <c r="D4452">
        <v>414.47</v>
      </c>
      <c r="E4452" s="1">
        <v>42164</v>
      </c>
      <c r="F4452" s="1">
        <v>42714</v>
      </c>
      <c r="G4452" t="s">
        <v>9135</v>
      </c>
      <c r="H4452" t="s">
        <v>9132</v>
      </c>
      <c r="I4452" t="s">
        <v>12074</v>
      </c>
    </row>
    <row r="4453" spans="1:9" x14ac:dyDescent="0.3">
      <c r="A4453" t="s">
        <v>5452</v>
      </c>
      <c r="B4453" t="s">
        <v>9137</v>
      </c>
      <c r="C4453">
        <v>481688</v>
      </c>
      <c r="D4453">
        <v>1473.99</v>
      </c>
      <c r="E4453" s="1">
        <v>43632</v>
      </c>
      <c r="F4453" s="1">
        <v>46533</v>
      </c>
      <c r="G4453" t="s">
        <v>9147</v>
      </c>
      <c r="H4453" t="s">
        <v>9132</v>
      </c>
      <c r="I4453" t="s">
        <v>11824</v>
      </c>
    </row>
    <row r="4454" spans="1:9" x14ac:dyDescent="0.3">
      <c r="A4454" t="s">
        <v>5453</v>
      </c>
      <c r="B4454" t="s">
        <v>9137</v>
      </c>
      <c r="C4454">
        <v>149894</v>
      </c>
      <c r="D4454">
        <v>367.99</v>
      </c>
      <c r="E4454" s="1">
        <v>42688</v>
      </c>
      <c r="F4454" s="1">
        <v>46002</v>
      </c>
      <c r="G4454" t="s">
        <v>9135</v>
      </c>
      <c r="H4454" t="s">
        <v>19</v>
      </c>
      <c r="I4454" t="s">
        <v>10367</v>
      </c>
    </row>
    <row r="4455" spans="1:9" x14ac:dyDescent="0.3">
      <c r="A4455" t="s">
        <v>5454</v>
      </c>
      <c r="B4455" t="s">
        <v>9143</v>
      </c>
      <c r="C4455">
        <v>416496</v>
      </c>
      <c r="D4455">
        <v>1864.2</v>
      </c>
      <c r="E4455" s="1">
        <v>43528</v>
      </c>
      <c r="F4455" s="1">
        <v>46495</v>
      </c>
      <c r="G4455" t="s">
        <v>9147</v>
      </c>
      <c r="H4455" t="s">
        <v>9132</v>
      </c>
      <c r="I4455" t="s">
        <v>12075</v>
      </c>
    </row>
    <row r="4456" spans="1:9" x14ac:dyDescent="0.3">
      <c r="A4456" t="s">
        <v>5455</v>
      </c>
      <c r="B4456" t="s">
        <v>9127</v>
      </c>
      <c r="C4456">
        <v>303688</v>
      </c>
      <c r="D4456">
        <v>690.57</v>
      </c>
      <c r="E4456" s="1">
        <v>45488</v>
      </c>
      <c r="F4456" s="1">
        <v>46693</v>
      </c>
      <c r="G4456" t="s">
        <v>9147</v>
      </c>
      <c r="H4456" t="s">
        <v>9129</v>
      </c>
      <c r="I4456" t="s">
        <v>9644</v>
      </c>
    </row>
    <row r="4457" spans="1:9" x14ac:dyDescent="0.3">
      <c r="A4457" t="s">
        <v>5456</v>
      </c>
      <c r="B4457" t="s">
        <v>9143</v>
      </c>
      <c r="C4457">
        <v>397571</v>
      </c>
      <c r="D4457">
        <v>1385.25</v>
      </c>
      <c r="E4457" s="1">
        <v>45142</v>
      </c>
      <c r="F4457" s="1">
        <v>47106</v>
      </c>
      <c r="G4457" t="s">
        <v>9135</v>
      </c>
      <c r="H4457" t="s">
        <v>9129</v>
      </c>
      <c r="I4457" t="s">
        <v>9993</v>
      </c>
    </row>
    <row r="4458" spans="1:9" x14ac:dyDescent="0.3">
      <c r="A4458" t="s">
        <v>5457</v>
      </c>
      <c r="B4458" t="s">
        <v>9137</v>
      </c>
      <c r="C4458">
        <v>81051</v>
      </c>
      <c r="D4458">
        <v>135.1</v>
      </c>
      <c r="E4458" s="1">
        <v>44821</v>
      </c>
      <c r="F4458" s="1">
        <v>45989</v>
      </c>
      <c r="G4458" t="s">
        <v>9128</v>
      </c>
      <c r="H4458" t="s">
        <v>9129</v>
      </c>
      <c r="I4458" t="s">
        <v>12076</v>
      </c>
    </row>
    <row r="4459" spans="1:9" x14ac:dyDescent="0.3">
      <c r="A4459" t="s">
        <v>5458</v>
      </c>
      <c r="B4459" t="s">
        <v>9143</v>
      </c>
      <c r="C4459">
        <v>93833</v>
      </c>
      <c r="D4459">
        <v>1458.14</v>
      </c>
      <c r="E4459" s="1">
        <v>42262</v>
      </c>
      <c r="F4459" s="1">
        <v>43181</v>
      </c>
      <c r="G4459" t="s">
        <v>9135</v>
      </c>
      <c r="H4459" t="s">
        <v>9132</v>
      </c>
      <c r="I4459" t="s">
        <v>9909</v>
      </c>
    </row>
    <row r="4460" spans="1:9" x14ac:dyDescent="0.3">
      <c r="A4460" t="s">
        <v>5459</v>
      </c>
      <c r="B4460" t="s">
        <v>9131</v>
      </c>
      <c r="C4460">
        <v>256991</v>
      </c>
      <c r="D4460">
        <v>293.57</v>
      </c>
      <c r="E4460" s="1">
        <v>42882</v>
      </c>
      <c r="F4460" s="1">
        <v>44091</v>
      </c>
      <c r="G4460" t="s">
        <v>9135</v>
      </c>
      <c r="H4460" t="s">
        <v>9132</v>
      </c>
      <c r="I4460" t="s">
        <v>12077</v>
      </c>
    </row>
    <row r="4461" spans="1:9" x14ac:dyDescent="0.3">
      <c r="A4461" t="s">
        <v>5460</v>
      </c>
      <c r="B4461" t="s">
        <v>9137</v>
      </c>
      <c r="C4461">
        <v>277822</v>
      </c>
      <c r="D4461">
        <v>852.44</v>
      </c>
      <c r="E4461" s="1">
        <v>43049</v>
      </c>
      <c r="F4461" s="1">
        <v>45902</v>
      </c>
      <c r="G4461" t="s">
        <v>9147</v>
      </c>
      <c r="H4461" t="s">
        <v>19</v>
      </c>
      <c r="I4461" t="s">
        <v>12078</v>
      </c>
    </row>
    <row r="4462" spans="1:9" x14ac:dyDescent="0.3">
      <c r="A4462" t="s">
        <v>5461</v>
      </c>
      <c r="B4462" t="s">
        <v>9143</v>
      </c>
      <c r="C4462">
        <v>215747</v>
      </c>
      <c r="D4462">
        <v>1381.08</v>
      </c>
      <c r="E4462" s="1">
        <v>45566</v>
      </c>
      <c r="F4462" s="1">
        <v>48350</v>
      </c>
      <c r="G4462" t="s">
        <v>9147</v>
      </c>
      <c r="H4462" t="s">
        <v>19</v>
      </c>
      <c r="I4462" t="s">
        <v>10932</v>
      </c>
    </row>
    <row r="4463" spans="1:9" x14ac:dyDescent="0.3">
      <c r="A4463" t="s">
        <v>5462</v>
      </c>
      <c r="B4463" t="s">
        <v>9131</v>
      </c>
      <c r="C4463">
        <v>451522</v>
      </c>
      <c r="D4463">
        <v>203.43</v>
      </c>
      <c r="E4463" s="1">
        <v>42021</v>
      </c>
      <c r="F4463" s="1">
        <v>43408</v>
      </c>
      <c r="G4463" t="s">
        <v>9147</v>
      </c>
      <c r="H4463" t="s">
        <v>19</v>
      </c>
      <c r="I4463" t="s">
        <v>12079</v>
      </c>
    </row>
    <row r="4464" spans="1:9" x14ac:dyDescent="0.3">
      <c r="A4464" t="s">
        <v>5463</v>
      </c>
      <c r="B4464" t="s">
        <v>9127</v>
      </c>
      <c r="C4464">
        <v>191574</v>
      </c>
      <c r="D4464">
        <v>1340.82</v>
      </c>
      <c r="E4464" s="1">
        <v>44172</v>
      </c>
      <c r="F4464" s="1">
        <v>46955</v>
      </c>
      <c r="G4464" t="s">
        <v>9135</v>
      </c>
      <c r="H4464" t="s">
        <v>9129</v>
      </c>
      <c r="I4464" t="s">
        <v>12080</v>
      </c>
    </row>
    <row r="4465" spans="1:9" x14ac:dyDescent="0.3">
      <c r="A4465" t="s">
        <v>5464</v>
      </c>
      <c r="B4465" t="s">
        <v>9143</v>
      </c>
      <c r="C4465">
        <v>467818</v>
      </c>
      <c r="D4465">
        <v>1839.99</v>
      </c>
      <c r="E4465" s="1">
        <v>43663</v>
      </c>
      <c r="F4465" s="1">
        <v>44158</v>
      </c>
      <c r="G4465" t="s">
        <v>9135</v>
      </c>
      <c r="H4465" t="s">
        <v>19</v>
      </c>
      <c r="I4465" t="s">
        <v>11456</v>
      </c>
    </row>
    <row r="4466" spans="1:9" x14ac:dyDescent="0.3">
      <c r="A4466" t="s">
        <v>5465</v>
      </c>
      <c r="B4466" t="s">
        <v>9137</v>
      </c>
      <c r="C4466">
        <v>340591</v>
      </c>
      <c r="D4466">
        <v>101.34</v>
      </c>
      <c r="E4466" s="1">
        <v>45302</v>
      </c>
      <c r="F4466" s="1">
        <v>48068</v>
      </c>
      <c r="G4466" t="s">
        <v>9128</v>
      </c>
      <c r="H4466" t="s">
        <v>19</v>
      </c>
      <c r="I4466" t="s">
        <v>10586</v>
      </c>
    </row>
    <row r="4467" spans="1:9" x14ac:dyDescent="0.3">
      <c r="A4467" t="s">
        <v>5466</v>
      </c>
      <c r="B4467" t="s">
        <v>9131</v>
      </c>
      <c r="C4467">
        <v>123756</v>
      </c>
      <c r="D4467">
        <v>679.96</v>
      </c>
      <c r="E4467" s="1">
        <v>43766</v>
      </c>
      <c r="F4467" s="1">
        <v>46239</v>
      </c>
      <c r="G4467" t="s">
        <v>9128</v>
      </c>
      <c r="H4467" t="s">
        <v>9132</v>
      </c>
      <c r="I4467" t="s">
        <v>10999</v>
      </c>
    </row>
    <row r="4468" spans="1:9" x14ac:dyDescent="0.3">
      <c r="A4468" t="s">
        <v>5467</v>
      </c>
      <c r="B4468" t="s">
        <v>9137</v>
      </c>
      <c r="C4468">
        <v>107603</v>
      </c>
      <c r="D4468">
        <v>953.03</v>
      </c>
      <c r="E4468" s="1">
        <v>42996</v>
      </c>
      <c r="F4468" s="1">
        <v>46434</v>
      </c>
      <c r="G4468" t="s">
        <v>9147</v>
      </c>
      <c r="H4468" t="s">
        <v>9132</v>
      </c>
      <c r="I4468" t="s">
        <v>9998</v>
      </c>
    </row>
    <row r="4469" spans="1:9" x14ac:dyDescent="0.3">
      <c r="A4469" t="s">
        <v>5468</v>
      </c>
      <c r="B4469" t="s">
        <v>9131</v>
      </c>
      <c r="C4469">
        <v>157842</v>
      </c>
      <c r="D4469">
        <v>646.4</v>
      </c>
      <c r="E4469" s="1">
        <v>44623</v>
      </c>
      <c r="F4469" s="1">
        <v>45190</v>
      </c>
      <c r="G4469" t="s">
        <v>9128</v>
      </c>
      <c r="H4469" t="s">
        <v>19</v>
      </c>
      <c r="I4469" t="s">
        <v>9569</v>
      </c>
    </row>
    <row r="4470" spans="1:9" x14ac:dyDescent="0.3">
      <c r="A4470" t="s">
        <v>5469</v>
      </c>
      <c r="B4470" t="s">
        <v>9131</v>
      </c>
      <c r="C4470">
        <v>430611</v>
      </c>
      <c r="D4470">
        <v>1217.19</v>
      </c>
      <c r="E4470" s="1">
        <v>44715</v>
      </c>
      <c r="F4470" s="1">
        <v>47962</v>
      </c>
      <c r="G4470" t="s">
        <v>9128</v>
      </c>
      <c r="H4470" t="s">
        <v>9132</v>
      </c>
      <c r="I4470" t="s">
        <v>9713</v>
      </c>
    </row>
    <row r="4471" spans="1:9" x14ac:dyDescent="0.3">
      <c r="A4471" t="s">
        <v>5470</v>
      </c>
      <c r="B4471" t="s">
        <v>9131</v>
      </c>
      <c r="C4471">
        <v>368679</v>
      </c>
      <c r="D4471">
        <v>998.6</v>
      </c>
      <c r="E4471" s="1">
        <v>43158</v>
      </c>
      <c r="F4471" s="1">
        <v>44483</v>
      </c>
      <c r="G4471" t="s">
        <v>9147</v>
      </c>
      <c r="H4471" t="s">
        <v>9129</v>
      </c>
      <c r="I4471" t="s">
        <v>9365</v>
      </c>
    </row>
    <row r="4472" spans="1:9" x14ac:dyDescent="0.3">
      <c r="A4472" t="s">
        <v>5471</v>
      </c>
      <c r="B4472" t="s">
        <v>9131</v>
      </c>
      <c r="C4472">
        <v>363340</v>
      </c>
      <c r="D4472">
        <v>1520.17</v>
      </c>
      <c r="E4472" s="1">
        <v>44643</v>
      </c>
      <c r="F4472" s="1">
        <v>45572</v>
      </c>
      <c r="G4472" t="s">
        <v>9147</v>
      </c>
      <c r="H4472" t="s">
        <v>19</v>
      </c>
      <c r="I4472" t="s">
        <v>12081</v>
      </c>
    </row>
    <row r="4473" spans="1:9" x14ac:dyDescent="0.3">
      <c r="A4473" t="s">
        <v>5472</v>
      </c>
      <c r="B4473" t="s">
        <v>9127</v>
      </c>
      <c r="C4473">
        <v>298220</v>
      </c>
      <c r="D4473">
        <v>387.61</v>
      </c>
      <c r="E4473" s="1">
        <v>43645</v>
      </c>
      <c r="F4473" s="1">
        <v>44655</v>
      </c>
      <c r="G4473" t="s">
        <v>9147</v>
      </c>
      <c r="H4473" t="s">
        <v>9132</v>
      </c>
      <c r="I4473" t="s">
        <v>11672</v>
      </c>
    </row>
    <row r="4474" spans="1:9" x14ac:dyDescent="0.3">
      <c r="A4474" t="s">
        <v>5473</v>
      </c>
      <c r="B4474" t="s">
        <v>9127</v>
      </c>
      <c r="C4474">
        <v>16919</v>
      </c>
      <c r="D4474">
        <v>760.79</v>
      </c>
      <c r="E4474" s="1">
        <v>43820</v>
      </c>
      <c r="F4474" s="1">
        <v>46039</v>
      </c>
      <c r="G4474" t="s">
        <v>9135</v>
      </c>
      <c r="H4474" t="s">
        <v>9129</v>
      </c>
      <c r="I4474" t="s">
        <v>12082</v>
      </c>
    </row>
    <row r="4475" spans="1:9" x14ac:dyDescent="0.3">
      <c r="A4475" t="s">
        <v>5474</v>
      </c>
      <c r="B4475" t="s">
        <v>9131</v>
      </c>
      <c r="C4475">
        <v>372525</v>
      </c>
      <c r="D4475">
        <v>1393.22</v>
      </c>
      <c r="E4475" s="1">
        <v>44343</v>
      </c>
      <c r="F4475" s="1">
        <v>47844</v>
      </c>
      <c r="G4475" t="s">
        <v>9135</v>
      </c>
      <c r="H4475" t="s">
        <v>9132</v>
      </c>
      <c r="I4475" t="s">
        <v>12083</v>
      </c>
    </row>
    <row r="4476" spans="1:9" x14ac:dyDescent="0.3">
      <c r="A4476" t="s">
        <v>5475</v>
      </c>
      <c r="B4476" t="s">
        <v>9143</v>
      </c>
      <c r="C4476">
        <v>294377</v>
      </c>
      <c r="D4476">
        <v>348.96</v>
      </c>
      <c r="E4476" s="1">
        <v>42519</v>
      </c>
      <c r="F4476" s="1">
        <v>44229</v>
      </c>
      <c r="G4476" t="s">
        <v>9135</v>
      </c>
      <c r="H4476" t="s">
        <v>9129</v>
      </c>
      <c r="I4476" t="s">
        <v>12084</v>
      </c>
    </row>
    <row r="4477" spans="1:9" x14ac:dyDescent="0.3">
      <c r="A4477" t="s">
        <v>5476</v>
      </c>
      <c r="B4477" t="s">
        <v>9137</v>
      </c>
      <c r="C4477">
        <v>86941</v>
      </c>
      <c r="D4477">
        <v>551.16</v>
      </c>
      <c r="E4477" s="1">
        <v>42399</v>
      </c>
      <c r="F4477" s="1">
        <v>43484</v>
      </c>
      <c r="G4477" t="s">
        <v>9147</v>
      </c>
      <c r="H4477" t="s">
        <v>9132</v>
      </c>
      <c r="I4477" t="s">
        <v>9744</v>
      </c>
    </row>
    <row r="4478" spans="1:9" x14ac:dyDescent="0.3">
      <c r="A4478" t="s">
        <v>5477</v>
      </c>
      <c r="B4478" t="s">
        <v>9131</v>
      </c>
      <c r="C4478">
        <v>76406</v>
      </c>
      <c r="D4478">
        <v>1983.8</v>
      </c>
      <c r="E4478" s="1">
        <v>44238</v>
      </c>
      <c r="F4478" s="1">
        <v>47120</v>
      </c>
      <c r="G4478" t="s">
        <v>9135</v>
      </c>
      <c r="H4478" t="s">
        <v>9132</v>
      </c>
      <c r="I4478" t="s">
        <v>10314</v>
      </c>
    </row>
    <row r="4479" spans="1:9" x14ac:dyDescent="0.3">
      <c r="A4479" t="s">
        <v>5478</v>
      </c>
      <c r="B4479" t="s">
        <v>9127</v>
      </c>
      <c r="C4479">
        <v>316671</v>
      </c>
      <c r="D4479">
        <v>1262.32</v>
      </c>
      <c r="E4479" s="1">
        <v>44192</v>
      </c>
      <c r="F4479" s="1">
        <v>47126</v>
      </c>
      <c r="G4479" t="s">
        <v>9128</v>
      </c>
      <c r="H4479" t="s">
        <v>19</v>
      </c>
      <c r="I4479" t="s">
        <v>9870</v>
      </c>
    </row>
    <row r="4480" spans="1:9" x14ac:dyDescent="0.3">
      <c r="A4480" t="s">
        <v>5479</v>
      </c>
      <c r="B4480" t="s">
        <v>9131</v>
      </c>
      <c r="C4480">
        <v>400900</v>
      </c>
      <c r="D4480">
        <v>710.92</v>
      </c>
      <c r="E4480" s="1">
        <v>44582</v>
      </c>
      <c r="F4480" s="1">
        <v>46887</v>
      </c>
      <c r="G4480" t="s">
        <v>9128</v>
      </c>
      <c r="H4480" t="s">
        <v>9132</v>
      </c>
      <c r="I4480" t="s">
        <v>11111</v>
      </c>
    </row>
    <row r="4481" spans="1:9" x14ac:dyDescent="0.3">
      <c r="A4481" t="s">
        <v>5480</v>
      </c>
      <c r="B4481" t="s">
        <v>9131</v>
      </c>
      <c r="C4481">
        <v>133884</v>
      </c>
      <c r="D4481">
        <v>1933</v>
      </c>
      <c r="E4481" s="1">
        <v>44049</v>
      </c>
      <c r="F4481" s="1">
        <v>44613</v>
      </c>
      <c r="G4481" t="s">
        <v>9135</v>
      </c>
      <c r="H4481" t="s">
        <v>9132</v>
      </c>
      <c r="I4481" t="s">
        <v>12017</v>
      </c>
    </row>
    <row r="4482" spans="1:9" x14ac:dyDescent="0.3">
      <c r="A4482" t="s">
        <v>5481</v>
      </c>
      <c r="B4482" t="s">
        <v>9127</v>
      </c>
      <c r="C4482">
        <v>287243</v>
      </c>
      <c r="D4482">
        <v>526.04</v>
      </c>
      <c r="E4482" s="1">
        <v>42841</v>
      </c>
      <c r="F4482" s="1">
        <v>45101</v>
      </c>
      <c r="G4482" t="s">
        <v>9135</v>
      </c>
      <c r="H4482" t="s">
        <v>9129</v>
      </c>
      <c r="I4482" t="s">
        <v>12085</v>
      </c>
    </row>
    <row r="4483" spans="1:9" x14ac:dyDescent="0.3">
      <c r="A4483" t="s">
        <v>5482</v>
      </c>
      <c r="B4483" t="s">
        <v>9127</v>
      </c>
      <c r="C4483">
        <v>393650</v>
      </c>
      <c r="D4483">
        <v>1965.46</v>
      </c>
      <c r="E4483" s="1">
        <v>44677</v>
      </c>
      <c r="F4483" s="1">
        <v>47702</v>
      </c>
      <c r="G4483" t="s">
        <v>9128</v>
      </c>
      <c r="H4483" t="s">
        <v>9129</v>
      </c>
      <c r="I4483" t="s">
        <v>11819</v>
      </c>
    </row>
    <row r="4484" spans="1:9" x14ac:dyDescent="0.3">
      <c r="A4484" t="s">
        <v>5483</v>
      </c>
      <c r="B4484" t="s">
        <v>9127</v>
      </c>
      <c r="C4484">
        <v>460796</v>
      </c>
      <c r="D4484">
        <v>1525.14</v>
      </c>
      <c r="E4484" s="1">
        <v>45367</v>
      </c>
      <c r="F4484" s="1">
        <v>47810</v>
      </c>
      <c r="G4484" t="s">
        <v>9135</v>
      </c>
      <c r="H4484" t="s">
        <v>9129</v>
      </c>
      <c r="I4484" t="s">
        <v>12086</v>
      </c>
    </row>
    <row r="4485" spans="1:9" x14ac:dyDescent="0.3">
      <c r="A4485" t="s">
        <v>5484</v>
      </c>
      <c r="B4485" t="s">
        <v>9131</v>
      </c>
      <c r="C4485">
        <v>281301</v>
      </c>
      <c r="D4485">
        <v>1409.65</v>
      </c>
      <c r="E4485" s="1">
        <v>43001</v>
      </c>
      <c r="F4485" s="1">
        <v>44022</v>
      </c>
      <c r="G4485" t="s">
        <v>9135</v>
      </c>
      <c r="H4485" t="s">
        <v>19</v>
      </c>
      <c r="I4485" t="s">
        <v>12087</v>
      </c>
    </row>
    <row r="4486" spans="1:9" x14ac:dyDescent="0.3">
      <c r="A4486" t="s">
        <v>5485</v>
      </c>
      <c r="B4486" t="s">
        <v>9137</v>
      </c>
      <c r="C4486">
        <v>401017</v>
      </c>
      <c r="D4486">
        <v>1554.95</v>
      </c>
      <c r="E4486" s="1">
        <v>45512</v>
      </c>
      <c r="F4486" s="1">
        <v>48489</v>
      </c>
      <c r="G4486" t="s">
        <v>9147</v>
      </c>
      <c r="H4486" t="s">
        <v>9129</v>
      </c>
      <c r="I4486" t="s">
        <v>10134</v>
      </c>
    </row>
    <row r="4487" spans="1:9" x14ac:dyDescent="0.3">
      <c r="A4487" t="s">
        <v>5486</v>
      </c>
      <c r="B4487" t="s">
        <v>9131</v>
      </c>
      <c r="C4487">
        <v>305537</v>
      </c>
      <c r="D4487">
        <v>1555.62</v>
      </c>
      <c r="E4487" s="1">
        <v>42319</v>
      </c>
      <c r="F4487" s="1">
        <v>44944</v>
      </c>
      <c r="G4487" t="s">
        <v>9135</v>
      </c>
      <c r="H4487" t="s">
        <v>19</v>
      </c>
      <c r="I4487" t="s">
        <v>11362</v>
      </c>
    </row>
    <row r="4488" spans="1:9" x14ac:dyDescent="0.3">
      <c r="A4488" t="s">
        <v>5487</v>
      </c>
      <c r="B4488" t="s">
        <v>9143</v>
      </c>
      <c r="C4488">
        <v>81603</v>
      </c>
      <c r="D4488">
        <v>930.93</v>
      </c>
      <c r="E4488" s="1">
        <v>43880</v>
      </c>
      <c r="F4488" s="1">
        <v>44648</v>
      </c>
      <c r="G4488" t="s">
        <v>9135</v>
      </c>
      <c r="H4488" t="s">
        <v>9129</v>
      </c>
      <c r="I4488" t="s">
        <v>12088</v>
      </c>
    </row>
    <row r="4489" spans="1:9" x14ac:dyDescent="0.3">
      <c r="A4489" t="s">
        <v>5488</v>
      </c>
      <c r="B4489" t="s">
        <v>9127</v>
      </c>
      <c r="C4489">
        <v>374942</v>
      </c>
      <c r="D4489">
        <v>616.38</v>
      </c>
      <c r="E4489" s="1">
        <v>42076</v>
      </c>
      <c r="F4489" s="1">
        <v>42735</v>
      </c>
      <c r="G4489" t="s">
        <v>9147</v>
      </c>
      <c r="H4489" t="s">
        <v>19</v>
      </c>
      <c r="I4489" t="s">
        <v>10025</v>
      </c>
    </row>
    <row r="4490" spans="1:9" x14ac:dyDescent="0.3">
      <c r="A4490" t="s">
        <v>5489</v>
      </c>
      <c r="B4490" t="s">
        <v>9131</v>
      </c>
      <c r="C4490">
        <v>77732</v>
      </c>
      <c r="D4490">
        <v>1301.6300000000001</v>
      </c>
      <c r="E4490" s="1">
        <v>45041</v>
      </c>
      <c r="F4490" s="1">
        <v>45748</v>
      </c>
      <c r="G4490" t="s">
        <v>9135</v>
      </c>
      <c r="H4490" t="s">
        <v>9132</v>
      </c>
      <c r="I4490" t="s">
        <v>12089</v>
      </c>
    </row>
    <row r="4491" spans="1:9" x14ac:dyDescent="0.3">
      <c r="A4491" t="s">
        <v>5490</v>
      </c>
      <c r="B4491" t="s">
        <v>9131</v>
      </c>
      <c r="C4491">
        <v>30491</v>
      </c>
      <c r="D4491">
        <v>1483.41</v>
      </c>
      <c r="E4491" s="1">
        <v>43324</v>
      </c>
      <c r="F4491" s="1">
        <v>44571</v>
      </c>
      <c r="G4491" t="s">
        <v>9135</v>
      </c>
      <c r="H4491" t="s">
        <v>9129</v>
      </c>
      <c r="I4491" t="s">
        <v>12090</v>
      </c>
    </row>
    <row r="4492" spans="1:9" x14ac:dyDescent="0.3">
      <c r="A4492" t="s">
        <v>5491</v>
      </c>
      <c r="B4492" t="s">
        <v>9137</v>
      </c>
      <c r="C4492">
        <v>263983</v>
      </c>
      <c r="D4492">
        <v>830.92</v>
      </c>
      <c r="E4492" s="1">
        <v>42486</v>
      </c>
      <c r="F4492" s="1">
        <v>44544</v>
      </c>
      <c r="G4492" t="s">
        <v>9135</v>
      </c>
      <c r="H4492" t="s">
        <v>9132</v>
      </c>
      <c r="I4492" t="s">
        <v>12016</v>
      </c>
    </row>
    <row r="4493" spans="1:9" x14ac:dyDescent="0.3">
      <c r="A4493" t="s">
        <v>5492</v>
      </c>
      <c r="B4493" t="s">
        <v>9143</v>
      </c>
      <c r="C4493">
        <v>140869</v>
      </c>
      <c r="D4493">
        <v>357.07</v>
      </c>
      <c r="E4493" s="1">
        <v>42489</v>
      </c>
      <c r="F4493" s="1">
        <v>44569</v>
      </c>
      <c r="G4493" t="s">
        <v>9147</v>
      </c>
      <c r="H4493" t="s">
        <v>19</v>
      </c>
      <c r="I4493" t="s">
        <v>12091</v>
      </c>
    </row>
    <row r="4494" spans="1:9" x14ac:dyDescent="0.3">
      <c r="A4494" t="s">
        <v>5493</v>
      </c>
      <c r="B4494" t="s">
        <v>9131</v>
      </c>
      <c r="C4494">
        <v>326207</v>
      </c>
      <c r="D4494">
        <v>918.84</v>
      </c>
      <c r="E4494" s="1">
        <v>44095</v>
      </c>
      <c r="F4494" s="1">
        <v>47619</v>
      </c>
      <c r="G4494" t="s">
        <v>9135</v>
      </c>
      <c r="H4494" t="s">
        <v>9132</v>
      </c>
      <c r="I4494" t="s">
        <v>10353</v>
      </c>
    </row>
    <row r="4495" spans="1:9" x14ac:dyDescent="0.3">
      <c r="A4495" t="s">
        <v>5494</v>
      </c>
      <c r="B4495" t="s">
        <v>9137</v>
      </c>
      <c r="C4495">
        <v>442172</v>
      </c>
      <c r="D4495">
        <v>1132.3399999999999</v>
      </c>
      <c r="E4495" s="1">
        <v>42865</v>
      </c>
      <c r="F4495" s="1">
        <v>45920</v>
      </c>
      <c r="G4495" t="s">
        <v>9135</v>
      </c>
      <c r="H4495" t="s">
        <v>9132</v>
      </c>
      <c r="I4495" t="s">
        <v>10343</v>
      </c>
    </row>
    <row r="4496" spans="1:9" x14ac:dyDescent="0.3">
      <c r="A4496" t="s">
        <v>5495</v>
      </c>
      <c r="B4496" t="s">
        <v>9137</v>
      </c>
      <c r="C4496">
        <v>229391</v>
      </c>
      <c r="D4496">
        <v>532.46</v>
      </c>
      <c r="E4496" s="1">
        <v>42304</v>
      </c>
      <c r="F4496" s="1">
        <v>44798</v>
      </c>
      <c r="G4496" t="s">
        <v>9128</v>
      </c>
      <c r="H4496" t="s">
        <v>9132</v>
      </c>
      <c r="I4496" t="s">
        <v>10845</v>
      </c>
    </row>
    <row r="4497" spans="1:9" x14ac:dyDescent="0.3">
      <c r="A4497" t="s">
        <v>5496</v>
      </c>
      <c r="B4497" t="s">
        <v>9127</v>
      </c>
      <c r="C4497">
        <v>443738</v>
      </c>
      <c r="D4497">
        <v>998.62</v>
      </c>
      <c r="E4497" s="1">
        <v>43967</v>
      </c>
      <c r="F4497" s="1">
        <v>44644</v>
      </c>
      <c r="G4497" t="s">
        <v>9147</v>
      </c>
      <c r="H4497" t="s">
        <v>9129</v>
      </c>
      <c r="I4497" t="s">
        <v>12092</v>
      </c>
    </row>
    <row r="4498" spans="1:9" x14ac:dyDescent="0.3">
      <c r="A4498" t="s">
        <v>5497</v>
      </c>
      <c r="B4498" t="s">
        <v>9137</v>
      </c>
      <c r="C4498">
        <v>467658</v>
      </c>
      <c r="D4498">
        <v>688.92</v>
      </c>
      <c r="E4498" s="1">
        <v>45468</v>
      </c>
      <c r="F4498" s="1">
        <v>48016</v>
      </c>
      <c r="G4498" t="s">
        <v>9128</v>
      </c>
      <c r="H4498" t="s">
        <v>9129</v>
      </c>
      <c r="I4498" t="s">
        <v>10552</v>
      </c>
    </row>
    <row r="4499" spans="1:9" x14ac:dyDescent="0.3">
      <c r="A4499" t="s">
        <v>5498</v>
      </c>
      <c r="B4499" t="s">
        <v>9143</v>
      </c>
      <c r="C4499">
        <v>349847</v>
      </c>
      <c r="D4499">
        <v>104.57</v>
      </c>
      <c r="E4499" s="1">
        <v>44492</v>
      </c>
      <c r="F4499" s="1">
        <v>45241</v>
      </c>
      <c r="G4499" t="s">
        <v>9128</v>
      </c>
      <c r="H4499" t="s">
        <v>19</v>
      </c>
      <c r="I4499" t="s">
        <v>12093</v>
      </c>
    </row>
    <row r="4500" spans="1:9" x14ac:dyDescent="0.3">
      <c r="A4500" t="s">
        <v>5499</v>
      </c>
      <c r="B4500" t="s">
        <v>9137</v>
      </c>
      <c r="C4500">
        <v>493574</v>
      </c>
      <c r="D4500">
        <v>1108.25</v>
      </c>
      <c r="E4500" s="1">
        <v>45497</v>
      </c>
      <c r="F4500" s="1">
        <v>48375</v>
      </c>
      <c r="G4500" t="s">
        <v>9147</v>
      </c>
      <c r="H4500" t="s">
        <v>19</v>
      </c>
      <c r="I4500" t="s">
        <v>9857</v>
      </c>
    </row>
    <row r="4501" spans="1:9" x14ac:dyDescent="0.3">
      <c r="A4501" t="s">
        <v>5500</v>
      </c>
      <c r="B4501" t="s">
        <v>9131</v>
      </c>
      <c r="C4501">
        <v>166485</v>
      </c>
      <c r="D4501">
        <v>1142.3499999999999</v>
      </c>
      <c r="E4501" s="1">
        <v>45185</v>
      </c>
      <c r="F4501" s="1">
        <v>45875</v>
      </c>
      <c r="G4501" t="s">
        <v>9128</v>
      </c>
      <c r="H4501" t="s">
        <v>9132</v>
      </c>
      <c r="I4501" t="s">
        <v>12094</v>
      </c>
    </row>
    <row r="4502" spans="1:9" x14ac:dyDescent="0.3">
      <c r="A4502" t="s">
        <v>5501</v>
      </c>
      <c r="B4502" t="s">
        <v>9127</v>
      </c>
      <c r="C4502">
        <v>369903</v>
      </c>
      <c r="D4502">
        <v>1389.38</v>
      </c>
      <c r="E4502" s="1">
        <v>42058</v>
      </c>
      <c r="F4502" s="1">
        <v>45383</v>
      </c>
      <c r="G4502" t="s">
        <v>9135</v>
      </c>
      <c r="H4502" t="s">
        <v>9132</v>
      </c>
      <c r="I4502" t="s">
        <v>11511</v>
      </c>
    </row>
    <row r="4503" spans="1:9" x14ac:dyDescent="0.3">
      <c r="A4503" t="s">
        <v>5502</v>
      </c>
      <c r="B4503" t="s">
        <v>9143</v>
      </c>
      <c r="C4503">
        <v>143831</v>
      </c>
      <c r="D4503">
        <v>1662.18</v>
      </c>
      <c r="E4503" s="1">
        <v>44578</v>
      </c>
      <c r="F4503" s="1">
        <v>47195</v>
      </c>
      <c r="G4503" t="s">
        <v>9128</v>
      </c>
      <c r="H4503" t="s">
        <v>19</v>
      </c>
      <c r="I4503" t="s">
        <v>12095</v>
      </c>
    </row>
    <row r="4504" spans="1:9" x14ac:dyDescent="0.3">
      <c r="A4504" t="s">
        <v>5503</v>
      </c>
      <c r="B4504" t="s">
        <v>9127</v>
      </c>
      <c r="C4504">
        <v>113800</v>
      </c>
      <c r="D4504">
        <v>1228.33</v>
      </c>
      <c r="E4504" s="1">
        <v>42197</v>
      </c>
      <c r="F4504" s="1">
        <v>45118</v>
      </c>
      <c r="G4504" t="s">
        <v>9128</v>
      </c>
      <c r="H4504" t="s">
        <v>19</v>
      </c>
      <c r="I4504" t="s">
        <v>12096</v>
      </c>
    </row>
    <row r="4505" spans="1:9" x14ac:dyDescent="0.3">
      <c r="A4505" t="s">
        <v>5504</v>
      </c>
      <c r="B4505" t="s">
        <v>9143</v>
      </c>
      <c r="C4505">
        <v>471008</v>
      </c>
      <c r="D4505">
        <v>1127.76</v>
      </c>
      <c r="E4505" s="1">
        <v>42486</v>
      </c>
      <c r="F4505" s="1">
        <v>43065</v>
      </c>
      <c r="G4505" t="s">
        <v>9147</v>
      </c>
      <c r="H4505" t="s">
        <v>9129</v>
      </c>
      <c r="I4505" t="s">
        <v>11719</v>
      </c>
    </row>
    <row r="4506" spans="1:9" x14ac:dyDescent="0.3">
      <c r="A4506" t="s">
        <v>5505</v>
      </c>
      <c r="B4506" t="s">
        <v>9143</v>
      </c>
      <c r="C4506">
        <v>79837</v>
      </c>
      <c r="D4506">
        <v>657.92</v>
      </c>
      <c r="E4506" s="1">
        <v>44022</v>
      </c>
      <c r="F4506" s="1">
        <v>45262</v>
      </c>
      <c r="G4506" t="s">
        <v>9128</v>
      </c>
      <c r="H4506" t="s">
        <v>9132</v>
      </c>
      <c r="I4506" t="s">
        <v>11364</v>
      </c>
    </row>
    <row r="4507" spans="1:9" x14ac:dyDescent="0.3">
      <c r="A4507" t="s">
        <v>5506</v>
      </c>
      <c r="B4507" t="s">
        <v>9143</v>
      </c>
      <c r="C4507">
        <v>208495</v>
      </c>
      <c r="D4507">
        <v>857.96</v>
      </c>
      <c r="E4507" s="1">
        <v>44736</v>
      </c>
      <c r="F4507" s="1">
        <v>46531</v>
      </c>
      <c r="G4507" t="s">
        <v>9135</v>
      </c>
      <c r="H4507" t="s">
        <v>19</v>
      </c>
      <c r="I4507" t="s">
        <v>9770</v>
      </c>
    </row>
    <row r="4508" spans="1:9" x14ac:dyDescent="0.3">
      <c r="A4508" t="s">
        <v>5507</v>
      </c>
      <c r="B4508" t="s">
        <v>9127</v>
      </c>
      <c r="C4508">
        <v>257485</v>
      </c>
      <c r="D4508">
        <v>1755.83</v>
      </c>
      <c r="E4508" s="1">
        <v>42551</v>
      </c>
      <c r="F4508" s="1">
        <v>44370</v>
      </c>
      <c r="G4508" t="s">
        <v>9135</v>
      </c>
      <c r="H4508" t="s">
        <v>9132</v>
      </c>
      <c r="I4508" t="s">
        <v>12097</v>
      </c>
    </row>
    <row r="4509" spans="1:9" x14ac:dyDescent="0.3">
      <c r="A4509" t="s">
        <v>5508</v>
      </c>
      <c r="B4509" t="s">
        <v>9127</v>
      </c>
      <c r="C4509">
        <v>50875</v>
      </c>
      <c r="D4509">
        <v>644.27</v>
      </c>
      <c r="E4509" s="1">
        <v>43566</v>
      </c>
      <c r="F4509" s="1">
        <v>45124</v>
      </c>
      <c r="G4509" t="s">
        <v>9147</v>
      </c>
      <c r="H4509" t="s">
        <v>19</v>
      </c>
      <c r="I4509" t="s">
        <v>12098</v>
      </c>
    </row>
    <row r="4510" spans="1:9" x14ac:dyDescent="0.3">
      <c r="A4510" t="s">
        <v>5509</v>
      </c>
      <c r="B4510" t="s">
        <v>9131</v>
      </c>
      <c r="C4510">
        <v>330208</v>
      </c>
      <c r="D4510">
        <v>1188.21</v>
      </c>
      <c r="E4510" s="1">
        <v>45621</v>
      </c>
      <c r="F4510" s="1">
        <v>47338</v>
      </c>
      <c r="G4510" t="s">
        <v>9147</v>
      </c>
      <c r="H4510" t="s">
        <v>19</v>
      </c>
      <c r="I4510" t="s">
        <v>11359</v>
      </c>
    </row>
    <row r="4511" spans="1:9" x14ac:dyDescent="0.3">
      <c r="A4511" t="s">
        <v>5510</v>
      </c>
      <c r="B4511" t="s">
        <v>9127</v>
      </c>
      <c r="C4511">
        <v>108375</v>
      </c>
      <c r="D4511">
        <v>249.05</v>
      </c>
      <c r="E4511" s="1">
        <v>42102</v>
      </c>
      <c r="F4511" s="1">
        <v>42485</v>
      </c>
      <c r="G4511" t="s">
        <v>9135</v>
      </c>
      <c r="H4511" t="s">
        <v>9132</v>
      </c>
      <c r="I4511" t="s">
        <v>12099</v>
      </c>
    </row>
    <row r="4512" spans="1:9" x14ac:dyDescent="0.3">
      <c r="A4512" t="s">
        <v>5511</v>
      </c>
      <c r="B4512" t="s">
        <v>9131</v>
      </c>
      <c r="C4512">
        <v>340398</v>
      </c>
      <c r="D4512">
        <v>1575.66</v>
      </c>
      <c r="E4512" s="1">
        <v>43417</v>
      </c>
      <c r="F4512" s="1">
        <v>44904</v>
      </c>
      <c r="G4512" t="s">
        <v>9135</v>
      </c>
      <c r="H4512" t="s">
        <v>9129</v>
      </c>
      <c r="I4512" t="s">
        <v>10920</v>
      </c>
    </row>
    <row r="4513" spans="1:9" x14ac:dyDescent="0.3">
      <c r="A4513" t="s">
        <v>5512</v>
      </c>
      <c r="B4513" t="s">
        <v>9131</v>
      </c>
      <c r="C4513">
        <v>124505</v>
      </c>
      <c r="D4513">
        <v>1009.53</v>
      </c>
      <c r="E4513" s="1">
        <v>42588</v>
      </c>
      <c r="F4513" s="1">
        <v>45702</v>
      </c>
      <c r="G4513" t="s">
        <v>9147</v>
      </c>
      <c r="H4513" t="s">
        <v>19</v>
      </c>
      <c r="I4513" t="s">
        <v>9940</v>
      </c>
    </row>
    <row r="4514" spans="1:9" x14ac:dyDescent="0.3">
      <c r="A4514" t="s">
        <v>5513</v>
      </c>
      <c r="B4514" t="s">
        <v>9131</v>
      </c>
      <c r="C4514">
        <v>78333</v>
      </c>
      <c r="D4514">
        <v>465.84</v>
      </c>
      <c r="E4514" s="1">
        <v>42754</v>
      </c>
      <c r="F4514" s="1">
        <v>46329</v>
      </c>
      <c r="G4514" t="s">
        <v>9128</v>
      </c>
      <c r="H4514" t="s">
        <v>9129</v>
      </c>
      <c r="I4514" t="s">
        <v>9663</v>
      </c>
    </row>
    <row r="4515" spans="1:9" x14ac:dyDescent="0.3">
      <c r="A4515" t="s">
        <v>5514</v>
      </c>
      <c r="B4515" t="s">
        <v>9127</v>
      </c>
      <c r="C4515">
        <v>476993</v>
      </c>
      <c r="D4515">
        <v>1530.37</v>
      </c>
      <c r="E4515" s="1">
        <v>42239</v>
      </c>
      <c r="F4515" s="1">
        <v>43148</v>
      </c>
      <c r="G4515" t="s">
        <v>9135</v>
      </c>
      <c r="H4515" t="s">
        <v>19</v>
      </c>
      <c r="I4515" t="s">
        <v>12100</v>
      </c>
    </row>
    <row r="4516" spans="1:9" x14ac:dyDescent="0.3">
      <c r="A4516" t="s">
        <v>5515</v>
      </c>
      <c r="B4516" t="s">
        <v>9127</v>
      </c>
      <c r="C4516">
        <v>260211</v>
      </c>
      <c r="D4516">
        <v>115.53</v>
      </c>
      <c r="E4516" s="1">
        <v>45295</v>
      </c>
      <c r="F4516" s="1">
        <v>47753</v>
      </c>
      <c r="G4516" t="s">
        <v>9128</v>
      </c>
      <c r="H4516" t="s">
        <v>9129</v>
      </c>
      <c r="I4516" t="s">
        <v>12101</v>
      </c>
    </row>
    <row r="4517" spans="1:9" x14ac:dyDescent="0.3">
      <c r="A4517" t="s">
        <v>5516</v>
      </c>
      <c r="B4517" t="s">
        <v>9137</v>
      </c>
      <c r="C4517">
        <v>416339</v>
      </c>
      <c r="D4517">
        <v>1465.06</v>
      </c>
      <c r="E4517" s="1">
        <v>45313</v>
      </c>
      <c r="F4517" s="1">
        <v>45890</v>
      </c>
      <c r="G4517" t="s">
        <v>9135</v>
      </c>
      <c r="H4517" t="s">
        <v>9129</v>
      </c>
      <c r="I4517" t="s">
        <v>10973</v>
      </c>
    </row>
    <row r="4518" spans="1:9" x14ac:dyDescent="0.3">
      <c r="A4518" t="s">
        <v>5517</v>
      </c>
      <c r="B4518" t="s">
        <v>9131</v>
      </c>
      <c r="C4518">
        <v>78107</v>
      </c>
      <c r="D4518">
        <v>788.64</v>
      </c>
      <c r="E4518" s="1">
        <v>42006</v>
      </c>
      <c r="F4518" s="1">
        <v>44837</v>
      </c>
      <c r="G4518" t="s">
        <v>9147</v>
      </c>
      <c r="H4518" t="s">
        <v>9132</v>
      </c>
      <c r="I4518" t="s">
        <v>11653</v>
      </c>
    </row>
    <row r="4519" spans="1:9" x14ac:dyDescent="0.3">
      <c r="A4519" t="s">
        <v>5518</v>
      </c>
      <c r="B4519" t="s">
        <v>9143</v>
      </c>
      <c r="C4519">
        <v>131828</v>
      </c>
      <c r="D4519">
        <v>451.46</v>
      </c>
      <c r="E4519" s="1">
        <v>43673</v>
      </c>
      <c r="F4519" s="1">
        <v>45397</v>
      </c>
      <c r="G4519" t="s">
        <v>9135</v>
      </c>
      <c r="H4519" t="s">
        <v>9132</v>
      </c>
      <c r="I4519" t="s">
        <v>10857</v>
      </c>
    </row>
    <row r="4520" spans="1:9" x14ac:dyDescent="0.3">
      <c r="A4520" t="s">
        <v>5519</v>
      </c>
      <c r="B4520" t="s">
        <v>9127</v>
      </c>
      <c r="C4520">
        <v>444552</v>
      </c>
      <c r="D4520">
        <v>414.03</v>
      </c>
      <c r="E4520" s="1">
        <v>44221</v>
      </c>
      <c r="F4520" s="1">
        <v>45710</v>
      </c>
      <c r="G4520" t="s">
        <v>9135</v>
      </c>
      <c r="H4520" t="s">
        <v>9132</v>
      </c>
      <c r="I4520" t="s">
        <v>12102</v>
      </c>
    </row>
    <row r="4521" spans="1:9" x14ac:dyDescent="0.3">
      <c r="A4521" t="s">
        <v>5520</v>
      </c>
      <c r="B4521" t="s">
        <v>9131</v>
      </c>
      <c r="C4521">
        <v>216117</v>
      </c>
      <c r="D4521">
        <v>1285.18</v>
      </c>
      <c r="E4521" s="1">
        <v>44049</v>
      </c>
      <c r="F4521" s="1">
        <v>45281</v>
      </c>
      <c r="G4521" t="s">
        <v>9128</v>
      </c>
      <c r="H4521" t="s">
        <v>19</v>
      </c>
      <c r="I4521" t="s">
        <v>12103</v>
      </c>
    </row>
    <row r="4522" spans="1:9" x14ac:dyDescent="0.3">
      <c r="A4522" t="s">
        <v>5521</v>
      </c>
      <c r="B4522" t="s">
        <v>9143</v>
      </c>
      <c r="C4522">
        <v>136951</v>
      </c>
      <c r="D4522">
        <v>1048.1199999999999</v>
      </c>
      <c r="E4522" s="1">
        <v>44627</v>
      </c>
      <c r="F4522" s="1">
        <v>47539</v>
      </c>
      <c r="G4522" t="s">
        <v>9147</v>
      </c>
      <c r="H4522" t="s">
        <v>9129</v>
      </c>
      <c r="I4522" t="s">
        <v>10557</v>
      </c>
    </row>
    <row r="4523" spans="1:9" x14ac:dyDescent="0.3">
      <c r="A4523" t="s">
        <v>5522</v>
      </c>
      <c r="B4523" t="s">
        <v>9131</v>
      </c>
      <c r="C4523">
        <v>266278</v>
      </c>
      <c r="D4523">
        <v>1503.92</v>
      </c>
      <c r="E4523" s="1">
        <v>45470</v>
      </c>
      <c r="F4523" s="1">
        <v>45992</v>
      </c>
      <c r="G4523" t="s">
        <v>9128</v>
      </c>
      <c r="H4523" t="s">
        <v>9132</v>
      </c>
      <c r="I4523" t="s">
        <v>12049</v>
      </c>
    </row>
    <row r="4524" spans="1:9" x14ac:dyDescent="0.3">
      <c r="A4524" t="s">
        <v>5523</v>
      </c>
      <c r="B4524" t="s">
        <v>9131</v>
      </c>
      <c r="C4524">
        <v>470770</v>
      </c>
      <c r="D4524">
        <v>729.82</v>
      </c>
      <c r="E4524" s="1">
        <v>43309</v>
      </c>
      <c r="F4524" s="1">
        <v>45185</v>
      </c>
      <c r="G4524" t="s">
        <v>9135</v>
      </c>
      <c r="H4524" t="s">
        <v>9132</v>
      </c>
      <c r="I4524" t="s">
        <v>10346</v>
      </c>
    </row>
    <row r="4525" spans="1:9" x14ac:dyDescent="0.3">
      <c r="A4525" t="s">
        <v>5524</v>
      </c>
      <c r="B4525" t="s">
        <v>9137</v>
      </c>
      <c r="C4525">
        <v>386542</v>
      </c>
      <c r="D4525">
        <v>904.46</v>
      </c>
      <c r="E4525" s="1">
        <v>45048</v>
      </c>
      <c r="F4525" s="1">
        <v>46629</v>
      </c>
      <c r="G4525" t="s">
        <v>9135</v>
      </c>
      <c r="H4525" t="s">
        <v>9129</v>
      </c>
      <c r="I4525" t="s">
        <v>11026</v>
      </c>
    </row>
    <row r="4526" spans="1:9" x14ac:dyDescent="0.3">
      <c r="A4526" t="s">
        <v>5525</v>
      </c>
      <c r="B4526" t="s">
        <v>9143</v>
      </c>
      <c r="C4526">
        <v>354560</v>
      </c>
      <c r="D4526">
        <v>1395.06</v>
      </c>
      <c r="E4526" s="1">
        <v>43114</v>
      </c>
      <c r="F4526" s="1">
        <v>46570</v>
      </c>
      <c r="G4526" t="s">
        <v>9147</v>
      </c>
      <c r="H4526" t="s">
        <v>9132</v>
      </c>
      <c r="I4526" t="s">
        <v>11378</v>
      </c>
    </row>
    <row r="4527" spans="1:9" x14ac:dyDescent="0.3">
      <c r="A4527" t="s">
        <v>5526</v>
      </c>
      <c r="B4527" t="s">
        <v>9131</v>
      </c>
      <c r="C4527">
        <v>364567</v>
      </c>
      <c r="D4527">
        <v>1476.71</v>
      </c>
      <c r="E4527" s="1">
        <v>42176</v>
      </c>
      <c r="F4527" s="1">
        <v>43321</v>
      </c>
      <c r="G4527" t="s">
        <v>9147</v>
      </c>
      <c r="H4527" t="s">
        <v>9132</v>
      </c>
      <c r="I4527" t="s">
        <v>12104</v>
      </c>
    </row>
    <row r="4528" spans="1:9" x14ac:dyDescent="0.3">
      <c r="A4528" t="s">
        <v>5527</v>
      </c>
      <c r="B4528" t="s">
        <v>9127</v>
      </c>
      <c r="C4528">
        <v>188112</v>
      </c>
      <c r="D4528">
        <v>874.69</v>
      </c>
      <c r="E4528" s="1">
        <v>43815</v>
      </c>
      <c r="F4528" s="1">
        <v>45784</v>
      </c>
      <c r="G4528" t="s">
        <v>9128</v>
      </c>
      <c r="H4528" t="s">
        <v>9129</v>
      </c>
      <c r="I4528" t="s">
        <v>12105</v>
      </c>
    </row>
    <row r="4529" spans="1:9" x14ac:dyDescent="0.3">
      <c r="A4529" t="s">
        <v>5528</v>
      </c>
      <c r="B4529" t="s">
        <v>9137</v>
      </c>
      <c r="C4529">
        <v>19738</v>
      </c>
      <c r="D4529">
        <v>612.88</v>
      </c>
      <c r="E4529" s="1">
        <v>43471</v>
      </c>
      <c r="F4529" s="1">
        <v>45771</v>
      </c>
      <c r="G4529" t="s">
        <v>9128</v>
      </c>
      <c r="H4529" t="s">
        <v>19</v>
      </c>
      <c r="I4529" t="s">
        <v>12106</v>
      </c>
    </row>
    <row r="4530" spans="1:9" x14ac:dyDescent="0.3">
      <c r="A4530" t="s">
        <v>5529</v>
      </c>
      <c r="B4530" t="s">
        <v>9137</v>
      </c>
      <c r="C4530">
        <v>123180</v>
      </c>
      <c r="D4530">
        <v>981.63</v>
      </c>
      <c r="E4530" s="1">
        <v>43761</v>
      </c>
      <c r="F4530" s="1">
        <v>44219</v>
      </c>
      <c r="G4530" t="s">
        <v>9128</v>
      </c>
      <c r="H4530" t="s">
        <v>19</v>
      </c>
      <c r="I4530" t="s">
        <v>11019</v>
      </c>
    </row>
    <row r="4531" spans="1:9" x14ac:dyDescent="0.3">
      <c r="A4531" t="s">
        <v>5530</v>
      </c>
      <c r="B4531" t="s">
        <v>9127</v>
      </c>
      <c r="C4531">
        <v>466384</v>
      </c>
      <c r="D4531">
        <v>1169.5</v>
      </c>
      <c r="E4531" s="1">
        <v>44709</v>
      </c>
      <c r="F4531" s="1">
        <v>46441</v>
      </c>
      <c r="G4531" t="s">
        <v>9128</v>
      </c>
      <c r="H4531" t="s">
        <v>19</v>
      </c>
      <c r="I4531" t="s">
        <v>11424</v>
      </c>
    </row>
    <row r="4532" spans="1:9" x14ac:dyDescent="0.3">
      <c r="A4532" t="s">
        <v>5531</v>
      </c>
      <c r="B4532" t="s">
        <v>9137</v>
      </c>
      <c r="C4532">
        <v>452579</v>
      </c>
      <c r="D4532">
        <v>1386.81</v>
      </c>
      <c r="E4532" s="1">
        <v>43072</v>
      </c>
      <c r="F4532" s="1">
        <v>46198</v>
      </c>
      <c r="G4532" t="s">
        <v>9147</v>
      </c>
      <c r="H4532" t="s">
        <v>9129</v>
      </c>
      <c r="I4532" t="s">
        <v>9978</v>
      </c>
    </row>
    <row r="4533" spans="1:9" x14ac:dyDescent="0.3">
      <c r="A4533" t="s">
        <v>5532</v>
      </c>
      <c r="B4533" t="s">
        <v>9143</v>
      </c>
      <c r="C4533">
        <v>23919</v>
      </c>
      <c r="D4533">
        <v>1790.63</v>
      </c>
      <c r="E4533" s="1">
        <v>44830</v>
      </c>
      <c r="F4533" s="1">
        <v>45945</v>
      </c>
      <c r="G4533" t="s">
        <v>9135</v>
      </c>
      <c r="H4533" t="s">
        <v>9132</v>
      </c>
      <c r="I4533" t="s">
        <v>9482</v>
      </c>
    </row>
    <row r="4534" spans="1:9" x14ac:dyDescent="0.3">
      <c r="A4534" t="s">
        <v>5533</v>
      </c>
      <c r="B4534" t="s">
        <v>9137</v>
      </c>
      <c r="C4534">
        <v>271323</v>
      </c>
      <c r="D4534">
        <v>1698.48</v>
      </c>
      <c r="E4534" s="1">
        <v>42097</v>
      </c>
      <c r="F4534" s="1">
        <v>43165</v>
      </c>
      <c r="G4534" t="s">
        <v>9128</v>
      </c>
      <c r="H4534" t="s">
        <v>19</v>
      </c>
      <c r="I4534" t="s">
        <v>11006</v>
      </c>
    </row>
    <row r="4535" spans="1:9" x14ac:dyDescent="0.3">
      <c r="A4535" t="s">
        <v>5534</v>
      </c>
      <c r="B4535" t="s">
        <v>9127</v>
      </c>
      <c r="C4535">
        <v>335819</v>
      </c>
      <c r="D4535">
        <v>606.36</v>
      </c>
      <c r="E4535" s="1">
        <v>44391</v>
      </c>
      <c r="F4535" s="1">
        <v>48027</v>
      </c>
      <c r="G4535" t="s">
        <v>9147</v>
      </c>
      <c r="H4535" t="s">
        <v>9129</v>
      </c>
      <c r="I4535" t="s">
        <v>10072</v>
      </c>
    </row>
    <row r="4536" spans="1:9" x14ac:dyDescent="0.3">
      <c r="A4536" t="s">
        <v>5535</v>
      </c>
      <c r="B4536" t="s">
        <v>9127</v>
      </c>
      <c r="C4536">
        <v>183008</v>
      </c>
      <c r="D4536">
        <v>301.39999999999998</v>
      </c>
      <c r="E4536" s="1">
        <v>42836</v>
      </c>
      <c r="F4536" s="1">
        <v>45141</v>
      </c>
      <c r="G4536" t="s">
        <v>9135</v>
      </c>
      <c r="H4536" t="s">
        <v>9132</v>
      </c>
      <c r="I4536" t="s">
        <v>11656</v>
      </c>
    </row>
    <row r="4537" spans="1:9" x14ac:dyDescent="0.3">
      <c r="A4537" t="s">
        <v>5536</v>
      </c>
      <c r="B4537" t="s">
        <v>9131</v>
      </c>
      <c r="C4537">
        <v>17829</v>
      </c>
      <c r="D4537">
        <v>1372.07</v>
      </c>
      <c r="E4537" s="1">
        <v>43832</v>
      </c>
      <c r="F4537" s="1">
        <v>47375</v>
      </c>
      <c r="G4537" t="s">
        <v>9135</v>
      </c>
      <c r="H4537" t="s">
        <v>9132</v>
      </c>
      <c r="I4537" t="s">
        <v>12100</v>
      </c>
    </row>
    <row r="4538" spans="1:9" x14ac:dyDescent="0.3">
      <c r="A4538" t="s">
        <v>5537</v>
      </c>
      <c r="B4538" t="s">
        <v>9131</v>
      </c>
      <c r="C4538">
        <v>403184</v>
      </c>
      <c r="D4538">
        <v>1464.56</v>
      </c>
      <c r="E4538" s="1">
        <v>44121</v>
      </c>
      <c r="F4538" s="1">
        <v>46411</v>
      </c>
      <c r="G4538" t="s">
        <v>9128</v>
      </c>
      <c r="H4538" t="s">
        <v>19</v>
      </c>
      <c r="I4538" t="s">
        <v>11448</v>
      </c>
    </row>
    <row r="4539" spans="1:9" x14ac:dyDescent="0.3">
      <c r="A4539" t="s">
        <v>5538</v>
      </c>
      <c r="B4539" t="s">
        <v>9127</v>
      </c>
      <c r="C4539">
        <v>497844</v>
      </c>
      <c r="D4539">
        <v>1937.89</v>
      </c>
      <c r="E4539" s="1">
        <v>43881</v>
      </c>
      <c r="F4539" s="1">
        <v>47424</v>
      </c>
      <c r="G4539" t="s">
        <v>9147</v>
      </c>
      <c r="H4539" t="s">
        <v>9132</v>
      </c>
      <c r="I4539" t="s">
        <v>12107</v>
      </c>
    </row>
    <row r="4540" spans="1:9" x14ac:dyDescent="0.3">
      <c r="A4540" t="s">
        <v>5539</v>
      </c>
      <c r="B4540" t="s">
        <v>9127</v>
      </c>
      <c r="C4540">
        <v>487062</v>
      </c>
      <c r="D4540">
        <v>1312.34</v>
      </c>
      <c r="E4540" s="1">
        <v>44080</v>
      </c>
      <c r="F4540" s="1">
        <v>45044</v>
      </c>
      <c r="G4540" t="s">
        <v>9135</v>
      </c>
      <c r="H4540" t="s">
        <v>9129</v>
      </c>
      <c r="I4540" t="s">
        <v>12108</v>
      </c>
    </row>
    <row r="4541" spans="1:9" x14ac:dyDescent="0.3">
      <c r="A4541" t="s">
        <v>5540</v>
      </c>
      <c r="B4541" t="s">
        <v>9131</v>
      </c>
      <c r="C4541">
        <v>254402</v>
      </c>
      <c r="D4541">
        <v>985.04</v>
      </c>
      <c r="E4541" s="1">
        <v>42641</v>
      </c>
      <c r="F4541" s="1">
        <v>43450</v>
      </c>
      <c r="G4541" t="s">
        <v>9147</v>
      </c>
      <c r="H4541" t="s">
        <v>9129</v>
      </c>
      <c r="I4541" t="s">
        <v>12109</v>
      </c>
    </row>
    <row r="4542" spans="1:9" x14ac:dyDescent="0.3">
      <c r="A4542" t="s">
        <v>5541</v>
      </c>
      <c r="B4542" t="s">
        <v>9131</v>
      </c>
      <c r="C4542">
        <v>174038</v>
      </c>
      <c r="D4542">
        <v>262.62</v>
      </c>
      <c r="E4542" s="1">
        <v>42735</v>
      </c>
      <c r="F4542" s="1">
        <v>45509</v>
      </c>
      <c r="G4542" t="s">
        <v>9135</v>
      </c>
      <c r="H4542" t="s">
        <v>19</v>
      </c>
      <c r="I4542" t="s">
        <v>10186</v>
      </c>
    </row>
    <row r="4543" spans="1:9" x14ac:dyDescent="0.3">
      <c r="A4543" t="s">
        <v>5542</v>
      </c>
      <c r="B4543" t="s">
        <v>9127</v>
      </c>
      <c r="C4543">
        <v>190377</v>
      </c>
      <c r="D4543">
        <v>1058.1400000000001</v>
      </c>
      <c r="E4543" s="1">
        <v>45091</v>
      </c>
      <c r="F4543" s="1">
        <v>46321</v>
      </c>
      <c r="G4543" t="s">
        <v>9147</v>
      </c>
      <c r="H4543" t="s">
        <v>9132</v>
      </c>
      <c r="I4543" t="s">
        <v>12110</v>
      </c>
    </row>
    <row r="4544" spans="1:9" x14ac:dyDescent="0.3">
      <c r="A4544" t="s">
        <v>5543</v>
      </c>
      <c r="B4544" t="s">
        <v>9143</v>
      </c>
      <c r="C4544">
        <v>472712</v>
      </c>
      <c r="D4544">
        <v>1691.1</v>
      </c>
      <c r="E4544" s="1">
        <v>43593</v>
      </c>
      <c r="F4544" s="1">
        <v>44416</v>
      </c>
      <c r="G4544" t="s">
        <v>9128</v>
      </c>
      <c r="H4544" t="s">
        <v>9129</v>
      </c>
      <c r="I4544" t="s">
        <v>12111</v>
      </c>
    </row>
    <row r="4545" spans="1:9" x14ac:dyDescent="0.3">
      <c r="A4545" t="s">
        <v>5544</v>
      </c>
      <c r="B4545" t="s">
        <v>9137</v>
      </c>
      <c r="C4545">
        <v>497721</v>
      </c>
      <c r="D4545">
        <v>1968.25</v>
      </c>
      <c r="E4545" s="1">
        <v>44709</v>
      </c>
      <c r="F4545" s="1">
        <v>45471</v>
      </c>
      <c r="G4545" t="s">
        <v>9147</v>
      </c>
      <c r="H4545" t="s">
        <v>9132</v>
      </c>
      <c r="I4545" t="s">
        <v>10658</v>
      </c>
    </row>
    <row r="4546" spans="1:9" x14ac:dyDescent="0.3">
      <c r="A4546" t="s">
        <v>5545</v>
      </c>
      <c r="B4546" t="s">
        <v>9143</v>
      </c>
      <c r="C4546">
        <v>111293</v>
      </c>
      <c r="D4546">
        <v>1232.29</v>
      </c>
      <c r="E4546" s="1">
        <v>43916</v>
      </c>
      <c r="F4546" s="1">
        <v>45722</v>
      </c>
      <c r="G4546" t="s">
        <v>9147</v>
      </c>
      <c r="H4546" t="s">
        <v>9129</v>
      </c>
      <c r="I4546" t="s">
        <v>12112</v>
      </c>
    </row>
    <row r="4547" spans="1:9" x14ac:dyDescent="0.3">
      <c r="A4547" t="s">
        <v>5546</v>
      </c>
      <c r="B4547" t="s">
        <v>9137</v>
      </c>
      <c r="C4547">
        <v>202194</v>
      </c>
      <c r="D4547">
        <v>142.04</v>
      </c>
      <c r="E4547" s="1">
        <v>42964</v>
      </c>
      <c r="F4547" s="1">
        <v>44900</v>
      </c>
      <c r="G4547" t="s">
        <v>9147</v>
      </c>
      <c r="H4547" t="s">
        <v>19</v>
      </c>
      <c r="I4547" t="s">
        <v>12113</v>
      </c>
    </row>
    <row r="4548" spans="1:9" x14ac:dyDescent="0.3">
      <c r="A4548" t="s">
        <v>5547</v>
      </c>
      <c r="B4548" t="s">
        <v>9137</v>
      </c>
      <c r="C4548">
        <v>296763</v>
      </c>
      <c r="D4548">
        <v>1372.4</v>
      </c>
      <c r="E4548" s="1">
        <v>42646</v>
      </c>
      <c r="F4548" s="1">
        <v>45432</v>
      </c>
      <c r="G4548" t="s">
        <v>9147</v>
      </c>
      <c r="H4548" t="s">
        <v>9132</v>
      </c>
      <c r="I4548" t="s">
        <v>11915</v>
      </c>
    </row>
    <row r="4549" spans="1:9" x14ac:dyDescent="0.3">
      <c r="A4549" t="s">
        <v>5548</v>
      </c>
      <c r="B4549" t="s">
        <v>9143</v>
      </c>
      <c r="C4549">
        <v>466076</v>
      </c>
      <c r="D4549">
        <v>1711.82</v>
      </c>
      <c r="E4549" s="1">
        <v>45018</v>
      </c>
      <c r="F4549" s="1">
        <v>46782</v>
      </c>
      <c r="G4549" t="s">
        <v>9128</v>
      </c>
      <c r="H4549" t="s">
        <v>9129</v>
      </c>
      <c r="I4549" t="s">
        <v>10777</v>
      </c>
    </row>
    <row r="4550" spans="1:9" x14ac:dyDescent="0.3">
      <c r="A4550" t="s">
        <v>5549</v>
      </c>
      <c r="B4550" t="s">
        <v>9137</v>
      </c>
      <c r="C4550">
        <v>354142</v>
      </c>
      <c r="D4550">
        <v>514.76</v>
      </c>
      <c r="E4550" s="1">
        <v>42718</v>
      </c>
      <c r="F4550" s="1">
        <v>45920</v>
      </c>
      <c r="G4550" t="s">
        <v>9128</v>
      </c>
      <c r="H4550" t="s">
        <v>19</v>
      </c>
      <c r="I4550" t="s">
        <v>9490</v>
      </c>
    </row>
    <row r="4551" spans="1:9" x14ac:dyDescent="0.3">
      <c r="A4551" t="s">
        <v>5550</v>
      </c>
      <c r="B4551" t="s">
        <v>9143</v>
      </c>
      <c r="C4551">
        <v>451887</v>
      </c>
      <c r="D4551">
        <v>1888.65</v>
      </c>
      <c r="E4551" s="1">
        <v>44914</v>
      </c>
      <c r="F4551" s="1">
        <v>47405</v>
      </c>
      <c r="G4551" t="s">
        <v>9135</v>
      </c>
      <c r="H4551" t="s">
        <v>19</v>
      </c>
      <c r="I4551" t="s">
        <v>10202</v>
      </c>
    </row>
    <row r="4552" spans="1:9" x14ac:dyDescent="0.3">
      <c r="A4552" t="s">
        <v>5551</v>
      </c>
      <c r="B4552" t="s">
        <v>9127</v>
      </c>
      <c r="C4552">
        <v>160515</v>
      </c>
      <c r="D4552">
        <v>568.61</v>
      </c>
      <c r="E4552" s="1">
        <v>42349</v>
      </c>
      <c r="F4552" s="1">
        <v>43303</v>
      </c>
      <c r="G4552" t="s">
        <v>9147</v>
      </c>
      <c r="H4552" t="s">
        <v>19</v>
      </c>
      <c r="I4552" t="s">
        <v>9178</v>
      </c>
    </row>
    <row r="4553" spans="1:9" x14ac:dyDescent="0.3">
      <c r="A4553" t="s">
        <v>5552</v>
      </c>
      <c r="B4553" t="s">
        <v>9127</v>
      </c>
      <c r="C4553">
        <v>454215</v>
      </c>
      <c r="D4553">
        <v>834.49</v>
      </c>
      <c r="E4553" s="1">
        <v>44865</v>
      </c>
      <c r="F4553" s="1">
        <v>47640</v>
      </c>
      <c r="G4553" t="s">
        <v>9128</v>
      </c>
      <c r="H4553" t="s">
        <v>19</v>
      </c>
      <c r="I4553" t="s">
        <v>10648</v>
      </c>
    </row>
    <row r="4554" spans="1:9" x14ac:dyDescent="0.3">
      <c r="A4554" t="s">
        <v>5553</v>
      </c>
      <c r="B4554" t="s">
        <v>9127</v>
      </c>
      <c r="C4554">
        <v>213278</v>
      </c>
      <c r="D4554">
        <v>1158.21</v>
      </c>
      <c r="E4554" s="1">
        <v>45082</v>
      </c>
      <c r="F4554" s="1">
        <v>46833</v>
      </c>
      <c r="G4554" t="s">
        <v>9128</v>
      </c>
      <c r="H4554" t="s">
        <v>9129</v>
      </c>
      <c r="I4554" t="s">
        <v>12114</v>
      </c>
    </row>
    <row r="4555" spans="1:9" x14ac:dyDescent="0.3">
      <c r="A4555" t="s">
        <v>5554</v>
      </c>
      <c r="B4555" t="s">
        <v>9127</v>
      </c>
      <c r="C4555">
        <v>34964</v>
      </c>
      <c r="D4555">
        <v>493.03</v>
      </c>
      <c r="E4555" s="1">
        <v>43250</v>
      </c>
      <c r="F4555" s="1">
        <v>43858</v>
      </c>
      <c r="G4555" t="s">
        <v>9128</v>
      </c>
      <c r="H4555" t="s">
        <v>9132</v>
      </c>
      <c r="I4555" t="s">
        <v>10075</v>
      </c>
    </row>
    <row r="4556" spans="1:9" x14ac:dyDescent="0.3">
      <c r="A4556" t="s">
        <v>5555</v>
      </c>
      <c r="B4556" t="s">
        <v>9137</v>
      </c>
      <c r="C4556">
        <v>13838</v>
      </c>
      <c r="D4556">
        <v>608.65</v>
      </c>
      <c r="E4556" s="1">
        <v>43725</v>
      </c>
      <c r="F4556" s="1">
        <v>46533</v>
      </c>
      <c r="G4556" t="s">
        <v>9147</v>
      </c>
      <c r="H4556" t="s">
        <v>9132</v>
      </c>
      <c r="I4556" t="s">
        <v>9567</v>
      </c>
    </row>
    <row r="4557" spans="1:9" x14ac:dyDescent="0.3">
      <c r="A4557" t="s">
        <v>5556</v>
      </c>
      <c r="B4557" t="s">
        <v>9127</v>
      </c>
      <c r="C4557">
        <v>65102</v>
      </c>
      <c r="D4557">
        <v>1413.19</v>
      </c>
      <c r="E4557" s="1">
        <v>43474</v>
      </c>
      <c r="F4557" s="1">
        <v>46241</v>
      </c>
      <c r="G4557" t="s">
        <v>9135</v>
      </c>
      <c r="H4557" t="s">
        <v>9132</v>
      </c>
      <c r="I4557" t="s">
        <v>12115</v>
      </c>
    </row>
    <row r="4558" spans="1:9" x14ac:dyDescent="0.3">
      <c r="A4558" t="s">
        <v>5557</v>
      </c>
      <c r="B4558" t="s">
        <v>9137</v>
      </c>
      <c r="C4558">
        <v>480267</v>
      </c>
      <c r="D4558">
        <v>1427.51</v>
      </c>
      <c r="E4558" s="1">
        <v>44074</v>
      </c>
      <c r="F4558" s="1">
        <v>46695</v>
      </c>
      <c r="G4558" t="s">
        <v>9135</v>
      </c>
      <c r="H4558" t="s">
        <v>19</v>
      </c>
      <c r="I4558" t="s">
        <v>11877</v>
      </c>
    </row>
    <row r="4559" spans="1:9" x14ac:dyDescent="0.3">
      <c r="A4559" t="s">
        <v>5558</v>
      </c>
      <c r="B4559" t="s">
        <v>9143</v>
      </c>
      <c r="C4559">
        <v>472689</v>
      </c>
      <c r="D4559">
        <v>1050.6300000000001</v>
      </c>
      <c r="E4559" s="1">
        <v>44894</v>
      </c>
      <c r="F4559" s="1">
        <v>46542</v>
      </c>
      <c r="G4559" t="s">
        <v>9135</v>
      </c>
      <c r="H4559" t="s">
        <v>9129</v>
      </c>
      <c r="I4559" t="s">
        <v>12116</v>
      </c>
    </row>
    <row r="4560" spans="1:9" x14ac:dyDescent="0.3">
      <c r="A4560" t="s">
        <v>5559</v>
      </c>
      <c r="B4560" t="s">
        <v>9127</v>
      </c>
      <c r="C4560">
        <v>108105</v>
      </c>
      <c r="D4560">
        <v>1444.38</v>
      </c>
      <c r="E4560" s="1">
        <v>44011</v>
      </c>
      <c r="F4560" s="1">
        <v>46657</v>
      </c>
      <c r="G4560" t="s">
        <v>9128</v>
      </c>
      <c r="H4560" t="s">
        <v>9132</v>
      </c>
      <c r="I4560" t="s">
        <v>11870</v>
      </c>
    </row>
    <row r="4561" spans="1:9" x14ac:dyDescent="0.3">
      <c r="A4561" t="s">
        <v>5560</v>
      </c>
      <c r="B4561" t="s">
        <v>9143</v>
      </c>
      <c r="C4561">
        <v>114042</v>
      </c>
      <c r="D4561">
        <v>1232.1300000000001</v>
      </c>
      <c r="E4561" s="1">
        <v>44532</v>
      </c>
      <c r="F4561" s="1">
        <v>45283</v>
      </c>
      <c r="G4561" t="s">
        <v>9135</v>
      </c>
      <c r="H4561" t="s">
        <v>9132</v>
      </c>
      <c r="I4561" t="s">
        <v>11307</v>
      </c>
    </row>
    <row r="4562" spans="1:9" x14ac:dyDescent="0.3">
      <c r="A4562" t="s">
        <v>5561</v>
      </c>
      <c r="B4562" t="s">
        <v>9127</v>
      </c>
      <c r="C4562">
        <v>492679</v>
      </c>
      <c r="D4562">
        <v>1270.3499999999999</v>
      </c>
      <c r="E4562" s="1">
        <v>42808</v>
      </c>
      <c r="F4562" s="1">
        <v>44193</v>
      </c>
      <c r="G4562" t="s">
        <v>9128</v>
      </c>
      <c r="H4562" t="s">
        <v>9132</v>
      </c>
      <c r="I4562" t="s">
        <v>9283</v>
      </c>
    </row>
    <row r="4563" spans="1:9" x14ac:dyDescent="0.3">
      <c r="A4563" t="s">
        <v>5562</v>
      </c>
      <c r="B4563" t="s">
        <v>9137</v>
      </c>
      <c r="C4563">
        <v>67530</v>
      </c>
      <c r="D4563">
        <v>1991.24</v>
      </c>
      <c r="E4563" s="1">
        <v>44917</v>
      </c>
      <c r="F4563" s="1">
        <v>47743</v>
      </c>
      <c r="G4563" t="s">
        <v>9128</v>
      </c>
      <c r="H4563" t="s">
        <v>9129</v>
      </c>
      <c r="I4563" t="s">
        <v>12117</v>
      </c>
    </row>
    <row r="4564" spans="1:9" x14ac:dyDescent="0.3">
      <c r="A4564" t="s">
        <v>5563</v>
      </c>
      <c r="B4564" t="s">
        <v>9143</v>
      </c>
      <c r="C4564">
        <v>389504</v>
      </c>
      <c r="D4564">
        <v>341.63</v>
      </c>
      <c r="E4564" s="1">
        <v>43855</v>
      </c>
      <c r="F4564" s="1">
        <v>46952</v>
      </c>
      <c r="G4564" t="s">
        <v>9147</v>
      </c>
      <c r="H4564" t="s">
        <v>9129</v>
      </c>
      <c r="I4564" t="s">
        <v>12118</v>
      </c>
    </row>
    <row r="4565" spans="1:9" x14ac:dyDescent="0.3">
      <c r="A4565" t="s">
        <v>5564</v>
      </c>
      <c r="B4565" t="s">
        <v>9143</v>
      </c>
      <c r="C4565">
        <v>319994</v>
      </c>
      <c r="D4565">
        <v>1354.19</v>
      </c>
      <c r="E4565" s="1">
        <v>44269</v>
      </c>
      <c r="F4565" s="1">
        <v>46452</v>
      </c>
      <c r="G4565" t="s">
        <v>9135</v>
      </c>
      <c r="H4565" t="s">
        <v>9132</v>
      </c>
      <c r="I4565" t="s">
        <v>12119</v>
      </c>
    </row>
    <row r="4566" spans="1:9" x14ac:dyDescent="0.3">
      <c r="A4566" t="s">
        <v>5565</v>
      </c>
      <c r="B4566" t="s">
        <v>9131</v>
      </c>
      <c r="C4566">
        <v>14224</v>
      </c>
      <c r="D4566">
        <v>1278.3599999999999</v>
      </c>
      <c r="E4566" s="1">
        <v>43158</v>
      </c>
      <c r="F4566" s="1">
        <v>44263</v>
      </c>
      <c r="G4566" t="s">
        <v>9147</v>
      </c>
      <c r="H4566" t="s">
        <v>9129</v>
      </c>
      <c r="I4566" t="s">
        <v>10769</v>
      </c>
    </row>
    <row r="4567" spans="1:9" x14ac:dyDescent="0.3">
      <c r="A4567" t="s">
        <v>5566</v>
      </c>
      <c r="B4567" t="s">
        <v>9137</v>
      </c>
      <c r="C4567">
        <v>166032</v>
      </c>
      <c r="D4567">
        <v>1358.87</v>
      </c>
      <c r="E4567" s="1">
        <v>42690</v>
      </c>
      <c r="F4567" s="1">
        <v>45542</v>
      </c>
      <c r="G4567" t="s">
        <v>9135</v>
      </c>
      <c r="H4567" t="s">
        <v>19</v>
      </c>
      <c r="I4567" t="s">
        <v>9625</v>
      </c>
    </row>
    <row r="4568" spans="1:9" x14ac:dyDescent="0.3">
      <c r="A4568" t="s">
        <v>5567</v>
      </c>
      <c r="B4568" t="s">
        <v>9131</v>
      </c>
      <c r="C4568">
        <v>93036</v>
      </c>
      <c r="D4568">
        <v>1733.39</v>
      </c>
      <c r="E4568" s="1">
        <v>44645</v>
      </c>
      <c r="F4568" s="1">
        <v>46165</v>
      </c>
      <c r="G4568" t="s">
        <v>9128</v>
      </c>
      <c r="H4568" t="s">
        <v>19</v>
      </c>
      <c r="I4568" t="s">
        <v>11250</v>
      </c>
    </row>
    <row r="4569" spans="1:9" x14ac:dyDescent="0.3">
      <c r="A4569" t="s">
        <v>5568</v>
      </c>
      <c r="B4569" t="s">
        <v>9143</v>
      </c>
      <c r="C4569">
        <v>21912</v>
      </c>
      <c r="D4569">
        <v>298.93</v>
      </c>
      <c r="E4569" s="1">
        <v>44472</v>
      </c>
      <c r="F4569" s="1">
        <v>45509</v>
      </c>
      <c r="G4569" t="s">
        <v>9147</v>
      </c>
      <c r="H4569" t="s">
        <v>9132</v>
      </c>
      <c r="I4569" t="s">
        <v>11445</v>
      </c>
    </row>
    <row r="4570" spans="1:9" x14ac:dyDescent="0.3">
      <c r="A4570" t="s">
        <v>5569</v>
      </c>
      <c r="B4570" t="s">
        <v>9127</v>
      </c>
      <c r="C4570">
        <v>423685</v>
      </c>
      <c r="D4570">
        <v>819.63</v>
      </c>
      <c r="E4570" s="1">
        <v>45161</v>
      </c>
      <c r="F4570" s="1">
        <v>47306</v>
      </c>
      <c r="G4570" t="s">
        <v>9128</v>
      </c>
      <c r="H4570" t="s">
        <v>19</v>
      </c>
      <c r="I4570" t="s">
        <v>12120</v>
      </c>
    </row>
    <row r="4571" spans="1:9" x14ac:dyDescent="0.3">
      <c r="A4571" t="s">
        <v>5570</v>
      </c>
      <c r="B4571" t="s">
        <v>9137</v>
      </c>
      <c r="C4571">
        <v>248838</v>
      </c>
      <c r="D4571">
        <v>1305.72</v>
      </c>
      <c r="E4571" s="1">
        <v>44926</v>
      </c>
      <c r="F4571" s="1">
        <v>45490</v>
      </c>
      <c r="G4571" t="s">
        <v>9128</v>
      </c>
      <c r="H4571" t="s">
        <v>9129</v>
      </c>
      <c r="I4571" t="s">
        <v>9480</v>
      </c>
    </row>
    <row r="4572" spans="1:9" x14ac:dyDescent="0.3">
      <c r="A4572" t="s">
        <v>5571</v>
      </c>
      <c r="B4572" t="s">
        <v>9131</v>
      </c>
      <c r="C4572">
        <v>352995</v>
      </c>
      <c r="D4572">
        <v>1801.21</v>
      </c>
      <c r="E4572" s="1">
        <v>43407</v>
      </c>
      <c r="F4572" s="1">
        <v>44243</v>
      </c>
      <c r="G4572" t="s">
        <v>9147</v>
      </c>
      <c r="H4572" t="s">
        <v>9132</v>
      </c>
      <c r="I4572" t="s">
        <v>9834</v>
      </c>
    </row>
    <row r="4573" spans="1:9" x14ac:dyDescent="0.3">
      <c r="A4573" t="s">
        <v>5572</v>
      </c>
      <c r="B4573" t="s">
        <v>9137</v>
      </c>
      <c r="C4573">
        <v>76222</v>
      </c>
      <c r="D4573">
        <v>1573.45</v>
      </c>
      <c r="E4573" s="1">
        <v>43450</v>
      </c>
      <c r="F4573" s="1">
        <v>44665</v>
      </c>
      <c r="G4573" t="s">
        <v>9147</v>
      </c>
      <c r="H4573" t="s">
        <v>9129</v>
      </c>
      <c r="I4573" t="s">
        <v>12001</v>
      </c>
    </row>
    <row r="4574" spans="1:9" x14ac:dyDescent="0.3">
      <c r="A4574" t="s">
        <v>5573</v>
      </c>
      <c r="B4574" t="s">
        <v>9127</v>
      </c>
      <c r="C4574">
        <v>136832</v>
      </c>
      <c r="D4574">
        <v>1946.77</v>
      </c>
      <c r="E4574" s="1">
        <v>43166</v>
      </c>
      <c r="F4574" s="1">
        <v>45038</v>
      </c>
      <c r="G4574" t="s">
        <v>9135</v>
      </c>
      <c r="H4574" t="s">
        <v>9132</v>
      </c>
      <c r="I4574" t="s">
        <v>9648</v>
      </c>
    </row>
    <row r="4575" spans="1:9" x14ac:dyDescent="0.3">
      <c r="A4575" t="s">
        <v>5574</v>
      </c>
      <c r="B4575" t="s">
        <v>9143</v>
      </c>
      <c r="C4575">
        <v>393061</v>
      </c>
      <c r="D4575">
        <v>1804.96</v>
      </c>
      <c r="E4575" s="1">
        <v>42214</v>
      </c>
      <c r="F4575" s="1">
        <v>43096</v>
      </c>
      <c r="G4575" t="s">
        <v>9147</v>
      </c>
      <c r="H4575" t="s">
        <v>19</v>
      </c>
      <c r="I4575" t="s">
        <v>12019</v>
      </c>
    </row>
    <row r="4576" spans="1:9" x14ac:dyDescent="0.3">
      <c r="A4576" t="s">
        <v>5575</v>
      </c>
      <c r="B4576" t="s">
        <v>9131</v>
      </c>
      <c r="C4576">
        <v>99424</v>
      </c>
      <c r="D4576">
        <v>1092.0899999999999</v>
      </c>
      <c r="E4576" s="1">
        <v>43993</v>
      </c>
      <c r="F4576" s="1">
        <v>46097</v>
      </c>
      <c r="G4576" t="s">
        <v>9128</v>
      </c>
      <c r="H4576" t="s">
        <v>9129</v>
      </c>
      <c r="I4576" t="s">
        <v>12121</v>
      </c>
    </row>
    <row r="4577" spans="1:9" x14ac:dyDescent="0.3">
      <c r="A4577" t="s">
        <v>5576</v>
      </c>
      <c r="B4577" t="s">
        <v>9143</v>
      </c>
      <c r="C4577">
        <v>167375</v>
      </c>
      <c r="D4577">
        <v>1497.12</v>
      </c>
      <c r="E4577" s="1">
        <v>44935</v>
      </c>
      <c r="F4577" s="1">
        <v>47196</v>
      </c>
      <c r="G4577" t="s">
        <v>9128</v>
      </c>
      <c r="H4577" t="s">
        <v>9129</v>
      </c>
      <c r="I4577" t="s">
        <v>12122</v>
      </c>
    </row>
    <row r="4578" spans="1:9" x14ac:dyDescent="0.3">
      <c r="A4578" t="s">
        <v>5577</v>
      </c>
      <c r="B4578" t="s">
        <v>9143</v>
      </c>
      <c r="C4578">
        <v>232974</v>
      </c>
      <c r="D4578">
        <v>431.2</v>
      </c>
      <c r="E4578" s="1">
        <v>44132</v>
      </c>
      <c r="F4578" s="1">
        <v>46465</v>
      </c>
      <c r="G4578" t="s">
        <v>9128</v>
      </c>
      <c r="H4578" t="s">
        <v>9129</v>
      </c>
      <c r="I4578" t="s">
        <v>12123</v>
      </c>
    </row>
    <row r="4579" spans="1:9" x14ac:dyDescent="0.3">
      <c r="A4579" t="s">
        <v>5578</v>
      </c>
      <c r="B4579" t="s">
        <v>9131</v>
      </c>
      <c r="C4579">
        <v>145283</v>
      </c>
      <c r="D4579">
        <v>1974.61</v>
      </c>
      <c r="E4579" s="1">
        <v>42250</v>
      </c>
      <c r="F4579" s="1">
        <v>43301</v>
      </c>
      <c r="G4579" t="s">
        <v>9135</v>
      </c>
      <c r="H4579" t="s">
        <v>9132</v>
      </c>
      <c r="I4579" t="s">
        <v>10276</v>
      </c>
    </row>
    <row r="4580" spans="1:9" x14ac:dyDescent="0.3">
      <c r="A4580" t="s">
        <v>5579</v>
      </c>
      <c r="B4580" t="s">
        <v>9143</v>
      </c>
      <c r="C4580">
        <v>241823</v>
      </c>
      <c r="D4580">
        <v>422.3</v>
      </c>
      <c r="E4580" s="1">
        <v>45495</v>
      </c>
      <c r="F4580" s="1">
        <v>48547</v>
      </c>
      <c r="G4580" t="s">
        <v>9128</v>
      </c>
      <c r="H4580" t="s">
        <v>9132</v>
      </c>
      <c r="I4580" t="s">
        <v>9492</v>
      </c>
    </row>
    <row r="4581" spans="1:9" x14ac:dyDescent="0.3">
      <c r="A4581" t="s">
        <v>5580</v>
      </c>
      <c r="B4581" t="s">
        <v>9143</v>
      </c>
      <c r="C4581">
        <v>451819</v>
      </c>
      <c r="D4581">
        <v>1713.11</v>
      </c>
      <c r="E4581" s="1">
        <v>45359</v>
      </c>
      <c r="F4581" s="1">
        <v>47594</v>
      </c>
      <c r="G4581" t="s">
        <v>9135</v>
      </c>
      <c r="H4581" t="s">
        <v>19</v>
      </c>
      <c r="I4581" t="s">
        <v>12124</v>
      </c>
    </row>
    <row r="4582" spans="1:9" x14ac:dyDescent="0.3">
      <c r="A4582" t="s">
        <v>5581</v>
      </c>
      <c r="B4582" t="s">
        <v>9127</v>
      </c>
      <c r="C4582">
        <v>234845</v>
      </c>
      <c r="D4582">
        <v>1942.82</v>
      </c>
      <c r="E4582" s="1">
        <v>43067</v>
      </c>
      <c r="F4582" s="1">
        <v>43445</v>
      </c>
      <c r="G4582" t="s">
        <v>9147</v>
      </c>
      <c r="H4582" t="s">
        <v>19</v>
      </c>
      <c r="I4582" t="s">
        <v>12125</v>
      </c>
    </row>
    <row r="4583" spans="1:9" x14ac:dyDescent="0.3">
      <c r="A4583" t="s">
        <v>5582</v>
      </c>
      <c r="B4583" t="s">
        <v>9131</v>
      </c>
      <c r="C4583">
        <v>115343</v>
      </c>
      <c r="D4583">
        <v>1031.95</v>
      </c>
      <c r="E4583" s="1">
        <v>44008</v>
      </c>
      <c r="F4583" s="1">
        <v>45375</v>
      </c>
      <c r="G4583" t="s">
        <v>9135</v>
      </c>
      <c r="H4583" t="s">
        <v>9129</v>
      </c>
      <c r="I4583" t="s">
        <v>12126</v>
      </c>
    </row>
    <row r="4584" spans="1:9" x14ac:dyDescent="0.3">
      <c r="A4584" t="s">
        <v>5583</v>
      </c>
      <c r="B4584" t="s">
        <v>9137</v>
      </c>
      <c r="C4584">
        <v>284631</v>
      </c>
      <c r="D4584">
        <v>783.56</v>
      </c>
      <c r="E4584" s="1">
        <v>43735</v>
      </c>
      <c r="F4584" s="1">
        <v>46366</v>
      </c>
      <c r="G4584" t="s">
        <v>9147</v>
      </c>
      <c r="H4584" t="s">
        <v>9132</v>
      </c>
      <c r="I4584" t="s">
        <v>10335</v>
      </c>
    </row>
    <row r="4585" spans="1:9" x14ac:dyDescent="0.3">
      <c r="A4585" t="s">
        <v>5584</v>
      </c>
      <c r="B4585" t="s">
        <v>9127</v>
      </c>
      <c r="C4585">
        <v>210647</v>
      </c>
      <c r="D4585">
        <v>845.51</v>
      </c>
      <c r="E4585" s="1">
        <v>42503</v>
      </c>
      <c r="F4585" s="1">
        <v>43891</v>
      </c>
      <c r="G4585" t="s">
        <v>9128</v>
      </c>
      <c r="H4585" t="s">
        <v>9132</v>
      </c>
      <c r="I4585" t="s">
        <v>9842</v>
      </c>
    </row>
    <row r="4586" spans="1:9" x14ac:dyDescent="0.3">
      <c r="A4586" t="s">
        <v>5585</v>
      </c>
      <c r="B4586" t="s">
        <v>9131</v>
      </c>
      <c r="C4586">
        <v>192908</v>
      </c>
      <c r="D4586">
        <v>722.39</v>
      </c>
      <c r="E4586" s="1">
        <v>44590</v>
      </c>
      <c r="F4586" s="1">
        <v>45171</v>
      </c>
      <c r="G4586" t="s">
        <v>9147</v>
      </c>
      <c r="H4586" t="s">
        <v>9132</v>
      </c>
      <c r="I4586" t="s">
        <v>12127</v>
      </c>
    </row>
    <row r="4587" spans="1:9" x14ac:dyDescent="0.3">
      <c r="A4587" t="s">
        <v>5586</v>
      </c>
      <c r="B4587" t="s">
        <v>9131</v>
      </c>
      <c r="C4587">
        <v>348879</v>
      </c>
      <c r="D4587">
        <v>1480.24</v>
      </c>
      <c r="E4587" s="1">
        <v>43346</v>
      </c>
      <c r="F4587" s="1">
        <v>46024</v>
      </c>
      <c r="G4587" t="s">
        <v>9128</v>
      </c>
      <c r="H4587" t="s">
        <v>9132</v>
      </c>
      <c r="I4587" t="s">
        <v>11022</v>
      </c>
    </row>
    <row r="4588" spans="1:9" x14ac:dyDescent="0.3">
      <c r="A4588" t="s">
        <v>5587</v>
      </c>
      <c r="B4588" t="s">
        <v>9131</v>
      </c>
      <c r="C4588">
        <v>238373</v>
      </c>
      <c r="D4588">
        <v>497.33</v>
      </c>
      <c r="E4588" s="1">
        <v>45100</v>
      </c>
      <c r="F4588" s="1">
        <v>46367</v>
      </c>
      <c r="G4588" t="s">
        <v>9135</v>
      </c>
      <c r="H4588" t="s">
        <v>19</v>
      </c>
      <c r="I4588" t="s">
        <v>11808</v>
      </c>
    </row>
    <row r="4589" spans="1:9" x14ac:dyDescent="0.3">
      <c r="A4589" t="s">
        <v>5588</v>
      </c>
      <c r="B4589" t="s">
        <v>9137</v>
      </c>
      <c r="C4589">
        <v>214499</v>
      </c>
      <c r="D4589">
        <v>763.82</v>
      </c>
      <c r="E4589" s="1">
        <v>43788</v>
      </c>
      <c r="F4589" s="1">
        <v>46569</v>
      </c>
      <c r="G4589" t="s">
        <v>9147</v>
      </c>
      <c r="H4589" t="s">
        <v>9132</v>
      </c>
      <c r="I4589" t="s">
        <v>12081</v>
      </c>
    </row>
    <row r="4590" spans="1:9" x14ac:dyDescent="0.3">
      <c r="A4590" t="s">
        <v>5589</v>
      </c>
      <c r="B4590" t="s">
        <v>9143</v>
      </c>
      <c r="C4590">
        <v>336094</v>
      </c>
      <c r="D4590">
        <v>398.34</v>
      </c>
      <c r="E4590" s="1">
        <v>43895</v>
      </c>
      <c r="F4590" s="1">
        <v>45378</v>
      </c>
      <c r="G4590" t="s">
        <v>9128</v>
      </c>
      <c r="H4590" t="s">
        <v>19</v>
      </c>
      <c r="I4590" t="s">
        <v>12128</v>
      </c>
    </row>
    <row r="4591" spans="1:9" x14ac:dyDescent="0.3">
      <c r="A4591" t="s">
        <v>5590</v>
      </c>
      <c r="B4591" t="s">
        <v>9143</v>
      </c>
      <c r="C4591">
        <v>82000</v>
      </c>
      <c r="D4591">
        <v>170.51</v>
      </c>
      <c r="E4591" s="1">
        <v>45517</v>
      </c>
      <c r="F4591" s="1">
        <v>48146</v>
      </c>
      <c r="G4591" t="s">
        <v>9147</v>
      </c>
      <c r="H4591" t="s">
        <v>9129</v>
      </c>
      <c r="I4591" t="s">
        <v>9148</v>
      </c>
    </row>
    <row r="4592" spans="1:9" x14ac:dyDescent="0.3">
      <c r="A4592" t="s">
        <v>5591</v>
      </c>
      <c r="B4592" t="s">
        <v>9137</v>
      </c>
      <c r="C4592">
        <v>361456</v>
      </c>
      <c r="D4592">
        <v>142.04</v>
      </c>
      <c r="E4592" s="1">
        <v>44534</v>
      </c>
      <c r="F4592" s="1">
        <v>48007</v>
      </c>
      <c r="G4592" t="s">
        <v>9128</v>
      </c>
      <c r="H4592" t="s">
        <v>9129</v>
      </c>
      <c r="I4592" t="s">
        <v>12129</v>
      </c>
    </row>
    <row r="4593" spans="1:9" x14ac:dyDescent="0.3">
      <c r="A4593" t="s">
        <v>5592</v>
      </c>
      <c r="B4593" t="s">
        <v>9143</v>
      </c>
      <c r="C4593">
        <v>427731</v>
      </c>
      <c r="D4593">
        <v>565.85</v>
      </c>
      <c r="E4593" s="1">
        <v>43577</v>
      </c>
      <c r="F4593" s="1">
        <v>45173</v>
      </c>
      <c r="G4593" t="s">
        <v>9135</v>
      </c>
      <c r="H4593" t="s">
        <v>9132</v>
      </c>
      <c r="I4593" t="s">
        <v>10432</v>
      </c>
    </row>
    <row r="4594" spans="1:9" x14ac:dyDescent="0.3">
      <c r="A4594" t="s">
        <v>5593</v>
      </c>
      <c r="B4594" t="s">
        <v>9137</v>
      </c>
      <c r="C4594">
        <v>425296</v>
      </c>
      <c r="D4594">
        <v>724.29</v>
      </c>
      <c r="E4594" s="1">
        <v>44464</v>
      </c>
      <c r="F4594" s="1">
        <v>46883</v>
      </c>
      <c r="G4594" t="s">
        <v>9135</v>
      </c>
      <c r="H4594" t="s">
        <v>9129</v>
      </c>
      <c r="I4594" t="s">
        <v>12130</v>
      </c>
    </row>
    <row r="4595" spans="1:9" x14ac:dyDescent="0.3">
      <c r="A4595" t="s">
        <v>5594</v>
      </c>
      <c r="B4595" t="s">
        <v>9131</v>
      </c>
      <c r="C4595">
        <v>462716</v>
      </c>
      <c r="D4595">
        <v>1295.83</v>
      </c>
      <c r="E4595" s="1">
        <v>44008</v>
      </c>
      <c r="F4595" s="1">
        <v>45360</v>
      </c>
      <c r="G4595" t="s">
        <v>9128</v>
      </c>
      <c r="H4595" t="s">
        <v>9132</v>
      </c>
      <c r="I4595" t="s">
        <v>12131</v>
      </c>
    </row>
    <row r="4596" spans="1:9" x14ac:dyDescent="0.3">
      <c r="A4596" t="s">
        <v>5595</v>
      </c>
      <c r="B4596" t="s">
        <v>9127</v>
      </c>
      <c r="C4596">
        <v>179431</v>
      </c>
      <c r="D4596">
        <v>110.53</v>
      </c>
      <c r="E4596" s="1">
        <v>44840</v>
      </c>
      <c r="F4596" s="1">
        <v>45682</v>
      </c>
      <c r="G4596" t="s">
        <v>9135</v>
      </c>
      <c r="H4596" t="s">
        <v>19</v>
      </c>
      <c r="I4596" t="s">
        <v>10204</v>
      </c>
    </row>
    <row r="4597" spans="1:9" x14ac:dyDescent="0.3">
      <c r="A4597" t="s">
        <v>5596</v>
      </c>
      <c r="B4597" t="s">
        <v>9131</v>
      </c>
      <c r="C4597">
        <v>376246</v>
      </c>
      <c r="D4597">
        <v>1042.69</v>
      </c>
      <c r="E4597" s="1">
        <v>44129</v>
      </c>
      <c r="F4597" s="1">
        <v>47312</v>
      </c>
      <c r="G4597" t="s">
        <v>9135</v>
      </c>
      <c r="H4597" t="s">
        <v>9132</v>
      </c>
      <c r="I4597" t="s">
        <v>12132</v>
      </c>
    </row>
    <row r="4598" spans="1:9" x14ac:dyDescent="0.3">
      <c r="A4598" t="s">
        <v>5597</v>
      </c>
      <c r="B4598" t="s">
        <v>9137</v>
      </c>
      <c r="C4598">
        <v>98479</v>
      </c>
      <c r="D4598">
        <v>1658.58</v>
      </c>
      <c r="E4598" s="1">
        <v>43627</v>
      </c>
      <c r="F4598" s="1">
        <v>44245</v>
      </c>
      <c r="G4598" t="s">
        <v>9135</v>
      </c>
      <c r="H4598" t="s">
        <v>19</v>
      </c>
      <c r="I4598" t="s">
        <v>11634</v>
      </c>
    </row>
    <row r="4599" spans="1:9" x14ac:dyDescent="0.3">
      <c r="A4599" t="s">
        <v>5598</v>
      </c>
      <c r="B4599" t="s">
        <v>9137</v>
      </c>
      <c r="C4599">
        <v>42871</v>
      </c>
      <c r="D4599">
        <v>1208.1099999999999</v>
      </c>
      <c r="E4599" s="1">
        <v>44407</v>
      </c>
      <c r="F4599" s="1">
        <v>46468</v>
      </c>
      <c r="G4599" t="s">
        <v>9128</v>
      </c>
      <c r="H4599" t="s">
        <v>9129</v>
      </c>
      <c r="I4599" t="s">
        <v>12133</v>
      </c>
    </row>
    <row r="4600" spans="1:9" x14ac:dyDescent="0.3">
      <c r="A4600" t="s">
        <v>5599</v>
      </c>
      <c r="B4600" t="s">
        <v>9137</v>
      </c>
      <c r="C4600">
        <v>477800</v>
      </c>
      <c r="D4600">
        <v>862.94</v>
      </c>
      <c r="E4600" s="1">
        <v>43727</v>
      </c>
      <c r="F4600" s="1">
        <v>45094</v>
      </c>
      <c r="G4600" t="s">
        <v>9128</v>
      </c>
      <c r="H4600" t="s">
        <v>9129</v>
      </c>
      <c r="I4600" t="s">
        <v>9831</v>
      </c>
    </row>
    <row r="4601" spans="1:9" x14ac:dyDescent="0.3">
      <c r="A4601" t="s">
        <v>5600</v>
      </c>
      <c r="B4601" t="s">
        <v>9137</v>
      </c>
      <c r="C4601">
        <v>282767</v>
      </c>
      <c r="D4601">
        <v>1426.71</v>
      </c>
      <c r="E4601" s="1">
        <v>42492</v>
      </c>
      <c r="F4601" s="1">
        <v>44247</v>
      </c>
      <c r="G4601" t="s">
        <v>9128</v>
      </c>
      <c r="H4601" t="s">
        <v>9129</v>
      </c>
      <c r="I4601" t="s">
        <v>12134</v>
      </c>
    </row>
    <row r="4602" spans="1:9" x14ac:dyDescent="0.3">
      <c r="A4602" t="s">
        <v>5601</v>
      </c>
      <c r="B4602" t="s">
        <v>9143</v>
      </c>
      <c r="C4602">
        <v>482131</v>
      </c>
      <c r="D4602">
        <v>1673.26</v>
      </c>
      <c r="E4602" s="1">
        <v>44125</v>
      </c>
      <c r="F4602" s="1">
        <v>47739</v>
      </c>
      <c r="G4602" t="s">
        <v>9147</v>
      </c>
      <c r="H4602" t="s">
        <v>9132</v>
      </c>
      <c r="I4602" t="s">
        <v>11225</v>
      </c>
    </row>
    <row r="4603" spans="1:9" x14ac:dyDescent="0.3">
      <c r="A4603" t="s">
        <v>5602</v>
      </c>
      <c r="B4603" t="s">
        <v>9127</v>
      </c>
      <c r="C4603">
        <v>138112</v>
      </c>
      <c r="D4603">
        <v>1475.06</v>
      </c>
      <c r="E4603" s="1">
        <v>45364</v>
      </c>
      <c r="F4603" s="1">
        <v>46457</v>
      </c>
      <c r="G4603" t="s">
        <v>9128</v>
      </c>
      <c r="H4603" t="s">
        <v>19</v>
      </c>
      <c r="I4603" t="s">
        <v>9681</v>
      </c>
    </row>
    <row r="4604" spans="1:9" x14ac:dyDescent="0.3">
      <c r="A4604" t="s">
        <v>5603</v>
      </c>
      <c r="B4604" t="s">
        <v>9131</v>
      </c>
      <c r="C4604">
        <v>311211</v>
      </c>
      <c r="D4604">
        <v>1890.25</v>
      </c>
      <c r="E4604" s="1">
        <v>42598</v>
      </c>
      <c r="F4604" s="1">
        <v>44158</v>
      </c>
      <c r="G4604" t="s">
        <v>9135</v>
      </c>
      <c r="H4604" t="s">
        <v>9129</v>
      </c>
      <c r="I4604" t="s">
        <v>12135</v>
      </c>
    </row>
    <row r="4605" spans="1:9" x14ac:dyDescent="0.3">
      <c r="A4605" t="s">
        <v>5604</v>
      </c>
      <c r="B4605" t="s">
        <v>9127</v>
      </c>
      <c r="C4605">
        <v>353158</v>
      </c>
      <c r="D4605">
        <v>181.83</v>
      </c>
      <c r="E4605" s="1">
        <v>42534</v>
      </c>
      <c r="F4605" s="1">
        <v>45099</v>
      </c>
      <c r="G4605" t="s">
        <v>9147</v>
      </c>
      <c r="H4605" t="s">
        <v>9132</v>
      </c>
      <c r="I4605" t="s">
        <v>12136</v>
      </c>
    </row>
    <row r="4606" spans="1:9" x14ac:dyDescent="0.3">
      <c r="A4606" t="s">
        <v>5605</v>
      </c>
      <c r="B4606" t="s">
        <v>9143</v>
      </c>
      <c r="C4606">
        <v>450766</v>
      </c>
      <c r="D4606">
        <v>1092.26</v>
      </c>
      <c r="E4606" s="1">
        <v>42248</v>
      </c>
      <c r="F4606" s="1">
        <v>45190</v>
      </c>
      <c r="G4606" t="s">
        <v>9135</v>
      </c>
      <c r="H4606" t="s">
        <v>9129</v>
      </c>
      <c r="I4606" t="s">
        <v>12137</v>
      </c>
    </row>
    <row r="4607" spans="1:9" x14ac:dyDescent="0.3">
      <c r="A4607" t="s">
        <v>5606</v>
      </c>
      <c r="B4607" t="s">
        <v>9137</v>
      </c>
      <c r="C4607">
        <v>62048</v>
      </c>
      <c r="D4607">
        <v>1225.6099999999999</v>
      </c>
      <c r="E4607" s="1">
        <v>43208</v>
      </c>
      <c r="F4607" s="1">
        <v>45385</v>
      </c>
      <c r="G4607" t="s">
        <v>9128</v>
      </c>
      <c r="H4607" t="s">
        <v>9132</v>
      </c>
      <c r="I4607" t="s">
        <v>12103</v>
      </c>
    </row>
    <row r="4608" spans="1:9" x14ac:dyDescent="0.3">
      <c r="A4608" t="s">
        <v>5607</v>
      </c>
      <c r="B4608" t="s">
        <v>9131</v>
      </c>
      <c r="C4608">
        <v>435627</v>
      </c>
      <c r="D4608">
        <v>587.58000000000004</v>
      </c>
      <c r="E4608" s="1">
        <v>42346</v>
      </c>
      <c r="F4608" s="1">
        <v>43643</v>
      </c>
      <c r="G4608" t="s">
        <v>9135</v>
      </c>
      <c r="H4608" t="s">
        <v>9129</v>
      </c>
      <c r="I4608" t="s">
        <v>9201</v>
      </c>
    </row>
    <row r="4609" spans="1:9" x14ac:dyDescent="0.3">
      <c r="A4609" t="s">
        <v>5608</v>
      </c>
      <c r="B4609" t="s">
        <v>9143</v>
      </c>
      <c r="C4609">
        <v>115106</v>
      </c>
      <c r="D4609">
        <v>1590.8</v>
      </c>
      <c r="E4609" s="1">
        <v>45197</v>
      </c>
      <c r="F4609" s="1">
        <v>45692</v>
      </c>
      <c r="G4609" t="s">
        <v>9135</v>
      </c>
      <c r="H4609" t="s">
        <v>9129</v>
      </c>
      <c r="I4609" t="s">
        <v>12138</v>
      </c>
    </row>
    <row r="4610" spans="1:9" x14ac:dyDescent="0.3">
      <c r="A4610" t="s">
        <v>5609</v>
      </c>
      <c r="B4610" t="s">
        <v>9137</v>
      </c>
      <c r="C4610">
        <v>95247</v>
      </c>
      <c r="D4610">
        <v>217.64</v>
      </c>
      <c r="E4610" s="1">
        <v>43628</v>
      </c>
      <c r="F4610" s="1">
        <v>44590</v>
      </c>
      <c r="G4610" t="s">
        <v>9135</v>
      </c>
      <c r="H4610" t="s">
        <v>9129</v>
      </c>
      <c r="I4610" t="s">
        <v>9517</v>
      </c>
    </row>
    <row r="4611" spans="1:9" x14ac:dyDescent="0.3">
      <c r="A4611" t="s">
        <v>5610</v>
      </c>
      <c r="B4611" t="s">
        <v>9137</v>
      </c>
      <c r="C4611">
        <v>29601</v>
      </c>
      <c r="D4611">
        <v>1582.54</v>
      </c>
      <c r="E4611" s="1">
        <v>43906</v>
      </c>
      <c r="F4611" s="1">
        <v>45227</v>
      </c>
      <c r="G4611" t="s">
        <v>9135</v>
      </c>
      <c r="H4611" t="s">
        <v>9132</v>
      </c>
      <c r="I4611" t="s">
        <v>10125</v>
      </c>
    </row>
    <row r="4612" spans="1:9" x14ac:dyDescent="0.3">
      <c r="A4612" t="s">
        <v>5611</v>
      </c>
      <c r="B4612" t="s">
        <v>9137</v>
      </c>
      <c r="C4612">
        <v>458446</v>
      </c>
      <c r="D4612">
        <v>648.36</v>
      </c>
      <c r="E4612" s="1">
        <v>44259</v>
      </c>
      <c r="F4612" s="1">
        <v>47585</v>
      </c>
      <c r="G4612" t="s">
        <v>9128</v>
      </c>
      <c r="H4612" t="s">
        <v>9132</v>
      </c>
      <c r="I4612" t="s">
        <v>12139</v>
      </c>
    </row>
    <row r="4613" spans="1:9" x14ac:dyDescent="0.3">
      <c r="A4613" t="s">
        <v>5612</v>
      </c>
      <c r="B4613" t="s">
        <v>9131</v>
      </c>
      <c r="C4613">
        <v>36256</v>
      </c>
      <c r="D4613">
        <v>562.97</v>
      </c>
      <c r="E4613" s="1">
        <v>44830</v>
      </c>
      <c r="F4613" s="1">
        <v>46985</v>
      </c>
      <c r="G4613" t="s">
        <v>9135</v>
      </c>
      <c r="H4613" t="s">
        <v>9129</v>
      </c>
      <c r="I4613" t="s">
        <v>9556</v>
      </c>
    </row>
    <row r="4614" spans="1:9" x14ac:dyDescent="0.3">
      <c r="A4614" t="s">
        <v>5613</v>
      </c>
      <c r="B4614" t="s">
        <v>9143</v>
      </c>
      <c r="C4614">
        <v>229888</v>
      </c>
      <c r="D4614">
        <v>1893.78</v>
      </c>
      <c r="E4614" s="1">
        <v>43473</v>
      </c>
      <c r="F4614" s="1">
        <v>45842</v>
      </c>
      <c r="G4614" t="s">
        <v>9135</v>
      </c>
      <c r="H4614" t="s">
        <v>9129</v>
      </c>
      <c r="I4614" t="s">
        <v>10629</v>
      </c>
    </row>
    <row r="4615" spans="1:9" x14ac:dyDescent="0.3">
      <c r="A4615" t="s">
        <v>5614</v>
      </c>
      <c r="B4615" t="s">
        <v>9127</v>
      </c>
      <c r="C4615">
        <v>379578</v>
      </c>
      <c r="D4615">
        <v>419.42</v>
      </c>
      <c r="E4615" s="1">
        <v>43887</v>
      </c>
      <c r="F4615" s="1">
        <v>45938</v>
      </c>
      <c r="G4615" t="s">
        <v>9135</v>
      </c>
      <c r="H4615" t="s">
        <v>9129</v>
      </c>
      <c r="I4615" t="s">
        <v>12140</v>
      </c>
    </row>
    <row r="4616" spans="1:9" x14ac:dyDescent="0.3">
      <c r="A4616" t="s">
        <v>5615</v>
      </c>
      <c r="B4616" t="s">
        <v>9143</v>
      </c>
      <c r="C4616">
        <v>497685</v>
      </c>
      <c r="D4616">
        <v>1955.23</v>
      </c>
      <c r="E4616" s="1">
        <v>45306</v>
      </c>
      <c r="F4616" s="1">
        <v>46708</v>
      </c>
      <c r="G4616" t="s">
        <v>9128</v>
      </c>
      <c r="H4616" t="s">
        <v>9132</v>
      </c>
      <c r="I4616" t="s">
        <v>10856</v>
      </c>
    </row>
    <row r="4617" spans="1:9" x14ac:dyDescent="0.3">
      <c r="A4617" t="s">
        <v>5616</v>
      </c>
      <c r="B4617" t="s">
        <v>9131</v>
      </c>
      <c r="C4617">
        <v>486468</v>
      </c>
      <c r="D4617">
        <v>123.75</v>
      </c>
      <c r="E4617" s="1">
        <v>44108</v>
      </c>
      <c r="F4617" s="1">
        <v>46795</v>
      </c>
      <c r="G4617" t="s">
        <v>9147</v>
      </c>
      <c r="H4617" t="s">
        <v>9132</v>
      </c>
      <c r="I4617" t="s">
        <v>12141</v>
      </c>
    </row>
    <row r="4618" spans="1:9" x14ac:dyDescent="0.3">
      <c r="A4618" t="s">
        <v>5617</v>
      </c>
      <c r="B4618" t="s">
        <v>9131</v>
      </c>
      <c r="C4618">
        <v>325785</v>
      </c>
      <c r="D4618">
        <v>180.09</v>
      </c>
      <c r="E4618" s="1">
        <v>43706</v>
      </c>
      <c r="F4618" s="1">
        <v>44150</v>
      </c>
      <c r="G4618" t="s">
        <v>9128</v>
      </c>
      <c r="H4618" t="s">
        <v>9129</v>
      </c>
      <c r="I4618" t="s">
        <v>9973</v>
      </c>
    </row>
    <row r="4619" spans="1:9" x14ac:dyDescent="0.3">
      <c r="A4619" t="s">
        <v>5618</v>
      </c>
      <c r="B4619" t="s">
        <v>9127</v>
      </c>
      <c r="C4619">
        <v>83609</v>
      </c>
      <c r="D4619">
        <v>1616.42</v>
      </c>
      <c r="E4619" s="1">
        <v>43421</v>
      </c>
      <c r="F4619" s="1">
        <v>45586</v>
      </c>
      <c r="G4619" t="s">
        <v>9147</v>
      </c>
      <c r="H4619" t="s">
        <v>19</v>
      </c>
      <c r="I4619" t="s">
        <v>10279</v>
      </c>
    </row>
    <row r="4620" spans="1:9" x14ac:dyDescent="0.3">
      <c r="A4620" t="s">
        <v>5619</v>
      </c>
      <c r="B4620" t="s">
        <v>9137</v>
      </c>
      <c r="C4620">
        <v>278548</v>
      </c>
      <c r="D4620">
        <v>538.78</v>
      </c>
      <c r="E4620" s="1">
        <v>45178</v>
      </c>
      <c r="F4620" s="1">
        <v>45781</v>
      </c>
      <c r="G4620" t="s">
        <v>9147</v>
      </c>
      <c r="H4620" t="s">
        <v>9129</v>
      </c>
      <c r="I4620" t="s">
        <v>11359</v>
      </c>
    </row>
    <row r="4621" spans="1:9" x14ac:dyDescent="0.3">
      <c r="A4621" t="s">
        <v>5620</v>
      </c>
      <c r="B4621" t="s">
        <v>9143</v>
      </c>
      <c r="C4621">
        <v>342881</v>
      </c>
      <c r="D4621">
        <v>1231.6500000000001</v>
      </c>
      <c r="E4621" s="1">
        <v>43484</v>
      </c>
      <c r="F4621" s="1">
        <v>44060</v>
      </c>
      <c r="G4621" t="s">
        <v>9128</v>
      </c>
      <c r="H4621" t="s">
        <v>19</v>
      </c>
      <c r="I4621" t="s">
        <v>9455</v>
      </c>
    </row>
    <row r="4622" spans="1:9" x14ac:dyDescent="0.3">
      <c r="A4622" t="s">
        <v>5621</v>
      </c>
      <c r="B4622" t="s">
        <v>9143</v>
      </c>
      <c r="C4622">
        <v>436569</v>
      </c>
      <c r="D4622">
        <v>1101.1400000000001</v>
      </c>
      <c r="E4622" s="1">
        <v>44634</v>
      </c>
      <c r="F4622" s="1">
        <v>45042</v>
      </c>
      <c r="G4622" t="s">
        <v>9147</v>
      </c>
      <c r="H4622" t="s">
        <v>19</v>
      </c>
      <c r="I4622" t="s">
        <v>12142</v>
      </c>
    </row>
    <row r="4623" spans="1:9" x14ac:dyDescent="0.3">
      <c r="A4623" t="s">
        <v>5622</v>
      </c>
      <c r="B4623" t="s">
        <v>9131</v>
      </c>
      <c r="C4623">
        <v>67600</v>
      </c>
      <c r="D4623">
        <v>1124.27</v>
      </c>
      <c r="E4623" s="1">
        <v>45028</v>
      </c>
      <c r="F4623" s="1">
        <v>45449</v>
      </c>
      <c r="G4623" t="s">
        <v>9147</v>
      </c>
      <c r="H4623" t="s">
        <v>9129</v>
      </c>
      <c r="I4623" t="s">
        <v>9630</v>
      </c>
    </row>
    <row r="4624" spans="1:9" x14ac:dyDescent="0.3">
      <c r="A4624" t="s">
        <v>5623</v>
      </c>
      <c r="B4624" t="s">
        <v>9131</v>
      </c>
      <c r="C4624">
        <v>379370</v>
      </c>
      <c r="D4624">
        <v>400.02</v>
      </c>
      <c r="E4624" s="1">
        <v>44206</v>
      </c>
      <c r="F4624" s="1">
        <v>47586</v>
      </c>
      <c r="G4624" t="s">
        <v>9147</v>
      </c>
      <c r="H4624" t="s">
        <v>9132</v>
      </c>
      <c r="I4624" t="s">
        <v>9632</v>
      </c>
    </row>
    <row r="4625" spans="1:9" x14ac:dyDescent="0.3">
      <c r="A4625" t="s">
        <v>5624</v>
      </c>
      <c r="B4625" t="s">
        <v>9131</v>
      </c>
      <c r="C4625">
        <v>375835</v>
      </c>
      <c r="D4625">
        <v>127.31</v>
      </c>
      <c r="E4625" s="1">
        <v>44264</v>
      </c>
      <c r="F4625" s="1">
        <v>46403</v>
      </c>
      <c r="G4625" t="s">
        <v>9147</v>
      </c>
      <c r="H4625" t="s">
        <v>19</v>
      </c>
      <c r="I4625" t="s">
        <v>12143</v>
      </c>
    </row>
    <row r="4626" spans="1:9" x14ac:dyDescent="0.3">
      <c r="A4626" t="s">
        <v>5625</v>
      </c>
      <c r="B4626" t="s">
        <v>9127</v>
      </c>
      <c r="C4626">
        <v>347364</v>
      </c>
      <c r="D4626">
        <v>1777.52</v>
      </c>
      <c r="E4626" s="1">
        <v>45160</v>
      </c>
      <c r="F4626" s="1">
        <v>47758</v>
      </c>
      <c r="G4626" t="s">
        <v>9147</v>
      </c>
      <c r="H4626" t="s">
        <v>19</v>
      </c>
      <c r="I4626" t="s">
        <v>12144</v>
      </c>
    </row>
    <row r="4627" spans="1:9" x14ac:dyDescent="0.3">
      <c r="A4627" t="s">
        <v>5626</v>
      </c>
      <c r="B4627" t="s">
        <v>9131</v>
      </c>
      <c r="C4627">
        <v>13050</v>
      </c>
      <c r="D4627">
        <v>1417.39</v>
      </c>
      <c r="E4627" s="1">
        <v>45226</v>
      </c>
      <c r="F4627" s="1">
        <v>48822</v>
      </c>
      <c r="G4627" t="s">
        <v>9147</v>
      </c>
      <c r="H4627" t="s">
        <v>19</v>
      </c>
      <c r="I4627" t="s">
        <v>11242</v>
      </c>
    </row>
    <row r="4628" spans="1:9" x14ac:dyDescent="0.3">
      <c r="A4628" t="s">
        <v>5627</v>
      </c>
      <c r="B4628" t="s">
        <v>9127</v>
      </c>
      <c r="C4628">
        <v>174534</v>
      </c>
      <c r="D4628">
        <v>1278.4100000000001</v>
      </c>
      <c r="E4628" s="1">
        <v>44022</v>
      </c>
      <c r="F4628" s="1">
        <v>47056</v>
      </c>
      <c r="G4628" t="s">
        <v>9128</v>
      </c>
      <c r="H4628" t="s">
        <v>9129</v>
      </c>
      <c r="I4628" t="s">
        <v>9453</v>
      </c>
    </row>
    <row r="4629" spans="1:9" x14ac:dyDescent="0.3">
      <c r="A4629" t="s">
        <v>5628</v>
      </c>
      <c r="B4629" t="s">
        <v>9131</v>
      </c>
      <c r="C4629">
        <v>153687</v>
      </c>
      <c r="D4629">
        <v>164.3</v>
      </c>
      <c r="E4629" s="1">
        <v>43160</v>
      </c>
      <c r="F4629" s="1">
        <v>44628</v>
      </c>
      <c r="G4629" t="s">
        <v>9135</v>
      </c>
      <c r="H4629" t="s">
        <v>9129</v>
      </c>
      <c r="I4629" t="s">
        <v>9444</v>
      </c>
    </row>
    <row r="4630" spans="1:9" x14ac:dyDescent="0.3">
      <c r="A4630" t="s">
        <v>5629</v>
      </c>
      <c r="B4630" t="s">
        <v>9127</v>
      </c>
      <c r="C4630">
        <v>212629</v>
      </c>
      <c r="D4630">
        <v>1194.4100000000001</v>
      </c>
      <c r="E4630" s="1">
        <v>44574</v>
      </c>
      <c r="F4630" s="1">
        <v>46770</v>
      </c>
      <c r="G4630" t="s">
        <v>9128</v>
      </c>
      <c r="H4630" t="s">
        <v>9129</v>
      </c>
      <c r="I4630" t="s">
        <v>12145</v>
      </c>
    </row>
    <row r="4631" spans="1:9" x14ac:dyDescent="0.3">
      <c r="A4631" t="s">
        <v>5630</v>
      </c>
      <c r="B4631" t="s">
        <v>9143</v>
      </c>
      <c r="C4631">
        <v>310954</v>
      </c>
      <c r="D4631">
        <v>1289.57</v>
      </c>
      <c r="E4631" s="1">
        <v>43234</v>
      </c>
      <c r="F4631" s="1">
        <v>44789</v>
      </c>
      <c r="G4631" t="s">
        <v>9135</v>
      </c>
      <c r="H4631" t="s">
        <v>19</v>
      </c>
      <c r="I4631" t="s">
        <v>12146</v>
      </c>
    </row>
    <row r="4632" spans="1:9" x14ac:dyDescent="0.3">
      <c r="A4632" t="s">
        <v>5631</v>
      </c>
      <c r="B4632" t="s">
        <v>9143</v>
      </c>
      <c r="C4632">
        <v>159038</v>
      </c>
      <c r="D4632">
        <v>897.86</v>
      </c>
      <c r="E4632" s="1">
        <v>43534</v>
      </c>
      <c r="F4632" s="1">
        <v>44014</v>
      </c>
      <c r="G4632" t="s">
        <v>9135</v>
      </c>
      <c r="H4632" t="s">
        <v>19</v>
      </c>
      <c r="I4632" t="s">
        <v>9711</v>
      </c>
    </row>
    <row r="4633" spans="1:9" x14ac:dyDescent="0.3">
      <c r="A4633" t="s">
        <v>5632</v>
      </c>
      <c r="B4633" t="s">
        <v>9137</v>
      </c>
      <c r="C4633">
        <v>262934</v>
      </c>
      <c r="D4633">
        <v>1914.99</v>
      </c>
      <c r="E4633" s="1">
        <v>45567</v>
      </c>
      <c r="F4633" s="1">
        <v>47888</v>
      </c>
      <c r="G4633" t="s">
        <v>9128</v>
      </c>
      <c r="H4633" t="s">
        <v>19</v>
      </c>
      <c r="I4633" t="s">
        <v>11048</v>
      </c>
    </row>
    <row r="4634" spans="1:9" x14ac:dyDescent="0.3">
      <c r="A4634" t="s">
        <v>5633</v>
      </c>
      <c r="B4634" t="s">
        <v>9143</v>
      </c>
      <c r="C4634">
        <v>442906</v>
      </c>
      <c r="D4634">
        <v>1404.27</v>
      </c>
      <c r="E4634" s="1">
        <v>43890</v>
      </c>
      <c r="F4634" s="1">
        <v>44482</v>
      </c>
      <c r="G4634" t="s">
        <v>9128</v>
      </c>
      <c r="H4634" t="s">
        <v>9132</v>
      </c>
      <c r="I4634" t="s">
        <v>11514</v>
      </c>
    </row>
    <row r="4635" spans="1:9" x14ac:dyDescent="0.3">
      <c r="A4635" t="s">
        <v>5634</v>
      </c>
      <c r="B4635" t="s">
        <v>9127</v>
      </c>
      <c r="C4635">
        <v>285162</v>
      </c>
      <c r="D4635">
        <v>1301.1099999999999</v>
      </c>
      <c r="E4635" s="1">
        <v>43174</v>
      </c>
      <c r="F4635" s="1">
        <v>44195</v>
      </c>
      <c r="G4635" t="s">
        <v>9135</v>
      </c>
      <c r="H4635" t="s">
        <v>9129</v>
      </c>
      <c r="I4635" t="s">
        <v>12032</v>
      </c>
    </row>
    <row r="4636" spans="1:9" x14ac:dyDescent="0.3">
      <c r="A4636" t="s">
        <v>5635</v>
      </c>
      <c r="B4636" t="s">
        <v>9137</v>
      </c>
      <c r="C4636">
        <v>371208</v>
      </c>
      <c r="D4636">
        <v>767.85</v>
      </c>
      <c r="E4636" s="1">
        <v>43455</v>
      </c>
      <c r="F4636" s="1">
        <v>45898</v>
      </c>
      <c r="G4636" t="s">
        <v>9135</v>
      </c>
      <c r="H4636" t="s">
        <v>19</v>
      </c>
      <c r="I4636" t="s">
        <v>9652</v>
      </c>
    </row>
    <row r="4637" spans="1:9" x14ac:dyDescent="0.3">
      <c r="A4637" t="s">
        <v>5636</v>
      </c>
      <c r="B4637" t="s">
        <v>9137</v>
      </c>
      <c r="C4637">
        <v>367300</v>
      </c>
      <c r="D4637">
        <v>546.20000000000005</v>
      </c>
      <c r="E4637" s="1">
        <v>45549</v>
      </c>
      <c r="F4637" s="1">
        <v>48039</v>
      </c>
      <c r="G4637" t="s">
        <v>9128</v>
      </c>
      <c r="H4637" t="s">
        <v>9129</v>
      </c>
      <c r="I4637" t="s">
        <v>10740</v>
      </c>
    </row>
    <row r="4638" spans="1:9" x14ac:dyDescent="0.3">
      <c r="A4638" t="s">
        <v>5637</v>
      </c>
      <c r="B4638" t="s">
        <v>9143</v>
      </c>
      <c r="C4638">
        <v>107861</v>
      </c>
      <c r="D4638">
        <v>1506.93</v>
      </c>
      <c r="E4638" s="1">
        <v>42280</v>
      </c>
      <c r="F4638" s="1">
        <v>43038</v>
      </c>
      <c r="G4638" t="s">
        <v>9147</v>
      </c>
      <c r="H4638" t="s">
        <v>9129</v>
      </c>
      <c r="I4638" t="s">
        <v>9280</v>
      </c>
    </row>
    <row r="4639" spans="1:9" x14ac:dyDescent="0.3">
      <c r="A4639" t="s">
        <v>5638</v>
      </c>
      <c r="B4639" t="s">
        <v>9137</v>
      </c>
      <c r="C4639">
        <v>131954</v>
      </c>
      <c r="D4639">
        <v>1406.01</v>
      </c>
      <c r="E4639" s="1">
        <v>43011</v>
      </c>
      <c r="F4639" s="1">
        <v>45118</v>
      </c>
      <c r="G4639" t="s">
        <v>9128</v>
      </c>
      <c r="H4639" t="s">
        <v>9132</v>
      </c>
      <c r="I4639" t="s">
        <v>9644</v>
      </c>
    </row>
    <row r="4640" spans="1:9" x14ac:dyDescent="0.3">
      <c r="A4640" t="s">
        <v>5639</v>
      </c>
      <c r="B4640" t="s">
        <v>9131</v>
      </c>
      <c r="C4640">
        <v>349006</v>
      </c>
      <c r="D4640">
        <v>928.04</v>
      </c>
      <c r="E4640" s="1">
        <v>44017</v>
      </c>
      <c r="F4640" s="1">
        <v>45116</v>
      </c>
      <c r="G4640" t="s">
        <v>9147</v>
      </c>
      <c r="H4640" t="s">
        <v>9129</v>
      </c>
      <c r="I4640" t="s">
        <v>10521</v>
      </c>
    </row>
    <row r="4641" spans="1:9" x14ac:dyDescent="0.3">
      <c r="A4641" t="s">
        <v>5640</v>
      </c>
      <c r="B4641" t="s">
        <v>9137</v>
      </c>
      <c r="C4641">
        <v>492296</v>
      </c>
      <c r="D4641">
        <v>1546.05</v>
      </c>
      <c r="E4641" s="1">
        <v>44527</v>
      </c>
      <c r="F4641" s="1">
        <v>46417</v>
      </c>
      <c r="G4641" t="s">
        <v>9128</v>
      </c>
      <c r="H4641" t="s">
        <v>19</v>
      </c>
      <c r="I4641" t="s">
        <v>12147</v>
      </c>
    </row>
    <row r="4642" spans="1:9" x14ac:dyDescent="0.3">
      <c r="A4642" t="s">
        <v>5641</v>
      </c>
      <c r="B4642" t="s">
        <v>9127</v>
      </c>
      <c r="C4642">
        <v>435339</v>
      </c>
      <c r="D4642">
        <v>668.51</v>
      </c>
      <c r="E4642" s="1">
        <v>43504</v>
      </c>
      <c r="F4642" s="1">
        <v>44916</v>
      </c>
      <c r="G4642" t="s">
        <v>9128</v>
      </c>
      <c r="H4642" t="s">
        <v>19</v>
      </c>
      <c r="I4642" t="s">
        <v>11228</v>
      </c>
    </row>
    <row r="4643" spans="1:9" x14ac:dyDescent="0.3">
      <c r="A4643" t="s">
        <v>5642</v>
      </c>
      <c r="B4643" t="s">
        <v>9131</v>
      </c>
      <c r="C4643">
        <v>389077</v>
      </c>
      <c r="D4643">
        <v>1356.51</v>
      </c>
      <c r="E4643" s="1">
        <v>42864</v>
      </c>
      <c r="F4643" s="1">
        <v>45399</v>
      </c>
      <c r="G4643" t="s">
        <v>9135</v>
      </c>
      <c r="H4643" t="s">
        <v>9132</v>
      </c>
      <c r="I4643" t="s">
        <v>12148</v>
      </c>
    </row>
    <row r="4644" spans="1:9" x14ac:dyDescent="0.3">
      <c r="A4644" t="s">
        <v>5643</v>
      </c>
      <c r="B4644" t="s">
        <v>9131</v>
      </c>
      <c r="C4644">
        <v>127665</v>
      </c>
      <c r="D4644">
        <v>1404.19</v>
      </c>
      <c r="E4644" s="1">
        <v>45543</v>
      </c>
      <c r="F4644" s="1">
        <v>46201</v>
      </c>
      <c r="G4644" t="s">
        <v>9128</v>
      </c>
      <c r="H4644" t="s">
        <v>9129</v>
      </c>
      <c r="I4644" t="s">
        <v>12149</v>
      </c>
    </row>
    <row r="4645" spans="1:9" x14ac:dyDescent="0.3">
      <c r="A4645" t="s">
        <v>5644</v>
      </c>
      <c r="B4645" t="s">
        <v>9143</v>
      </c>
      <c r="C4645">
        <v>246187</v>
      </c>
      <c r="D4645">
        <v>617.01</v>
      </c>
      <c r="E4645" s="1">
        <v>45082</v>
      </c>
      <c r="F4645" s="1">
        <v>47638</v>
      </c>
      <c r="G4645" t="s">
        <v>9128</v>
      </c>
      <c r="H4645" t="s">
        <v>19</v>
      </c>
      <c r="I4645" t="s">
        <v>12150</v>
      </c>
    </row>
    <row r="4646" spans="1:9" x14ac:dyDescent="0.3">
      <c r="A4646" t="s">
        <v>5645</v>
      </c>
      <c r="B4646" t="s">
        <v>9137</v>
      </c>
      <c r="C4646">
        <v>136871</v>
      </c>
      <c r="D4646">
        <v>1385.74</v>
      </c>
      <c r="E4646" s="1">
        <v>43340</v>
      </c>
      <c r="F4646" s="1">
        <v>44915</v>
      </c>
      <c r="G4646" t="s">
        <v>9128</v>
      </c>
      <c r="H4646" t="s">
        <v>9132</v>
      </c>
      <c r="I4646" t="s">
        <v>12151</v>
      </c>
    </row>
    <row r="4647" spans="1:9" x14ac:dyDescent="0.3">
      <c r="A4647" t="s">
        <v>5646</v>
      </c>
      <c r="B4647" t="s">
        <v>9131</v>
      </c>
      <c r="C4647">
        <v>136612</v>
      </c>
      <c r="D4647">
        <v>331.23</v>
      </c>
      <c r="E4647" s="1">
        <v>44844</v>
      </c>
      <c r="F4647" s="1">
        <v>48403</v>
      </c>
      <c r="G4647" t="s">
        <v>9128</v>
      </c>
      <c r="H4647" t="s">
        <v>9129</v>
      </c>
      <c r="I4647" t="s">
        <v>9682</v>
      </c>
    </row>
    <row r="4648" spans="1:9" x14ac:dyDescent="0.3">
      <c r="A4648" t="s">
        <v>5647</v>
      </c>
      <c r="B4648" t="s">
        <v>9131</v>
      </c>
      <c r="C4648">
        <v>57861</v>
      </c>
      <c r="D4648">
        <v>1609.26</v>
      </c>
      <c r="E4648" s="1">
        <v>44066</v>
      </c>
      <c r="F4648" s="1">
        <v>45196</v>
      </c>
      <c r="G4648" t="s">
        <v>9128</v>
      </c>
      <c r="H4648" t="s">
        <v>9132</v>
      </c>
      <c r="I4648" t="s">
        <v>9564</v>
      </c>
    </row>
    <row r="4649" spans="1:9" x14ac:dyDescent="0.3">
      <c r="A4649" t="s">
        <v>5648</v>
      </c>
      <c r="B4649" t="s">
        <v>9143</v>
      </c>
      <c r="C4649">
        <v>92745</v>
      </c>
      <c r="D4649">
        <v>1245.8900000000001</v>
      </c>
      <c r="E4649" s="1">
        <v>45110</v>
      </c>
      <c r="F4649" s="1">
        <v>46678</v>
      </c>
      <c r="G4649" t="s">
        <v>9128</v>
      </c>
      <c r="H4649" t="s">
        <v>19</v>
      </c>
      <c r="I4649" t="s">
        <v>11426</v>
      </c>
    </row>
    <row r="4650" spans="1:9" x14ac:dyDescent="0.3">
      <c r="A4650" t="s">
        <v>5649</v>
      </c>
      <c r="B4650" t="s">
        <v>9131</v>
      </c>
      <c r="C4650">
        <v>472800</v>
      </c>
      <c r="D4650">
        <v>1332.22</v>
      </c>
      <c r="E4650" s="1">
        <v>43270</v>
      </c>
      <c r="F4650" s="1">
        <v>44357</v>
      </c>
      <c r="G4650" t="s">
        <v>9128</v>
      </c>
      <c r="H4650" t="s">
        <v>9129</v>
      </c>
      <c r="I4650" t="s">
        <v>10569</v>
      </c>
    </row>
    <row r="4651" spans="1:9" x14ac:dyDescent="0.3">
      <c r="A4651" t="s">
        <v>5650</v>
      </c>
      <c r="B4651" t="s">
        <v>9131</v>
      </c>
      <c r="C4651">
        <v>355621</v>
      </c>
      <c r="D4651">
        <v>1989.5</v>
      </c>
      <c r="E4651" s="1">
        <v>43271</v>
      </c>
      <c r="F4651" s="1">
        <v>45222</v>
      </c>
      <c r="G4651" t="s">
        <v>9147</v>
      </c>
      <c r="H4651" t="s">
        <v>19</v>
      </c>
      <c r="I4651" t="s">
        <v>12152</v>
      </c>
    </row>
    <row r="4652" spans="1:9" x14ac:dyDescent="0.3">
      <c r="A4652" t="s">
        <v>5651</v>
      </c>
      <c r="B4652" t="s">
        <v>9137</v>
      </c>
      <c r="C4652">
        <v>410505</v>
      </c>
      <c r="D4652">
        <v>1294.1600000000001</v>
      </c>
      <c r="E4652" s="1">
        <v>45562</v>
      </c>
      <c r="F4652" s="1">
        <v>46597</v>
      </c>
      <c r="G4652" t="s">
        <v>9128</v>
      </c>
      <c r="H4652" t="s">
        <v>19</v>
      </c>
      <c r="I4652" t="s">
        <v>12153</v>
      </c>
    </row>
    <row r="4653" spans="1:9" x14ac:dyDescent="0.3">
      <c r="A4653" t="s">
        <v>5652</v>
      </c>
      <c r="B4653" t="s">
        <v>9137</v>
      </c>
      <c r="C4653">
        <v>50145</v>
      </c>
      <c r="D4653">
        <v>1964.79</v>
      </c>
      <c r="E4653" s="1">
        <v>45376</v>
      </c>
      <c r="F4653" s="1">
        <v>47804</v>
      </c>
      <c r="G4653" t="s">
        <v>9128</v>
      </c>
      <c r="H4653" t="s">
        <v>9129</v>
      </c>
      <c r="I4653" t="s">
        <v>12154</v>
      </c>
    </row>
    <row r="4654" spans="1:9" x14ac:dyDescent="0.3">
      <c r="A4654" t="s">
        <v>5653</v>
      </c>
      <c r="B4654" t="s">
        <v>9137</v>
      </c>
      <c r="C4654">
        <v>484787</v>
      </c>
      <c r="D4654">
        <v>1274.57</v>
      </c>
      <c r="E4654" s="1">
        <v>43369</v>
      </c>
      <c r="F4654" s="1">
        <v>46255</v>
      </c>
      <c r="G4654" t="s">
        <v>9128</v>
      </c>
      <c r="H4654" t="s">
        <v>9129</v>
      </c>
      <c r="I4654" t="s">
        <v>12155</v>
      </c>
    </row>
    <row r="4655" spans="1:9" x14ac:dyDescent="0.3">
      <c r="A4655" t="s">
        <v>5654</v>
      </c>
      <c r="B4655" t="s">
        <v>9127</v>
      </c>
      <c r="C4655">
        <v>467079</v>
      </c>
      <c r="D4655">
        <v>1636.42</v>
      </c>
      <c r="E4655" s="1">
        <v>43306</v>
      </c>
      <c r="F4655" s="1">
        <v>44594</v>
      </c>
      <c r="G4655" t="s">
        <v>9128</v>
      </c>
      <c r="H4655" t="s">
        <v>9129</v>
      </c>
      <c r="I4655" t="s">
        <v>12156</v>
      </c>
    </row>
    <row r="4656" spans="1:9" x14ac:dyDescent="0.3">
      <c r="A4656" t="s">
        <v>5655</v>
      </c>
      <c r="B4656" t="s">
        <v>9143</v>
      </c>
      <c r="C4656">
        <v>153169</v>
      </c>
      <c r="D4656">
        <v>1907.61</v>
      </c>
      <c r="E4656" s="1">
        <v>43044</v>
      </c>
      <c r="F4656" s="1">
        <v>46024</v>
      </c>
      <c r="G4656" t="s">
        <v>9135</v>
      </c>
      <c r="H4656" t="s">
        <v>19</v>
      </c>
      <c r="I4656" t="s">
        <v>9423</v>
      </c>
    </row>
    <row r="4657" spans="1:9" x14ac:dyDescent="0.3">
      <c r="A4657" t="s">
        <v>5656</v>
      </c>
      <c r="B4657" t="s">
        <v>9131</v>
      </c>
      <c r="C4657">
        <v>239270</v>
      </c>
      <c r="D4657">
        <v>982.95</v>
      </c>
      <c r="E4657" s="1">
        <v>44762</v>
      </c>
      <c r="F4657" s="1">
        <v>48289</v>
      </c>
      <c r="G4657" t="s">
        <v>9128</v>
      </c>
      <c r="H4657" t="s">
        <v>9129</v>
      </c>
      <c r="I4657" t="s">
        <v>12157</v>
      </c>
    </row>
    <row r="4658" spans="1:9" x14ac:dyDescent="0.3">
      <c r="A4658" t="s">
        <v>5657</v>
      </c>
      <c r="B4658" t="s">
        <v>9137</v>
      </c>
      <c r="C4658">
        <v>325293</v>
      </c>
      <c r="D4658">
        <v>887.96</v>
      </c>
      <c r="E4658" s="1">
        <v>42542</v>
      </c>
      <c r="F4658" s="1">
        <v>43164</v>
      </c>
      <c r="G4658" t="s">
        <v>9135</v>
      </c>
      <c r="H4658" t="s">
        <v>19</v>
      </c>
      <c r="I4658" t="s">
        <v>9586</v>
      </c>
    </row>
    <row r="4659" spans="1:9" x14ac:dyDescent="0.3">
      <c r="A4659" t="s">
        <v>5658</v>
      </c>
      <c r="B4659" t="s">
        <v>9127</v>
      </c>
      <c r="C4659">
        <v>132082</v>
      </c>
      <c r="D4659">
        <v>1129.96</v>
      </c>
      <c r="E4659" s="1">
        <v>43776</v>
      </c>
      <c r="F4659" s="1">
        <v>45236</v>
      </c>
      <c r="G4659" t="s">
        <v>9128</v>
      </c>
      <c r="H4659" t="s">
        <v>9129</v>
      </c>
      <c r="I4659" t="s">
        <v>12158</v>
      </c>
    </row>
    <row r="4660" spans="1:9" x14ac:dyDescent="0.3">
      <c r="A4660" t="s">
        <v>5659</v>
      </c>
      <c r="B4660" t="s">
        <v>9143</v>
      </c>
      <c r="C4660">
        <v>419374</v>
      </c>
      <c r="D4660">
        <v>1613.82</v>
      </c>
      <c r="E4660" s="1">
        <v>44198</v>
      </c>
      <c r="F4660" s="1">
        <v>46924</v>
      </c>
      <c r="G4660" t="s">
        <v>9128</v>
      </c>
      <c r="H4660" t="s">
        <v>9132</v>
      </c>
      <c r="I4660" t="s">
        <v>12159</v>
      </c>
    </row>
    <row r="4661" spans="1:9" x14ac:dyDescent="0.3">
      <c r="A4661" t="s">
        <v>5660</v>
      </c>
      <c r="B4661" t="s">
        <v>9143</v>
      </c>
      <c r="C4661">
        <v>359863</v>
      </c>
      <c r="D4661">
        <v>470.76</v>
      </c>
      <c r="E4661" s="1">
        <v>44513</v>
      </c>
      <c r="F4661" s="1">
        <v>47910</v>
      </c>
      <c r="G4661" t="s">
        <v>9128</v>
      </c>
      <c r="H4661" t="s">
        <v>9129</v>
      </c>
      <c r="I4661" t="s">
        <v>11897</v>
      </c>
    </row>
    <row r="4662" spans="1:9" x14ac:dyDescent="0.3">
      <c r="A4662" t="s">
        <v>5661</v>
      </c>
      <c r="B4662" t="s">
        <v>9127</v>
      </c>
      <c r="C4662">
        <v>417548</v>
      </c>
      <c r="D4662">
        <v>1824.24</v>
      </c>
      <c r="E4662" s="1">
        <v>43868</v>
      </c>
      <c r="F4662" s="1">
        <v>47082</v>
      </c>
      <c r="G4662" t="s">
        <v>9147</v>
      </c>
      <c r="H4662" t="s">
        <v>9132</v>
      </c>
      <c r="I4662" t="s">
        <v>12160</v>
      </c>
    </row>
    <row r="4663" spans="1:9" x14ac:dyDescent="0.3">
      <c r="A4663" t="s">
        <v>5662</v>
      </c>
      <c r="B4663" t="s">
        <v>9127</v>
      </c>
      <c r="C4663">
        <v>354724</v>
      </c>
      <c r="D4663">
        <v>1503.72</v>
      </c>
      <c r="E4663" s="1">
        <v>42392</v>
      </c>
      <c r="F4663" s="1">
        <v>45149</v>
      </c>
      <c r="G4663" t="s">
        <v>9135</v>
      </c>
      <c r="H4663" t="s">
        <v>9129</v>
      </c>
      <c r="I4663" t="s">
        <v>12161</v>
      </c>
    </row>
    <row r="4664" spans="1:9" x14ac:dyDescent="0.3">
      <c r="A4664" t="s">
        <v>5663</v>
      </c>
      <c r="B4664" t="s">
        <v>9127</v>
      </c>
      <c r="C4664">
        <v>264588</v>
      </c>
      <c r="D4664">
        <v>1038.73</v>
      </c>
      <c r="E4664" s="1">
        <v>43269</v>
      </c>
      <c r="F4664" s="1">
        <v>44292</v>
      </c>
      <c r="G4664" t="s">
        <v>9147</v>
      </c>
      <c r="H4664" t="s">
        <v>9129</v>
      </c>
      <c r="I4664" t="s">
        <v>10894</v>
      </c>
    </row>
    <row r="4665" spans="1:9" x14ac:dyDescent="0.3">
      <c r="A4665" t="s">
        <v>5664</v>
      </c>
      <c r="B4665" t="s">
        <v>9127</v>
      </c>
      <c r="C4665">
        <v>57808</v>
      </c>
      <c r="D4665">
        <v>1951.7</v>
      </c>
      <c r="E4665" s="1">
        <v>42777</v>
      </c>
      <c r="F4665" s="1">
        <v>45882</v>
      </c>
      <c r="G4665" t="s">
        <v>9147</v>
      </c>
      <c r="H4665" t="s">
        <v>19</v>
      </c>
      <c r="I4665" t="s">
        <v>11369</v>
      </c>
    </row>
    <row r="4666" spans="1:9" x14ac:dyDescent="0.3">
      <c r="A4666" t="s">
        <v>5665</v>
      </c>
      <c r="B4666" t="s">
        <v>9131</v>
      </c>
      <c r="C4666">
        <v>328245</v>
      </c>
      <c r="D4666">
        <v>370.64</v>
      </c>
      <c r="E4666" s="1">
        <v>42432</v>
      </c>
      <c r="F4666" s="1">
        <v>45784</v>
      </c>
      <c r="G4666" t="s">
        <v>9128</v>
      </c>
      <c r="H4666" t="s">
        <v>9129</v>
      </c>
      <c r="I4666" t="s">
        <v>12162</v>
      </c>
    </row>
    <row r="4667" spans="1:9" x14ac:dyDescent="0.3">
      <c r="A4667" t="s">
        <v>5666</v>
      </c>
      <c r="B4667" t="s">
        <v>9137</v>
      </c>
      <c r="C4667">
        <v>455698</v>
      </c>
      <c r="D4667">
        <v>708.3</v>
      </c>
      <c r="E4667" s="1">
        <v>44545</v>
      </c>
      <c r="F4667" s="1">
        <v>45258</v>
      </c>
      <c r="G4667" t="s">
        <v>9147</v>
      </c>
      <c r="H4667" t="s">
        <v>19</v>
      </c>
      <c r="I4667" t="s">
        <v>11158</v>
      </c>
    </row>
    <row r="4668" spans="1:9" x14ac:dyDescent="0.3">
      <c r="A4668" t="s">
        <v>5667</v>
      </c>
      <c r="B4668" t="s">
        <v>9143</v>
      </c>
      <c r="C4668">
        <v>119831</v>
      </c>
      <c r="D4668">
        <v>603.19000000000005</v>
      </c>
      <c r="E4668" s="1">
        <v>42513</v>
      </c>
      <c r="F4668" s="1">
        <v>45699</v>
      </c>
      <c r="G4668" t="s">
        <v>9147</v>
      </c>
      <c r="H4668" t="s">
        <v>9132</v>
      </c>
      <c r="I4668" t="s">
        <v>12163</v>
      </c>
    </row>
    <row r="4669" spans="1:9" x14ac:dyDescent="0.3">
      <c r="A4669" t="s">
        <v>5668</v>
      </c>
      <c r="B4669" t="s">
        <v>9127</v>
      </c>
      <c r="C4669">
        <v>448205</v>
      </c>
      <c r="D4669">
        <v>1608.08</v>
      </c>
      <c r="E4669" s="1">
        <v>43680</v>
      </c>
      <c r="F4669" s="1">
        <v>47151</v>
      </c>
      <c r="G4669" t="s">
        <v>9135</v>
      </c>
      <c r="H4669" t="s">
        <v>9129</v>
      </c>
      <c r="I4669" t="s">
        <v>9972</v>
      </c>
    </row>
    <row r="4670" spans="1:9" x14ac:dyDescent="0.3">
      <c r="A4670" t="s">
        <v>5669</v>
      </c>
      <c r="B4670" t="s">
        <v>9127</v>
      </c>
      <c r="C4670">
        <v>245731</v>
      </c>
      <c r="D4670">
        <v>204.26</v>
      </c>
      <c r="E4670" s="1">
        <v>44840</v>
      </c>
      <c r="F4670" s="1">
        <v>47717</v>
      </c>
      <c r="G4670" t="s">
        <v>9135</v>
      </c>
      <c r="H4670" t="s">
        <v>9129</v>
      </c>
      <c r="I4670" t="s">
        <v>11142</v>
      </c>
    </row>
    <row r="4671" spans="1:9" x14ac:dyDescent="0.3">
      <c r="A4671" t="s">
        <v>5670</v>
      </c>
      <c r="B4671" t="s">
        <v>9137</v>
      </c>
      <c r="C4671">
        <v>107457</v>
      </c>
      <c r="D4671">
        <v>1183.98</v>
      </c>
      <c r="E4671" s="1">
        <v>44221</v>
      </c>
      <c r="F4671" s="1">
        <v>45371</v>
      </c>
      <c r="G4671" t="s">
        <v>9135</v>
      </c>
      <c r="H4671" t="s">
        <v>19</v>
      </c>
      <c r="I4671" t="s">
        <v>12164</v>
      </c>
    </row>
    <row r="4672" spans="1:9" x14ac:dyDescent="0.3">
      <c r="A4672" t="s">
        <v>5671</v>
      </c>
      <c r="B4672" t="s">
        <v>9137</v>
      </c>
      <c r="C4672">
        <v>481264</v>
      </c>
      <c r="D4672">
        <v>1998.93</v>
      </c>
      <c r="E4672" s="1">
        <v>42974</v>
      </c>
      <c r="F4672" s="1">
        <v>45976</v>
      </c>
      <c r="G4672" t="s">
        <v>9135</v>
      </c>
      <c r="H4672" t="s">
        <v>19</v>
      </c>
      <c r="I4672" t="s">
        <v>12165</v>
      </c>
    </row>
    <row r="4673" spans="1:9" x14ac:dyDescent="0.3">
      <c r="A4673" t="s">
        <v>5672</v>
      </c>
      <c r="B4673" t="s">
        <v>9143</v>
      </c>
      <c r="C4673">
        <v>40213</v>
      </c>
      <c r="D4673">
        <v>1592.33</v>
      </c>
      <c r="E4673" s="1">
        <v>43094</v>
      </c>
      <c r="F4673" s="1">
        <v>46049</v>
      </c>
      <c r="G4673" t="s">
        <v>9135</v>
      </c>
      <c r="H4673" t="s">
        <v>19</v>
      </c>
      <c r="I4673" t="s">
        <v>12166</v>
      </c>
    </row>
    <row r="4674" spans="1:9" x14ac:dyDescent="0.3">
      <c r="A4674" t="s">
        <v>5673</v>
      </c>
      <c r="B4674" t="s">
        <v>9127</v>
      </c>
      <c r="C4674">
        <v>287286</v>
      </c>
      <c r="D4674">
        <v>1699.09</v>
      </c>
      <c r="E4674" s="1">
        <v>43989</v>
      </c>
      <c r="F4674" s="1">
        <v>45692</v>
      </c>
      <c r="G4674" t="s">
        <v>9135</v>
      </c>
      <c r="H4674" t="s">
        <v>19</v>
      </c>
      <c r="I4674" t="s">
        <v>11613</v>
      </c>
    </row>
    <row r="4675" spans="1:9" x14ac:dyDescent="0.3">
      <c r="A4675" t="s">
        <v>5674</v>
      </c>
      <c r="B4675" t="s">
        <v>9127</v>
      </c>
      <c r="C4675">
        <v>35470</v>
      </c>
      <c r="D4675">
        <v>1094.24</v>
      </c>
      <c r="E4675" s="1">
        <v>42712</v>
      </c>
      <c r="F4675" s="1">
        <v>44980</v>
      </c>
      <c r="G4675" t="s">
        <v>9147</v>
      </c>
      <c r="H4675" t="s">
        <v>9132</v>
      </c>
      <c r="I4675" t="s">
        <v>12167</v>
      </c>
    </row>
    <row r="4676" spans="1:9" x14ac:dyDescent="0.3">
      <c r="A4676" t="s">
        <v>5675</v>
      </c>
      <c r="B4676" t="s">
        <v>9127</v>
      </c>
      <c r="C4676">
        <v>353584</v>
      </c>
      <c r="D4676">
        <v>602.02</v>
      </c>
      <c r="E4676" s="1">
        <v>45003</v>
      </c>
      <c r="F4676" s="1">
        <v>47930</v>
      </c>
      <c r="G4676" t="s">
        <v>9128</v>
      </c>
      <c r="H4676" t="s">
        <v>9132</v>
      </c>
      <c r="I4676" t="s">
        <v>11980</v>
      </c>
    </row>
    <row r="4677" spans="1:9" x14ac:dyDescent="0.3">
      <c r="A4677" t="s">
        <v>5676</v>
      </c>
      <c r="B4677" t="s">
        <v>9143</v>
      </c>
      <c r="C4677">
        <v>348623</v>
      </c>
      <c r="D4677">
        <v>1521.74</v>
      </c>
      <c r="E4677" s="1">
        <v>43579</v>
      </c>
      <c r="F4677" s="1">
        <v>45829</v>
      </c>
      <c r="G4677" t="s">
        <v>9135</v>
      </c>
      <c r="H4677" t="s">
        <v>9132</v>
      </c>
      <c r="I4677" t="s">
        <v>12072</v>
      </c>
    </row>
    <row r="4678" spans="1:9" x14ac:dyDescent="0.3">
      <c r="A4678" t="s">
        <v>5677</v>
      </c>
      <c r="B4678" t="s">
        <v>9143</v>
      </c>
      <c r="C4678">
        <v>186141</v>
      </c>
      <c r="D4678">
        <v>899.29</v>
      </c>
      <c r="E4678" s="1">
        <v>42580</v>
      </c>
      <c r="F4678" s="1">
        <v>45023</v>
      </c>
      <c r="G4678" t="s">
        <v>9135</v>
      </c>
      <c r="H4678" t="s">
        <v>19</v>
      </c>
      <c r="I4678" t="s">
        <v>12168</v>
      </c>
    </row>
    <row r="4679" spans="1:9" x14ac:dyDescent="0.3">
      <c r="A4679" t="s">
        <v>5678</v>
      </c>
      <c r="B4679" t="s">
        <v>9131</v>
      </c>
      <c r="C4679">
        <v>45336</v>
      </c>
      <c r="D4679">
        <v>709.95</v>
      </c>
      <c r="E4679" s="1">
        <v>45349</v>
      </c>
      <c r="F4679" s="1">
        <v>46791</v>
      </c>
      <c r="G4679" t="s">
        <v>9135</v>
      </c>
      <c r="H4679" t="s">
        <v>9129</v>
      </c>
      <c r="I4679" t="s">
        <v>12169</v>
      </c>
    </row>
    <row r="4680" spans="1:9" x14ac:dyDescent="0.3">
      <c r="A4680" t="s">
        <v>5679</v>
      </c>
      <c r="B4680" t="s">
        <v>9131</v>
      </c>
      <c r="C4680">
        <v>337925</v>
      </c>
      <c r="D4680">
        <v>643.64</v>
      </c>
      <c r="E4680" s="1">
        <v>42024</v>
      </c>
      <c r="F4680" s="1">
        <v>45027</v>
      </c>
      <c r="G4680" t="s">
        <v>9147</v>
      </c>
      <c r="H4680" t="s">
        <v>9129</v>
      </c>
      <c r="I4680" t="s">
        <v>9418</v>
      </c>
    </row>
    <row r="4681" spans="1:9" x14ac:dyDescent="0.3">
      <c r="A4681" t="s">
        <v>5680</v>
      </c>
      <c r="B4681" t="s">
        <v>9137</v>
      </c>
      <c r="C4681">
        <v>311060</v>
      </c>
      <c r="D4681">
        <v>1923.46</v>
      </c>
      <c r="E4681" s="1">
        <v>44604</v>
      </c>
      <c r="F4681" s="1">
        <v>46205</v>
      </c>
      <c r="G4681" t="s">
        <v>9135</v>
      </c>
      <c r="H4681" t="s">
        <v>19</v>
      </c>
      <c r="I4681" t="s">
        <v>12170</v>
      </c>
    </row>
    <row r="4682" spans="1:9" x14ac:dyDescent="0.3">
      <c r="A4682" t="s">
        <v>5681</v>
      </c>
      <c r="B4682" t="s">
        <v>9143</v>
      </c>
      <c r="C4682">
        <v>199287</v>
      </c>
      <c r="D4682">
        <v>1437.65</v>
      </c>
      <c r="E4682" s="1">
        <v>43903</v>
      </c>
      <c r="F4682" s="1">
        <v>47185</v>
      </c>
      <c r="G4682" t="s">
        <v>9128</v>
      </c>
      <c r="H4682" t="s">
        <v>9132</v>
      </c>
      <c r="I4682" t="s">
        <v>11711</v>
      </c>
    </row>
    <row r="4683" spans="1:9" x14ac:dyDescent="0.3">
      <c r="A4683" t="s">
        <v>5682</v>
      </c>
      <c r="B4683" t="s">
        <v>9137</v>
      </c>
      <c r="C4683">
        <v>165106</v>
      </c>
      <c r="D4683">
        <v>602.03</v>
      </c>
      <c r="E4683" s="1">
        <v>44313</v>
      </c>
      <c r="F4683" s="1">
        <v>46409</v>
      </c>
      <c r="G4683" t="s">
        <v>9147</v>
      </c>
      <c r="H4683" t="s">
        <v>9132</v>
      </c>
      <c r="I4683" t="s">
        <v>9394</v>
      </c>
    </row>
    <row r="4684" spans="1:9" x14ac:dyDescent="0.3">
      <c r="A4684" t="s">
        <v>5683</v>
      </c>
      <c r="B4684" t="s">
        <v>9131</v>
      </c>
      <c r="C4684">
        <v>178761</v>
      </c>
      <c r="D4684">
        <v>1190.44</v>
      </c>
      <c r="E4684" s="1">
        <v>44774</v>
      </c>
      <c r="F4684" s="1">
        <v>45734</v>
      </c>
      <c r="G4684" t="s">
        <v>9135</v>
      </c>
      <c r="H4684" t="s">
        <v>19</v>
      </c>
      <c r="I4684" t="s">
        <v>12171</v>
      </c>
    </row>
    <row r="4685" spans="1:9" x14ac:dyDescent="0.3">
      <c r="A4685" t="s">
        <v>5684</v>
      </c>
      <c r="B4685" t="s">
        <v>9137</v>
      </c>
      <c r="C4685">
        <v>191222</v>
      </c>
      <c r="D4685">
        <v>377.64</v>
      </c>
      <c r="E4685" s="1">
        <v>42023</v>
      </c>
      <c r="F4685" s="1">
        <v>45647</v>
      </c>
      <c r="G4685" t="s">
        <v>9147</v>
      </c>
      <c r="H4685" t="s">
        <v>9129</v>
      </c>
      <c r="I4685" t="s">
        <v>12172</v>
      </c>
    </row>
    <row r="4686" spans="1:9" x14ac:dyDescent="0.3">
      <c r="A4686" t="s">
        <v>5685</v>
      </c>
      <c r="B4686" t="s">
        <v>9131</v>
      </c>
      <c r="C4686">
        <v>81234</v>
      </c>
      <c r="D4686">
        <v>1627.51</v>
      </c>
      <c r="E4686" s="1">
        <v>44082</v>
      </c>
      <c r="F4686" s="1">
        <v>46422</v>
      </c>
      <c r="G4686" t="s">
        <v>9128</v>
      </c>
      <c r="H4686" t="s">
        <v>19</v>
      </c>
      <c r="I4686" t="s">
        <v>12173</v>
      </c>
    </row>
    <row r="4687" spans="1:9" x14ac:dyDescent="0.3">
      <c r="A4687" t="s">
        <v>5686</v>
      </c>
      <c r="B4687" t="s">
        <v>9137</v>
      </c>
      <c r="C4687">
        <v>350272</v>
      </c>
      <c r="D4687">
        <v>1525.84</v>
      </c>
      <c r="E4687" s="1">
        <v>42008</v>
      </c>
      <c r="F4687" s="1">
        <v>44908</v>
      </c>
      <c r="G4687" t="s">
        <v>9135</v>
      </c>
      <c r="H4687" t="s">
        <v>9129</v>
      </c>
      <c r="I4687" t="s">
        <v>12174</v>
      </c>
    </row>
    <row r="4688" spans="1:9" x14ac:dyDescent="0.3">
      <c r="A4688" t="s">
        <v>5687</v>
      </c>
      <c r="B4688" t="s">
        <v>9131</v>
      </c>
      <c r="C4688">
        <v>343437</v>
      </c>
      <c r="D4688">
        <v>841.56</v>
      </c>
      <c r="E4688" s="1">
        <v>42622</v>
      </c>
      <c r="F4688" s="1">
        <v>45584</v>
      </c>
      <c r="G4688" t="s">
        <v>9147</v>
      </c>
      <c r="H4688" t="s">
        <v>9132</v>
      </c>
      <c r="I4688" t="s">
        <v>9512</v>
      </c>
    </row>
    <row r="4689" spans="1:9" x14ac:dyDescent="0.3">
      <c r="A4689" t="s">
        <v>5688</v>
      </c>
      <c r="B4689" t="s">
        <v>9137</v>
      </c>
      <c r="C4689">
        <v>372293</v>
      </c>
      <c r="D4689">
        <v>1717.87</v>
      </c>
      <c r="E4689" s="1">
        <v>44940</v>
      </c>
      <c r="F4689" s="1">
        <v>48568</v>
      </c>
      <c r="G4689" t="s">
        <v>9128</v>
      </c>
      <c r="H4689" t="s">
        <v>19</v>
      </c>
      <c r="I4689" t="s">
        <v>10689</v>
      </c>
    </row>
    <row r="4690" spans="1:9" x14ac:dyDescent="0.3">
      <c r="A4690" t="s">
        <v>5689</v>
      </c>
      <c r="B4690" t="s">
        <v>9137</v>
      </c>
      <c r="C4690">
        <v>421536</v>
      </c>
      <c r="D4690">
        <v>158.02000000000001</v>
      </c>
      <c r="E4690" s="1">
        <v>44829</v>
      </c>
      <c r="F4690" s="1">
        <v>45276</v>
      </c>
      <c r="G4690" t="s">
        <v>9128</v>
      </c>
      <c r="H4690" t="s">
        <v>19</v>
      </c>
      <c r="I4690" t="s">
        <v>12175</v>
      </c>
    </row>
    <row r="4691" spans="1:9" x14ac:dyDescent="0.3">
      <c r="A4691" t="s">
        <v>5690</v>
      </c>
      <c r="B4691" t="s">
        <v>9137</v>
      </c>
      <c r="C4691">
        <v>81441</v>
      </c>
      <c r="D4691">
        <v>752.03</v>
      </c>
      <c r="E4691" s="1">
        <v>45610</v>
      </c>
      <c r="F4691" s="1">
        <v>48425</v>
      </c>
      <c r="G4691" t="s">
        <v>9147</v>
      </c>
      <c r="H4691" t="s">
        <v>9132</v>
      </c>
      <c r="I4691" t="s">
        <v>10751</v>
      </c>
    </row>
    <row r="4692" spans="1:9" x14ac:dyDescent="0.3">
      <c r="A4692" t="s">
        <v>5691</v>
      </c>
      <c r="B4692" t="s">
        <v>9137</v>
      </c>
      <c r="C4692">
        <v>91334</v>
      </c>
      <c r="D4692">
        <v>446.45</v>
      </c>
      <c r="E4692" s="1">
        <v>43749</v>
      </c>
      <c r="F4692" s="1">
        <v>44289</v>
      </c>
      <c r="G4692" t="s">
        <v>9128</v>
      </c>
      <c r="H4692" t="s">
        <v>9129</v>
      </c>
      <c r="I4692" t="s">
        <v>12176</v>
      </c>
    </row>
    <row r="4693" spans="1:9" x14ac:dyDescent="0.3">
      <c r="A4693" t="s">
        <v>5692</v>
      </c>
      <c r="B4693" t="s">
        <v>9131</v>
      </c>
      <c r="C4693">
        <v>48035</v>
      </c>
      <c r="D4693">
        <v>1870.08</v>
      </c>
      <c r="E4693" s="1">
        <v>44692</v>
      </c>
      <c r="F4693" s="1">
        <v>46476</v>
      </c>
      <c r="G4693" t="s">
        <v>9128</v>
      </c>
      <c r="H4693" t="s">
        <v>19</v>
      </c>
      <c r="I4693" t="s">
        <v>10608</v>
      </c>
    </row>
    <row r="4694" spans="1:9" x14ac:dyDescent="0.3">
      <c r="A4694" t="s">
        <v>5693</v>
      </c>
      <c r="B4694" t="s">
        <v>9137</v>
      </c>
      <c r="C4694">
        <v>208385</v>
      </c>
      <c r="D4694">
        <v>624.08000000000004</v>
      </c>
      <c r="E4694" s="1">
        <v>42463</v>
      </c>
      <c r="F4694" s="1">
        <v>43447</v>
      </c>
      <c r="G4694" t="s">
        <v>9128</v>
      </c>
      <c r="H4694" t="s">
        <v>9129</v>
      </c>
      <c r="I4694" t="s">
        <v>10673</v>
      </c>
    </row>
    <row r="4695" spans="1:9" x14ac:dyDescent="0.3">
      <c r="A4695" t="s">
        <v>5694</v>
      </c>
      <c r="B4695" t="s">
        <v>9143</v>
      </c>
      <c r="C4695">
        <v>306914</v>
      </c>
      <c r="D4695">
        <v>521.67999999999995</v>
      </c>
      <c r="E4695" s="1">
        <v>43355</v>
      </c>
      <c r="F4695" s="1">
        <v>44803</v>
      </c>
      <c r="G4695" t="s">
        <v>9147</v>
      </c>
      <c r="H4695" t="s">
        <v>9129</v>
      </c>
      <c r="I4695" t="s">
        <v>9456</v>
      </c>
    </row>
    <row r="4696" spans="1:9" x14ac:dyDescent="0.3">
      <c r="A4696" t="s">
        <v>5695</v>
      </c>
      <c r="B4696" t="s">
        <v>9137</v>
      </c>
      <c r="C4696">
        <v>286704</v>
      </c>
      <c r="D4696">
        <v>842.64</v>
      </c>
      <c r="E4696" s="1">
        <v>45453</v>
      </c>
      <c r="F4696" s="1">
        <v>46903</v>
      </c>
      <c r="G4696" t="s">
        <v>9128</v>
      </c>
      <c r="H4696" t="s">
        <v>9129</v>
      </c>
      <c r="I4696" t="s">
        <v>9230</v>
      </c>
    </row>
    <row r="4697" spans="1:9" x14ac:dyDescent="0.3">
      <c r="A4697" t="s">
        <v>5696</v>
      </c>
      <c r="B4697" t="s">
        <v>9131</v>
      </c>
      <c r="C4697">
        <v>78104</v>
      </c>
      <c r="D4697">
        <v>174</v>
      </c>
      <c r="E4697" s="1">
        <v>42370</v>
      </c>
      <c r="F4697" s="1">
        <v>43821</v>
      </c>
      <c r="G4697" t="s">
        <v>9135</v>
      </c>
      <c r="H4697" t="s">
        <v>9132</v>
      </c>
      <c r="I4697" t="s">
        <v>12177</v>
      </c>
    </row>
    <row r="4698" spans="1:9" x14ac:dyDescent="0.3">
      <c r="A4698" t="s">
        <v>5697</v>
      </c>
      <c r="B4698" t="s">
        <v>9137</v>
      </c>
      <c r="C4698">
        <v>242801</v>
      </c>
      <c r="D4698">
        <v>418.95</v>
      </c>
      <c r="E4698" s="1">
        <v>43490</v>
      </c>
      <c r="F4698" s="1">
        <v>45308</v>
      </c>
      <c r="G4698" t="s">
        <v>9128</v>
      </c>
      <c r="H4698" t="s">
        <v>9129</v>
      </c>
      <c r="I4698" t="s">
        <v>12178</v>
      </c>
    </row>
    <row r="4699" spans="1:9" x14ac:dyDescent="0.3">
      <c r="A4699" t="s">
        <v>5698</v>
      </c>
      <c r="B4699" t="s">
        <v>9131</v>
      </c>
      <c r="C4699">
        <v>216223</v>
      </c>
      <c r="D4699">
        <v>1931.25</v>
      </c>
      <c r="E4699" s="1">
        <v>42880</v>
      </c>
      <c r="F4699" s="1">
        <v>46058</v>
      </c>
      <c r="G4699" t="s">
        <v>9147</v>
      </c>
      <c r="H4699" t="s">
        <v>9132</v>
      </c>
      <c r="I4699" t="s">
        <v>12179</v>
      </c>
    </row>
    <row r="4700" spans="1:9" x14ac:dyDescent="0.3">
      <c r="A4700" t="s">
        <v>5699</v>
      </c>
      <c r="B4700" t="s">
        <v>9127</v>
      </c>
      <c r="C4700">
        <v>262298</v>
      </c>
      <c r="D4700">
        <v>973.76</v>
      </c>
      <c r="E4700" s="1">
        <v>45455</v>
      </c>
      <c r="F4700" s="1">
        <v>46465</v>
      </c>
      <c r="G4700" t="s">
        <v>9128</v>
      </c>
      <c r="H4700" t="s">
        <v>9132</v>
      </c>
      <c r="I4700" t="s">
        <v>10957</v>
      </c>
    </row>
    <row r="4701" spans="1:9" x14ac:dyDescent="0.3">
      <c r="A4701" t="s">
        <v>5700</v>
      </c>
      <c r="B4701" t="s">
        <v>9127</v>
      </c>
      <c r="C4701">
        <v>251773</v>
      </c>
      <c r="D4701">
        <v>794.34</v>
      </c>
      <c r="E4701" s="1">
        <v>43495</v>
      </c>
      <c r="F4701" s="1">
        <v>45153</v>
      </c>
      <c r="G4701" t="s">
        <v>9135</v>
      </c>
      <c r="H4701" t="s">
        <v>9129</v>
      </c>
      <c r="I4701" t="s">
        <v>12180</v>
      </c>
    </row>
    <row r="4702" spans="1:9" x14ac:dyDescent="0.3">
      <c r="A4702" t="s">
        <v>5701</v>
      </c>
      <c r="B4702" t="s">
        <v>9143</v>
      </c>
      <c r="C4702">
        <v>488092</v>
      </c>
      <c r="D4702">
        <v>1767.98</v>
      </c>
      <c r="E4702" s="1">
        <v>44728</v>
      </c>
      <c r="F4702" s="1">
        <v>46735</v>
      </c>
      <c r="G4702" t="s">
        <v>9135</v>
      </c>
      <c r="H4702" t="s">
        <v>9129</v>
      </c>
      <c r="I4702" t="s">
        <v>10092</v>
      </c>
    </row>
    <row r="4703" spans="1:9" x14ac:dyDescent="0.3">
      <c r="A4703" t="s">
        <v>5702</v>
      </c>
      <c r="B4703" t="s">
        <v>9127</v>
      </c>
      <c r="C4703">
        <v>385170</v>
      </c>
      <c r="D4703">
        <v>1499.92</v>
      </c>
      <c r="E4703" s="1">
        <v>44460</v>
      </c>
      <c r="F4703" s="1">
        <v>47567</v>
      </c>
      <c r="G4703" t="s">
        <v>9147</v>
      </c>
      <c r="H4703" t="s">
        <v>9132</v>
      </c>
      <c r="I4703" t="s">
        <v>12181</v>
      </c>
    </row>
    <row r="4704" spans="1:9" x14ac:dyDescent="0.3">
      <c r="A4704" t="s">
        <v>5703</v>
      </c>
      <c r="B4704" t="s">
        <v>9131</v>
      </c>
      <c r="C4704">
        <v>447732</v>
      </c>
      <c r="D4704">
        <v>811.45</v>
      </c>
      <c r="E4704" s="1">
        <v>44201</v>
      </c>
      <c r="F4704" s="1">
        <v>47150</v>
      </c>
      <c r="G4704" t="s">
        <v>9147</v>
      </c>
      <c r="H4704" t="s">
        <v>9129</v>
      </c>
      <c r="I4704" t="s">
        <v>12182</v>
      </c>
    </row>
    <row r="4705" spans="1:9" x14ac:dyDescent="0.3">
      <c r="A4705" t="s">
        <v>5704</v>
      </c>
      <c r="B4705" t="s">
        <v>9137</v>
      </c>
      <c r="C4705">
        <v>383284</v>
      </c>
      <c r="D4705">
        <v>1885.92</v>
      </c>
      <c r="E4705" s="1">
        <v>43641</v>
      </c>
      <c r="F4705" s="1">
        <v>44009</v>
      </c>
      <c r="G4705" t="s">
        <v>9128</v>
      </c>
      <c r="H4705" t="s">
        <v>9132</v>
      </c>
      <c r="I4705" t="s">
        <v>12183</v>
      </c>
    </row>
    <row r="4706" spans="1:9" x14ac:dyDescent="0.3">
      <c r="A4706" t="s">
        <v>5705</v>
      </c>
      <c r="B4706" t="s">
        <v>9137</v>
      </c>
      <c r="C4706">
        <v>68428</v>
      </c>
      <c r="D4706">
        <v>984.57</v>
      </c>
      <c r="E4706" s="1">
        <v>44278</v>
      </c>
      <c r="F4706" s="1">
        <v>45417</v>
      </c>
      <c r="G4706" t="s">
        <v>9128</v>
      </c>
      <c r="H4706" t="s">
        <v>9129</v>
      </c>
      <c r="I4706" t="s">
        <v>9665</v>
      </c>
    </row>
    <row r="4707" spans="1:9" x14ac:dyDescent="0.3">
      <c r="A4707" t="s">
        <v>5706</v>
      </c>
      <c r="B4707" t="s">
        <v>9127</v>
      </c>
      <c r="C4707">
        <v>209249</v>
      </c>
      <c r="D4707">
        <v>1704.4</v>
      </c>
      <c r="E4707" s="1">
        <v>43702</v>
      </c>
      <c r="F4707" s="1">
        <v>46361</v>
      </c>
      <c r="G4707" t="s">
        <v>9147</v>
      </c>
      <c r="H4707" t="s">
        <v>19</v>
      </c>
      <c r="I4707" t="s">
        <v>10279</v>
      </c>
    </row>
    <row r="4708" spans="1:9" x14ac:dyDescent="0.3">
      <c r="A4708" t="s">
        <v>5707</v>
      </c>
      <c r="B4708" t="s">
        <v>9143</v>
      </c>
      <c r="C4708">
        <v>476264</v>
      </c>
      <c r="D4708">
        <v>1033.23</v>
      </c>
      <c r="E4708" s="1">
        <v>45088</v>
      </c>
      <c r="F4708" s="1">
        <v>47292</v>
      </c>
      <c r="G4708" t="s">
        <v>9135</v>
      </c>
      <c r="H4708" t="s">
        <v>9129</v>
      </c>
      <c r="I4708" t="s">
        <v>11727</v>
      </c>
    </row>
    <row r="4709" spans="1:9" x14ac:dyDescent="0.3">
      <c r="A4709" t="s">
        <v>5708</v>
      </c>
      <c r="B4709" t="s">
        <v>9137</v>
      </c>
      <c r="C4709">
        <v>370716</v>
      </c>
      <c r="D4709">
        <v>765.58</v>
      </c>
      <c r="E4709" s="1">
        <v>42564</v>
      </c>
      <c r="F4709" s="1">
        <v>44009</v>
      </c>
      <c r="G4709" t="s">
        <v>9135</v>
      </c>
      <c r="H4709" t="s">
        <v>9132</v>
      </c>
      <c r="I4709" t="s">
        <v>11310</v>
      </c>
    </row>
    <row r="4710" spans="1:9" x14ac:dyDescent="0.3">
      <c r="A4710" t="s">
        <v>5709</v>
      </c>
      <c r="B4710" t="s">
        <v>9131</v>
      </c>
      <c r="C4710">
        <v>318776</v>
      </c>
      <c r="D4710">
        <v>1141.78</v>
      </c>
      <c r="E4710" s="1">
        <v>44892</v>
      </c>
      <c r="F4710" s="1">
        <v>45359</v>
      </c>
      <c r="G4710" t="s">
        <v>9128</v>
      </c>
      <c r="H4710" t="s">
        <v>9132</v>
      </c>
      <c r="I4710" t="s">
        <v>10118</v>
      </c>
    </row>
    <row r="4711" spans="1:9" x14ac:dyDescent="0.3">
      <c r="A4711" t="s">
        <v>5710</v>
      </c>
      <c r="B4711" t="s">
        <v>9127</v>
      </c>
      <c r="C4711">
        <v>291565</v>
      </c>
      <c r="D4711">
        <v>1754.21</v>
      </c>
      <c r="E4711" s="1">
        <v>43426</v>
      </c>
      <c r="F4711" s="1">
        <v>44538</v>
      </c>
      <c r="G4711" t="s">
        <v>9135</v>
      </c>
      <c r="H4711" t="s">
        <v>9129</v>
      </c>
      <c r="I4711" t="s">
        <v>10889</v>
      </c>
    </row>
    <row r="4712" spans="1:9" x14ac:dyDescent="0.3">
      <c r="A4712" t="s">
        <v>5711</v>
      </c>
      <c r="B4712" t="s">
        <v>9127</v>
      </c>
      <c r="C4712">
        <v>55266</v>
      </c>
      <c r="D4712">
        <v>1289.1400000000001</v>
      </c>
      <c r="E4712" s="1">
        <v>43520</v>
      </c>
      <c r="F4712" s="1">
        <v>44800</v>
      </c>
      <c r="G4712" t="s">
        <v>9147</v>
      </c>
      <c r="H4712" t="s">
        <v>19</v>
      </c>
      <c r="I4712" t="s">
        <v>12184</v>
      </c>
    </row>
    <row r="4713" spans="1:9" x14ac:dyDescent="0.3">
      <c r="A4713" t="s">
        <v>5712</v>
      </c>
      <c r="B4713" t="s">
        <v>9131</v>
      </c>
      <c r="C4713">
        <v>161215</v>
      </c>
      <c r="D4713">
        <v>895.76</v>
      </c>
      <c r="E4713" s="1">
        <v>45168</v>
      </c>
      <c r="F4713" s="1">
        <v>46607</v>
      </c>
      <c r="G4713" t="s">
        <v>9128</v>
      </c>
      <c r="H4713" t="s">
        <v>9132</v>
      </c>
      <c r="I4713" t="s">
        <v>11219</v>
      </c>
    </row>
    <row r="4714" spans="1:9" x14ac:dyDescent="0.3">
      <c r="A4714" t="s">
        <v>5713</v>
      </c>
      <c r="B4714" t="s">
        <v>9131</v>
      </c>
      <c r="C4714">
        <v>278024</v>
      </c>
      <c r="D4714">
        <v>1218.9000000000001</v>
      </c>
      <c r="E4714" s="1">
        <v>43583</v>
      </c>
      <c r="F4714" s="1">
        <v>46574</v>
      </c>
      <c r="G4714" t="s">
        <v>9135</v>
      </c>
      <c r="H4714" t="s">
        <v>19</v>
      </c>
      <c r="I4714" t="s">
        <v>12185</v>
      </c>
    </row>
    <row r="4715" spans="1:9" x14ac:dyDescent="0.3">
      <c r="A4715" t="s">
        <v>5714</v>
      </c>
      <c r="B4715" t="s">
        <v>9143</v>
      </c>
      <c r="C4715">
        <v>432815</v>
      </c>
      <c r="D4715">
        <v>1215.73</v>
      </c>
      <c r="E4715" s="1">
        <v>44824</v>
      </c>
      <c r="F4715" s="1">
        <v>46895</v>
      </c>
      <c r="G4715" t="s">
        <v>9135</v>
      </c>
      <c r="H4715" t="s">
        <v>9132</v>
      </c>
      <c r="I4715" t="s">
        <v>9502</v>
      </c>
    </row>
    <row r="4716" spans="1:9" x14ac:dyDescent="0.3">
      <c r="A4716" t="s">
        <v>5715</v>
      </c>
      <c r="B4716" t="s">
        <v>9131</v>
      </c>
      <c r="C4716">
        <v>293021</v>
      </c>
      <c r="D4716">
        <v>1224.1099999999999</v>
      </c>
      <c r="E4716" s="1">
        <v>43968</v>
      </c>
      <c r="F4716" s="1">
        <v>45428</v>
      </c>
      <c r="G4716" t="s">
        <v>9128</v>
      </c>
      <c r="H4716" t="s">
        <v>9132</v>
      </c>
      <c r="I4716" t="s">
        <v>9865</v>
      </c>
    </row>
    <row r="4717" spans="1:9" x14ac:dyDescent="0.3">
      <c r="A4717" t="s">
        <v>5716</v>
      </c>
      <c r="B4717" t="s">
        <v>9127</v>
      </c>
      <c r="C4717">
        <v>312543</v>
      </c>
      <c r="D4717">
        <v>282.64999999999998</v>
      </c>
      <c r="E4717" s="1">
        <v>43819</v>
      </c>
      <c r="F4717" s="1">
        <v>44729</v>
      </c>
      <c r="G4717" t="s">
        <v>9147</v>
      </c>
      <c r="H4717" t="s">
        <v>9129</v>
      </c>
      <c r="I4717" t="s">
        <v>10081</v>
      </c>
    </row>
    <row r="4718" spans="1:9" x14ac:dyDescent="0.3">
      <c r="A4718" t="s">
        <v>5717</v>
      </c>
      <c r="B4718" t="s">
        <v>9143</v>
      </c>
      <c r="C4718">
        <v>311105</v>
      </c>
      <c r="D4718">
        <v>207.46</v>
      </c>
      <c r="E4718" s="1">
        <v>44062</v>
      </c>
      <c r="F4718" s="1">
        <v>46304</v>
      </c>
      <c r="G4718" t="s">
        <v>9128</v>
      </c>
      <c r="H4718" t="s">
        <v>9129</v>
      </c>
      <c r="I4718" t="s">
        <v>9422</v>
      </c>
    </row>
    <row r="4719" spans="1:9" x14ac:dyDescent="0.3">
      <c r="A4719" t="s">
        <v>5718</v>
      </c>
      <c r="B4719" t="s">
        <v>9143</v>
      </c>
      <c r="C4719">
        <v>316217</v>
      </c>
      <c r="D4719">
        <v>644.09</v>
      </c>
      <c r="E4719" s="1">
        <v>43797</v>
      </c>
      <c r="F4719" s="1">
        <v>44766</v>
      </c>
      <c r="G4719" t="s">
        <v>9135</v>
      </c>
      <c r="H4719" t="s">
        <v>9129</v>
      </c>
      <c r="I4719" t="s">
        <v>10361</v>
      </c>
    </row>
    <row r="4720" spans="1:9" x14ac:dyDescent="0.3">
      <c r="A4720" t="s">
        <v>5719</v>
      </c>
      <c r="B4720" t="s">
        <v>9143</v>
      </c>
      <c r="C4720">
        <v>244677</v>
      </c>
      <c r="D4720">
        <v>1397.72</v>
      </c>
      <c r="E4720" s="1">
        <v>42368</v>
      </c>
      <c r="F4720" s="1">
        <v>45451</v>
      </c>
      <c r="G4720" t="s">
        <v>9135</v>
      </c>
      <c r="H4720" t="s">
        <v>9132</v>
      </c>
      <c r="I4720" t="s">
        <v>11984</v>
      </c>
    </row>
    <row r="4721" spans="1:9" x14ac:dyDescent="0.3">
      <c r="A4721" t="s">
        <v>5720</v>
      </c>
      <c r="B4721" t="s">
        <v>9127</v>
      </c>
      <c r="C4721">
        <v>271504</v>
      </c>
      <c r="D4721">
        <v>1127.48</v>
      </c>
      <c r="E4721" s="1">
        <v>43828</v>
      </c>
      <c r="F4721" s="1">
        <v>45382</v>
      </c>
      <c r="G4721" t="s">
        <v>9147</v>
      </c>
      <c r="H4721" t="s">
        <v>9132</v>
      </c>
      <c r="I4721" t="s">
        <v>11760</v>
      </c>
    </row>
    <row r="4722" spans="1:9" x14ac:dyDescent="0.3">
      <c r="A4722" t="s">
        <v>5721</v>
      </c>
      <c r="B4722" t="s">
        <v>9127</v>
      </c>
      <c r="C4722">
        <v>375514</v>
      </c>
      <c r="D4722">
        <v>1966.26</v>
      </c>
      <c r="E4722" s="1">
        <v>44170</v>
      </c>
      <c r="F4722" s="1">
        <v>44795</v>
      </c>
      <c r="G4722" t="s">
        <v>9128</v>
      </c>
      <c r="H4722" t="s">
        <v>9129</v>
      </c>
      <c r="I4722" t="s">
        <v>12186</v>
      </c>
    </row>
    <row r="4723" spans="1:9" x14ac:dyDescent="0.3">
      <c r="A4723" t="s">
        <v>5722</v>
      </c>
      <c r="B4723" t="s">
        <v>9143</v>
      </c>
      <c r="C4723">
        <v>375967</v>
      </c>
      <c r="D4723">
        <v>222.03</v>
      </c>
      <c r="E4723" s="1">
        <v>43941</v>
      </c>
      <c r="F4723" s="1">
        <v>46537</v>
      </c>
      <c r="G4723" t="s">
        <v>9128</v>
      </c>
      <c r="H4723" t="s">
        <v>9132</v>
      </c>
      <c r="I4723" t="s">
        <v>12187</v>
      </c>
    </row>
    <row r="4724" spans="1:9" x14ac:dyDescent="0.3">
      <c r="A4724" t="s">
        <v>5723</v>
      </c>
      <c r="B4724" t="s">
        <v>9127</v>
      </c>
      <c r="C4724">
        <v>203469</v>
      </c>
      <c r="D4724">
        <v>354.45</v>
      </c>
      <c r="E4724" s="1">
        <v>42275</v>
      </c>
      <c r="F4724" s="1">
        <v>44099</v>
      </c>
      <c r="G4724" t="s">
        <v>9147</v>
      </c>
      <c r="H4724" t="s">
        <v>9132</v>
      </c>
      <c r="I4724" t="s">
        <v>12188</v>
      </c>
    </row>
    <row r="4725" spans="1:9" x14ac:dyDescent="0.3">
      <c r="A4725" t="s">
        <v>5724</v>
      </c>
      <c r="B4725" t="s">
        <v>9131</v>
      </c>
      <c r="C4725">
        <v>199593</v>
      </c>
      <c r="D4725">
        <v>1394.44</v>
      </c>
      <c r="E4725" s="1">
        <v>43903</v>
      </c>
      <c r="F4725" s="1">
        <v>44681</v>
      </c>
      <c r="G4725" t="s">
        <v>9147</v>
      </c>
      <c r="H4725" t="s">
        <v>19</v>
      </c>
      <c r="I4725" t="s">
        <v>10763</v>
      </c>
    </row>
    <row r="4726" spans="1:9" x14ac:dyDescent="0.3">
      <c r="A4726" t="s">
        <v>5725</v>
      </c>
      <c r="B4726" t="s">
        <v>9127</v>
      </c>
      <c r="C4726">
        <v>474906</v>
      </c>
      <c r="D4726">
        <v>1705.54</v>
      </c>
      <c r="E4726" s="1">
        <v>42591</v>
      </c>
      <c r="F4726" s="1">
        <v>44232</v>
      </c>
      <c r="G4726" t="s">
        <v>9147</v>
      </c>
      <c r="H4726" t="s">
        <v>9132</v>
      </c>
      <c r="I4726" t="s">
        <v>12189</v>
      </c>
    </row>
    <row r="4727" spans="1:9" x14ac:dyDescent="0.3">
      <c r="A4727" t="s">
        <v>5726</v>
      </c>
      <c r="B4727" t="s">
        <v>9137</v>
      </c>
      <c r="C4727">
        <v>140043</v>
      </c>
      <c r="D4727">
        <v>549.91999999999996</v>
      </c>
      <c r="E4727" s="1">
        <v>43401</v>
      </c>
      <c r="F4727" s="1">
        <v>44739</v>
      </c>
      <c r="G4727" t="s">
        <v>9128</v>
      </c>
      <c r="H4727" t="s">
        <v>9129</v>
      </c>
      <c r="I4727" t="s">
        <v>12190</v>
      </c>
    </row>
    <row r="4728" spans="1:9" x14ac:dyDescent="0.3">
      <c r="A4728" t="s">
        <v>5727</v>
      </c>
      <c r="B4728" t="s">
        <v>9127</v>
      </c>
      <c r="C4728">
        <v>42946</v>
      </c>
      <c r="D4728">
        <v>383.98</v>
      </c>
      <c r="E4728" s="1">
        <v>42162</v>
      </c>
      <c r="F4728" s="1">
        <v>43666</v>
      </c>
      <c r="G4728" t="s">
        <v>9147</v>
      </c>
      <c r="H4728" t="s">
        <v>9132</v>
      </c>
      <c r="I4728" t="s">
        <v>12191</v>
      </c>
    </row>
    <row r="4729" spans="1:9" x14ac:dyDescent="0.3">
      <c r="A4729" t="s">
        <v>5728</v>
      </c>
      <c r="B4729" t="s">
        <v>9127</v>
      </c>
      <c r="C4729">
        <v>242308</v>
      </c>
      <c r="D4729">
        <v>503.61</v>
      </c>
      <c r="E4729" s="1">
        <v>42101</v>
      </c>
      <c r="F4729" s="1">
        <v>44738</v>
      </c>
      <c r="G4729" t="s">
        <v>9147</v>
      </c>
      <c r="H4729" t="s">
        <v>9129</v>
      </c>
      <c r="I4729" t="s">
        <v>12100</v>
      </c>
    </row>
    <row r="4730" spans="1:9" x14ac:dyDescent="0.3">
      <c r="A4730" t="s">
        <v>5729</v>
      </c>
      <c r="B4730" t="s">
        <v>9131</v>
      </c>
      <c r="C4730">
        <v>191758</v>
      </c>
      <c r="D4730">
        <v>719.46</v>
      </c>
      <c r="E4730" s="1">
        <v>43786</v>
      </c>
      <c r="F4730" s="1">
        <v>46463</v>
      </c>
      <c r="G4730" t="s">
        <v>9128</v>
      </c>
      <c r="H4730" t="s">
        <v>9129</v>
      </c>
      <c r="I4730" t="s">
        <v>10676</v>
      </c>
    </row>
    <row r="4731" spans="1:9" x14ac:dyDescent="0.3">
      <c r="A4731" t="s">
        <v>5730</v>
      </c>
      <c r="B4731" t="s">
        <v>9137</v>
      </c>
      <c r="C4731">
        <v>14404</v>
      </c>
      <c r="D4731">
        <v>564.64</v>
      </c>
      <c r="E4731" s="1">
        <v>43535</v>
      </c>
      <c r="F4731" s="1">
        <v>44815</v>
      </c>
      <c r="G4731" t="s">
        <v>9147</v>
      </c>
      <c r="H4731" t="s">
        <v>9129</v>
      </c>
      <c r="I4731" t="s">
        <v>11762</v>
      </c>
    </row>
    <row r="4732" spans="1:9" x14ac:dyDescent="0.3">
      <c r="A4732" t="s">
        <v>5731</v>
      </c>
      <c r="B4732" t="s">
        <v>9131</v>
      </c>
      <c r="C4732">
        <v>326074</v>
      </c>
      <c r="D4732">
        <v>1533.96</v>
      </c>
      <c r="E4732" s="1">
        <v>44563</v>
      </c>
      <c r="F4732" s="1">
        <v>48203</v>
      </c>
      <c r="G4732" t="s">
        <v>9128</v>
      </c>
      <c r="H4732" t="s">
        <v>19</v>
      </c>
      <c r="I4732" t="s">
        <v>11627</v>
      </c>
    </row>
    <row r="4733" spans="1:9" x14ac:dyDescent="0.3">
      <c r="A4733" t="s">
        <v>5732</v>
      </c>
      <c r="B4733" t="s">
        <v>9131</v>
      </c>
      <c r="C4733">
        <v>438672</v>
      </c>
      <c r="D4733">
        <v>324.02999999999997</v>
      </c>
      <c r="E4733" s="1">
        <v>42854</v>
      </c>
      <c r="F4733" s="1">
        <v>46242</v>
      </c>
      <c r="G4733" t="s">
        <v>9135</v>
      </c>
      <c r="H4733" t="s">
        <v>9132</v>
      </c>
      <c r="I4733" t="s">
        <v>10915</v>
      </c>
    </row>
    <row r="4734" spans="1:9" x14ac:dyDescent="0.3">
      <c r="A4734" t="s">
        <v>5733</v>
      </c>
      <c r="B4734" t="s">
        <v>9137</v>
      </c>
      <c r="C4734">
        <v>273527</v>
      </c>
      <c r="D4734">
        <v>990.18</v>
      </c>
      <c r="E4734" s="1">
        <v>44286</v>
      </c>
      <c r="F4734" s="1">
        <v>45755</v>
      </c>
      <c r="G4734" t="s">
        <v>9135</v>
      </c>
      <c r="H4734" t="s">
        <v>9129</v>
      </c>
      <c r="I4734" t="s">
        <v>12192</v>
      </c>
    </row>
    <row r="4735" spans="1:9" x14ac:dyDescent="0.3">
      <c r="A4735" t="s">
        <v>5734</v>
      </c>
      <c r="B4735" t="s">
        <v>9127</v>
      </c>
      <c r="C4735">
        <v>188661</v>
      </c>
      <c r="D4735">
        <v>174.45</v>
      </c>
      <c r="E4735" s="1">
        <v>45132</v>
      </c>
      <c r="F4735" s="1">
        <v>46838</v>
      </c>
      <c r="G4735" t="s">
        <v>9147</v>
      </c>
      <c r="H4735" t="s">
        <v>19</v>
      </c>
      <c r="I4735" t="s">
        <v>12124</v>
      </c>
    </row>
    <row r="4736" spans="1:9" x14ac:dyDescent="0.3">
      <c r="A4736" t="s">
        <v>5735</v>
      </c>
      <c r="B4736" t="s">
        <v>9137</v>
      </c>
      <c r="C4736">
        <v>292648</v>
      </c>
      <c r="D4736">
        <v>869.71</v>
      </c>
      <c r="E4736" s="1">
        <v>42581</v>
      </c>
      <c r="F4736" s="1">
        <v>44483</v>
      </c>
      <c r="G4736" t="s">
        <v>9147</v>
      </c>
      <c r="H4736" t="s">
        <v>19</v>
      </c>
      <c r="I4736" t="s">
        <v>12193</v>
      </c>
    </row>
    <row r="4737" spans="1:9" x14ac:dyDescent="0.3">
      <c r="A4737" t="s">
        <v>5736</v>
      </c>
      <c r="B4737" t="s">
        <v>9131</v>
      </c>
      <c r="C4737">
        <v>313523</v>
      </c>
      <c r="D4737">
        <v>1337.88</v>
      </c>
      <c r="E4737" s="1">
        <v>44109</v>
      </c>
      <c r="F4737" s="1">
        <v>45937</v>
      </c>
      <c r="G4737" t="s">
        <v>9135</v>
      </c>
      <c r="H4737" t="s">
        <v>9129</v>
      </c>
      <c r="I4737" t="s">
        <v>12194</v>
      </c>
    </row>
    <row r="4738" spans="1:9" x14ac:dyDescent="0.3">
      <c r="A4738" t="s">
        <v>5737</v>
      </c>
      <c r="B4738" t="s">
        <v>9127</v>
      </c>
      <c r="C4738">
        <v>409127</v>
      </c>
      <c r="D4738">
        <v>1505.42</v>
      </c>
      <c r="E4738" s="1">
        <v>45133</v>
      </c>
      <c r="F4738" s="1">
        <v>48471</v>
      </c>
      <c r="G4738" t="s">
        <v>9128</v>
      </c>
      <c r="H4738" t="s">
        <v>19</v>
      </c>
      <c r="I4738" t="s">
        <v>9253</v>
      </c>
    </row>
    <row r="4739" spans="1:9" x14ac:dyDescent="0.3">
      <c r="A4739" t="s">
        <v>5738</v>
      </c>
      <c r="B4739" t="s">
        <v>9131</v>
      </c>
      <c r="C4739">
        <v>63362</v>
      </c>
      <c r="D4739">
        <v>760.67</v>
      </c>
      <c r="E4739" s="1">
        <v>43969</v>
      </c>
      <c r="F4739" s="1">
        <v>47375</v>
      </c>
      <c r="G4739" t="s">
        <v>9147</v>
      </c>
      <c r="H4739" t="s">
        <v>9129</v>
      </c>
      <c r="I4739" t="s">
        <v>9556</v>
      </c>
    </row>
    <row r="4740" spans="1:9" x14ac:dyDescent="0.3">
      <c r="A4740" t="s">
        <v>5739</v>
      </c>
      <c r="B4740" t="s">
        <v>9127</v>
      </c>
      <c r="C4740">
        <v>138066</v>
      </c>
      <c r="D4740">
        <v>1114.1600000000001</v>
      </c>
      <c r="E4740" s="1">
        <v>44006</v>
      </c>
      <c r="F4740" s="1">
        <v>45360</v>
      </c>
      <c r="G4740" t="s">
        <v>9135</v>
      </c>
      <c r="H4740" t="s">
        <v>19</v>
      </c>
      <c r="I4740" t="s">
        <v>10027</v>
      </c>
    </row>
    <row r="4741" spans="1:9" x14ac:dyDescent="0.3">
      <c r="A4741" t="s">
        <v>5740</v>
      </c>
      <c r="B4741" t="s">
        <v>9131</v>
      </c>
      <c r="C4741">
        <v>186994</v>
      </c>
      <c r="D4741">
        <v>298.7</v>
      </c>
      <c r="E4741" s="1">
        <v>44057</v>
      </c>
      <c r="F4741" s="1">
        <v>46766</v>
      </c>
      <c r="G4741" t="s">
        <v>9147</v>
      </c>
      <c r="H4741" t="s">
        <v>9129</v>
      </c>
      <c r="I4741" t="s">
        <v>9542</v>
      </c>
    </row>
    <row r="4742" spans="1:9" x14ac:dyDescent="0.3">
      <c r="A4742" t="s">
        <v>5741</v>
      </c>
      <c r="B4742" t="s">
        <v>9127</v>
      </c>
      <c r="C4742">
        <v>140103</v>
      </c>
      <c r="D4742">
        <v>611.54</v>
      </c>
      <c r="E4742" s="1">
        <v>44859</v>
      </c>
      <c r="F4742" s="1">
        <v>47088</v>
      </c>
      <c r="G4742" t="s">
        <v>9135</v>
      </c>
      <c r="H4742" t="s">
        <v>9129</v>
      </c>
      <c r="I4742" t="s">
        <v>12195</v>
      </c>
    </row>
    <row r="4743" spans="1:9" x14ac:dyDescent="0.3">
      <c r="A4743" t="s">
        <v>5742</v>
      </c>
      <c r="B4743" t="s">
        <v>9131</v>
      </c>
      <c r="C4743">
        <v>479602</v>
      </c>
      <c r="D4743">
        <v>1459.41</v>
      </c>
      <c r="E4743" s="1">
        <v>42866</v>
      </c>
      <c r="F4743" s="1">
        <v>45104</v>
      </c>
      <c r="G4743" t="s">
        <v>9135</v>
      </c>
      <c r="H4743" t="s">
        <v>19</v>
      </c>
      <c r="I4743" t="s">
        <v>10694</v>
      </c>
    </row>
    <row r="4744" spans="1:9" x14ac:dyDescent="0.3">
      <c r="A4744" t="s">
        <v>5743</v>
      </c>
      <c r="B4744" t="s">
        <v>9137</v>
      </c>
      <c r="C4744">
        <v>177059</v>
      </c>
      <c r="D4744">
        <v>1061.97</v>
      </c>
      <c r="E4744" s="1">
        <v>43539</v>
      </c>
      <c r="F4744" s="1">
        <v>46782</v>
      </c>
      <c r="G4744" t="s">
        <v>9128</v>
      </c>
      <c r="H4744" t="s">
        <v>9132</v>
      </c>
      <c r="I4744" t="s">
        <v>12196</v>
      </c>
    </row>
    <row r="4745" spans="1:9" x14ac:dyDescent="0.3">
      <c r="A4745" t="s">
        <v>5744</v>
      </c>
      <c r="B4745" t="s">
        <v>9143</v>
      </c>
      <c r="C4745">
        <v>360149</v>
      </c>
      <c r="D4745">
        <v>140.87</v>
      </c>
      <c r="E4745" s="1">
        <v>44011</v>
      </c>
      <c r="F4745" s="1">
        <v>47360</v>
      </c>
      <c r="G4745" t="s">
        <v>9128</v>
      </c>
      <c r="H4745" t="s">
        <v>9132</v>
      </c>
      <c r="I4745" t="s">
        <v>12197</v>
      </c>
    </row>
    <row r="4746" spans="1:9" x14ac:dyDescent="0.3">
      <c r="A4746" t="s">
        <v>5745</v>
      </c>
      <c r="B4746" t="s">
        <v>9137</v>
      </c>
      <c r="C4746">
        <v>449302</v>
      </c>
      <c r="D4746">
        <v>1437.01</v>
      </c>
      <c r="E4746" s="1">
        <v>45025</v>
      </c>
      <c r="F4746" s="1">
        <v>48460</v>
      </c>
      <c r="G4746" t="s">
        <v>9147</v>
      </c>
      <c r="H4746" t="s">
        <v>9129</v>
      </c>
      <c r="I4746" t="s">
        <v>10261</v>
      </c>
    </row>
    <row r="4747" spans="1:9" x14ac:dyDescent="0.3">
      <c r="A4747" t="s">
        <v>5746</v>
      </c>
      <c r="B4747" t="s">
        <v>9143</v>
      </c>
      <c r="C4747">
        <v>35751</v>
      </c>
      <c r="D4747">
        <v>238.64</v>
      </c>
      <c r="E4747" s="1">
        <v>45299</v>
      </c>
      <c r="F4747" s="1">
        <v>46656</v>
      </c>
      <c r="G4747" t="s">
        <v>9135</v>
      </c>
      <c r="H4747" t="s">
        <v>9132</v>
      </c>
      <c r="I4747" t="s">
        <v>10502</v>
      </c>
    </row>
    <row r="4748" spans="1:9" x14ac:dyDescent="0.3">
      <c r="A4748" t="s">
        <v>5747</v>
      </c>
      <c r="B4748" t="s">
        <v>9143</v>
      </c>
      <c r="C4748">
        <v>232712</v>
      </c>
      <c r="D4748">
        <v>1688.27</v>
      </c>
      <c r="E4748" s="1">
        <v>44941</v>
      </c>
      <c r="F4748" s="1">
        <v>48320</v>
      </c>
      <c r="G4748" t="s">
        <v>9128</v>
      </c>
      <c r="H4748" t="s">
        <v>9129</v>
      </c>
      <c r="I4748" t="s">
        <v>12198</v>
      </c>
    </row>
    <row r="4749" spans="1:9" x14ac:dyDescent="0.3">
      <c r="A4749" t="s">
        <v>5748</v>
      </c>
      <c r="B4749" t="s">
        <v>9131</v>
      </c>
      <c r="C4749">
        <v>223064</v>
      </c>
      <c r="D4749">
        <v>1648.03</v>
      </c>
      <c r="E4749" s="1">
        <v>45459</v>
      </c>
      <c r="F4749" s="1">
        <v>47264</v>
      </c>
      <c r="G4749" t="s">
        <v>9128</v>
      </c>
      <c r="H4749" t="s">
        <v>9132</v>
      </c>
      <c r="I4749" t="s">
        <v>10977</v>
      </c>
    </row>
    <row r="4750" spans="1:9" x14ac:dyDescent="0.3">
      <c r="A4750" t="s">
        <v>5749</v>
      </c>
      <c r="B4750" t="s">
        <v>9131</v>
      </c>
      <c r="C4750">
        <v>35527</v>
      </c>
      <c r="D4750">
        <v>1326.61</v>
      </c>
      <c r="E4750" s="1">
        <v>44880</v>
      </c>
      <c r="F4750" s="1">
        <v>45293</v>
      </c>
      <c r="G4750" t="s">
        <v>9128</v>
      </c>
      <c r="H4750" t="s">
        <v>9132</v>
      </c>
      <c r="I4750" t="s">
        <v>12199</v>
      </c>
    </row>
    <row r="4751" spans="1:9" x14ac:dyDescent="0.3">
      <c r="A4751" t="s">
        <v>5750</v>
      </c>
      <c r="B4751" t="s">
        <v>9127</v>
      </c>
      <c r="C4751">
        <v>362674</v>
      </c>
      <c r="D4751">
        <v>1757.63</v>
      </c>
      <c r="E4751" s="1">
        <v>44704</v>
      </c>
      <c r="F4751" s="1">
        <v>46146</v>
      </c>
      <c r="G4751" t="s">
        <v>9128</v>
      </c>
      <c r="H4751" t="s">
        <v>19</v>
      </c>
      <c r="I4751" t="s">
        <v>12200</v>
      </c>
    </row>
    <row r="4752" spans="1:9" x14ac:dyDescent="0.3">
      <c r="A4752" t="s">
        <v>5751</v>
      </c>
      <c r="B4752" t="s">
        <v>9127</v>
      </c>
      <c r="C4752">
        <v>213792</v>
      </c>
      <c r="D4752">
        <v>591.01</v>
      </c>
      <c r="E4752" s="1">
        <v>43409</v>
      </c>
      <c r="F4752" s="1">
        <v>45845</v>
      </c>
      <c r="G4752" t="s">
        <v>9128</v>
      </c>
      <c r="H4752" t="s">
        <v>9129</v>
      </c>
      <c r="I4752" t="s">
        <v>12201</v>
      </c>
    </row>
    <row r="4753" spans="1:9" x14ac:dyDescent="0.3">
      <c r="A4753" t="s">
        <v>5752</v>
      </c>
      <c r="B4753" t="s">
        <v>9137</v>
      </c>
      <c r="C4753">
        <v>409476</v>
      </c>
      <c r="D4753">
        <v>1419.19</v>
      </c>
      <c r="E4753" s="1">
        <v>42644</v>
      </c>
      <c r="F4753" s="1">
        <v>43547</v>
      </c>
      <c r="G4753" t="s">
        <v>9147</v>
      </c>
      <c r="H4753" t="s">
        <v>9132</v>
      </c>
      <c r="I4753" t="s">
        <v>11170</v>
      </c>
    </row>
    <row r="4754" spans="1:9" x14ac:dyDescent="0.3">
      <c r="A4754" t="s">
        <v>5753</v>
      </c>
      <c r="B4754" t="s">
        <v>9143</v>
      </c>
      <c r="C4754">
        <v>288839</v>
      </c>
      <c r="D4754">
        <v>1533.27</v>
      </c>
      <c r="E4754" s="1">
        <v>43873</v>
      </c>
      <c r="F4754" s="1">
        <v>45398</v>
      </c>
      <c r="G4754" t="s">
        <v>9147</v>
      </c>
      <c r="H4754" t="s">
        <v>19</v>
      </c>
      <c r="I4754" t="s">
        <v>11428</v>
      </c>
    </row>
    <row r="4755" spans="1:9" x14ac:dyDescent="0.3">
      <c r="A4755" t="s">
        <v>5754</v>
      </c>
      <c r="B4755" t="s">
        <v>9143</v>
      </c>
      <c r="C4755">
        <v>67405</v>
      </c>
      <c r="D4755">
        <v>359.16</v>
      </c>
      <c r="E4755" s="1">
        <v>44429</v>
      </c>
      <c r="F4755" s="1">
        <v>47094</v>
      </c>
      <c r="G4755" t="s">
        <v>9128</v>
      </c>
      <c r="H4755" t="s">
        <v>9132</v>
      </c>
      <c r="I4755" t="s">
        <v>9596</v>
      </c>
    </row>
    <row r="4756" spans="1:9" x14ac:dyDescent="0.3">
      <c r="A4756" t="s">
        <v>5755</v>
      </c>
      <c r="B4756" t="s">
        <v>9131</v>
      </c>
      <c r="C4756">
        <v>290428</v>
      </c>
      <c r="D4756">
        <v>794.21</v>
      </c>
      <c r="E4756" s="1">
        <v>42603</v>
      </c>
      <c r="F4756" s="1">
        <v>45525</v>
      </c>
      <c r="G4756" t="s">
        <v>9147</v>
      </c>
      <c r="H4756" t="s">
        <v>19</v>
      </c>
      <c r="I4756" t="s">
        <v>9949</v>
      </c>
    </row>
    <row r="4757" spans="1:9" x14ac:dyDescent="0.3">
      <c r="A4757" t="s">
        <v>5756</v>
      </c>
      <c r="B4757" t="s">
        <v>9143</v>
      </c>
      <c r="C4757">
        <v>370931</v>
      </c>
      <c r="D4757">
        <v>1858.41</v>
      </c>
      <c r="E4757" s="1">
        <v>42303</v>
      </c>
      <c r="F4757" s="1">
        <v>45916</v>
      </c>
      <c r="G4757" t="s">
        <v>9135</v>
      </c>
      <c r="H4757" t="s">
        <v>19</v>
      </c>
      <c r="I4757" t="s">
        <v>12202</v>
      </c>
    </row>
    <row r="4758" spans="1:9" x14ac:dyDescent="0.3">
      <c r="A4758" t="s">
        <v>5757</v>
      </c>
      <c r="B4758" t="s">
        <v>9137</v>
      </c>
      <c r="C4758">
        <v>189108</v>
      </c>
      <c r="D4758">
        <v>756.81</v>
      </c>
      <c r="E4758" s="1">
        <v>45648</v>
      </c>
      <c r="F4758" s="1">
        <v>47218</v>
      </c>
      <c r="G4758" t="s">
        <v>9147</v>
      </c>
      <c r="H4758" t="s">
        <v>9129</v>
      </c>
      <c r="I4758" t="s">
        <v>12203</v>
      </c>
    </row>
    <row r="4759" spans="1:9" x14ac:dyDescent="0.3">
      <c r="A4759" t="s">
        <v>5758</v>
      </c>
      <c r="B4759" t="s">
        <v>9143</v>
      </c>
      <c r="C4759">
        <v>102077</v>
      </c>
      <c r="D4759">
        <v>310.72000000000003</v>
      </c>
      <c r="E4759" s="1">
        <v>42278</v>
      </c>
      <c r="F4759" s="1">
        <v>44177</v>
      </c>
      <c r="G4759" t="s">
        <v>9135</v>
      </c>
      <c r="H4759" t="s">
        <v>9132</v>
      </c>
      <c r="I4759" t="s">
        <v>11475</v>
      </c>
    </row>
    <row r="4760" spans="1:9" x14ac:dyDescent="0.3">
      <c r="A4760" t="s">
        <v>5759</v>
      </c>
      <c r="B4760" t="s">
        <v>9137</v>
      </c>
      <c r="C4760">
        <v>234940</v>
      </c>
      <c r="D4760">
        <v>1880.9</v>
      </c>
      <c r="E4760" s="1">
        <v>45282</v>
      </c>
      <c r="F4760" s="1">
        <v>45828</v>
      </c>
      <c r="G4760" t="s">
        <v>9135</v>
      </c>
      <c r="H4760" t="s">
        <v>9129</v>
      </c>
      <c r="I4760" t="s">
        <v>11568</v>
      </c>
    </row>
    <row r="4761" spans="1:9" x14ac:dyDescent="0.3">
      <c r="A4761" t="s">
        <v>5760</v>
      </c>
      <c r="B4761" t="s">
        <v>9143</v>
      </c>
      <c r="C4761">
        <v>231069</v>
      </c>
      <c r="D4761">
        <v>1439.14</v>
      </c>
      <c r="E4761" s="1">
        <v>43779</v>
      </c>
      <c r="F4761" s="1">
        <v>46948</v>
      </c>
      <c r="G4761" t="s">
        <v>9147</v>
      </c>
      <c r="H4761" t="s">
        <v>9132</v>
      </c>
      <c r="I4761" t="s">
        <v>10642</v>
      </c>
    </row>
    <row r="4762" spans="1:9" x14ac:dyDescent="0.3">
      <c r="A4762" t="s">
        <v>5761</v>
      </c>
      <c r="B4762" t="s">
        <v>9143</v>
      </c>
      <c r="C4762">
        <v>205121</v>
      </c>
      <c r="D4762">
        <v>1608.91</v>
      </c>
      <c r="E4762" s="1">
        <v>44675</v>
      </c>
      <c r="F4762" s="1">
        <v>46925</v>
      </c>
      <c r="G4762" t="s">
        <v>9147</v>
      </c>
      <c r="H4762" t="s">
        <v>19</v>
      </c>
      <c r="I4762" t="s">
        <v>11453</v>
      </c>
    </row>
    <row r="4763" spans="1:9" x14ac:dyDescent="0.3">
      <c r="A4763" t="s">
        <v>5762</v>
      </c>
      <c r="B4763" t="s">
        <v>9143</v>
      </c>
      <c r="C4763">
        <v>470176</v>
      </c>
      <c r="D4763">
        <v>190.12</v>
      </c>
      <c r="E4763" s="1">
        <v>43089</v>
      </c>
      <c r="F4763" s="1">
        <v>46153</v>
      </c>
      <c r="G4763" t="s">
        <v>9135</v>
      </c>
      <c r="H4763" t="s">
        <v>9132</v>
      </c>
      <c r="I4763" t="s">
        <v>10587</v>
      </c>
    </row>
    <row r="4764" spans="1:9" x14ac:dyDescent="0.3">
      <c r="A4764" t="s">
        <v>5763</v>
      </c>
      <c r="B4764" t="s">
        <v>9127</v>
      </c>
      <c r="C4764">
        <v>484857</v>
      </c>
      <c r="D4764">
        <v>189.08</v>
      </c>
      <c r="E4764" s="1">
        <v>43878</v>
      </c>
      <c r="F4764" s="1">
        <v>45139</v>
      </c>
      <c r="G4764" t="s">
        <v>9128</v>
      </c>
      <c r="H4764" t="s">
        <v>9132</v>
      </c>
      <c r="I4764" t="s">
        <v>10271</v>
      </c>
    </row>
    <row r="4765" spans="1:9" x14ac:dyDescent="0.3">
      <c r="A4765" t="s">
        <v>5764</v>
      </c>
      <c r="B4765" t="s">
        <v>9131</v>
      </c>
      <c r="C4765">
        <v>295689</v>
      </c>
      <c r="D4765">
        <v>187.11</v>
      </c>
      <c r="E4765" s="1">
        <v>44227</v>
      </c>
      <c r="F4765" s="1">
        <v>44953</v>
      </c>
      <c r="G4765" t="s">
        <v>9135</v>
      </c>
      <c r="H4765" t="s">
        <v>9132</v>
      </c>
      <c r="I4765" t="s">
        <v>11825</v>
      </c>
    </row>
    <row r="4766" spans="1:9" x14ac:dyDescent="0.3">
      <c r="A4766" t="s">
        <v>5765</v>
      </c>
      <c r="B4766" t="s">
        <v>9143</v>
      </c>
      <c r="C4766">
        <v>29686</v>
      </c>
      <c r="D4766">
        <v>1725.27</v>
      </c>
      <c r="E4766" s="1">
        <v>45521</v>
      </c>
      <c r="F4766" s="1">
        <v>47974</v>
      </c>
      <c r="G4766" t="s">
        <v>9135</v>
      </c>
      <c r="H4766" t="s">
        <v>9132</v>
      </c>
      <c r="I4766" t="s">
        <v>11637</v>
      </c>
    </row>
    <row r="4767" spans="1:9" x14ac:dyDescent="0.3">
      <c r="A4767" t="s">
        <v>5766</v>
      </c>
      <c r="B4767" t="s">
        <v>9127</v>
      </c>
      <c r="C4767">
        <v>99920</v>
      </c>
      <c r="D4767">
        <v>1905.25</v>
      </c>
      <c r="E4767" s="1">
        <v>42199</v>
      </c>
      <c r="F4767" s="1">
        <v>45267</v>
      </c>
      <c r="G4767" t="s">
        <v>9128</v>
      </c>
      <c r="H4767" t="s">
        <v>9132</v>
      </c>
      <c r="I4767" t="s">
        <v>12204</v>
      </c>
    </row>
    <row r="4768" spans="1:9" x14ac:dyDescent="0.3">
      <c r="A4768" t="s">
        <v>5767</v>
      </c>
      <c r="B4768" t="s">
        <v>9143</v>
      </c>
      <c r="C4768">
        <v>495629</v>
      </c>
      <c r="D4768">
        <v>123.91</v>
      </c>
      <c r="E4768" s="1">
        <v>42504</v>
      </c>
      <c r="F4768" s="1">
        <v>44283</v>
      </c>
      <c r="G4768" t="s">
        <v>9147</v>
      </c>
      <c r="H4768" t="s">
        <v>19</v>
      </c>
      <c r="I4768" t="s">
        <v>12205</v>
      </c>
    </row>
    <row r="4769" spans="1:9" x14ac:dyDescent="0.3">
      <c r="A4769" t="s">
        <v>5768</v>
      </c>
      <c r="B4769" t="s">
        <v>9127</v>
      </c>
      <c r="C4769">
        <v>54315</v>
      </c>
      <c r="D4769">
        <v>841.95</v>
      </c>
      <c r="E4769" s="1">
        <v>45413</v>
      </c>
      <c r="F4769" s="1">
        <v>46767</v>
      </c>
      <c r="G4769" t="s">
        <v>9128</v>
      </c>
      <c r="H4769" t="s">
        <v>9132</v>
      </c>
      <c r="I4769" t="s">
        <v>11291</v>
      </c>
    </row>
    <row r="4770" spans="1:9" x14ac:dyDescent="0.3">
      <c r="A4770" t="s">
        <v>5769</v>
      </c>
      <c r="B4770" t="s">
        <v>9143</v>
      </c>
      <c r="C4770">
        <v>234424</v>
      </c>
      <c r="D4770">
        <v>838.28</v>
      </c>
      <c r="E4770" s="1">
        <v>43008</v>
      </c>
      <c r="F4770" s="1">
        <v>44469</v>
      </c>
      <c r="G4770" t="s">
        <v>9128</v>
      </c>
      <c r="H4770" t="s">
        <v>19</v>
      </c>
      <c r="I4770" t="s">
        <v>12206</v>
      </c>
    </row>
    <row r="4771" spans="1:9" x14ac:dyDescent="0.3">
      <c r="A4771" t="s">
        <v>5770</v>
      </c>
      <c r="B4771" t="s">
        <v>9127</v>
      </c>
      <c r="C4771">
        <v>461978</v>
      </c>
      <c r="D4771">
        <v>1733.33</v>
      </c>
      <c r="E4771" s="1">
        <v>42273</v>
      </c>
      <c r="F4771" s="1">
        <v>44000</v>
      </c>
      <c r="G4771" t="s">
        <v>9135</v>
      </c>
      <c r="H4771" t="s">
        <v>9129</v>
      </c>
      <c r="I4771" t="s">
        <v>10657</v>
      </c>
    </row>
    <row r="4772" spans="1:9" x14ac:dyDescent="0.3">
      <c r="A4772" t="s">
        <v>5771</v>
      </c>
      <c r="B4772" t="s">
        <v>9127</v>
      </c>
      <c r="C4772">
        <v>99753</v>
      </c>
      <c r="D4772">
        <v>1668.38</v>
      </c>
      <c r="E4772" s="1">
        <v>43737</v>
      </c>
      <c r="F4772" s="1">
        <v>46222</v>
      </c>
      <c r="G4772" t="s">
        <v>9128</v>
      </c>
      <c r="H4772" t="s">
        <v>9129</v>
      </c>
      <c r="I4772" t="s">
        <v>11258</v>
      </c>
    </row>
    <row r="4773" spans="1:9" x14ac:dyDescent="0.3">
      <c r="A4773" t="s">
        <v>5772</v>
      </c>
      <c r="B4773" t="s">
        <v>9127</v>
      </c>
      <c r="C4773">
        <v>165126</v>
      </c>
      <c r="D4773">
        <v>903.18</v>
      </c>
      <c r="E4773" s="1">
        <v>42966</v>
      </c>
      <c r="F4773" s="1">
        <v>45291</v>
      </c>
      <c r="G4773" t="s">
        <v>9128</v>
      </c>
      <c r="H4773" t="s">
        <v>9129</v>
      </c>
      <c r="I4773" t="s">
        <v>9672</v>
      </c>
    </row>
    <row r="4774" spans="1:9" x14ac:dyDescent="0.3">
      <c r="A4774" t="s">
        <v>5773</v>
      </c>
      <c r="B4774" t="s">
        <v>9131</v>
      </c>
      <c r="C4774">
        <v>209336</v>
      </c>
      <c r="D4774">
        <v>1315.06</v>
      </c>
      <c r="E4774" s="1">
        <v>43075</v>
      </c>
      <c r="F4774" s="1">
        <v>46664</v>
      </c>
      <c r="G4774" t="s">
        <v>9128</v>
      </c>
      <c r="H4774" t="s">
        <v>9129</v>
      </c>
      <c r="I4774" t="s">
        <v>12207</v>
      </c>
    </row>
    <row r="4775" spans="1:9" x14ac:dyDescent="0.3">
      <c r="A4775" t="s">
        <v>5774</v>
      </c>
      <c r="B4775" t="s">
        <v>9127</v>
      </c>
      <c r="C4775">
        <v>354138</v>
      </c>
      <c r="D4775">
        <v>143.38</v>
      </c>
      <c r="E4775" s="1">
        <v>43181</v>
      </c>
      <c r="F4775" s="1">
        <v>45490</v>
      </c>
      <c r="G4775" t="s">
        <v>9128</v>
      </c>
      <c r="H4775" t="s">
        <v>19</v>
      </c>
      <c r="I4775" t="s">
        <v>9435</v>
      </c>
    </row>
    <row r="4776" spans="1:9" x14ac:dyDescent="0.3">
      <c r="A4776" t="s">
        <v>5775</v>
      </c>
      <c r="B4776" t="s">
        <v>9137</v>
      </c>
      <c r="C4776">
        <v>221740</v>
      </c>
      <c r="D4776">
        <v>353.72</v>
      </c>
      <c r="E4776" s="1">
        <v>43527</v>
      </c>
      <c r="F4776" s="1">
        <v>46981</v>
      </c>
      <c r="G4776" t="s">
        <v>9147</v>
      </c>
      <c r="H4776" t="s">
        <v>19</v>
      </c>
      <c r="I4776" t="s">
        <v>12208</v>
      </c>
    </row>
    <row r="4777" spans="1:9" x14ac:dyDescent="0.3">
      <c r="A4777" t="s">
        <v>5776</v>
      </c>
      <c r="B4777" t="s">
        <v>9131</v>
      </c>
      <c r="C4777">
        <v>455792</v>
      </c>
      <c r="D4777">
        <v>517.14</v>
      </c>
      <c r="E4777" s="1">
        <v>45040</v>
      </c>
      <c r="F4777" s="1">
        <v>45815</v>
      </c>
      <c r="G4777" t="s">
        <v>9128</v>
      </c>
      <c r="H4777" t="s">
        <v>9129</v>
      </c>
      <c r="I4777" t="s">
        <v>11342</v>
      </c>
    </row>
    <row r="4778" spans="1:9" x14ac:dyDescent="0.3">
      <c r="A4778" t="s">
        <v>5777</v>
      </c>
      <c r="B4778" t="s">
        <v>9137</v>
      </c>
      <c r="C4778">
        <v>353336</v>
      </c>
      <c r="D4778">
        <v>418.64</v>
      </c>
      <c r="E4778" s="1">
        <v>42853</v>
      </c>
      <c r="F4778" s="1">
        <v>46001</v>
      </c>
      <c r="G4778" t="s">
        <v>9135</v>
      </c>
      <c r="H4778" t="s">
        <v>19</v>
      </c>
      <c r="I4778" t="s">
        <v>11230</v>
      </c>
    </row>
    <row r="4779" spans="1:9" x14ac:dyDescent="0.3">
      <c r="A4779" t="s">
        <v>5778</v>
      </c>
      <c r="B4779" t="s">
        <v>9137</v>
      </c>
      <c r="C4779">
        <v>161816</v>
      </c>
      <c r="D4779">
        <v>1575.25</v>
      </c>
      <c r="E4779" s="1">
        <v>41998</v>
      </c>
      <c r="F4779" s="1">
        <v>45624</v>
      </c>
      <c r="G4779" t="s">
        <v>9135</v>
      </c>
      <c r="H4779" t="s">
        <v>9129</v>
      </c>
      <c r="I4779" t="s">
        <v>12209</v>
      </c>
    </row>
    <row r="4780" spans="1:9" x14ac:dyDescent="0.3">
      <c r="A4780" t="s">
        <v>5779</v>
      </c>
      <c r="B4780" t="s">
        <v>9127</v>
      </c>
      <c r="C4780">
        <v>254066</v>
      </c>
      <c r="D4780">
        <v>1128.75</v>
      </c>
      <c r="E4780" s="1">
        <v>44128</v>
      </c>
      <c r="F4780" s="1">
        <v>47030</v>
      </c>
      <c r="G4780" t="s">
        <v>9128</v>
      </c>
      <c r="H4780" t="s">
        <v>9129</v>
      </c>
      <c r="I4780" t="s">
        <v>12210</v>
      </c>
    </row>
    <row r="4781" spans="1:9" x14ac:dyDescent="0.3">
      <c r="A4781" t="s">
        <v>5780</v>
      </c>
      <c r="B4781" t="s">
        <v>9137</v>
      </c>
      <c r="C4781">
        <v>150699</v>
      </c>
      <c r="D4781">
        <v>929.7</v>
      </c>
      <c r="E4781" s="1">
        <v>43571</v>
      </c>
      <c r="F4781" s="1">
        <v>46313</v>
      </c>
      <c r="G4781" t="s">
        <v>9147</v>
      </c>
      <c r="H4781" t="s">
        <v>9132</v>
      </c>
      <c r="I4781" t="s">
        <v>12211</v>
      </c>
    </row>
    <row r="4782" spans="1:9" x14ac:dyDescent="0.3">
      <c r="A4782" t="s">
        <v>5781</v>
      </c>
      <c r="B4782" t="s">
        <v>9127</v>
      </c>
      <c r="C4782">
        <v>256936</v>
      </c>
      <c r="D4782">
        <v>173.66</v>
      </c>
      <c r="E4782" s="1">
        <v>42514</v>
      </c>
      <c r="F4782" s="1">
        <v>45958</v>
      </c>
      <c r="G4782" t="s">
        <v>9135</v>
      </c>
      <c r="H4782" t="s">
        <v>9129</v>
      </c>
      <c r="I4782" t="s">
        <v>9248</v>
      </c>
    </row>
    <row r="4783" spans="1:9" x14ac:dyDescent="0.3">
      <c r="A4783" t="s">
        <v>5782</v>
      </c>
      <c r="B4783" t="s">
        <v>9127</v>
      </c>
      <c r="C4783">
        <v>174750</v>
      </c>
      <c r="D4783">
        <v>1538.29</v>
      </c>
      <c r="E4783" s="1">
        <v>45627</v>
      </c>
      <c r="F4783" s="1">
        <v>48217</v>
      </c>
      <c r="G4783" t="s">
        <v>9135</v>
      </c>
      <c r="H4783" t="s">
        <v>19</v>
      </c>
      <c r="I4783" t="s">
        <v>9623</v>
      </c>
    </row>
    <row r="4784" spans="1:9" x14ac:dyDescent="0.3">
      <c r="A4784" t="s">
        <v>5783</v>
      </c>
      <c r="B4784" t="s">
        <v>9127</v>
      </c>
      <c r="C4784">
        <v>278800</v>
      </c>
      <c r="D4784">
        <v>311.05</v>
      </c>
      <c r="E4784" s="1">
        <v>42696</v>
      </c>
      <c r="F4784" s="1">
        <v>43492</v>
      </c>
      <c r="G4784" t="s">
        <v>9147</v>
      </c>
      <c r="H4784" t="s">
        <v>19</v>
      </c>
      <c r="I4784" t="s">
        <v>9931</v>
      </c>
    </row>
    <row r="4785" spans="1:9" x14ac:dyDescent="0.3">
      <c r="A4785" t="s">
        <v>5784</v>
      </c>
      <c r="B4785" t="s">
        <v>9143</v>
      </c>
      <c r="C4785">
        <v>73695</v>
      </c>
      <c r="D4785">
        <v>1664.98</v>
      </c>
      <c r="E4785" s="1">
        <v>42727</v>
      </c>
      <c r="F4785" s="1">
        <v>43679</v>
      </c>
      <c r="G4785" t="s">
        <v>9147</v>
      </c>
      <c r="H4785" t="s">
        <v>19</v>
      </c>
      <c r="I4785" t="s">
        <v>12212</v>
      </c>
    </row>
    <row r="4786" spans="1:9" x14ac:dyDescent="0.3">
      <c r="A4786" t="s">
        <v>5785</v>
      </c>
      <c r="B4786" t="s">
        <v>9127</v>
      </c>
      <c r="C4786">
        <v>272171</v>
      </c>
      <c r="D4786">
        <v>1015.66</v>
      </c>
      <c r="E4786" s="1">
        <v>45123</v>
      </c>
      <c r="F4786" s="1">
        <v>45751</v>
      </c>
      <c r="G4786" t="s">
        <v>9147</v>
      </c>
      <c r="H4786" t="s">
        <v>9132</v>
      </c>
      <c r="I4786" t="s">
        <v>12213</v>
      </c>
    </row>
    <row r="4787" spans="1:9" x14ac:dyDescent="0.3">
      <c r="A4787" t="s">
        <v>5786</v>
      </c>
      <c r="B4787" t="s">
        <v>9143</v>
      </c>
      <c r="C4787">
        <v>386415</v>
      </c>
      <c r="D4787">
        <v>1227.73</v>
      </c>
      <c r="E4787" s="1">
        <v>42106</v>
      </c>
      <c r="F4787" s="1">
        <v>44170</v>
      </c>
      <c r="G4787" t="s">
        <v>9147</v>
      </c>
      <c r="H4787" t="s">
        <v>9129</v>
      </c>
      <c r="I4787" t="s">
        <v>12128</v>
      </c>
    </row>
    <row r="4788" spans="1:9" x14ac:dyDescent="0.3">
      <c r="A4788" t="s">
        <v>5787</v>
      </c>
      <c r="B4788" t="s">
        <v>9137</v>
      </c>
      <c r="C4788">
        <v>207936</v>
      </c>
      <c r="D4788">
        <v>1509.64</v>
      </c>
      <c r="E4788" s="1">
        <v>42815</v>
      </c>
      <c r="F4788" s="1">
        <v>44560</v>
      </c>
      <c r="G4788" t="s">
        <v>9135</v>
      </c>
      <c r="H4788" t="s">
        <v>9129</v>
      </c>
      <c r="I4788" t="s">
        <v>11476</v>
      </c>
    </row>
    <row r="4789" spans="1:9" x14ac:dyDescent="0.3">
      <c r="A4789" t="s">
        <v>5788</v>
      </c>
      <c r="B4789" t="s">
        <v>9131</v>
      </c>
      <c r="C4789">
        <v>298126</v>
      </c>
      <c r="D4789">
        <v>643.85</v>
      </c>
      <c r="E4789" s="1">
        <v>43841</v>
      </c>
      <c r="F4789" s="1">
        <v>44265</v>
      </c>
      <c r="G4789" t="s">
        <v>9147</v>
      </c>
      <c r="H4789" t="s">
        <v>9129</v>
      </c>
      <c r="I4789" t="s">
        <v>11259</v>
      </c>
    </row>
    <row r="4790" spans="1:9" x14ac:dyDescent="0.3">
      <c r="A4790" t="s">
        <v>5789</v>
      </c>
      <c r="B4790" t="s">
        <v>9137</v>
      </c>
      <c r="C4790">
        <v>198746</v>
      </c>
      <c r="D4790">
        <v>201.79</v>
      </c>
      <c r="E4790" s="1">
        <v>45578</v>
      </c>
      <c r="F4790" s="1">
        <v>46359</v>
      </c>
      <c r="G4790" t="s">
        <v>9128</v>
      </c>
      <c r="H4790" t="s">
        <v>19</v>
      </c>
      <c r="I4790" t="s">
        <v>12214</v>
      </c>
    </row>
    <row r="4791" spans="1:9" x14ac:dyDescent="0.3">
      <c r="A4791" t="s">
        <v>5790</v>
      </c>
      <c r="B4791" t="s">
        <v>9131</v>
      </c>
      <c r="C4791">
        <v>341211</v>
      </c>
      <c r="D4791">
        <v>1286.6199999999999</v>
      </c>
      <c r="E4791" s="1">
        <v>42654</v>
      </c>
      <c r="F4791" s="1">
        <v>45139</v>
      </c>
      <c r="G4791" t="s">
        <v>9135</v>
      </c>
      <c r="H4791" t="s">
        <v>19</v>
      </c>
      <c r="I4791" t="s">
        <v>11070</v>
      </c>
    </row>
    <row r="4792" spans="1:9" x14ac:dyDescent="0.3">
      <c r="A4792" t="s">
        <v>5791</v>
      </c>
      <c r="B4792" t="s">
        <v>9137</v>
      </c>
      <c r="C4792">
        <v>235230</v>
      </c>
      <c r="D4792">
        <v>1352.51</v>
      </c>
      <c r="E4792" s="1">
        <v>43858</v>
      </c>
      <c r="F4792" s="1">
        <v>46646</v>
      </c>
      <c r="G4792" t="s">
        <v>9128</v>
      </c>
      <c r="H4792" t="s">
        <v>9129</v>
      </c>
      <c r="I4792" t="s">
        <v>9212</v>
      </c>
    </row>
    <row r="4793" spans="1:9" x14ac:dyDescent="0.3">
      <c r="A4793" t="s">
        <v>5792</v>
      </c>
      <c r="B4793" t="s">
        <v>9143</v>
      </c>
      <c r="C4793">
        <v>53825</v>
      </c>
      <c r="D4793">
        <v>1956.3</v>
      </c>
      <c r="E4793" s="1">
        <v>44476</v>
      </c>
      <c r="F4793" s="1">
        <v>45296</v>
      </c>
      <c r="G4793" t="s">
        <v>9128</v>
      </c>
      <c r="H4793" t="s">
        <v>19</v>
      </c>
      <c r="I4793" t="s">
        <v>12215</v>
      </c>
    </row>
    <row r="4794" spans="1:9" x14ac:dyDescent="0.3">
      <c r="A4794" t="s">
        <v>5793</v>
      </c>
      <c r="B4794" t="s">
        <v>9127</v>
      </c>
      <c r="C4794">
        <v>383307</v>
      </c>
      <c r="D4794">
        <v>1787.18</v>
      </c>
      <c r="E4794" s="1">
        <v>42746</v>
      </c>
      <c r="F4794" s="1">
        <v>44533</v>
      </c>
      <c r="G4794" t="s">
        <v>9135</v>
      </c>
      <c r="H4794" t="s">
        <v>9129</v>
      </c>
      <c r="I4794" t="s">
        <v>10326</v>
      </c>
    </row>
    <row r="4795" spans="1:9" x14ac:dyDescent="0.3">
      <c r="A4795" t="s">
        <v>5794</v>
      </c>
      <c r="B4795" t="s">
        <v>9143</v>
      </c>
      <c r="C4795">
        <v>206474</v>
      </c>
      <c r="D4795">
        <v>425.04</v>
      </c>
      <c r="E4795" s="1">
        <v>45224</v>
      </c>
      <c r="F4795" s="1">
        <v>46285</v>
      </c>
      <c r="G4795" t="s">
        <v>9147</v>
      </c>
      <c r="H4795" t="s">
        <v>9129</v>
      </c>
      <c r="I4795" t="s">
        <v>12216</v>
      </c>
    </row>
    <row r="4796" spans="1:9" x14ac:dyDescent="0.3">
      <c r="A4796" t="s">
        <v>5795</v>
      </c>
      <c r="B4796" t="s">
        <v>9143</v>
      </c>
      <c r="C4796">
        <v>235111</v>
      </c>
      <c r="D4796">
        <v>1505.92</v>
      </c>
      <c r="E4796" s="1">
        <v>45387</v>
      </c>
      <c r="F4796" s="1">
        <v>46516</v>
      </c>
      <c r="G4796" t="s">
        <v>9128</v>
      </c>
      <c r="H4796" t="s">
        <v>9132</v>
      </c>
      <c r="I4796" t="s">
        <v>12217</v>
      </c>
    </row>
    <row r="4797" spans="1:9" x14ac:dyDescent="0.3">
      <c r="A4797" t="s">
        <v>5796</v>
      </c>
      <c r="B4797" t="s">
        <v>9137</v>
      </c>
      <c r="C4797">
        <v>344478</v>
      </c>
      <c r="D4797">
        <v>827.57</v>
      </c>
      <c r="E4797" s="1">
        <v>45031</v>
      </c>
      <c r="F4797" s="1">
        <v>47456</v>
      </c>
      <c r="G4797" t="s">
        <v>9128</v>
      </c>
      <c r="H4797" t="s">
        <v>19</v>
      </c>
      <c r="I4797" t="s">
        <v>12218</v>
      </c>
    </row>
    <row r="4798" spans="1:9" x14ac:dyDescent="0.3">
      <c r="A4798" t="s">
        <v>5797</v>
      </c>
      <c r="B4798" t="s">
        <v>9127</v>
      </c>
      <c r="C4798">
        <v>286367</v>
      </c>
      <c r="D4798">
        <v>1950.35</v>
      </c>
      <c r="E4798" s="1">
        <v>42215</v>
      </c>
      <c r="F4798" s="1">
        <v>43625</v>
      </c>
      <c r="G4798" t="s">
        <v>9147</v>
      </c>
      <c r="H4798" t="s">
        <v>19</v>
      </c>
      <c r="I4798" t="s">
        <v>9734</v>
      </c>
    </row>
    <row r="4799" spans="1:9" x14ac:dyDescent="0.3">
      <c r="A4799" t="s">
        <v>5798</v>
      </c>
      <c r="B4799" t="s">
        <v>9131</v>
      </c>
      <c r="C4799">
        <v>37378</v>
      </c>
      <c r="D4799">
        <v>1732.25</v>
      </c>
      <c r="E4799" s="1">
        <v>42429</v>
      </c>
      <c r="F4799" s="1">
        <v>43249</v>
      </c>
      <c r="G4799" t="s">
        <v>9128</v>
      </c>
      <c r="H4799" t="s">
        <v>19</v>
      </c>
      <c r="I4799" t="s">
        <v>10564</v>
      </c>
    </row>
    <row r="4800" spans="1:9" x14ac:dyDescent="0.3">
      <c r="A4800" t="s">
        <v>5799</v>
      </c>
      <c r="B4800" t="s">
        <v>9131</v>
      </c>
      <c r="C4800">
        <v>147762</v>
      </c>
      <c r="D4800">
        <v>864.92</v>
      </c>
      <c r="E4800" s="1">
        <v>45336</v>
      </c>
      <c r="F4800" s="1">
        <v>48217</v>
      </c>
      <c r="G4800" t="s">
        <v>9128</v>
      </c>
      <c r="H4800" t="s">
        <v>19</v>
      </c>
      <c r="I4800" t="s">
        <v>12219</v>
      </c>
    </row>
    <row r="4801" spans="1:9" x14ac:dyDescent="0.3">
      <c r="A4801" t="s">
        <v>5800</v>
      </c>
      <c r="B4801" t="s">
        <v>9143</v>
      </c>
      <c r="C4801">
        <v>309956</v>
      </c>
      <c r="D4801">
        <v>1130.9100000000001</v>
      </c>
      <c r="E4801" s="1">
        <v>42637</v>
      </c>
      <c r="F4801" s="1">
        <v>45292</v>
      </c>
      <c r="G4801" t="s">
        <v>9135</v>
      </c>
      <c r="H4801" t="s">
        <v>9129</v>
      </c>
      <c r="I4801" t="s">
        <v>12220</v>
      </c>
    </row>
    <row r="4802" spans="1:9" x14ac:dyDescent="0.3">
      <c r="A4802" t="s">
        <v>5801</v>
      </c>
      <c r="B4802" t="s">
        <v>9131</v>
      </c>
      <c r="C4802">
        <v>103647</v>
      </c>
      <c r="D4802">
        <v>255.8</v>
      </c>
      <c r="E4802" s="1">
        <v>45481</v>
      </c>
      <c r="F4802" s="1">
        <v>48585</v>
      </c>
      <c r="G4802" t="s">
        <v>9135</v>
      </c>
      <c r="H4802" t="s">
        <v>9132</v>
      </c>
      <c r="I4802" t="s">
        <v>9130</v>
      </c>
    </row>
    <row r="4803" spans="1:9" x14ac:dyDescent="0.3">
      <c r="A4803" t="s">
        <v>5802</v>
      </c>
      <c r="B4803" t="s">
        <v>9131</v>
      </c>
      <c r="C4803">
        <v>238998</v>
      </c>
      <c r="D4803">
        <v>1866.74</v>
      </c>
      <c r="E4803" s="1">
        <v>42944</v>
      </c>
      <c r="F4803" s="1">
        <v>45321</v>
      </c>
      <c r="G4803" t="s">
        <v>9147</v>
      </c>
      <c r="H4803" t="s">
        <v>9129</v>
      </c>
      <c r="I4803" t="s">
        <v>12221</v>
      </c>
    </row>
    <row r="4804" spans="1:9" x14ac:dyDescent="0.3">
      <c r="A4804" t="s">
        <v>5803</v>
      </c>
      <c r="B4804" t="s">
        <v>9127</v>
      </c>
      <c r="C4804">
        <v>360791</v>
      </c>
      <c r="D4804">
        <v>701.91</v>
      </c>
      <c r="E4804" s="1">
        <v>43544</v>
      </c>
      <c r="F4804" s="1">
        <v>45772</v>
      </c>
      <c r="G4804" t="s">
        <v>9135</v>
      </c>
      <c r="H4804" t="s">
        <v>9129</v>
      </c>
      <c r="I4804" t="s">
        <v>12222</v>
      </c>
    </row>
    <row r="4805" spans="1:9" x14ac:dyDescent="0.3">
      <c r="A4805" t="s">
        <v>5804</v>
      </c>
      <c r="B4805" t="s">
        <v>9137</v>
      </c>
      <c r="C4805">
        <v>467807</v>
      </c>
      <c r="D4805">
        <v>467.75</v>
      </c>
      <c r="E4805" s="1">
        <v>44782</v>
      </c>
      <c r="F4805" s="1">
        <v>46060</v>
      </c>
      <c r="G4805" t="s">
        <v>9128</v>
      </c>
      <c r="H4805" t="s">
        <v>9129</v>
      </c>
      <c r="I4805" t="s">
        <v>11175</v>
      </c>
    </row>
    <row r="4806" spans="1:9" x14ac:dyDescent="0.3">
      <c r="A4806" t="s">
        <v>5805</v>
      </c>
      <c r="B4806" t="s">
        <v>9137</v>
      </c>
      <c r="C4806">
        <v>10505</v>
      </c>
      <c r="D4806">
        <v>1856.34</v>
      </c>
      <c r="E4806" s="1">
        <v>45331</v>
      </c>
      <c r="F4806" s="1">
        <v>48624</v>
      </c>
      <c r="G4806" t="s">
        <v>9128</v>
      </c>
      <c r="H4806" t="s">
        <v>9129</v>
      </c>
      <c r="I4806" t="s">
        <v>10881</v>
      </c>
    </row>
    <row r="4807" spans="1:9" x14ac:dyDescent="0.3">
      <c r="A4807" t="s">
        <v>5806</v>
      </c>
      <c r="B4807" t="s">
        <v>9137</v>
      </c>
      <c r="C4807">
        <v>496379</v>
      </c>
      <c r="D4807">
        <v>1043.8499999999999</v>
      </c>
      <c r="E4807" s="1">
        <v>45455</v>
      </c>
      <c r="F4807" s="1">
        <v>48939</v>
      </c>
      <c r="G4807" t="s">
        <v>9128</v>
      </c>
      <c r="H4807" t="s">
        <v>9132</v>
      </c>
      <c r="I4807" t="s">
        <v>9156</v>
      </c>
    </row>
    <row r="4808" spans="1:9" x14ac:dyDescent="0.3">
      <c r="A4808" t="s">
        <v>5807</v>
      </c>
      <c r="B4808" t="s">
        <v>9127</v>
      </c>
      <c r="C4808">
        <v>106367</v>
      </c>
      <c r="D4808">
        <v>593.79999999999995</v>
      </c>
      <c r="E4808" s="1">
        <v>43580</v>
      </c>
      <c r="F4808" s="1">
        <v>46489</v>
      </c>
      <c r="G4808" t="s">
        <v>9135</v>
      </c>
      <c r="H4808" t="s">
        <v>9132</v>
      </c>
      <c r="I4808" t="s">
        <v>9781</v>
      </c>
    </row>
    <row r="4809" spans="1:9" x14ac:dyDescent="0.3">
      <c r="A4809" t="s">
        <v>5808</v>
      </c>
      <c r="B4809" t="s">
        <v>9127</v>
      </c>
      <c r="C4809">
        <v>202274</v>
      </c>
      <c r="D4809">
        <v>1404.28</v>
      </c>
      <c r="E4809" s="1">
        <v>44376</v>
      </c>
      <c r="F4809" s="1">
        <v>47284</v>
      </c>
      <c r="G4809" t="s">
        <v>9147</v>
      </c>
      <c r="H4809" t="s">
        <v>9129</v>
      </c>
      <c r="I4809" t="s">
        <v>9520</v>
      </c>
    </row>
    <row r="4810" spans="1:9" x14ac:dyDescent="0.3">
      <c r="A4810" t="s">
        <v>5809</v>
      </c>
      <c r="B4810" t="s">
        <v>9127</v>
      </c>
      <c r="C4810">
        <v>375158</v>
      </c>
      <c r="D4810">
        <v>1282.21</v>
      </c>
      <c r="E4810" s="1">
        <v>42415</v>
      </c>
      <c r="F4810" s="1">
        <v>43300</v>
      </c>
      <c r="G4810" t="s">
        <v>9128</v>
      </c>
      <c r="H4810" t="s">
        <v>9132</v>
      </c>
      <c r="I4810" t="s">
        <v>10016</v>
      </c>
    </row>
    <row r="4811" spans="1:9" x14ac:dyDescent="0.3">
      <c r="A4811" t="s">
        <v>5810</v>
      </c>
      <c r="B4811" t="s">
        <v>9143</v>
      </c>
      <c r="C4811">
        <v>351819</v>
      </c>
      <c r="D4811">
        <v>643.85</v>
      </c>
      <c r="E4811" s="1">
        <v>44910</v>
      </c>
      <c r="F4811" s="1">
        <v>48352</v>
      </c>
      <c r="G4811" t="s">
        <v>9128</v>
      </c>
      <c r="H4811" t="s">
        <v>19</v>
      </c>
      <c r="I4811" t="s">
        <v>12223</v>
      </c>
    </row>
    <row r="4812" spans="1:9" x14ac:dyDescent="0.3">
      <c r="A4812" t="s">
        <v>5811</v>
      </c>
      <c r="B4812" t="s">
        <v>9137</v>
      </c>
      <c r="C4812">
        <v>131281</v>
      </c>
      <c r="D4812">
        <v>1488.63</v>
      </c>
      <c r="E4812" s="1">
        <v>45273</v>
      </c>
      <c r="F4812" s="1">
        <v>45670</v>
      </c>
      <c r="G4812" t="s">
        <v>9128</v>
      </c>
      <c r="H4812" t="s">
        <v>19</v>
      </c>
      <c r="I4812" t="s">
        <v>12224</v>
      </c>
    </row>
    <row r="4813" spans="1:9" x14ac:dyDescent="0.3">
      <c r="A4813" t="s">
        <v>5812</v>
      </c>
      <c r="B4813" t="s">
        <v>9127</v>
      </c>
      <c r="C4813">
        <v>71122</v>
      </c>
      <c r="D4813">
        <v>1960.76</v>
      </c>
      <c r="E4813" s="1">
        <v>43801</v>
      </c>
      <c r="F4813" s="1">
        <v>46051</v>
      </c>
      <c r="G4813" t="s">
        <v>9128</v>
      </c>
      <c r="H4813" t="s">
        <v>19</v>
      </c>
      <c r="I4813" t="s">
        <v>12225</v>
      </c>
    </row>
    <row r="4814" spans="1:9" x14ac:dyDescent="0.3">
      <c r="A4814" t="s">
        <v>5813</v>
      </c>
      <c r="B4814" t="s">
        <v>9137</v>
      </c>
      <c r="C4814">
        <v>102693</v>
      </c>
      <c r="D4814">
        <v>1974.44</v>
      </c>
      <c r="E4814" s="1">
        <v>43503</v>
      </c>
      <c r="F4814" s="1">
        <v>45910</v>
      </c>
      <c r="G4814" t="s">
        <v>9147</v>
      </c>
      <c r="H4814" t="s">
        <v>9132</v>
      </c>
      <c r="I4814" t="s">
        <v>9747</v>
      </c>
    </row>
    <row r="4815" spans="1:9" x14ac:dyDescent="0.3">
      <c r="A4815" t="s">
        <v>5814</v>
      </c>
      <c r="B4815" t="s">
        <v>9137</v>
      </c>
      <c r="C4815">
        <v>55782</v>
      </c>
      <c r="D4815">
        <v>161.06</v>
      </c>
      <c r="E4815" s="1">
        <v>45551</v>
      </c>
      <c r="F4815" s="1">
        <v>46517</v>
      </c>
      <c r="G4815" t="s">
        <v>9147</v>
      </c>
      <c r="H4815" t="s">
        <v>9132</v>
      </c>
      <c r="I4815" t="s">
        <v>12226</v>
      </c>
    </row>
    <row r="4816" spans="1:9" x14ac:dyDescent="0.3">
      <c r="A4816" t="s">
        <v>5815</v>
      </c>
      <c r="B4816" t="s">
        <v>9131</v>
      </c>
      <c r="C4816">
        <v>436046</v>
      </c>
      <c r="D4816">
        <v>1349.77</v>
      </c>
      <c r="E4816" s="1">
        <v>43989</v>
      </c>
      <c r="F4816" s="1">
        <v>45845</v>
      </c>
      <c r="G4816" t="s">
        <v>9128</v>
      </c>
      <c r="H4816" t="s">
        <v>19</v>
      </c>
      <c r="I4816" t="s">
        <v>9428</v>
      </c>
    </row>
    <row r="4817" spans="1:9" x14ac:dyDescent="0.3">
      <c r="A4817" t="s">
        <v>5816</v>
      </c>
      <c r="B4817" t="s">
        <v>9137</v>
      </c>
      <c r="C4817">
        <v>254808</v>
      </c>
      <c r="D4817">
        <v>205.89</v>
      </c>
      <c r="E4817" s="1">
        <v>45519</v>
      </c>
      <c r="F4817" s="1">
        <v>48445</v>
      </c>
      <c r="G4817" t="s">
        <v>9135</v>
      </c>
      <c r="H4817" t="s">
        <v>9129</v>
      </c>
      <c r="I4817" t="s">
        <v>12227</v>
      </c>
    </row>
    <row r="4818" spans="1:9" x14ac:dyDescent="0.3">
      <c r="A4818" t="s">
        <v>5817</v>
      </c>
      <c r="B4818" t="s">
        <v>9131</v>
      </c>
      <c r="C4818">
        <v>182671</v>
      </c>
      <c r="D4818">
        <v>1203.1099999999999</v>
      </c>
      <c r="E4818" s="1">
        <v>44454</v>
      </c>
      <c r="F4818" s="1">
        <v>47994</v>
      </c>
      <c r="G4818" t="s">
        <v>9147</v>
      </c>
      <c r="H4818" t="s">
        <v>19</v>
      </c>
      <c r="I4818" t="s">
        <v>10911</v>
      </c>
    </row>
    <row r="4819" spans="1:9" x14ac:dyDescent="0.3">
      <c r="A4819" t="s">
        <v>5818</v>
      </c>
      <c r="B4819" t="s">
        <v>9131</v>
      </c>
      <c r="C4819">
        <v>111134</v>
      </c>
      <c r="D4819">
        <v>282.8</v>
      </c>
      <c r="E4819" s="1">
        <v>42625</v>
      </c>
      <c r="F4819" s="1">
        <v>43284</v>
      </c>
      <c r="G4819" t="s">
        <v>9147</v>
      </c>
      <c r="H4819" t="s">
        <v>19</v>
      </c>
      <c r="I4819" t="s">
        <v>9522</v>
      </c>
    </row>
    <row r="4820" spans="1:9" x14ac:dyDescent="0.3">
      <c r="A4820" t="s">
        <v>5819</v>
      </c>
      <c r="B4820" t="s">
        <v>9137</v>
      </c>
      <c r="C4820">
        <v>371998</v>
      </c>
      <c r="D4820">
        <v>228.21</v>
      </c>
      <c r="E4820" s="1">
        <v>44694</v>
      </c>
      <c r="F4820" s="1">
        <v>46999</v>
      </c>
      <c r="G4820" t="s">
        <v>9135</v>
      </c>
      <c r="H4820" t="s">
        <v>19</v>
      </c>
      <c r="I4820" t="s">
        <v>12228</v>
      </c>
    </row>
    <row r="4821" spans="1:9" x14ac:dyDescent="0.3">
      <c r="A4821" t="s">
        <v>5820</v>
      </c>
      <c r="B4821" t="s">
        <v>9143</v>
      </c>
      <c r="C4821">
        <v>490716</v>
      </c>
      <c r="D4821">
        <v>1559.35</v>
      </c>
      <c r="E4821" s="1">
        <v>42168</v>
      </c>
      <c r="F4821" s="1">
        <v>45390</v>
      </c>
      <c r="G4821" t="s">
        <v>9128</v>
      </c>
      <c r="H4821" t="s">
        <v>9132</v>
      </c>
      <c r="I4821" t="s">
        <v>9642</v>
      </c>
    </row>
    <row r="4822" spans="1:9" x14ac:dyDescent="0.3">
      <c r="A4822" t="s">
        <v>5821</v>
      </c>
      <c r="B4822" t="s">
        <v>9143</v>
      </c>
      <c r="C4822">
        <v>92923</v>
      </c>
      <c r="D4822">
        <v>463.17</v>
      </c>
      <c r="E4822" s="1">
        <v>44613</v>
      </c>
      <c r="F4822" s="1">
        <v>46112</v>
      </c>
      <c r="G4822" t="s">
        <v>9135</v>
      </c>
      <c r="H4822" t="s">
        <v>19</v>
      </c>
      <c r="I4822" t="s">
        <v>12229</v>
      </c>
    </row>
    <row r="4823" spans="1:9" x14ac:dyDescent="0.3">
      <c r="A4823" t="s">
        <v>5822</v>
      </c>
      <c r="B4823" t="s">
        <v>9137</v>
      </c>
      <c r="C4823">
        <v>105564</v>
      </c>
      <c r="D4823">
        <v>1897.34</v>
      </c>
      <c r="E4823" s="1">
        <v>45611</v>
      </c>
      <c r="F4823" s="1">
        <v>48185</v>
      </c>
      <c r="G4823" t="s">
        <v>9128</v>
      </c>
      <c r="H4823" t="s">
        <v>19</v>
      </c>
      <c r="I4823" t="s">
        <v>11953</v>
      </c>
    </row>
    <row r="4824" spans="1:9" x14ac:dyDescent="0.3">
      <c r="A4824" t="s">
        <v>5823</v>
      </c>
      <c r="B4824" t="s">
        <v>9143</v>
      </c>
      <c r="C4824">
        <v>227134</v>
      </c>
      <c r="D4824">
        <v>438.85</v>
      </c>
      <c r="E4824" s="1">
        <v>45619</v>
      </c>
      <c r="F4824" s="1">
        <v>48774</v>
      </c>
      <c r="G4824" t="s">
        <v>9135</v>
      </c>
      <c r="H4824" t="s">
        <v>9132</v>
      </c>
      <c r="I4824" t="s">
        <v>12230</v>
      </c>
    </row>
    <row r="4825" spans="1:9" x14ac:dyDescent="0.3">
      <c r="A4825" t="s">
        <v>5824</v>
      </c>
      <c r="B4825" t="s">
        <v>9127</v>
      </c>
      <c r="C4825">
        <v>195509</v>
      </c>
      <c r="D4825">
        <v>443.61</v>
      </c>
      <c r="E4825" s="1">
        <v>42455</v>
      </c>
      <c r="F4825" s="1">
        <v>43444</v>
      </c>
      <c r="G4825" t="s">
        <v>9128</v>
      </c>
      <c r="H4825" t="s">
        <v>9129</v>
      </c>
      <c r="I4825" t="s">
        <v>12231</v>
      </c>
    </row>
    <row r="4826" spans="1:9" x14ac:dyDescent="0.3">
      <c r="A4826" t="s">
        <v>5825</v>
      </c>
      <c r="B4826" t="s">
        <v>9143</v>
      </c>
      <c r="C4826">
        <v>159800</v>
      </c>
      <c r="D4826">
        <v>1868.27</v>
      </c>
      <c r="E4826" s="1">
        <v>43675</v>
      </c>
      <c r="F4826" s="1">
        <v>46374</v>
      </c>
      <c r="G4826" t="s">
        <v>9128</v>
      </c>
      <c r="H4826" t="s">
        <v>9129</v>
      </c>
      <c r="I4826" t="s">
        <v>12232</v>
      </c>
    </row>
    <row r="4827" spans="1:9" x14ac:dyDescent="0.3">
      <c r="A4827" t="s">
        <v>5826</v>
      </c>
      <c r="B4827" t="s">
        <v>9143</v>
      </c>
      <c r="C4827">
        <v>306735</v>
      </c>
      <c r="D4827">
        <v>1340.24</v>
      </c>
      <c r="E4827" s="1">
        <v>42688</v>
      </c>
      <c r="F4827" s="1">
        <v>45166</v>
      </c>
      <c r="G4827" t="s">
        <v>9135</v>
      </c>
      <c r="H4827" t="s">
        <v>9129</v>
      </c>
      <c r="I4827" t="s">
        <v>12233</v>
      </c>
    </row>
    <row r="4828" spans="1:9" x14ac:dyDescent="0.3">
      <c r="A4828" t="s">
        <v>5827</v>
      </c>
      <c r="B4828" t="s">
        <v>9137</v>
      </c>
      <c r="C4828">
        <v>194111</v>
      </c>
      <c r="D4828">
        <v>996.1</v>
      </c>
      <c r="E4828" s="1">
        <v>45472</v>
      </c>
      <c r="F4828" s="1">
        <v>48054</v>
      </c>
      <c r="G4828" t="s">
        <v>9128</v>
      </c>
      <c r="H4828" t="s">
        <v>19</v>
      </c>
      <c r="I4828" t="s">
        <v>11301</v>
      </c>
    </row>
    <row r="4829" spans="1:9" x14ac:dyDescent="0.3">
      <c r="A4829" t="s">
        <v>5828</v>
      </c>
      <c r="B4829" t="s">
        <v>9127</v>
      </c>
      <c r="C4829">
        <v>326442</v>
      </c>
      <c r="D4829">
        <v>1949.46</v>
      </c>
      <c r="E4829" s="1">
        <v>45342</v>
      </c>
      <c r="F4829" s="1">
        <v>46748</v>
      </c>
      <c r="G4829" t="s">
        <v>9147</v>
      </c>
      <c r="H4829" t="s">
        <v>9132</v>
      </c>
      <c r="I4829" t="s">
        <v>10553</v>
      </c>
    </row>
    <row r="4830" spans="1:9" x14ac:dyDescent="0.3">
      <c r="A4830" t="s">
        <v>5829</v>
      </c>
      <c r="B4830" t="s">
        <v>9127</v>
      </c>
      <c r="C4830">
        <v>116746</v>
      </c>
      <c r="D4830">
        <v>643.24</v>
      </c>
      <c r="E4830" s="1">
        <v>42656</v>
      </c>
      <c r="F4830" s="1">
        <v>43901</v>
      </c>
      <c r="G4830" t="s">
        <v>9147</v>
      </c>
      <c r="H4830" t="s">
        <v>9132</v>
      </c>
      <c r="I4830" t="s">
        <v>12234</v>
      </c>
    </row>
    <row r="4831" spans="1:9" x14ac:dyDescent="0.3">
      <c r="A4831" t="s">
        <v>5830</v>
      </c>
      <c r="B4831" t="s">
        <v>9143</v>
      </c>
      <c r="C4831">
        <v>159899</v>
      </c>
      <c r="D4831">
        <v>1072.9100000000001</v>
      </c>
      <c r="E4831" s="1">
        <v>45141</v>
      </c>
      <c r="F4831" s="1">
        <v>45601</v>
      </c>
      <c r="G4831" t="s">
        <v>9135</v>
      </c>
      <c r="H4831" t="s">
        <v>9129</v>
      </c>
      <c r="I4831" t="s">
        <v>11567</v>
      </c>
    </row>
    <row r="4832" spans="1:9" x14ac:dyDescent="0.3">
      <c r="A4832" t="s">
        <v>5831</v>
      </c>
      <c r="B4832" t="s">
        <v>9131</v>
      </c>
      <c r="C4832">
        <v>197788</v>
      </c>
      <c r="D4832">
        <v>1969.5</v>
      </c>
      <c r="E4832" s="1">
        <v>43137</v>
      </c>
      <c r="F4832" s="1">
        <v>45828</v>
      </c>
      <c r="G4832" t="s">
        <v>9128</v>
      </c>
      <c r="H4832" t="s">
        <v>19</v>
      </c>
      <c r="I4832" t="s">
        <v>10787</v>
      </c>
    </row>
    <row r="4833" spans="1:9" x14ac:dyDescent="0.3">
      <c r="A4833" t="s">
        <v>5832</v>
      </c>
      <c r="B4833" t="s">
        <v>9131</v>
      </c>
      <c r="C4833">
        <v>296562</v>
      </c>
      <c r="D4833">
        <v>1860.62</v>
      </c>
      <c r="E4833" s="1">
        <v>45570</v>
      </c>
      <c r="F4833" s="1">
        <v>49101</v>
      </c>
      <c r="G4833" t="s">
        <v>9147</v>
      </c>
      <c r="H4833" t="s">
        <v>9132</v>
      </c>
      <c r="I4833" t="s">
        <v>12235</v>
      </c>
    </row>
    <row r="4834" spans="1:9" x14ac:dyDescent="0.3">
      <c r="A4834" t="s">
        <v>5833</v>
      </c>
      <c r="B4834" t="s">
        <v>9127</v>
      </c>
      <c r="C4834">
        <v>421790</v>
      </c>
      <c r="D4834">
        <v>1875.07</v>
      </c>
      <c r="E4834" s="1">
        <v>44495</v>
      </c>
      <c r="F4834" s="1">
        <v>46322</v>
      </c>
      <c r="G4834" t="s">
        <v>9147</v>
      </c>
      <c r="H4834" t="s">
        <v>9132</v>
      </c>
      <c r="I4834" t="s">
        <v>10981</v>
      </c>
    </row>
    <row r="4835" spans="1:9" x14ac:dyDescent="0.3">
      <c r="A4835" t="s">
        <v>5834</v>
      </c>
      <c r="B4835" t="s">
        <v>9131</v>
      </c>
      <c r="C4835">
        <v>321202</v>
      </c>
      <c r="D4835">
        <v>488.56</v>
      </c>
      <c r="E4835" s="1">
        <v>43227</v>
      </c>
      <c r="F4835" s="1">
        <v>45445</v>
      </c>
      <c r="G4835" t="s">
        <v>9147</v>
      </c>
      <c r="H4835" t="s">
        <v>9132</v>
      </c>
      <c r="I4835" t="s">
        <v>11165</v>
      </c>
    </row>
    <row r="4836" spans="1:9" x14ac:dyDescent="0.3">
      <c r="A4836" t="s">
        <v>5835</v>
      </c>
      <c r="B4836" t="s">
        <v>9127</v>
      </c>
      <c r="C4836">
        <v>339642</v>
      </c>
      <c r="D4836">
        <v>292.36</v>
      </c>
      <c r="E4836" s="1">
        <v>45228</v>
      </c>
      <c r="F4836" s="1">
        <v>48537</v>
      </c>
      <c r="G4836" t="s">
        <v>9128</v>
      </c>
      <c r="H4836" t="s">
        <v>9132</v>
      </c>
      <c r="I4836" t="s">
        <v>9583</v>
      </c>
    </row>
    <row r="4837" spans="1:9" x14ac:dyDescent="0.3">
      <c r="A4837" t="s">
        <v>5836</v>
      </c>
      <c r="B4837" t="s">
        <v>9127</v>
      </c>
      <c r="C4837">
        <v>200975</v>
      </c>
      <c r="D4837">
        <v>679.29</v>
      </c>
      <c r="E4837" s="1">
        <v>43808</v>
      </c>
      <c r="F4837" s="1">
        <v>44891</v>
      </c>
      <c r="G4837" t="s">
        <v>9128</v>
      </c>
      <c r="H4837" t="s">
        <v>19</v>
      </c>
      <c r="I4837" t="s">
        <v>10232</v>
      </c>
    </row>
    <row r="4838" spans="1:9" x14ac:dyDescent="0.3">
      <c r="A4838" t="s">
        <v>5837</v>
      </c>
      <c r="B4838" t="s">
        <v>9127</v>
      </c>
      <c r="C4838">
        <v>117911</v>
      </c>
      <c r="D4838">
        <v>1203.6600000000001</v>
      </c>
      <c r="E4838" s="1">
        <v>43314</v>
      </c>
      <c r="F4838" s="1">
        <v>45990</v>
      </c>
      <c r="G4838" t="s">
        <v>9147</v>
      </c>
      <c r="H4838" t="s">
        <v>9132</v>
      </c>
      <c r="I4838" t="s">
        <v>10326</v>
      </c>
    </row>
    <row r="4839" spans="1:9" x14ac:dyDescent="0.3">
      <c r="A4839" t="s">
        <v>5838</v>
      </c>
      <c r="B4839" t="s">
        <v>9137</v>
      </c>
      <c r="C4839">
        <v>376935</v>
      </c>
      <c r="D4839">
        <v>233.4</v>
      </c>
      <c r="E4839" s="1">
        <v>44213</v>
      </c>
      <c r="F4839" s="1">
        <v>45937</v>
      </c>
      <c r="G4839" t="s">
        <v>9147</v>
      </c>
      <c r="H4839" t="s">
        <v>19</v>
      </c>
      <c r="I4839" t="s">
        <v>11548</v>
      </c>
    </row>
    <row r="4840" spans="1:9" x14ac:dyDescent="0.3">
      <c r="A4840" t="s">
        <v>5839</v>
      </c>
      <c r="B4840" t="s">
        <v>9127</v>
      </c>
      <c r="C4840">
        <v>21029</v>
      </c>
      <c r="D4840">
        <v>1323.59</v>
      </c>
      <c r="E4840" s="1">
        <v>44159</v>
      </c>
      <c r="F4840" s="1">
        <v>47234</v>
      </c>
      <c r="G4840" t="s">
        <v>9128</v>
      </c>
      <c r="H4840" t="s">
        <v>9132</v>
      </c>
      <c r="I4840" t="s">
        <v>10940</v>
      </c>
    </row>
    <row r="4841" spans="1:9" x14ac:dyDescent="0.3">
      <c r="A4841" t="s">
        <v>5840</v>
      </c>
      <c r="B4841" t="s">
        <v>9131</v>
      </c>
      <c r="C4841">
        <v>182412</v>
      </c>
      <c r="D4841">
        <v>805.66</v>
      </c>
      <c r="E4841" s="1">
        <v>43622</v>
      </c>
      <c r="F4841" s="1">
        <v>44201</v>
      </c>
      <c r="G4841" t="s">
        <v>9128</v>
      </c>
      <c r="H4841" t="s">
        <v>9129</v>
      </c>
      <c r="I4841" t="s">
        <v>9369</v>
      </c>
    </row>
    <row r="4842" spans="1:9" x14ac:dyDescent="0.3">
      <c r="A4842" t="s">
        <v>5841</v>
      </c>
      <c r="B4842" t="s">
        <v>9137</v>
      </c>
      <c r="C4842">
        <v>408738</v>
      </c>
      <c r="D4842">
        <v>1535.26</v>
      </c>
      <c r="E4842" s="1">
        <v>43632</v>
      </c>
      <c r="F4842" s="1">
        <v>46502</v>
      </c>
      <c r="G4842" t="s">
        <v>9147</v>
      </c>
      <c r="H4842" t="s">
        <v>19</v>
      </c>
      <c r="I4842" t="s">
        <v>10612</v>
      </c>
    </row>
    <row r="4843" spans="1:9" x14ac:dyDescent="0.3">
      <c r="A4843" t="s">
        <v>5842</v>
      </c>
      <c r="B4843" t="s">
        <v>9131</v>
      </c>
      <c r="C4843">
        <v>244499</v>
      </c>
      <c r="D4843">
        <v>1990.7</v>
      </c>
      <c r="E4843" s="1">
        <v>44129</v>
      </c>
      <c r="F4843" s="1">
        <v>44961</v>
      </c>
      <c r="G4843" t="s">
        <v>9147</v>
      </c>
      <c r="H4843" t="s">
        <v>9129</v>
      </c>
      <c r="I4843" t="s">
        <v>9298</v>
      </c>
    </row>
    <row r="4844" spans="1:9" x14ac:dyDescent="0.3">
      <c r="A4844" t="s">
        <v>5843</v>
      </c>
      <c r="B4844" t="s">
        <v>9127</v>
      </c>
      <c r="C4844">
        <v>56851</v>
      </c>
      <c r="D4844">
        <v>844.96</v>
      </c>
      <c r="E4844" s="1">
        <v>44888</v>
      </c>
      <c r="F4844" s="1">
        <v>46275</v>
      </c>
      <c r="G4844" t="s">
        <v>9128</v>
      </c>
      <c r="H4844" t="s">
        <v>9129</v>
      </c>
      <c r="I4844" t="s">
        <v>11304</v>
      </c>
    </row>
    <row r="4845" spans="1:9" x14ac:dyDescent="0.3">
      <c r="A4845" t="s">
        <v>5844</v>
      </c>
      <c r="B4845" t="s">
        <v>9143</v>
      </c>
      <c r="C4845">
        <v>431095</v>
      </c>
      <c r="D4845">
        <v>1396.81</v>
      </c>
      <c r="E4845" s="1">
        <v>42491</v>
      </c>
      <c r="F4845" s="1">
        <v>45321</v>
      </c>
      <c r="G4845" t="s">
        <v>9128</v>
      </c>
      <c r="H4845" t="s">
        <v>9132</v>
      </c>
      <c r="I4845" t="s">
        <v>10753</v>
      </c>
    </row>
    <row r="4846" spans="1:9" x14ac:dyDescent="0.3">
      <c r="A4846" t="s">
        <v>5845</v>
      </c>
      <c r="B4846" t="s">
        <v>9143</v>
      </c>
      <c r="C4846">
        <v>60362</v>
      </c>
      <c r="D4846">
        <v>1512.33</v>
      </c>
      <c r="E4846" s="1">
        <v>45528</v>
      </c>
      <c r="F4846" s="1">
        <v>46335</v>
      </c>
      <c r="G4846" t="s">
        <v>9147</v>
      </c>
      <c r="H4846" t="s">
        <v>19</v>
      </c>
      <c r="I4846" t="s">
        <v>12236</v>
      </c>
    </row>
    <row r="4847" spans="1:9" x14ac:dyDescent="0.3">
      <c r="A4847" t="s">
        <v>5846</v>
      </c>
      <c r="B4847" t="s">
        <v>9131</v>
      </c>
      <c r="C4847">
        <v>413721</v>
      </c>
      <c r="D4847">
        <v>653.58000000000004</v>
      </c>
      <c r="E4847" s="1">
        <v>44207</v>
      </c>
      <c r="F4847" s="1">
        <v>45092</v>
      </c>
      <c r="G4847" t="s">
        <v>9128</v>
      </c>
      <c r="H4847" t="s">
        <v>9129</v>
      </c>
      <c r="I4847" t="s">
        <v>12237</v>
      </c>
    </row>
    <row r="4848" spans="1:9" x14ac:dyDescent="0.3">
      <c r="A4848" t="s">
        <v>5847</v>
      </c>
      <c r="B4848" t="s">
        <v>9137</v>
      </c>
      <c r="C4848">
        <v>48201</v>
      </c>
      <c r="D4848">
        <v>678.54</v>
      </c>
      <c r="E4848" s="1">
        <v>43264</v>
      </c>
      <c r="F4848" s="1">
        <v>43865</v>
      </c>
      <c r="G4848" t="s">
        <v>9135</v>
      </c>
      <c r="H4848" t="s">
        <v>9132</v>
      </c>
      <c r="I4848" t="s">
        <v>12238</v>
      </c>
    </row>
    <row r="4849" spans="1:9" x14ac:dyDescent="0.3">
      <c r="A4849" t="s">
        <v>5848</v>
      </c>
      <c r="B4849" t="s">
        <v>9131</v>
      </c>
      <c r="C4849">
        <v>326796</v>
      </c>
      <c r="D4849">
        <v>1398.16</v>
      </c>
      <c r="E4849" s="1">
        <v>45335</v>
      </c>
      <c r="F4849" s="1">
        <v>47007</v>
      </c>
      <c r="G4849" t="s">
        <v>9128</v>
      </c>
      <c r="H4849" t="s">
        <v>9132</v>
      </c>
      <c r="I4849" t="s">
        <v>12239</v>
      </c>
    </row>
    <row r="4850" spans="1:9" x14ac:dyDescent="0.3">
      <c r="A4850" t="s">
        <v>5849</v>
      </c>
      <c r="B4850" t="s">
        <v>9143</v>
      </c>
      <c r="C4850">
        <v>227940</v>
      </c>
      <c r="D4850">
        <v>1861</v>
      </c>
      <c r="E4850" s="1">
        <v>42222</v>
      </c>
      <c r="F4850" s="1">
        <v>44557</v>
      </c>
      <c r="G4850" t="s">
        <v>9135</v>
      </c>
      <c r="H4850" t="s">
        <v>19</v>
      </c>
      <c r="I4850" t="s">
        <v>9502</v>
      </c>
    </row>
    <row r="4851" spans="1:9" x14ac:dyDescent="0.3">
      <c r="A4851" t="s">
        <v>5850</v>
      </c>
      <c r="B4851" t="s">
        <v>9131</v>
      </c>
      <c r="C4851">
        <v>286444</v>
      </c>
      <c r="D4851">
        <v>261.16000000000003</v>
      </c>
      <c r="E4851" s="1">
        <v>43353</v>
      </c>
      <c r="F4851" s="1">
        <v>44005</v>
      </c>
      <c r="G4851" t="s">
        <v>9135</v>
      </c>
      <c r="H4851" t="s">
        <v>9132</v>
      </c>
      <c r="I4851" t="s">
        <v>10547</v>
      </c>
    </row>
    <row r="4852" spans="1:9" x14ac:dyDescent="0.3">
      <c r="A4852" t="s">
        <v>5851</v>
      </c>
      <c r="B4852" t="s">
        <v>9127</v>
      </c>
      <c r="C4852">
        <v>124362</v>
      </c>
      <c r="D4852">
        <v>1355.05</v>
      </c>
      <c r="E4852" s="1">
        <v>42802</v>
      </c>
      <c r="F4852" s="1">
        <v>44728</v>
      </c>
      <c r="G4852" t="s">
        <v>9128</v>
      </c>
      <c r="H4852" t="s">
        <v>19</v>
      </c>
      <c r="I4852" t="s">
        <v>11129</v>
      </c>
    </row>
    <row r="4853" spans="1:9" x14ac:dyDescent="0.3">
      <c r="A4853" t="s">
        <v>5852</v>
      </c>
      <c r="B4853" t="s">
        <v>9127</v>
      </c>
      <c r="C4853">
        <v>104876</v>
      </c>
      <c r="D4853">
        <v>1169.81</v>
      </c>
      <c r="E4853" s="1">
        <v>42694</v>
      </c>
      <c r="F4853" s="1">
        <v>44156</v>
      </c>
      <c r="G4853" t="s">
        <v>9147</v>
      </c>
      <c r="H4853" t="s">
        <v>19</v>
      </c>
      <c r="I4853" t="s">
        <v>12240</v>
      </c>
    </row>
    <row r="4854" spans="1:9" x14ac:dyDescent="0.3">
      <c r="A4854" t="s">
        <v>5853</v>
      </c>
      <c r="B4854" t="s">
        <v>9131</v>
      </c>
      <c r="C4854">
        <v>174938</v>
      </c>
      <c r="D4854">
        <v>1478.69</v>
      </c>
      <c r="E4854" s="1">
        <v>42062</v>
      </c>
      <c r="F4854" s="1">
        <v>44524</v>
      </c>
      <c r="G4854" t="s">
        <v>9135</v>
      </c>
      <c r="H4854" t="s">
        <v>19</v>
      </c>
      <c r="I4854" t="s">
        <v>12241</v>
      </c>
    </row>
    <row r="4855" spans="1:9" x14ac:dyDescent="0.3">
      <c r="A4855" t="s">
        <v>5854</v>
      </c>
      <c r="B4855" t="s">
        <v>9143</v>
      </c>
      <c r="C4855">
        <v>133613</v>
      </c>
      <c r="D4855">
        <v>1471.91</v>
      </c>
      <c r="E4855" s="1">
        <v>43484</v>
      </c>
      <c r="F4855" s="1">
        <v>45040</v>
      </c>
      <c r="G4855" t="s">
        <v>9128</v>
      </c>
      <c r="H4855" t="s">
        <v>19</v>
      </c>
      <c r="I4855" t="s">
        <v>9768</v>
      </c>
    </row>
    <row r="4856" spans="1:9" x14ac:dyDescent="0.3">
      <c r="A4856" t="s">
        <v>5855</v>
      </c>
      <c r="B4856" t="s">
        <v>9137</v>
      </c>
      <c r="C4856">
        <v>440583</v>
      </c>
      <c r="D4856">
        <v>651.26</v>
      </c>
      <c r="E4856" s="1">
        <v>44161</v>
      </c>
      <c r="F4856" s="1">
        <v>45197</v>
      </c>
      <c r="G4856" t="s">
        <v>9135</v>
      </c>
      <c r="H4856" t="s">
        <v>9129</v>
      </c>
      <c r="I4856" t="s">
        <v>11242</v>
      </c>
    </row>
    <row r="4857" spans="1:9" x14ac:dyDescent="0.3">
      <c r="A4857" t="s">
        <v>5856</v>
      </c>
      <c r="B4857" t="s">
        <v>9137</v>
      </c>
      <c r="C4857">
        <v>192615</v>
      </c>
      <c r="D4857">
        <v>618.59</v>
      </c>
      <c r="E4857" s="1">
        <v>45272</v>
      </c>
      <c r="F4857" s="1">
        <v>46825</v>
      </c>
      <c r="G4857" t="s">
        <v>9128</v>
      </c>
      <c r="H4857" t="s">
        <v>9129</v>
      </c>
      <c r="I4857" t="s">
        <v>9703</v>
      </c>
    </row>
    <row r="4858" spans="1:9" x14ac:dyDescent="0.3">
      <c r="A4858" t="s">
        <v>5857</v>
      </c>
      <c r="B4858" t="s">
        <v>9143</v>
      </c>
      <c r="C4858">
        <v>246902</v>
      </c>
      <c r="D4858">
        <v>124.15</v>
      </c>
      <c r="E4858" s="1">
        <v>43143</v>
      </c>
      <c r="F4858" s="1">
        <v>43937</v>
      </c>
      <c r="G4858" t="s">
        <v>9147</v>
      </c>
      <c r="H4858" t="s">
        <v>19</v>
      </c>
      <c r="I4858" t="s">
        <v>10224</v>
      </c>
    </row>
    <row r="4859" spans="1:9" x14ac:dyDescent="0.3">
      <c r="A4859" t="s">
        <v>5858</v>
      </c>
      <c r="B4859" t="s">
        <v>9137</v>
      </c>
      <c r="C4859">
        <v>381674</v>
      </c>
      <c r="D4859">
        <v>810.93</v>
      </c>
      <c r="E4859" s="1">
        <v>45338</v>
      </c>
      <c r="F4859" s="1">
        <v>46842</v>
      </c>
      <c r="G4859" t="s">
        <v>9128</v>
      </c>
      <c r="H4859" t="s">
        <v>9132</v>
      </c>
      <c r="I4859" t="s">
        <v>9272</v>
      </c>
    </row>
    <row r="4860" spans="1:9" x14ac:dyDescent="0.3">
      <c r="A4860" t="s">
        <v>5859</v>
      </c>
      <c r="B4860" t="s">
        <v>9137</v>
      </c>
      <c r="C4860">
        <v>130137</v>
      </c>
      <c r="D4860">
        <v>1731.72</v>
      </c>
      <c r="E4860" s="1">
        <v>42300</v>
      </c>
      <c r="F4860" s="1">
        <v>44428</v>
      </c>
      <c r="G4860" t="s">
        <v>9128</v>
      </c>
      <c r="H4860" t="s">
        <v>9129</v>
      </c>
      <c r="I4860" t="s">
        <v>10682</v>
      </c>
    </row>
    <row r="4861" spans="1:9" x14ac:dyDescent="0.3">
      <c r="A4861" t="s">
        <v>5860</v>
      </c>
      <c r="B4861" t="s">
        <v>9127</v>
      </c>
      <c r="C4861">
        <v>73613</v>
      </c>
      <c r="D4861">
        <v>773.37</v>
      </c>
      <c r="E4861" s="1">
        <v>44153</v>
      </c>
      <c r="F4861" s="1">
        <v>45611</v>
      </c>
      <c r="G4861" t="s">
        <v>9135</v>
      </c>
      <c r="H4861" t="s">
        <v>9129</v>
      </c>
      <c r="I4861" t="s">
        <v>10467</v>
      </c>
    </row>
    <row r="4862" spans="1:9" x14ac:dyDescent="0.3">
      <c r="A4862" t="s">
        <v>5861</v>
      </c>
      <c r="B4862" t="s">
        <v>9137</v>
      </c>
      <c r="C4862">
        <v>474187</v>
      </c>
      <c r="D4862">
        <v>1410.39</v>
      </c>
      <c r="E4862" s="1">
        <v>43893</v>
      </c>
      <c r="F4862" s="1">
        <v>47425</v>
      </c>
      <c r="G4862" t="s">
        <v>9128</v>
      </c>
      <c r="H4862" t="s">
        <v>9132</v>
      </c>
      <c r="I4862" t="s">
        <v>12242</v>
      </c>
    </row>
    <row r="4863" spans="1:9" x14ac:dyDescent="0.3">
      <c r="A4863" t="s">
        <v>5862</v>
      </c>
      <c r="B4863" t="s">
        <v>9137</v>
      </c>
      <c r="C4863">
        <v>140796</v>
      </c>
      <c r="D4863">
        <v>1135.7</v>
      </c>
      <c r="E4863" s="1">
        <v>42545</v>
      </c>
      <c r="F4863" s="1">
        <v>44080</v>
      </c>
      <c r="G4863" t="s">
        <v>9135</v>
      </c>
      <c r="H4863" t="s">
        <v>9132</v>
      </c>
      <c r="I4863" t="s">
        <v>12243</v>
      </c>
    </row>
    <row r="4864" spans="1:9" x14ac:dyDescent="0.3">
      <c r="A4864" t="s">
        <v>5863</v>
      </c>
      <c r="B4864" t="s">
        <v>9131</v>
      </c>
      <c r="C4864">
        <v>10292</v>
      </c>
      <c r="D4864">
        <v>1320.36</v>
      </c>
      <c r="E4864" s="1">
        <v>44847</v>
      </c>
      <c r="F4864" s="1">
        <v>48155</v>
      </c>
      <c r="G4864" t="s">
        <v>9135</v>
      </c>
      <c r="H4864" t="s">
        <v>19</v>
      </c>
      <c r="I4864" t="s">
        <v>10994</v>
      </c>
    </row>
    <row r="4865" spans="1:9" x14ac:dyDescent="0.3">
      <c r="A4865" t="s">
        <v>5864</v>
      </c>
      <c r="B4865" t="s">
        <v>9143</v>
      </c>
      <c r="C4865">
        <v>239196</v>
      </c>
      <c r="D4865">
        <v>427.77</v>
      </c>
      <c r="E4865" s="1">
        <v>43014</v>
      </c>
      <c r="F4865" s="1">
        <v>44256</v>
      </c>
      <c r="G4865" t="s">
        <v>9135</v>
      </c>
      <c r="H4865" t="s">
        <v>9129</v>
      </c>
      <c r="I4865" t="s">
        <v>12244</v>
      </c>
    </row>
    <row r="4866" spans="1:9" x14ac:dyDescent="0.3">
      <c r="A4866" t="s">
        <v>5865</v>
      </c>
      <c r="B4866" t="s">
        <v>9137</v>
      </c>
      <c r="C4866">
        <v>473205</v>
      </c>
      <c r="D4866">
        <v>198.28</v>
      </c>
      <c r="E4866" s="1">
        <v>45112</v>
      </c>
      <c r="F4866" s="1">
        <v>47699</v>
      </c>
      <c r="G4866" t="s">
        <v>9135</v>
      </c>
      <c r="H4866" t="s">
        <v>9129</v>
      </c>
      <c r="I4866" t="s">
        <v>12245</v>
      </c>
    </row>
    <row r="4867" spans="1:9" x14ac:dyDescent="0.3">
      <c r="A4867" t="s">
        <v>5866</v>
      </c>
      <c r="B4867" t="s">
        <v>9127</v>
      </c>
      <c r="C4867">
        <v>488730</v>
      </c>
      <c r="D4867">
        <v>596.82000000000005</v>
      </c>
      <c r="E4867" s="1">
        <v>42221</v>
      </c>
      <c r="F4867" s="1">
        <v>45500</v>
      </c>
      <c r="G4867" t="s">
        <v>9135</v>
      </c>
      <c r="H4867" t="s">
        <v>9129</v>
      </c>
      <c r="I4867" t="s">
        <v>12246</v>
      </c>
    </row>
    <row r="4868" spans="1:9" x14ac:dyDescent="0.3">
      <c r="A4868" t="s">
        <v>5867</v>
      </c>
      <c r="B4868" t="s">
        <v>9131</v>
      </c>
      <c r="C4868">
        <v>407308</v>
      </c>
      <c r="D4868">
        <v>1510.11</v>
      </c>
      <c r="E4868" s="1">
        <v>42314</v>
      </c>
      <c r="F4868" s="1">
        <v>43081</v>
      </c>
      <c r="G4868" t="s">
        <v>9128</v>
      </c>
      <c r="H4868" t="s">
        <v>9132</v>
      </c>
      <c r="I4868" t="s">
        <v>10912</v>
      </c>
    </row>
    <row r="4869" spans="1:9" x14ac:dyDescent="0.3">
      <c r="A4869" t="s">
        <v>5868</v>
      </c>
      <c r="B4869" t="s">
        <v>9131</v>
      </c>
      <c r="C4869">
        <v>44566</v>
      </c>
      <c r="D4869">
        <v>1519.85</v>
      </c>
      <c r="E4869" s="1">
        <v>45022</v>
      </c>
      <c r="F4869" s="1">
        <v>45561</v>
      </c>
      <c r="G4869" t="s">
        <v>9147</v>
      </c>
      <c r="H4869" t="s">
        <v>19</v>
      </c>
      <c r="I4869" t="s">
        <v>11674</v>
      </c>
    </row>
    <row r="4870" spans="1:9" x14ac:dyDescent="0.3">
      <c r="A4870" t="s">
        <v>5869</v>
      </c>
      <c r="B4870" t="s">
        <v>9127</v>
      </c>
      <c r="C4870">
        <v>354927</v>
      </c>
      <c r="D4870">
        <v>1578.19</v>
      </c>
      <c r="E4870" s="1">
        <v>42364</v>
      </c>
      <c r="F4870" s="1">
        <v>44391</v>
      </c>
      <c r="G4870" t="s">
        <v>9135</v>
      </c>
      <c r="H4870" t="s">
        <v>9129</v>
      </c>
      <c r="I4870" t="s">
        <v>11689</v>
      </c>
    </row>
    <row r="4871" spans="1:9" x14ac:dyDescent="0.3">
      <c r="A4871" t="s">
        <v>5870</v>
      </c>
      <c r="B4871" t="s">
        <v>9143</v>
      </c>
      <c r="C4871">
        <v>32736</v>
      </c>
      <c r="D4871">
        <v>1299.4000000000001</v>
      </c>
      <c r="E4871" s="1">
        <v>44138</v>
      </c>
      <c r="F4871" s="1">
        <v>46055</v>
      </c>
      <c r="G4871" t="s">
        <v>9135</v>
      </c>
      <c r="H4871" t="s">
        <v>9132</v>
      </c>
      <c r="I4871" t="s">
        <v>11597</v>
      </c>
    </row>
    <row r="4872" spans="1:9" x14ac:dyDescent="0.3">
      <c r="A4872" t="s">
        <v>5871</v>
      </c>
      <c r="B4872" t="s">
        <v>9137</v>
      </c>
      <c r="C4872">
        <v>127219</v>
      </c>
      <c r="D4872">
        <v>1436.73</v>
      </c>
      <c r="E4872" s="1">
        <v>45568</v>
      </c>
      <c r="F4872" s="1">
        <v>47434</v>
      </c>
      <c r="G4872" t="s">
        <v>9128</v>
      </c>
      <c r="H4872" t="s">
        <v>9132</v>
      </c>
      <c r="I4872" t="s">
        <v>12247</v>
      </c>
    </row>
    <row r="4873" spans="1:9" x14ac:dyDescent="0.3">
      <c r="A4873" t="s">
        <v>5872</v>
      </c>
      <c r="B4873" t="s">
        <v>9143</v>
      </c>
      <c r="C4873">
        <v>284085</v>
      </c>
      <c r="D4873">
        <v>1199.0899999999999</v>
      </c>
      <c r="E4873" s="1">
        <v>42716</v>
      </c>
      <c r="F4873" s="1">
        <v>44285</v>
      </c>
      <c r="G4873" t="s">
        <v>9128</v>
      </c>
      <c r="H4873" t="s">
        <v>9132</v>
      </c>
      <c r="I4873" t="s">
        <v>10865</v>
      </c>
    </row>
    <row r="4874" spans="1:9" x14ac:dyDescent="0.3">
      <c r="A4874" t="s">
        <v>5873</v>
      </c>
      <c r="B4874" t="s">
        <v>9143</v>
      </c>
      <c r="C4874">
        <v>247949</v>
      </c>
      <c r="D4874">
        <v>1065</v>
      </c>
      <c r="E4874" s="1">
        <v>43331</v>
      </c>
      <c r="F4874" s="1">
        <v>46405</v>
      </c>
      <c r="G4874" t="s">
        <v>9128</v>
      </c>
      <c r="H4874" t="s">
        <v>19</v>
      </c>
      <c r="I4874" t="s">
        <v>11939</v>
      </c>
    </row>
    <row r="4875" spans="1:9" x14ac:dyDescent="0.3">
      <c r="A4875" t="s">
        <v>5874</v>
      </c>
      <c r="B4875" t="s">
        <v>9143</v>
      </c>
      <c r="C4875">
        <v>435069</v>
      </c>
      <c r="D4875">
        <v>1923.81</v>
      </c>
      <c r="E4875" s="1">
        <v>42407</v>
      </c>
      <c r="F4875" s="1">
        <v>45966</v>
      </c>
      <c r="G4875" t="s">
        <v>9128</v>
      </c>
      <c r="H4875" t="s">
        <v>9129</v>
      </c>
      <c r="I4875" t="s">
        <v>11969</v>
      </c>
    </row>
    <row r="4876" spans="1:9" x14ac:dyDescent="0.3">
      <c r="A4876" t="s">
        <v>5875</v>
      </c>
      <c r="B4876" t="s">
        <v>9143</v>
      </c>
      <c r="C4876">
        <v>46335</v>
      </c>
      <c r="D4876">
        <v>756.46</v>
      </c>
      <c r="E4876" s="1">
        <v>42830</v>
      </c>
      <c r="F4876" s="1">
        <v>44539</v>
      </c>
      <c r="G4876" t="s">
        <v>9135</v>
      </c>
      <c r="H4876" t="s">
        <v>9129</v>
      </c>
      <c r="I4876" t="s">
        <v>12248</v>
      </c>
    </row>
    <row r="4877" spans="1:9" x14ac:dyDescent="0.3">
      <c r="A4877" t="s">
        <v>5876</v>
      </c>
      <c r="B4877" t="s">
        <v>9131</v>
      </c>
      <c r="C4877">
        <v>42471</v>
      </c>
      <c r="D4877">
        <v>1113.6199999999999</v>
      </c>
      <c r="E4877" s="1">
        <v>43191</v>
      </c>
      <c r="F4877" s="1">
        <v>44387</v>
      </c>
      <c r="G4877" t="s">
        <v>9135</v>
      </c>
      <c r="H4877" t="s">
        <v>9132</v>
      </c>
      <c r="I4877" t="s">
        <v>9936</v>
      </c>
    </row>
    <row r="4878" spans="1:9" x14ac:dyDescent="0.3">
      <c r="A4878" t="s">
        <v>5877</v>
      </c>
      <c r="B4878" t="s">
        <v>9137</v>
      </c>
      <c r="C4878">
        <v>397446</v>
      </c>
      <c r="D4878">
        <v>1938.91</v>
      </c>
      <c r="E4878" s="1">
        <v>42633</v>
      </c>
      <c r="F4878" s="1">
        <v>43709</v>
      </c>
      <c r="G4878" t="s">
        <v>9147</v>
      </c>
      <c r="H4878" t="s">
        <v>9132</v>
      </c>
      <c r="I4878" t="s">
        <v>12249</v>
      </c>
    </row>
    <row r="4879" spans="1:9" x14ac:dyDescent="0.3">
      <c r="A4879" t="s">
        <v>5878</v>
      </c>
      <c r="B4879" t="s">
        <v>9127</v>
      </c>
      <c r="C4879">
        <v>177967</v>
      </c>
      <c r="D4879">
        <v>156.32</v>
      </c>
      <c r="E4879" s="1">
        <v>43948</v>
      </c>
      <c r="F4879" s="1">
        <v>47027</v>
      </c>
      <c r="G4879" t="s">
        <v>9135</v>
      </c>
      <c r="H4879" t="s">
        <v>9132</v>
      </c>
      <c r="I4879" t="s">
        <v>11616</v>
      </c>
    </row>
    <row r="4880" spans="1:9" x14ac:dyDescent="0.3">
      <c r="A4880" t="s">
        <v>5879</v>
      </c>
      <c r="B4880" t="s">
        <v>9137</v>
      </c>
      <c r="C4880">
        <v>186684</v>
      </c>
      <c r="D4880">
        <v>112.9</v>
      </c>
      <c r="E4880" s="1">
        <v>44980</v>
      </c>
      <c r="F4880" s="1">
        <v>45352</v>
      </c>
      <c r="G4880" t="s">
        <v>9147</v>
      </c>
      <c r="H4880" t="s">
        <v>19</v>
      </c>
      <c r="I4880" t="s">
        <v>10034</v>
      </c>
    </row>
    <row r="4881" spans="1:9" x14ac:dyDescent="0.3">
      <c r="A4881" t="s">
        <v>5880</v>
      </c>
      <c r="B4881" t="s">
        <v>9131</v>
      </c>
      <c r="C4881">
        <v>105427</v>
      </c>
      <c r="D4881">
        <v>298.49</v>
      </c>
      <c r="E4881" s="1">
        <v>44213</v>
      </c>
      <c r="F4881" s="1">
        <v>46971</v>
      </c>
      <c r="G4881" t="s">
        <v>9135</v>
      </c>
      <c r="H4881" t="s">
        <v>9132</v>
      </c>
      <c r="I4881" t="s">
        <v>10250</v>
      </c>
    </row>
    <row r="4882" spans="1:9" x14ac:dyDescent="0.3">
      <c r="A4882" t="s">
        <v>5881</v>
      </c>
      <c r="B4882" t="s">
        <v>9131</v>
      </c>
      <c r="C4882">
        <v>41795</v>
      </c>
      <c r="D4882">
        <v>1558.82</v>
      </c>
      <c r="E4882" s="1">
        <v>43862</v>
      </c>
      <c r="F4882" s="1">
        <v>47380</v>
      </c>
      <c r="G4882" t="s">
        <v>9147</v>
      </c>
      <c r="H4882" t="s">
        <v>9129</v>
      </c>
      <c r="I4882" t="s">
        <v>12250</v>
      </c>
    </row>
    <row r="4883" spans="1:9" x14ac:dyDescent="0.3">
      <c r="A4883" t="s">
        <v>5882</v>
      </c>
      <c r="B4883" t="s">
        <v>9137</v>
      </c>
      <c r="C4883">
        <v>489181</v>
      </c>
      <c r="D4883">
        <v>1382.04</v>
      </c>
      <c r="E4883" s="1">
        <v>44238</v>
      </c>
      <c r="F4883" s="1">
        <v>45638</v>
      </c>
      <c r="G4883" t="s">
        <v>9128</v>
      </c>
      <c r="H4883" t="s">
        <v>9129</v>
      </c>
      <c r="I4883" t="s">
        <v>11921</v>
      </c>
    </row>
    <row r="4884" spans="1:9" x14ac:dyDescent="0.3">
      <c r="A4884" t="s">
        <v>5883</v>
      </c>
      <c r="B4884" t="s">
        <v>9143</v>
      </c>
      <c r="C4884">
        <v>314611</v>
      </c>
      <c r="D4884">
        <v>945.47</v>
      </c>
      <c r="E4884" s="1">
        <v>44599</v>
      </c>
      <c r="F4884" s="1">
        <v>47928</v>
      </c>
      <c r="G4884" t="s">
        <v>9135</v>
      </c>
      <c r="H4884" t="s">
        <v>9129</v>
      </c>
      <c r="I4884" t="s">
        <v>11259</v>
      </c>
    </row>
    <row r="4885" spans="1:9" x14ac:dyDescent="0.3">
      <c r="A4885" t="s">
        <v>5884</v>
      </c>
      <c r="B4885" t="s">
        <v>9131</v>
      </c>
      <c r="C4885">
        <v>374149</v>
      </c>
      <c r="D4885">
        <v>1913.34</v>
      </c>
      <c r="E4885" s="1">
        <v>43222</v>
      </c>
      <c r="F4885" s="1">
        <v>44241</v>
      </c>
      <c r="G4885" t="s">
        <v>9128</v>
      </c>
      <c r="H4885" t="s">
        <v>19</v>
      </c>
      <c r="I4885" t="s">
        <v>12251</v>
      </c>
    </row>
    <row r="4886" spans="1:9" x14ac:dyDescent="0.3">
      <c r="A4886" t="s">
        <v>5885</v>
      </c>
      <c r="B4886" t="s">
        <v>9131</v>
      </c>
      <c r="C4886">
        <v>97029</v>
      </c>
      <c r="D4886">
        <v>1139.83</v>
      </c>
      <c r="E4886" s="1">
        <v>44238</v>
      </c>
      <c r="F4886" s="1">
        <v>45366</v>
      </c>
      <c r="G4886" t="s">
        <v>9128</v>
      </c>
      <c r="H4886" t="s">
        <v>9132</v>
      </c>
      <c r="I4886" t="s">
        <v>10970</v>
      </c>
    </row>
    <row r="4887" spans="1:9" x14ac:dyDescent="0.3">
      <c r="A4887" t="s">
        <v>5886</v>
      </c>
      <c r="B4887" t="s">
        <v>9143</v>
      </c>
      <c r="C4887">
        <v>418907</v>
      </c>
      <c r="D4887">
        <v>956.23</v>
      </c>
      <c r="E4887" s="1">
        <v>44699</v>
      </c>
      <c r="F4887" s="1">
        <v>47684</v>
      </c>
      <c r="G4887" t="s">
        <v>9135</v>
      </c>
      <c r="H4887" t="s">
        <v>19</v>
      </c>
      <c r="I4887" t="s">
        <v>10989</v>
      </c>
    </row>
    <row r="4888" spans="1:9" x14ac:dyDescent="0.3">
      <c r="A4888" t="s">
        <v>5887</v>
      </c>
      <c r="B4888" t="s">
        <v>9143</v>
      </c>
      <c r="C4888">
        <v>446106</v>
      </c>
      <c r="D4888">
        <v>1643.1</v>
      </c>
      <c r="E4888" s="1">
        <v>43125</v>
      </c>
      <c r="F4888" s="1">
        <v>45220</v>
      </c>
      <c r="G4888" t="s">
        <v>9147</v>
      </c>
      <c r="H4888" t="s">
        <v>9132</v>
      </c>
      <c r="I4888" t="s">
        <v>11916</v>
      </c>
    </row>
    <row r="4889" spans="1:9" x14ac:dyDescent="0.3">
      <c r="A4889" t="s">
        <v>5888</v>
      </c>
      <c r="B4889" t="s">
        <v>9131</v>
      </c>
      <c r="C4889">
        <v>382344</v>
      </c>
      <c r="D4889">
        <v>998.96</v>
      </c>
      <c r="E4889" s="1">
        <v>43027</v>
      </c>
      <c r="F4889" s="1">
        <v>44041</v>
      </c>
      <c r="G4889" t="s">
        <v>9128</v>
      </c>
      <c r="H4889" t="s">
        <v>9129</v>
      </c>
      <c r="I4889" t="s">
        <v>10948</v>
      </c>
    </row>
    <row r="4890" spans="1:9" x14ac:dyDescent="0.3">
      <c r="A4890" t="s">
        <v>5889</v>
      </c>
      <c r="B4890" t="s">
        <v>9143</v>
      </c>
      <c r="C4890">
        <v>346992</v>
      </c>
      <c r="D4890">
        <v>925.05</v>
      </c>
      <c r="E4890" s="1">
        <v>43358</v>
      </c>
      <c r="F4890" s="1">
        <v>44100</v>
      </c>
      <c r="G4890" t="s">
        <v>9135</v>
      </c>
      <c r="H4890" t="s">
        <v>9129</v>
      </c>
      <c r="I4890" t="s">
        <v>12078</v>
      </c>
    </row>
    <row r="4891" spans="1:9" x14ac:dyDescent="0.3">
      <c r="A4891" t="s">
        <v>5890</v>
      </c>
      <c r="B4891" t="s">
        <v>9131</v>
      </c>
      <c r="C4891">
        <v>354399</v>
      </c>
      <c r="D4891">
        <v>1091.68</v>
      </c>
      <c r="E4891" s="1">
        <v>44416</v>
      </c>
      <c r="F4891" s="1">
        <v>46462</v>
      </c>
      <c r="G4891" t="s">
        <v>9147</v>
      </c>
      <c r="H4891" t="s">
        <v>9132</v>
      </c>
      <c r="I4891" t="s">
        <v>10204</v>
      </c>
    </row>
    <row r="4892" spans="1:9" x14ac:dyDescent="0.3">
      <c r="A4892" t="s">
        <v>5891</v>
      </c>
      <c r="B4892" t="s">
        <v>9131</v>
      </c>
      <c r="C4892">
        <v>33415</v>
      </c>
      <c r="D4892">
        <v>1615.07</v>
      </c>
      <c r="E4892" s="1">
        <v>43627</v>
      </c>
      <c r="F4892" s="1">
        <v>47199</v>
      </c>
      <c r="G4892" t="s">
        <v>9135</v>
      </c>
      <c r="H4892" t="s">
        <v>9132</v>
      </c>
      <c r="I4892" t="s">
        <v>12252</v>
      </c>
    </row>
    <row r="4893" spans="1:9" x14ac:dyDescent="0.3">
      <c r="A4893" t="s">
        <v>5892</v>
      </c>
      <c r="B4893" t="s">
        <v>9137</v>
      </c>
      <c r="C4893">
        <v>278536</v>
      </c>
      <c r="D4893">
        <v>1165.19</v>
      </c>
      <c r="E4893" s="1">
        <v>44974</v>
      </c>
      <c r="F4893" s="1">
        <v>47234</v>
      </c>
      <c r="G4893" t="s">
        <v>9147</v>
      </c>
      <c r="H4893" t="s">
        <v>19</v>
      </c>
      <c r="I4893" t="s">
        <v>11580</v>
      </c>
    </row>
    <row r="4894" spans="1:9" x14ac:dyDescent="0.3">
      <c r="A4894" t="s">
        <v>5893</v>
      </c>
      <c r="B4894" t="s">
        <v>9131</v>
      </c>
      <c r="C4894">
        <v>295686</v>
      </c>
      <c r="D4894">
        <v>457.81</v>
      </c>
      <c r="E4894" s="1">
        <v>42407</v>
      </c>
      <c r="F4894" s="1">
        <v>45722</v>
      </c>
      <c r="G4894" t="s">
        <v>9147</v>
      </c>
      <c r="H4894" t="s">
        <v>9132</v>
      </c>
      <c r="I4894" t="s">
        <v>9216</v>
      </c>
    </row>
    <row r="4895" spans="1:9" x14ac:dyDescent="0.3">
      <c r="A4895" t="s">
        <v>5894</v>
      </c>
      <c r="B4895" t="s">
        <v>9131</v>
      </c>
      <c r="C4895">
        <v>455205</v>
      </c>
      <c r="D4895">
        <v>239.43</v>
      </c>
      <c r="E4895" s="1">
        <v>45553</v>
      </c>
      <c r="F4895" s="1">
        <v>47145</v>
      </c>
      <c r="G4895" t="s">
        <v>9128</v>
      </c>
      <c r="H4895" t="s">
        <v>9129</v>
      </c>
      <c r="I4895" t="s">
        <v>12026</v>
      </c>
    </row>
    <row r="4896" spans="1:9" x14ac:dyDescent="0.3">
      <c r="A4896" t="s">
        <v>5895</v>
      </c>
      <c r="B4896" t="s">
        <v>9143</v>
      </c>
      <c r="C4896">
        <v>198891</v>
      </c>
      <c r="D4896">
        <v>1675.19</v>
      </c>
      <c r="E4896" s="1">
        <v>43863</v>
      </c>
      <c r="F4896" s="1">
        <v>45954</v>
      </c>
      <c r="G4896" t="s">
        <v>9147</v>
      </c>
      <c r="H4896" t="s">
        <v>9129</v>
      </c>
      <c r="I4896" t="s">
        <v>11827</v>
      </c>
    </row>
    <row r="4897" spans="1:9" x14ac:dyDescent="0.3">
      <c r="A4897" t="s">
        <v>5896</v>
      </c>
      <c r="B4897" t="s">
        <v>9143</v>
      </c>
      <c r="C4897">
        <v>83816</v>
      </c>
      <c r="D4897">
        <v>652.71</v>
      </c>
      <c r="E4897" s="1">
        <v>44104</v>
      </c>
      <c r="F4897" s="1">
        <v>44908</v>
      </c>
      <c r="G4897" t="s">
        <v>9135</v>
      </c>
      <c r="H4897" t="s">
        <v>9129</v>
      </c>
      <c r="I4897" t="s">
        <v>10291</v>
      </c>
    </row>
    <row r="4898" spans="1:9" x14ac:dyDescent="0.3">
      <c r="A4898" t="s">
        <v>5897</v>
      </c>
      <c r="B4898" t="s">
        <v>9127</v>
      </c>
      <c r="C4898">
        <v>452542</v>
      </c>
      <c r="D4898">
        <v>1997.27</v>
      </c>
      <c r="E4898" s="1">
        <v>45265</v>
      </c>
      <c r="F4898" s="1">
        <v>45897</v>
      </c>
      <c r="G4898" t="s">
        <v>9147</v>
      </c>
      <c r="H4898" t="s">
        <v>19</v>
      </c>
      <c r="I4898" t="s">
        <v>12253</v>
      </c>
    </row>
    <row r="4899" spans="1:9" x14ac:dyDescent="0.3">
      <c r="A4899" t="s">
        <v>5898</v>
      </c>
      <c r="B4899" t="s">
        <v>9143</v>
      </c>
      <c r="C4899">
        <v>334987</v>
      </c>
      <c r="D4899">
        <v>983.02</v>
      </c>
      <c r="E4899" s="1">
        <v>42324</v>
      </c>
      <c r="F4899" s="1">
        <v>45358</v>
      </c>
      <c r="G4899" t="s">
        <v>9128</v>
      </c>
      <c r="H4899" t="s">
        <v>9132</v>
      </c>
      <c r="I4899" t="s">
        <v>10373</v>
      </c>
    </row>
    <row r="4900" spans="1:9" x14ac:dyDescent="0.3">
      <c r="A4900" t="s">
        <v>5899</v>
      </c>
      <c r="B4900" t="s">
        <v>9143</v>
      </c>
      <c r="C4900">
        <v>346812</v>
      </c>
      <c r="D4900">
        <v>393.05</v>
      </c>
      <c r="E4900" s="1">
        <v>42699</v>
      </c>
      <c r="F4900" s="1">
        <v>45255</v>
      </c>
      <c r="G4900" t="s">
        <v>9135</v>
      </c>
      <c r="H4900" t="s">
        <v>19</v>
      </c>
      <c r="I4900" t="s">
        <v>12254</v>
      </c>
    </row>
    <row r="4901" spans="1:9" x14ac:dyDescent="0.3">
      <c r="A4901" t="s">
        <v>5900</v>
      </c>
      <c r="B4901" t="s">
        <v>9137</v>
      </c>
      <c r="C4901">
        <v>343787</v>
      </c>
      <c r="D4901">
        <v>123.34</v>
      </c>
      <c r="E4901" s="1">
        <v>45646</v>
      </c>
      <c r="F4901" s="1">
        <v>46273</v>
      </c>
      <c r="G4901" t="s">
        <v>9135</v>
      </c>
      <c r="H4901" t="s">
        <v>9129</v>
      </c>
      <c r="I4901" t="s">
        <v>10868</v>
      </c>
    </row>
    <row r="4902" spans="1:9" x14ac:dyDescent="0.3">
      <c r="A4902" t="s">
        <v>5901</v>
      </c>
      <c r="B4902" t="s">
        <v>9143</v>
      </c>
      <c r="C4902">
        <v>131206</v>
      </c>
      <c r="D4902">
        <v>976.01</v>
      </c>
      <c r="E4902" s="1">
        <v>44812</v>
      </c>
      <c r="F4902" s="1">
        <v>47390</v>
      </c>
      <c r="G4902" t="s">
        <v>9147</v>
      </c>
      <c r="H4902" t="s">
        <v>9129</v>
      </c>
      <c r="I4902" t="s">
        <v>9632</v>
      </c>
    </row>
    <row r="4903" spans="1:9" x14ac:dyDescent="0.3">
      <c r="A4903" t="s">
        <v>5902</v>
      </c>
      <c r="B4903" t="s">
        <v>9143</v>
      </c>
      <c r="C4903">
        <v>150121</v>
      </c>
      <c r="D4903">
        <v>589.34</v>
      </c>
      <c r="E4903" s="1">
        <v>45078</v>
      </c>
      <c r="F4903" s="1">
        <v>47592</v>
      </c>
      <c r="G4903" t="s">
        <v>9147</v>
      </c>
      <c r="H4903" t="s">
        <v>9129</v>
      </c>
      <c r="I4903" t="s">
        <v>11951</v>
      </c>
    </row>
    <row r="4904" spans="1:9" x14ac:dyDescent="0.3">
      <c r="A4904" t="s">
        <v>5903</v>
      </c>
      <c r="B4904" t="s">
        <v>9127</v>
      </c>
      <c r="C4904">
        <v>46445</v>
      </c>
      <c r="D4904">
        <v>1484.78</v>
      </c>
      <c r="E4904" s="1">
        <v>42809</v>
      </c>
      <c r="F4904" s="1">
        <v>46180</v>
      </c>
      <c r="G4904" t="s">
        <v>9147</v>
      </c>
      <c r="H4904" t="s">
        <v>9132</v>
      </c>
      <c r="I4904" t="s">
        <v>11795</v>
      </c>
    </row>
    <row r="4905" spans="1:9" x14ac:dyDescent="0.3">
      <c r="A4905" t="s">
        <v>5904</v>
      </c>
      <c r="B4905" t="s">
        <v>9143</v>
      </c>
      <c r="C4905">
        <v>322976</v>
      </c>
      <c r="D4905">
        <v>973.29</v>
      </c>
      <c r="E4905" s="1">
        <v>43208</v>
      </c>
      <c r="F4905" s="1">
        <v>45812</v>
      </c>
      <c r="G4905" t="s">
        <v>9147</v>
      </c>
      <c r="H4905" t="s">
        <v>9132</v>
      </c>
      <c r="I4905" t="s">
        <v>10803</v>
      </c>
    </row>
    <row r="4906" spans="1:9" x14ac:dyDescent="0.3">
      <c r="A4906" t="s">
        <v>5905</v>
      </c>
      <c r="B4906" t="s">
        <v>9143</v>
      </c>
      <c r="C4906">
        <v>44146</v>
      </c>
      <c r="D4906">
        <v>559.04999999999995</v>
      </c>
      <c r="E4906" s="1">
        <v>45159</v>
      </c>
      <c r="F4906" s="1">
        <v>47317</v>
      </c>
      <c r="G4906" t="s">
        <v>9128</v>
      </c>
      <c r="H4906" t="s">
        <v>9132</v>
      </c>
      <c r="I4906" t="s">
        <v>9619</v>
      </c>
    </row>
    <row r="4907" spans="1:9" x14ac:dyDescent="0.3">
      <c r="A4907" t="s">
        <v>5906</v>
      </c>
      <c r="B4907" t="s">
        <v>9127</v>
      </c>
      <c r="C4907">
        <v>488904</v>
      </c>
      <c r="D4907">
        <v>1670.05</v>
      </c>
      <c r="E4907" s="1">
        <v>43035</v>
      </c>
      <c r="F4907" s="1">
        <v>46674</v>
      </c>
      <c r="G4907" t="s">
        <v>9128</v>
      </c>
      <c r="H4907" t="s">
        <v>9132</v>
      </c>
      <c r="I4907" t="s">
        <v>12255</v>
      </c>
    </row>
    <row r="4908" spans="1:9" x14ac:dyDescent="0.3">
      <c r="A4908" t="s">
        <v>5907</v>
      </c>
      <c r="B4908" t="s">
        <v>9143</v>
      </c>
      <c r="C4908">
        <v>29086</v>
      </c>
      <c r="D4908">
        <v>437.13</v>
      </c>
      <c r="E4908" s="1">
        <v>44797</v>
      </c>
      <c r="F4908" s="1">
        <v>46431</v>
      </c>
      <c r="G4908" t="s">
        <v>9147</v>
      </c>
      <c r="H4908" t="s">
        <v>9129</v>
      </c>
      <c r="I4908" t="s">
        <v>11447</v>
      </c>
    </row>
    <row r="4909" spans="1:9" x14ac:dyDescent="0.3">
      <c r="A4909" t="s">
        <v>5908</v>
      </c>
      <c r="B4909" t="s">
        <v>9127</v>
      </c>
      <c r="C4909">
        <v>115486</v>
      </c>
      <c r="D4909">
        <v>1408.12</v>
      </c>
      <c r="E4909" s="1">
        <v>42048</v>
      </c>
      <c r="F4909" s="1">
        <v>42725</v>
      </c>
      <c r="G4909" t="s">
        <v>9135</v>
      </c>
      <c r="H4909" t="s">
        <v>19</v>
      </c>
      <c r="I4909" t="s">
        <v>9145</v>
      </c>
    </row>
    <row r="4910" spans="1:9" x14ac:dyDescent="0.3">
      <c r="A4910" t="s">
        <v>5909</v>
      </c>
      <c r="B4910" t="s">
        <v>9131</v>
      </c>
      <c r="C4910">
        <v>224049</v>
      </c>
      <c r="D4910">
        <v>392.81</v>
      </c>
      <c r="E4910" s="1">
        <v>44792</v>
      </c>
      <c r="F4910" s="1">
        <v>46331</v>
      </c>
      <c r="G4910" t="s">
        <v>9135</v>
      </c>
      <c r="H4910" t="s">
        <v>19</v>
      </c>
      <c r="I4910" t="s">
        <v>12256</v>
      </c>
    </row>
    <row r="4911" spans="1:9" x14ac:dyDescent="0.3">
      <c r="A4911" t="s">
        <v>5910</v>
      </c>
      <c r="B4911" t="s">
        <v>9131</v>
      </c>
      <c r="C4911">
        <v>216554</v>
      </c>
      <c r="D4911">
        <v>538.44000000000005</v>
      </c>
      <c r="E4911" s="1">
        <v>42006</v>
      </c>
      <c r="F4911" s="1">
        <v>45621</v>
      </c>
      <c r="G4911" t="s">
        <v>9147</v>
      </c>
      <c r="H4911" t="s">
        <v>9132</v>
      </c>
      <c r="I4911" t="s">
        <v>10459</v>
      </c>
    </row>
    <row r="4912" spans="1:9" x14ac:dyDescent="0.3">
      <c r="A4912" t="s">
        <v>5911</v>
      </c>
      <c r="B4912" t="s">
        <v>9131</v>
      </c>
      <c r="C4912">
        <v>145567</v>
      </c>
      <c r="D4912">
        <v>974</v>
      </c>
      <c r="E4912" s="1">
        <v>45265</v>
      </c>
      <c r="F4912" s="1">
        <v>46951</v>
      </c>
      <c r="G4912" t="s">
        <v>9128</v>
      </c>
      <c r="H4912" t="s">
        <v>9132</v>
      </c>
      <c r="I4912" t="s">
        <v>9659</v>
      </c>
    </row>
    <row r="4913" spans="1:9" x14ac:dyDescent="0.3">
      <c r="A4913" t="s">
        <v>5912</v>
      </c>
      <c r="B4913" t="s">
        <v>9143</v>
      </c>
      <c r="C4913">
        <v>219866</v>
      </c>
      <c r="D4913">
        <v>437.25</v>
      </c>
      <c r="E4913" s="1">
        <v>44612</v>
      </c>
      <c r="F4913" s="1">
        <v>47109</v>
      </c>
      <c r="G4913" t="s">
        <v>9128</v>
      </c>
      <c r="H4913" t="s">
        <v>9129</v>
      </c>
      <c r="I4913" t="s">
        <v>11604</v>
      </c>
    </row>
    <row r="4914" spans="1:9" x14ac:dyDescent="0.3">
      <c r="A4914" t="s">
        <v>5913</v>
      </c>
      <c r="B4914" t="s">
        <v>9143</v>
      </c>
      <c r="C4914">
        <v>237677</v>
      </c>
      <c r="D4914">
        <v>1996.66</v>
      </c>
      <c r="E4914" s="1">
        <v>44228</v>
      </c>
      <c r="F4914" s="1">
        <v>47453</v>
      </c>
      <c r="G4914" t="s">
        <v>9147</v>
      </c>
      <c r="H4914" t="s">
        <v>19</v>
      </c>
      <c r="I4914" t="s">
        <v>12257</v>
      </c>
    </row>
    <row r="4915" spans="1:9" x14ac:dyDescent="0.3">
      <c r="A4915" t="s">
        <v>5914</v>
      </c>
      <c r="B4915" t="s">
        <v>9127</v>
      </c>
      <c r="C4915">
        <v>49560</v>
      </c>
      <c r="D4915">
        <v>379.91</v>
      </c>
      <c r="E4915" s="1">
        <v>42815</v>
      </c>
      <c r="F4915" s="1">
        <v>44738</v>
      </c>
      <c r="G4915" t="s">
        <v>9147</v>
      </c>
      <c r="H4915" t="s">
        <v>19</v>
      </c>
      <c r="I4915" t="s">
        <v>12258</v>
      </c>
    </row>
    <row r="4916" spans="1:9" x14ac:dyDescent="0.3">
      <c r="A4916" t="s">
        <v>5915</v>
      </c>
      <c r="B4916" t="s">
        <v>9127</v>
      </c>
      <c r="C4916">
        <v>164571</v>
      </c>
      <c r="D4916">
        <v>1385.89</v>
      </c>
      <c r="E4916" s="1">
        <v>42782</v>
      </c>
      <c r="F4916" s="1">
        <v>44859</v>
      </c>
      <c r="G4916" t="s">
        <v>9128</v>
      </c>
      <c r="H4916" t="s">
        <v>9132</v>
      </c>
      <c r="I4916" t="s">
        <v>10238</v>
      </c>
    </row>
    <row r="4917" spans="1:9" x14ac:dyDescent="0.3">
      <c r="A4917" t="s">
        <v>5916</v>
      </c>
      <c r="B4917" t="s">
        <v>9127</v>
      </c>
      <c r="C4917">
        <v>108101</v>
      </c>
      <c r="D4917">
        <v>739.15</v>
      </c>
      <c r="E4917" s="1">
        <v>44301</v>
      </c>
      <c r="F4917" s="1">
        <v>46281</v>
      </c>
      <c r="G4917" t="s">
        <v>9128</v>
      </c>
      <c r="H4917" t="s">
        <v>19</v>
      </c>
      <c r="I4917" t="s">
        <v>12259</v>
      </c>
    </row>
    <row r="4918" spans="1:9" x14ac:dyDescent="0.3">
      <c r="A4918" t="s">
        <v>5917</v>
      </c>
      <c r="B4918" t="s">
        <v>9143</v>
      </c>
      <c r="C4918">
        <v>398515</v>
      </c>
      <c r="D4918">
        <v>1919.47</v>
      </c>
      <c r="E4918" s="1">
        <v>42191</v>
      </c>
      <c r="F4918" s="1">
        <v>44640</v>
      </c>
      <c r="G4918" t="s">
        <v>9147</v>
      </c>
      <c r="H4918" t="s">
        <v>9132</v>
      </c>
      <c r="I4918" t="s">
        <v>12260</v>
      </c>
    </row>
    <row r="4919" spans="1:9" x14ac:dyDescent="0.3">
      <c r="A4919" t="s">
        <v>5918</v>
      </c>
      <c r="B4919" t="s">
        <v>9143</v>
      </c>
      <c r="C4919">
        <v>291514</v>
      </c>
      <c r="D4919">
        <v>1358.41</v>
      </c>
      <c r="E4919" s="1">
        <v>45607</v>
      </c>
      <c r="F4919" s="1">
        <v>47466</v>
      </c>
      <c r="G4919" t="s">
        <v>9128</v>
      </c>
      <c r="H4919" t="s">
        <v>9132</v>
      </c>
      <c r="I4919" t="s">
        <v>11851</v>
      </c>
    </row>
    <row r="4920" spans="1:9" x14ac:dyDescent="0.3">
      <c r="A4920" t="s">
        <v>5919</v>
      </c>
      <c r="B4920" t="s">
        <v>9131</v>
      </c>
      <c r="C4920">
        <v>442432</v>
      </c>
      <c r="D4920">
        <v>843.63</v>
      </c>
      <c r="E4920" s="1">
        <v>43079</v>
      </c>
      <c r="F4920" s="1">
        <v>45346</v>
      </c>
      <c r="G4920" t="s">
        <v>9147</v>
      </c>
      <c r="H4920" t="s">
        <v>9132</v>
      </c>
      <c r="I4920" t="s">
        <v>10705</v>
      </c>
    </row>
    <row r="4921" spans="1:9" x14ac:dyDescent="0.3">
      <c r="A4921" t="s">
        <v>5920</v>
      </c>
      <c r="B4921" t="s">
        <v>9143</v>
      </c>
      <c r="C4921">
        <v>286769</v>
      </c>
      <c r="D4921">
        <v>707.81</v>
      </c>
      <c r="E4921" s="1">
        <v>44940</v>
      </c>
      <c r="F4921" s="1">
        <v>47994</v>
      </c>
      <c r="G4921" t="s">
        <v>9135</v>
      </c>
      <c r="H4921" t="s">
        <v>9132</v>
      </c>
      <c r="I4921" t="s">
        <v>12261</v>
      </c>
    </row>
    <row r="4922" spans="1:9" x14ac:dyDescent="0.3">
      <c r="A4922" t="s">
        <v>5921</v>
      </c>
      <c r="B4922" t="s">
        <v>9137</v>
      </c>
      <c r="C4922">
        <v>294022</v>
      </c>
      <c r="D4922">
        <v>1659.11</v>
      </c>
      <c r="E4922" s="1">
        <v>44521</v>
      </c>
      <c r="F4922" s="1">
        <v>45404</v>
      </c>
      <c r="G4922" t="s">
        <v>9135</v>
      </c>
      <c r="H4922" t="s">
        <v>9132</v>
      </c>
      <c r="I4922" t="s">
        <v>12262</v>
      </c>
    </row>
    <row r="4923" spans="1:9" x14ac:dyDescent="0.3">
      <c r="A4923" t="s">
        <v>5922</v>
      </c>
      <c r="B4923" t="s">
        <v>9127</v>
      </c>
      <c r="C4923">
        <v>88840</v>
      </c>
      <c r="D4923">
        <v>1545.46</v>
      </c>
      <c r="E4923" s="1">
        <v>44920</v>
      </c>
      <c r="F4923" s="1">
        <v>46459</v>
      </c>
      <c r="G4923" t="s">
        <v>9128</v>
      </c>
      <c r="H4923" t="s">
        <v>9129</v>
      </c>
      <c r="I4923" t="s">
        <v>11755</v>
      </c>
    </row>
    <row r="4924" spans="1:9" x14ac:dyDescent="0.3">
      <c r="A4924" t="s">
        <v>5923</v>
      </c>
      <c r="B4924" t="s">
        <v>9137</v>
      </c>
      <c r="C4924">
        <v>298430</v>
      </c>
      <c r="D4924">
        <v>1555.58</v>
      </c>
      <c r="E4924" s="1">
        <v>42422</v>
      </c>
      <c r="F4924" s="1">
        <v>43593</v>
      </c>
      <c r="G4924" t="s">
        <v>9135</v>
      </c>
      <c r="H4924" t="s">
        <v>9132</v>
      </c>
      <c r="I4924" t="s">
        <v>12263</v>
      </c>
    </row>
    <row r="4925" spans="1:9" x14ac:dyDescent="0.3">
      <c r="A4925" t="s">
        <v>5924</v>
      </c>
      <c r="B4925" t="s">
        <v>9137</v>
      </c>
      <c r="C4925">
        <v>281637</v>
      </c>
      <c r="D4925">
        <v>783.64</v>
      </c>
      <c r="E4925" s="1">
        <v>45338</v>
      </c>
      <c r="F4925" s="1">
        <v>47404</v>
      </c>
      <c r="G4925" t="s">
        <v>9135</v>
      </c>
      <c r="H4925" t="s">
        <v>9132</v>
      </c>
      <c r="I4925" t="s">
        <v>9742</v>
      </c>
    </row>
    <row r="4926" spans="1:9" x14ac:dyDescent="0.3">
      <c r="A4926" t="s">
        <v>5925</v>
      </c>
      <c r="B4926" t="s">
        <v>9127</v>
      </c>
      <c r="C4926">
        <v>368631</v>
      </c>
      <c r="D4926">
        <v>1722.1</v>
      </c>
      <c r="E4926" s="1">
        <v>44552</v>
      </c>
      <c r="F4926" s="1">
        <v>47708</v>
      </c>
      <c r="G4926" t="s">
        <v>9147</v>
      </c>
      <c r="H4926" t="s">
        <v>19</v>
      </c>
      <c r="I4926" t="s">
        <v>12264</v>
      </c>
    </row>
    <row r="4927" spans="1:9" x14ac:dyDescent="0.3">
      <c r="A4927" t="s">
        <v>5926</v>
      </c>
      <c r="B4927" t="s">
        <v>9131</v>
      </c>
      <c r="C4927">
        <v>57674</v>
      </c>
      <c r="D4927">
        <v>1267.1400000000001</v>
      </c>
      <c r="E4927" s="1">
        <v>43599</v>
      </c>
      <c r="F4927" s="1">
        <v>45107</v>
      </c>
      <c r="G4927" t="s">
        <v>9128</v>
      </c>
      <c r="H4927" t="s">
        <v>19</v>
      </c>
      <c r="I4927" t="s">
        <v>9172</v>
      </c>
    </row>
    <row r="4928" spans="1:9" x14ac:dyDescent="0.3">
      <c r="A4928" t="s">
        <v>5927</v>
      </c>
      <c r="B4928" t="s">
        <v>9137</v>
      </c>
      <c r="C4928">
        <v>362032</v>
      </c>
      <c r="D4928">
        <v>686.93</v>
      </c>
      <c r="E4928" s="1">
        <v>44040</v>
      </c>
      <c r="F4928" s="1">
        <v>44639</v>
      </c>
      <c r="G4928" t="s">
        <v>9135</v>
      </c>
      <c r="H4928" t="s">
        <v>9129</v>
      </c>
      <c r="I4928" t="s">
        <v>10697</v>
      </c>
    </row>
    <row r="4929" spans="1:9" x14ac:dyDescent="0.3">
      <c r="A4929" t="s">
        <v>5928</v>
      </c>
      <c r="B4929" t="s">
        <v>9131</v>
      </c>
      <c r="C4929">
        <v>144837</v>
      </c>
      <c r="D4929">
        <v>507.57</v>
      </c>
      <c r="E4929" s="1">
        <v>42680</v>
      </c>
      <c r="F4929" s="1">
        <v>43144</v>
      </c>
      <c r="G4929" t="s">
        <v>9147</v>
      </c>
      <c r="H4929" t="s">
        <v>9132</v>
      </c>
      <c r="I4929" t="s">
        <v>10583</v>
      </c>
    </row>
    <row r="4930" spans="1:9" x14ac:dyDescent="0.3">
      <c r="A4930" t="s">
        <v>5929</v>
      </c>
      <c r="B4930" t="s">
        <v>9137</v>
      </c>
      <c r="C4930">
        <v>38601</v>
      </c>
      <c r="D4930">
        <v>645.23</v>
      </c>
      <c r="E4930" s="1">
        <v>44481</v>
      </c>
      <c r="F4930" s="1">
        <v>44904</v>
      </c>
      <c r="G4930" t="s">
        <v>9128</v>
      </c>
      <c r="H4930" t="s">
        <v>19</v>
      </c>
      <c r="I4930" t="s">
        <v>10192</v>
      </c>
    </row>
    <row r="4931" spans="1:9" x14ac:dyDescent="0.3">
      <c r="A4931" t="s">
        <v>5930</v>
      </c>
      <c r="B4931" t="s">
        <v>9143</v>
      </c>
      <c r="C4931">
        <v>342373</v>
      </c>
      <c r="D4931">
        <v>135.41</v>
      </c>
      <c r="E4931" s="1">
        <v>42487</v>
      </c>
      <c r="F4931" s="1">
        <v>44111</v>
      </c>
      <c r="G4931" t="s">
        <v>9147</v>
      </c>
      <c r="H4931" t="s">
        <v>9129</v>
      </c>
      <c r="I4931" t="s">
        <v>10342</v>
      </c>
    </row>
    <row r="4932" spans="1:9" x14ac:dyDescent="0.3">
      <c r="A4932" t="s">
        <v>5931</v>
      </c>
      <c r="B4932" t="s">
        <v>9137</v>
      </c>
      <c r="C4932">
        <v>18211</v>
      </c>
      <c r="D4932">
        <v>1034.67</v>
      </c>
      <c r="E4932" s="1">
        <v>43489</v>
      </c>
      <c r="F4932" s="1">
        <v>46046</v>
      </c>
      <c r="G4932" t="s">
        <v>9128</v>
      </c>
      <c r="H4932" t="s">
        <v>19</v>
      </c>
      <c r="I4932" t="s">
        <v>11766</v>
      </c>
    </row>
    <row r="4933" spans="1:9" x14ac:dyDescent="0.3">
      <c r="A4933" t="s">
        <v>5932</v>
      </c>
      <c r="B4933" t="s">
        <v>9131</v>
      </c>
      <c r="C4933">
        <v>189243</v>
      </c>
      <c r="D4933">
        <v>1972.81</v>
      </c>
      <c r="E4933" s="1">
        <v>43686</v>
      </c>
      <c r="F4933" s="1">
        <v>44098</v>
      </c>
      <c r="G4933" t="s">
        <v>9147</v>
      </c>
      <c r="H4933" t="s">
        <v>9132</v>
      </c>
      <c r="I4933" t="s">
        <v>10909</v>
      </c>
    </row>
    <row r="4934" spans="1:9" x14ac:dyDescent="0.3">
      <c r="A4934" t="s">
        <v>5933</v>
      </c>
      <c r="B4934" t="s">
        <v>9131</v>
      </c>
      <c r="C4934">
        <v>324937</v>
      </c>
      <c r="D4934">
        <v>595.05999999999995</v>
      </c>
      <c r="E4934" s="1">
        <v>43926</v>
      </c>
      <c r="F4934" s="1">
        <v>46950</v>
      </c>
      <c r="G4934" t="s">
        <v>9147</v>
      </c>
      <c r="H4934" t="s">
        <v>9132</v>
      </c>
      <c r="I4934" t="s">
        <v>12265</v>
      </c>
    </row>
    <row r="4935" spans="1:9" x14ac:dyDescent="0.3">
      <c r="A4935" t="s">
        <v>5934</v>
      </c>
      <c r="B4935" t="s">
        <v>9131</v>
      </c>
      <c r="C4935">
        <v>378620</v>
      </c>
      <c r="D4935">
        <v>250.75</v>
      </c>
      <c r="E4935" s="1">
        <v>43447</v>
      </c>
      <c r="F4935" s="1">
        <v>44287</v>
      </c>
      <c r="G4935" t="s">
        <v>9147</v>
      </c>
      <c r="H4935" t="s">
        <v>9132</v>
      </c>
      <c r="I4935" t="s">
        <v>10582</v>
      </c>
    </row>
    <row r="4936" spans="1:9" x14ac:dyDescent="0.3">
      <c r="A4936" t="s">
        <v>5935</v>
      </c>
      <c r="B4936" t="s">
        <v>9143</v>
      </c>
      <c r="C4936">
        <v>60418</v>
      </c>
      <c r="D4936">
        <v>1786.79</v>
      </c>
      <c r="E4936" s="1">
        <v>44281</v>
      </c>
      <c r="F4936" s="1">
        <v>46514</v>
      </c>
      <c r="G4936" t="s">
        <v>9135</v>
      </c>
      <c r="H4936" t="s">
        <v>19</v>
      </c>
      <c r="I4936" t="s">
        <v>11669</v>
      </c>
    </row>
    <row r="4937" spans="1:9" x14ac:dyDescent="0.3">
      <c r="A4937" t="s">
        <v>5936</v>
      </c>
      <c r="B4937" t="s">
        <v>9137</v>
      </c>
      <c r="C4937">
        <v>230062</v>
      </c>
      <c r="D4937">
        <v>403.65</v>
      </c>
      <c r="E4937" s="1">
        <v>42279</v>
      </c>
      <c r="F4937" s="1">
        <v>42740</v>
      </c>
      <c r="G4937" t="s">
        <v>9135</v>
      </c>
      <c r="H4937" t="s">
        <v>19</v>
      </c>
      <c r="I4937" t="s">
        <v>12266</v>
      </c>
    </row>
    <row r="4938" spans="1:9" x14ac:dyDescent="0.3">
      <c r="A4938" t="s">
        <v>5937</v>
      </c>
      <c r="B4938" t="s">
        <v>9127</v>
      </c>
      <c r="C4938">
        <v>185872</v>
      </c>
      <c r="D4938">
        <v>629.66</v>
      </c>
      <c r="E4938" s="1">
        <v>44780</v>
      </c>
      <c r="F4938" s="1">
        <v>47036</v>
      </c>
      <c r="G4938" t="s">
        <v>9128</v>
      </c>
      <c r="H4938" t="s">
        <v>19</v>
      </c>
      <c r="I4938" t="s">
        <v>9841</v>
      </c>
    </row>
    <row r="4939" spans="1:9" x14ac:dyDescent="0.3">
      <c r="A4939" t="s">
        <v>5938</v>
      </c>
      <c r="B4939" t="s">
        <v>9127</v>
      </c>
      <c r="C4939">
        <v>458229</v>
      </c>
      <c r="D4939">
        <v>1914.61</v>
      </c>
      <c r="E4939" s="1">
        <v>43550</v>
      </c>
      <c r="F4939" s="1">
        <v>45359</v>
      </c>
      <c r="G4939" t="s">
        <v>9135</v>
      </c>
      <c r="H4939" t="s">
        <v>19</v>
      </c>
      <c r="I4939" t="s">
        <v>10888</v>
      </c>
    </row>
    <row r="4940" spans="1:9" x14ac:dyDescent="0.3">
      <c r="A4940" t="s">
        <v>5939</v>
      </c>
      <c r="B4940" t="s">
        <v>9143</v>
      </c>
      <c r="C4940">
        <v>14990</v>
      </c>
      <c r="D4940">
        <v>874.83</v>
      </c>
      <c r="E4940" s="1">
        <v>43920</v>
      </c>
      <c r="F4940" s="1">
        <v>46572</v>
      </c>
      <c r="G4940" t="s">
        <v>9147</v>
      </c>
      <c r="H4940" t="s">
        <v>9132</v>
      </c>
      <c r="I4940" t="s">
        <v>11733</v>
      </c>
    </row>
    <row r="4941" spans="1:9" x14ac:dyDescent="0.3">
      <c r="A4941" t="s">
        <v>5940</v>
      </c>
      <c r="B4941" t="s">
        <v>9137</v>
      </c>
      <c r="C4941">
        <v>327714</v>
      </c>
      <c r="D4941">
        <v>1834.59</v>
      </c>
      <c r="E4941" s="1">
        <v>44715</v>
      </c>
      <c r="F4941" s="1">
        <v>45616</v>
      </c>
      <c r="G4941" t="s">
        <v>9135</v>
      </c>
      <c r="H4941" t="s">
        <v>9129</v>
      </c>
      <c r="I4941" t="s">
        <v>12267</v>
      </c>
    </row>
    <row r="4942" spans="1:9" x14ac:dyDescent="0.3">
      <c r="A4942" t="s">
        <v>5941</v>
      </c>
      <c r="B4942" t="s">
        <v>9131</v>
      </c>
      <c r="C4942">
        <v>334344</v>
      </c>
      <c r="D4942">
        <v>1034.26</v>
      </c>
      <c r="E4942" s="1">
        <v>42998</v>
      </c>
      <c r="F4942" s="1">
        <v>44871</v>
      </c>
      <c r="G4942" t="s">
        <v>9147</v>
      </c>
      <c r="H4942" t="s">
        <v>19</v>
      </c>
      <c r="I4942" t="s">
        <v>12268</v>
      </c>
    </row>
    <row r="4943" spans="1:9" x14ac:dyDescent="0.3">
      <c r="A4943" t="s">
        <v>5942</v>
      </c>
      <c r="B4943" t="s">
        <v>9137</v>
      </c>
      <c r="C4943">
        <v>436767</v>
      </c>
      <c r="D4943">
        <v>797.51</v>
      </c>
      <c r="E4943" s="1">
        <v>43419</v>
      </c>
      <c r="F4943" s="1">
        <v>45970</v>
      </c>
      <c r="G4943" t="s">
        <v>9128</v>
      </c>
      <c r="H4943" t="s">
        <v>9129</v>
      </c>
      <c r="I4943" t="s">
        <v>11635</v>
      </c>
    </row>
    <row r="4944" spans="1:9" x14ac:dyDescent="0.3">
      <c r="A4944" t="s">
        <v>5943</v>
      </c>
      <c r="B4944" t="s">
        <v>9131</v>
      </c>
      <c r="C4944">
        <v>165712</v>
      </c>
      <c r="D4944">
        <v>946.23</v>
      </c>
      <c r="E4944" s="1">
        <v>42778</v>
      </c>
      <c r="F4944" s="1">
        <v>43206</v>
      </c>
      <c r="G4944" t="s">
        <v>9128</v>
      </c>
      <c r="H4944" t="s">
        <v>19</v>
      </c>
      <c r="I4944" t="s">
        <v>12231</v>
      </c>
    </row>
    <row r="4945" spans="1:9" x14ac:dyDescent="0.3">
      <c r="A4945" t="s">
        <v>5944</v>
      </c>
      <c r="B4945" t="s">
        <v>9143</v>
      </c>
      <c r="C4945">
        <v>251082</v>
      </c>
      <c r="D4945">
        <v>1955.1</v>
      </c>
      <c r="E4945" s="1">
        <v>43554</v>
      </c>
      <c r="F4945" s="1">
        <v>44608</v>
      </c>
      <c r="G4945" t="s">
        <v>9128</v>
      </c>
      <c r="H4945" t="s">
        <v>19</v>
      </c>
      <c r="I4945" t="s">
        <v>11941</v>
      </c>
    </row>
    <row r="4946" spans="1:9" x14ac:dyDescent="0.3">
      <c r="A4946" t="s">
        <v>5945</v>
      </c>
      <c r="B4946" t="s">
        <v>9137</v>
      </c>
      <c r="C4946">
        <v>40434</v>
      </c>
      <c r="D4946">
        <v>1605.05</v>
      </c>
      <c r="E4946" s="1">
        <v>45180</v>
      </c>
      <c r="F4946" s="1">
        <v>46694</v>
      </c>
      <c r="G4946" t="s">
        <v>9147</v>
      </c>
      <c r="H4946" t="s">
        <v>9132</v>
      </c>
      <c r="I4946" t="s">
        <v>10657</v>
      </c>
    </row>
    <row r="4947" spans="1:9" x14ac:dyDescent="0.3">
      <c r="A4947" t="s">
        <v>5946</v>
      </c>
      <c r="B4947" t="s">
        <v>9137</v>
      </c>
      <c r="C4947">
        <v>290515</v>
      </c>
      <c r="D4947">
        <v>973.79</v>
      </c>
      <c r="E4947" s="1">
        <v>42337</v>
      </c>
      <c r="F4947" s="1">
        <v>45905</v>
      </c>
      <c r="G4947" t="s">
        <v>9135</v>
      </c>
      <c r="H4947" t="s">
        <v>9129</v>
      </c>
      <c r="I4947" t="s">
        <v>10017</v>
      </c>
    </row>
    <row r="4948" spans="1:9" x14ac:dyDescent="0.3">
      <c r="A4948" t="s">
        <v>5947</v>
      </c>
      <c r="B4948" t="s">
        <v>9143</v>
      </c>
      <c r="C4948">
        <v>57927</v>
      </c>
      <c r="D4948">
        <v>1098.8499999999999</v>
      </c>
      <c r="E4948" s="1">
        <v>44738</v>
      </c>
      <c r="F4948" s="1">
        <v>47619</v>
      </c>
      <c r="G4948" t="s">
        <v>9147</v>
      </c>
      <c r="H4948" t="s">
        <v>9129</v>
      </c>
      <c r="I4948" t="s">
        <v>12269</v>
      </c>
    </row>
    <row r="4949" spans="1:9" x14ac:dyDescent="0.3">
      <c r="A4949" t="s">
        <v>5948</v>
      </c>
      <c r="B4949" t="s">
        <v>9127</v>
      </c>
      <c r="C4949">
        <v>135332</v>
      </c>
      <c r="D4949">
        <v>258.23</v>
      </c>
      <c r="E4949" s="1">
        <v>45632</v>
      </c>
      <c r="F4949" s="1">
        <v>46337</v>
      </c>
      <c r="G4949" t="s">
        <v>9128</v>
      </c>
      <c r="H4949" t="s">
        <v>19</v>
      </c>
      <c r="I4949" t="s">
        <v>11041</v>
      </c>
    </row>
    <row r="4950" spans="1:9" x14ac:dyDescent="0.3">
      <c r="A4950" t="s">
        <v>5949</v>
      </c>
      <c r="B4950" t="s">
        <v>9137</v>
      </c>
      <c r="C4950">
        <v>443919</v>
      </c>
      <c r="D4950">
        <v>170.35</v>
      </c>
      <c r="E4950" s="1">
        <v>44464</v>
      </c>
      <c r="F4950" s="1">
        <v>47726</v>
      </c>
      <c r="G4950" t="s">
        <v>9135</v>
      </c>
      <c r="H4950" t="s">
        <v>19</v>
      </c>
      <c r="I4950" t="s">
        <v>12158</v>
      </c>
    </row>
    <row r="4951" spans="1:9" x14ac:dyDescent="0.3">
      <c r="A4951" t="s">
        <v>5950</v>
      </c>
      <c r="B4951" t="s">
        <v>9143</v>
      </c>
      <c r="C4951">
        <v>454377</v>
      </c>
      <c r="D4951">
        <v>371.57</v>
      </c>
      <c r="E4951" s="1">
        <v>45236</v>
      </c>
      <c r="F4951" s="1">
        <v>47909</v>
      </c>
      <c r="G4951" t="s">
        <v>9128</v>
      </c>
      <c r="H4951" t="s">
        <v>9132</v>
      </c>
      <c r="I4951" t="s">
        <v>11219</v>
      </c>
    </row>
    <row r="4952" spans="1:9" x14ac:dyDescent="0.3">
      <c r="A4952" t="s">
        <v>5951</v>
      </c>
      <c r="B4952" t="s">
        <v>9131</v>
      </c>
      <c r="C4952">
        <v>159679</v>
      </c>
      <c r="D4952">
        <v>961.5</v>
      </c>
      <c r="E4952" s="1">
        <v>42554</v>
      </c>
      <c r="F4952" s="1">
        <v>44543</v>
      </c>
      <c r="G4952" t="s">
        <v>9128</v>
      </c>
      <c r="H4952" t="s">
        <v>9129</v>
      </c>
      <c r="I4952" t="s">
        <v>12270</v>
      </c>
    </row>
    <row r="4953" spans="1:9" x14ac:dyDescent="0.3">
      <c r="A4953" t="s">
        <v>5952</v>
      </c>
      <c r="B4953" t="s">
        <v>9143</v>
      </c>
      <c r="C4953">
        <v>208079</v>
      </c>
      <c r="D4953">
        <v>1660.92</v>
      </c>
      <c r="E4953" s="1">
        <v>44974</v>
      </c>
      <c r="F4953" s="1">
        <v>48427</v>
      </c>
      <c r="G4953" t="s">
        <v>9128</v>
      </c>
      <c r="H4953" t="s">
        <v>19</v>
      </c>
      <c r="I4953" t="s">
        <v>11820</v>
      </c>
    </row>
    <row r="4954" spans="1:9" x14ac:dyDescent="0.3">
      <c r="A4954" t="s">
        <v>5953</v>
      </c>
      <c r="B4954" t="s">
        <v>9137</v>
      </c>
      <c r="C4954">
        <v>444593</v>
      </c>
      <c r="D4954">
        <v>1493.64</v>
      </c>
      <c r="E4954" s="1">
        <v>45301</v>
      </c>
      <c r="F4954" s="1">
        <v>47956</v>
      </c>
      <c r="G4954" t="s">
        <v>9147</v>
      </c>
      <c r="H4954" t="s">
        <v>9129</v>
      </c>
      <c r="I4954" t="s">
        <v>12271</v>
      </c>
    </row>
    <row r="4955" spans="1:9" x14ac:dyDescent="0.3">
      <c r="A4955" t="s">
        <v>5954</v>
      </c>
      <c r="B4955" t="s">
        <v>9137</v>
      </c>
      <c r="C4955">
        <v>25430</v>
      </c>
      <c r="D4955">
        <v>780.41</v>
      </c>
      <c r="E4955" s="1">
        <v>45407</v>
      </c>
      <c r="F4955" s="1">
        <v>47415</v>
      </c>
      <c r="G4955" t="s">
        <v>9147</v>
      </c>
      <c r="H4955" t="s">
        <v>9129</v>
      </c>
      <c r="I4955" t="s">
        <v>11277</v>
      </c>
    </row>
    <row r="4956" spans="1:9" x14ac:dyDescent="0.3">
      <c r="A4956" t="s">
        <v>5955</v>
      </c>
      <c r="B4956" t="s">
        <v>9131</v>
      </c>
      <c r="C4956">
        <v>438873</v>
      </c>
      <c r="D4956">
        <v>1281.54</v>
      </c>
      <c r="E4956" s="1">
        <v>42238</v>
      </c>
      <c r="F4956" s="1">
        <v>43131</v>
      </c>
      <c r="G4956" t="s">
        <v>9135</v>
      </c>
      <c r="H4956" t="s">
        <v>19</v>
      </c>
      <c r="I4956" t="s">
        <v>12272</v>
      </c>
    </row>
    <row r="4957" spans="1:9" x14ac:dyDescent="0.3">
      <c r="A4957" t="s">
        <v>5956</v>
      </c>
      <c r="B4957" t="s">
        <v>9127</v>
      </c>
      <c r="C4957">
        <v>406878</v>
      </c>
      <c r="D4957">
        <v>1543.76</v>
      </c>
      <c r="E4957" s="1">
        <v>44309</v>
      </c>
      <c r="F4957" s="1">
        <v>47705</v>
      </c>
      <c r="G4957" t="s">
        <v>9135</v>
      </c>
      <c r="H4957" t="s">
        <v>19</v>
      </c>
      <c r="I4957" t="s">
        <v>9802</v>
      </c>
    </row>
    <row r="4958" spans="1:9" x14ac:dyDescent="0.3">
      <c r="A4958" t="s">
        <v>5957</v>
      </c>
      <c r="B4958" t="s">
        <v>9127</v>
      </c>
      <c r="C4958">
        <v>283261</v>
      </c>
      <c r="D4958">
        <v>1177.75</v>
      </c>
      <c r="E4958" s="1">
        <v>44142</v>
      </c>
      <c r="F4958" s="1">
        <v>47419</v>
      </c>
      <c r="G4958" t="s">
        <v>9147</v>
      </c>
      <c r="H4958" t="s">
        <v>9132</v>
      </c>
      <c r="I4958" t="s">
        <v>11530</v>
      </c>
    </row>
    <row r="4959" spans="1:9" x14ac:dyDescent="0.3">
      <c r="A4959" t="s">
        <v>5958</v>
      </c>
      <c r="B4959" t="s">
        <v>9137</v>
      </c>
      <c r="C4959">
        <v>445951</v>
      </c>
      <c r="D4959">
        <v>761.04</v>
      </c>
      <c r="E4959" s="1">
        <v>42560</v>
      </c>
      <c r="F4959" s="1">
        <v>43428</v>
      </c>
      <c r="G4959" t="s">
        <v>9135</v>
      </c>
      <c r="H4959" t="s">
        <v>19</v>
      </c>
      <c r="I4959" t="s">
        <v>9454</v>
      </c>
    </row>
    <row r="4960" spans="1:9" x14ac:dyDescent="0.3">
      <c r="A4960" t="s">
        <v>5959</v>
      </c>
      <c r="B4960" t="s">
        <v>9137</v>
      </c>
      <c r="C4960">
        <v>472276</v>
      </c>
      <c r="D4960">
        <v>1425.94</v>
      </c>
      <c r="E4960" s="1">
        <v>45334</v>
      </c>
      <c r="F4960" s="1">
        <v>46013</v>
      </c>
      <c r="G4960" t="s">
        <v>9147</v>
      </c>
      <c r="H4960" t="s">
        <v>9129</v>
      </c>
      <c r="I4960" t="s">
        <v>11317</v>
      </c>
    </row>
    <row r="4961" spans="1:9" x14ac:dyDescent="0.3">
      <c r="A4961" t="s">
        <v>5960</v>
      </c>
      <c r="B4961" t="s">
        <v>9143</v>
      </c>
      <c r="C4961">
        <v>215893</v>
      </c>
      <c r="D4961">
        <v>353.94</v>
      </c>
      <c r="E4961" s="1">
        <v>43633</v>
      </c>
      <c r="F4961" s="1">
        <v>45481</v>
      </c>
      <c r="G4961" t="s">
        <v>9135</v>
      </c>
      <c r="H4961" t="s">
        <v>19</v>
      </c>
      <c r="I4961" t="s">
        <v>12273</v>
      </c>
    </row>
    <row r="4962" spans="1:9" x14ac:dyDescent="0.3">
      <c r="A4962" t="s">
        <v>5961</v>
      </c>
      <c r="B4962" t="s">
        <v>9127</v>
      </c>
      <c r="C4962">
        <v>200786</v>
      </c>
      <c r="D4962">
        <v>1551.99</v>
      </c>
      <c r="E4962" s="1">
        <v>42092</v>
      </c>
      <c r="F4962" s="1">
        <v>43909</v>
      </c>
      <c r="G4962" t="s">
        <v>9147</v>
      </c>
      <c r="H4962" t="s">
        <v>9129</v>
      </c>
      <c r="I4962" t="s">
        <v>12274</v>
      </c>
    </row>
    <row r="4963" spans="1:9" x14ac:dyDescent="0.3">
      <c r="A4963" t="s">
        <v>5962</v>
      </c>
      <c r="B4963" t="s">
        <v>9131</v>
      </c>
      <c r="C4963">
        <v>210024</v>
      </c>
      <c r="D4963">
        <v>1967.07</v>
      </c>
      <c r="E4963" s="1">
        <v>43775</v>
      </c>
      <c r="F4963" s="1">
        <v>44471</v>
      </c>
      <c r="G4963" t="s">
        <v>9147</v>
      </c>
      <c r="H4963" t="s">
        <v>9132</v>
      </c>
      <c r="I4963" t="s">
        <v>12275</v>
      </c>
    </row>
    <row r="4964" spans="1:9" x14ac:dyDescent="0.3">
      <c r="A4964" t="s">
        <v>5963</v>
      </c>
      <c r="B4964" t="s">
        <v>9137</v>
      </c>
      <c r="C4964">
        <v>302733</v>
      </c>
      <c r="D4964">
        <v>944.77</v>
      </c>
      <c r="E4964" s="1">
        <v>45290</v>
      </c>
      <c r="F4964" s="1">
        <v>48924</v>
      </c>
      <c r="G4964" t="s">
        <v>9147</v>
      </c>
      <c r="H4964" t="s">
        <v>9129</v>
      </c>
      <c r="I4964" t="s">
        <v>12276</v>
      </c>
    </row>
    <row r="4965" spans="1:9" x14ac:dyDescent="0.3">
      <c r="A4965" t="s">
        <v>5964</v>
      </c>
      <c r="B4965" t="s">
        <v>9131</v>
      </c>
      <c r="C4965">
        <v>184039</v>
      </c>
      <c r="D4965">
        <v>1208.51</v>
      </c>
      <c r="E4965" s="1">
        <v>43472</v>
      </c>
      <c r="F4965" s="1">
        <v>45372</v>
      </c>
      <c r="G4965" t="s">
        <v>9147</v>
      </c>
      <c r="H4965" t="s">
        <v>9132</v>
      </c>
      <c r="I4965" t="s">
        <v>9471</v>
      </c>
    </row>
    <row r="4966" spans="1:9" x14ac:dyDescent="0.3">
      <c r="A4966" t="s">
        <v>5965</v>
      </c>
      <c r="B4966" t="s">
        <v>9143</v>
      </c>
      <c r="C4966">
        <v>95976</v>
      </c>
      <c r="D4966">
        <v>1207.95</v>
      </c>
      <c r="E4966" s="1">
        <v>43044</v>
      </c>
      <c r="F4966" s="1">
        <v>43492</v>
      </c>
      <c r="G4966" t="s">
        <v>9147</v>
      </c>
      <c r="H4966" t="s">
        <v>9129</v>
      </c>
      <c r="I4966" t="s">
        <v>10248</v>
      </c>
    </row>
    <row r="4967" spans="1:9" x14ac:dyDescent="0.3">
      <c r="A4967" t="s">
        <v>5966</v>
      </c>
      <c r="B4967" t="s">
        <v>9127</v>
      </c>
      <c r="C4967">
        <v>88702</v>
      </c>
      <c r="D4967">
        <v>1504.08</v>
      </c>
      <c r="E4967" s="1">
        <v>43044</v>
      </c>
      <c r="F4967" s="1">
        <v>43887</v>
      </c>
      <c r="G4967" t="s">
        <v>9128</v>
      </c>
      <c r="H4967" t="s">
        <v>9129</v>
      </c>
      <c r="I4967" t="s">
        <v>11660</v>
      </c>
    </row>
    <row r="4968" spans="1:9" x14ac:dyDescent="0.3">
      <c r="A4968" t="s">
        <v>5967</v>
      </c>
      <c r="B4968" t="s">
        <v>9137</v>
      </c>
      <c r="C4968">
        <v>495000</v>
      </c>
      <c r="D4968">
        <v>1508.39</v>
      </c>
      <c r="E4968" s="1">
        <v>42444</v>
      </c>
      <c r="F4968" s="1">
        <v>45731</v>
      </c>
      <c r="G4968" t="s">
        <v>9128</v>
      </c>
      <c r="H4968" t="s">
        <v>9132</v>
      </c>
      <c r="I4968" t="s">
        <v>11726</v>
      </c>
    </row>
    <row r="4969" spans="1:9" x14ac:dyDescent="0.3">
      <c r="A4969" t="s">
        <v>5968</v>
      </c>
      <c r="B4969" t="s">
        <v>9143</v>
      </c>
      <c r="C4969">
        <v>196316</v>
      </c>
      <c r="D4969">
        <v>125</v>
      </c>
      <c r="E4969" s="1">
        <v>45006</v>
      </c>
      <c r="F4969" s="1">
        <v>45830</v>
      </c>
      <c r="G4969" t="s">
        <v>9128</v>
      </c>
      <c r="H4969" t="s">
        <v>9132</v>
      </c>
      <c r="I4969" t="s">
        <v>10859</v>
      </c>
    </row>
    <row r="4970" spans="1:9" x14ac:dyDescent="0.3">
      <c r="A4970" t="s">
        <v>5969</v>
      </c>
      <c r="B4970" t="s">
        <v>9131</v>
      </c>
      <c r="C4970">
        <v>467362</v>
      </c>
      <c r="D4970">
        <v>1310.3499999999999</v>
      </c>
      <c r="E4970" s="1">
        <v>44652</v>
      </c>
      <c r="F4970" s="1">
        <v>45416</v>
      </c>
      <c r="G4970" t="s">
        <v>9135</v>
      </c>
      <c r="H4970" t="s">
        <v>19</v>
      </c>
      <c r="I4970" t="s">
        <v>11540</v>
      </c>
    </row>
    <row r="4971" spans="1:9" x14ac:dyDescent="0.3">
      <c r="A4971" t="s">
        <v>5970</v>
      </c>
      <c r="B4971" t="s">
        <v>9127</v>
      </c>
      <c r="C4971">
        <v>483374</v>
      </c>
      <c r="D4971">
        <v>1345.15</v>
      </c>
      <c r="E4971" s="1">
        <v>43266</v>
      </c>
      <c r="F4971" s="1">
        <v>43895</v>
      </c>
      <c r="G4971" t="s">
        <v>9147</v>
      </c>
      <c r="H4971" t="s">
        <v>19</v>
      </c>
      <c r="I4971" t="s">
        <v>11908</v>
      </c>
    </row>
    <row r="4972" spans="1:9" x14ac:dyDescent="0.3">
      <c r="A4972" t="s">
        <v>5971</v>
      </c>
      <c r="B4972" t="s">
        <v>9131</v>
      </c>
      <c r="C4972">
        <v>481017</v>
      </c>
      <c r="D4972">
        <v>1427.9</v>
      </c>
      <c r="E4972" s="1">
        <v>44537</v>
      </c>
      <c r="F4972" s="1">
        <v>46275</v>
      </c>
      <c r="G4972" t="s">
        <v>9135</v>
      </c>
      <c r="H4972" t="s">
        <v>9129</v>
      </c>
      <c r="I4972" t="s">
        <v>12277</v>
      </c>
    </row>
    <row r="4973" spans="1:9" x14ac:dyDescent="0.3">
      <c r="A4973" t="s">
        <v>5972</v>
      </c>
      <c r="B4973" t="s">
        <v>9143</v>
      </c>
      <c r="C4973">
        <v>129153</v>
      </c>
      <c r="D4973">
        <v>798.94</v>
      </c>
      <c r="E4973" s="1">
        <v>45216</v>
      </c>
      <c r="F4973" s="1">
        <v>48238</v>
      </c>
      <c r="G4973" t="s">
        <v>9135</v>
      </c>
      <c r="H4973" t="s">
        <v>19</v>
      </c>
      <c r="I4973" t="s">
        <v>9279</v>
      </c>
    </row>
    <row r="4974" spans="1:9" x14ac:dyDescent="0.3">
      <c r="A4974" t="s">
        <v>5973</v>
      </c>
      <c r="B4974" t="s">
        <v>9143</v>
      </c>
      <c r="C4974">
        <v>55004</v>
      </c>
      <c r="D4974">
        <v>1974.94</v>
      </c>
      <c r="E4974" s="1">
        <v>44108</v>
      </c>
      <c r="F4974" s="1">
        <v>44826</v>
      </c>
      <c r="G4974" t="s">
        <v>9147</v>
      </c>
      <c r="H4974" t="s">
        <v>9129</v>
      </c>
      <c r="I4974" t="s">
        <v>9805</v>
      </c>
    </row>
    <row r="4975" spans="1:9" x14ac:dyDescent="0.3">
      <c r="A4975" t="s">
        <v>5974</v>
      </c>
      <c r="B4975" t="s">
        <v>9137</v>
      </c>
      <c r="C4975">
        <v>10653</v>
      </c>
      <c r="D4975">
        <v>1863.7</v>
      </c>
      <c r="E4975" s="1">
        <v>44132</v>
      </c>
      <c r="F4975" s="1">
        <v>46482</v>
      </c>
      <c r="G4975" t="s">
        <v>9147</v>
      </c>
      <c r="H4975" t="s">
        <v>19</v>
      </c>
      <c r="I4975" t="s">
        <v>10169</v>
      </c>
    </row>
    <row r="4976" spans="1:9" x14ac:dyDescent="0.3">
      <c r="A4976" t="s">
        <v>5975</v>
      </c>
      <c r="B4976" t="s">
        <v>9143</v>
      </c>
      <c r="C4976">
        <v>331249</v>
      </c>
      <c r="D4976">
        <v>1952.76</v>
      </c>
      <c r="E4976" s="1">
        <v>42058</v>
      </c>
      <c r="F4976" s="1">
        <v>43864</v>
      </c>
      <c r="G4976" t="s">
        <v>9128</v>
      </c>
      <c r="H4976" t="s">
        <v>9132</v>
      </c>
      <c r="I4976" t="s">
        <v>12278</v>
      </c>
    </row>
    <row r="4977" spans="1:9" x14ac:dyDescent="0.3">
      <c r="A4977" t="s">
        <v>5976</v>
      </c>
      <c r="B4977" t="s">
        <v>9127</v>
      </c>
      <c r="C4977">
        <v>495921</v>
      </c>
      <c r="D4977">
        <v>150.36000000000001</v>
      </c>
      <c r="E4977" s="1">
        <v>43511</v>
      </c>
      <c r="F4977" s="1">
        <v>44949</v>
      </c>
      <c r="G4977" t="s">
        <v>9128</v>
      </c>
      <c r="H4977" t="s">
        <v>9129</v>
      </c>
      <c r="I4977" t="s">
        <v>11952</v>
      </c>
    </row>
    <row r="4978" spans="1:9" x14ac:dyDescent="0.3">
      <c r="A4978" t="s">
        <v>5977</v>
      </c>
      <c r="B4978" t="s">
        <v>9127</v>
      </c>
      <c r="C4978">
        <v>480900</v>
      </c>
      <c r="D4978">
        <v>216.26</v>
      </c>
      <c r="E4978" s="1">
        <v>43081</v>
      </c>
      <c r="F4978" s="1">
        <v>44585</v>
      </c>
      <c r="G4978" t="s">
        <v>9147</v>
      </c>
      <c r="H4978" t="s">
        <v>9132</v>
      </c>
      <c r="I4978" t="s">
        <v>11669</v>
      </c>
    </row>
    <row r="4979" spans="1:9" x14ac:dyDescent="0.3">
      <c r="A4979" t="s">
        <v>5978</v>
      </c>
      <c r="B4979" t="s">
        <v>9137</v>
      </c>
      <c r="C4979">
        <v>456168</v>
      </c>
      <c r="D4979">
        <v>1138.49</v>
      </c>
      <c r="E4979" s="1">
        <v>44985</v>
      </c>
      <c r="F4979" s="1">
        <v>46197</v>
      </c>
      <c r="G4979" t="s">
        <v>9135</v>
      </c>
      <c r="H4979" t="s">
        <v>9132</v>
      </c>
      <c r="I4979" t="s">
        <v>12279</v>
      </c>
    </row>
    <row r="4980" spans="1:9" x14ac:dyDescent="0.3">
      <c r="A4980" t="s">
        <v>5979</v>
      </c>
      <c r="B4980" t="s">
        <v>9137</v>
      </c>
      <c r="C4980">
        <v>374321</v>
      </c>
      <c r="D4980">
        <v>1071.8699999999999</v>
      </c>
      <c r="E4980" s="1">
        <v>44611</v>
      </c>
      <c r="F4980" s="1">
        <v>47210</v>
      </c>
      <c r="G4980" t="s">
        <v>9128</v>
      </c>
      <c r="H4980" t="s">
        <v>9132</v>
      </c>
      <c r="I4980" t="s">
        <v>11579</v>
      </c>
    </row>
    <row r="4981" spans="1:9" x14ac:dyDescent="0.3">
      <c r="A4981" t="s">
        <v>5980</v>
      </c>
      <c r="B4981" t="s">
        <v>9137</v>
      </c>
      <c r="C4981">
        <v>388989</v>
      </c>
      <c r="D4981">
        <v>1462.58</v>
      </c>
      <c r="E4981" s="1">
        <v>42088</v>
      </c>
      <c r="F4981" s="1">
        <v>44864</v>
      </c>
      <c r="G4981" t="s">
        <v>9147</v>
      </c>
      <c r="H4981" t="s">
        <v>9132</v>
      </c>
      <c r="I4981" t="s">
        <v>10174</v>
      </c>
    </row>
    <row r="4982" spans="1:9" x14ac:dyDescent="0.3">
      <c r="A4982" t="s">
        <v>5981</v>
      </c>
      <c r="B4982" t="s">
        <v>9137</v>
      </c>
      <c r="C4982">
        <v>108097</v>
      </c>
      <c r="D4982">
        <v>678.42</v>
      </c>
      <c r="E4982" s="1">
        <v>44967</v>
      </c>
      <c r="F4982" s="1">
        <v>48295</v>
      </c>
      <c r="G4982" t="s">
        <v>9128</v>
      </c>
      <c r="H4982" t="s">
        <v>9129</v>
      </c>
      <c r="I4982" t="s">
        <v>9941</v>
      </c>
    </row>
    <row r="4983" spans="1:9" x14ac:dyDescent="0.3">
      <c r="A4983" t="s">
        <v>5982</v>
      </c>
      <c r="B4983" t="s">
        <v>9127</v>
      </c>
      <c r="C4983">
        <v>204165</v>
      </c>
      <c r="D4983">
        <v>904.44</v>
      </c>
      <c r="E4983" s="1">
        <v>43052</v>
      </c>
      <c r="F4983" s="1">
        <v>46366</v>
      </c>
      <c r="G4983" t="s">
        <v>9128</v>
      </c>
      <c r="H4983" t="s">
        <v>9132</v>
      </c>
      <c r="I4983" t="s">
        <v>12280</v>
      </c>
    </row>
    <row r="4984" spans="1:9" x14ac:dyDescent="0.3">
      <c r="A4984" t="s">
        <v>5983</v>
      </c>
      <c r="B4984" t="s">
        <v>9131</v>
      </c>
      <c r="C4984">
        <v>496279</v>
      </c>
      <c r="D4984">
        <v>1762.01</v>
      </c>
      <c r="E4984" s="1">
        <v>43561</v>
      </c>
      <c r="F4984" s="1">
        <v>44252</v>
      </c>
      <c r="G4984" t="s">
        <v>9128</v>
      </c>
      <c r="H4984" t="s">
        <v>9129</v>
      </c>
      <c r="I4984" t="s">
        <v>11756</v>
      </c>
    </row>
    <row r="4985" spans="1:9" x14ac:dyDescent="0.3">
      <c r="A4985" t="s">
        <v>5984</v>
      </c>
      <c r="B4985" t="s">
        <v>9143</v>
      </c>
      <c r="C4985">
        <v>219138</v>
      </c>
      <c r="D4985">
        <v>1687.92</v>
      </c>
      <c r="E4985" s="1">
        <v>45235</v>
      </c>
      <c r="F4985" s="1">
        <v>47362</v>
      </c>
      <c r="G4985" t="s">
        <v>9147</v>
      </c>
      <c r="H4985" t="s">
        <v>9132</v>
      </c>
      <c r="I4985" t="s">
        <v>12281</v>
      </c>
    </row>
    <row r="4986" spans="1:9" x14ac:dyDescent="0.3">
      <c r="A4986" t="s">
        <v>5985</v>
      </c>
      <c r="B4986" t="s">
        <v>9131</v>
      </c>
      <c r="C4986">
        <v>293016</v>
      </c>
      <c r="D4986">
        <v>1599.56</v>
      </c>
      <c r="E4986" s="1">
        <v>45064</v>
      </c>
      <c r="F4986" s="1">
        <v>47274</v>
      </c>
      <c r="G4986" t="s">
        <v>9128</v>
      </c>
      <c r="H4986" t="s">
        <v>9132</v>
      </c>
      <c r="I4986" t="s">
        <v>9727</v>
      </c>
    </row>
    <row r="4987" spans="1:9" x14ac:dyDescent="0.3">
      <c r="A4987" t="s">
        <v>5986</v>
      </c>
      <c r="B4987" t="s">
        <v>9137</v>
      </c>
      <c r="C4987">
        <v>317627</v>
      </c>
      <c r="D4987">
        <v>125.58</v>
      </c>
      <c r="E4987" s="1">
        <v>45381</v>
      </c>
      <c r="F4987" s="1">
        <v>48944</v>
      </c>
      <c r="G4987" t="s">
        <v>9135</v>
      </c>
      <c r="H4987" t="s">
        <v>19</v>
      </c>
      <c r="I4987" t="s">
        <v>11973</v>
      </c>
    </row>
    <row r="4988" spans="1:9" x14ac:dyDescent="0.3">
      <c r="A4988" t="s">
        <v>5987</v>
      </c>
      <c r="B4988" t="s">
        <v>9137</v>
      </c>
      <c r="C4988">
        <v>139799</v>
      </c>
      <c r="D4988">
        <v>414.39</v>
      </c>
      <c r="E4988" s="1">
        <v>43109</v>
      </c>
      <c r="F4988" s="1">
        <v>44881</v>
      </c>
      <c r="G4988" t="s">
        <v>9135</v>
      </c>
      <c r="H4988" t="s">
        <v>9129</v>
      </c>
      <c r="I4988" t="s">
        <v>12282</v>
      </c>
    </row>
    <row r="4989" spans="1:9" x14ac:dyDescent="0.3">
      <c r="A4989" t="s">
        <v>5988</v>
      </c>
      <c r="B4989" t="s">
        <v>9131</v>
      </c>
      <c r="C4989">
        <v>135005</v>
      </c>
      <c r="D4989">
        <v>1503.82</v>
      </c>
      <c r="E4989" s="1">
        <v>45337</v>
      </c>
      <c r="F4989" s="1">
        <v>48069</v>
      </c>
      <c r="G4989" t="s">
        <v>9147</v>
      </c>
      <c r="H4989" t="s">
        <v>9129</v>
      </c>
      <c r="I4989" t="s">
        <v>11078</v>
      </c>
    </row>
    <row r="4990" spans="1:9" x14ac:dyDescent="0.3">
      <c r="A4990" t="s">
        <v>5989</v>
      </c>
      <c r="B4990" t="s">
        <v>9143</v>
      </c>
      <c r="C4990">
        <v>473645</v>
      </c>
      <c r="D4990">
        <v>1974.73</v>
      </c>
      <c r="E4990" s="1">
        <v>44941</v>
      </c>
      <c r="F4990" s="1">
        <v>45826</v>
      </c>
      <c r="G4990" t="s">
        <v>9147</v>
      </c>
      <c r="H4990" t="s">
        <v>9129</v>
      </c>
      <c r="I4990" t="s">
        <v>9297</v>
      </c>
    </row>
    <row r="4991" spans="1:9" x14ac:dyDescent="0.3">
      <c r="A4991" t="s">
        <v>5990</v>
      </c>
      <c r="B4991" t="s">
        <v>9127</v>
      </c>
      <c r="C4991">
        <v>489582</v>
      </c>
      <c r="D4991">
        <v>194.36</v>
      </c>
      <c r="E4991" s="1">
        <v>45618</v>
      </c>
      <c r="F4991" s="1">
        <v>47988</v>
      </c>
      <c r="G4991" t="s">
        <v>9128</v>
      </c>
      <c r="H4991" t="s">
        <v>9132</v>
      </c>
      <c r="I4991" t="s">
        <v>10370</v>
      </c>
    </row>
    <row r="4992" spans="1:9" x14ac:dyDescent="0.3">
      <c r="A4992" t="s">
        <v>5991</v>
      </c>
      <c r="B4992" t="s">
        <v>9137</v>
      </c>
      <c r="C4992">
        <v>444005</v>
      </c>
      <c r="D4992">
        <v>1519.63</v>
      </c>
      <c r="E4992" s="1">
        <v>41999</v>
      </c>
      <c r="F4992" s="1">
        <v>44915</v>
      </c>
      <c r="G4992" t="s">
        <v>9147</v>
      </c>
      <c r="H4992" t="s">
        <v>9132</v>
      </c>
      <c r="I4992" t="s">
        <v>9918</v>
      </c>
    </row>
    <row r="4993" spans="1:9" x14ac:dyDescent="0.3">
      <c r="A4993" t="s">
        <v>5992</v>
      </c>
      <c r="B4993" t="s">
        <v>9143</v>
      </c>
      <c r="C4993">
        <v>171447</v>
      </c>
      <c r="D4993">
        <v>1154.98</v>
      </c>
      <c r="E4993" s="1">
        <v>42659</v>
      </c>
      <c r="F4993" s="1">
        <v>45001</v>
      </c>
      <c r="G4993" t="s">
        <v>9135</v>
      </c>
      <c r="H4993" t="s">
        <v>9132</v>
      </c>
      <c r="I4993" t="s">
        <v>10423</v>
      </c>
    </row>
    <row r="4994" spans="1:9" x14ac:dyDescent="0.3">
      <c r="A4994" t="s">
        <v>5993</v>
      </c>
      <c r="B4994" t="s">
        <v>9143</v>
      </c>
      <c r="C4994">
        <v>218891</v>
      </c>
      <c r="D4994">
        <v>128.05000000000001</v>
      </c>
      <c r="E4994" s="1">
        <v>44879</v>
      </c>
      <c r="F4994" s="1">
        <v>45887</v>
      </c>
      <c r="G4994" t="s">
        <v>9147</v>
      </c>
      <c r="H4994" t="s">
        <v>9132</v>
      </c>
      <c r="I4994" t="s">
        <v>10002</v>
      </c>
    </row>
    <row r="4995" spans="1:9" x14ac:dyDescent="0.3">
      <c r="A4995" t="s">
        <v>5994</v>
      </c>
      <c r="B4995" t="s">
        <v>9143</v>
      </c>
      <c r="C4995">
        <v>368799</v>
      </c>
      <c r="D4995">
        <v>1044.69</v>
      </c>
      <c r="E4995" s="1">
        <v>43696</v>
      </c>
      <c r="F4995" s="1">
        <v>44099</v>
      </c>
      <c r="G4995" t="s">
        <v>9128</v>
      </c>
      <c r="H4995" t="s">
        <v>9129</v>
      </c>
      <c r="I4995" t="s">
        <v>11333</v>
      </c>
    </row>
    <row r="4996" spans="1:9" x14ac:dyDescent="0.3">
      <c r="A4996" t="s">
        <v>5995</v>
      </c>
      <c r="B4996" t="s">
        <v>9127</v>
      </c>
      <c r="C4996">
        <v>364843</v>
      </c>
      <c r="D4996">
        <v>1348.62</v>
      </c>
      <c r="E4996" s="1">
        <v>43203</v>
      </c>
      <c r="F4996" s="1">
        <v>45217</v>
      </c>
      <c r="G4996" t="s">
        <v>9147</v>
      </c>
      <c r="H4996" t="s">
        <v>19</v>
      </c>
      <c r="I4996" t="s">
        <v>11697</v>
      </c>
    </row>
    <row r="4997" spans="1:9" x14ac:dyDescent="0.3">
      <c r="A4997" t="s">
        <v>5996</v>
      </c>
      <c r="B4997" t="s">
        <v>9137</v>
      </c>
      <c r="C4997">
        <v>20800</v>
      </c>
      <c r="D4997">
        <v>336.49</v>
      </c>
      <c r="E4997" s="1">
        <v>44509</v>
      </c>
      <c r="F4997" s="1">
        <v>45463</v>
      </c>
      <c r="G4997" t="s">
        <v>9147</v>
      </c>
      <c r="H4997" t="s">
        <v>19</v>
      </c>
      <c r="I4997" t="s">
        <v>10747</v>
      </c>
    </row>
    <row r="4998" spans="1:9" x14ac:dyDescent="0.3">
      <c r="A4998" t="s">
        <v>5997</v>
      </c>
      <c r="B4998" t="s">
        <v>9143</v>
      </c>
      <c r="C4998">
        <v>401532</v>
      </c>
      <c r="D4998">
        <v>1271.67</v>
      </c>
      <c r="E4998" s="1">
        <v>43121</v>
      </c>
      <c r="F4998" s="1">
        <v>45471</v>
      </c>
      <c r="G4998" t="s">
        <v>9135</v>
      </c>
      <c r="H4998" t="s">
        <v>9129</v>
      </c>
      <c r="I4998" t="s">
        <v>10338</v>
      </c>
    </row>
    <row r="4999" spans="1:9" x14ac:dyDescent="0.3">
      <c r="A4999" t="s">
        <v>5998</v>
      </c>
      <c r="B4999" t="s">
        <v>9137</v>
      </c>
      <c r="C4999">
        <v>250129</v>
      </c>
      <c r="D4999">
        <v>147.38</v>
      </c>
      <c r="E4999" s="1">
        <v>44784</v>
      </c>
      <c r="F4999" s="1">
        <v>47122</v>
      </c>
      <c r="G4999" t="s">
        <v>9135</v>
      </c>
      <c r="H4999" t="s">
        <v>9129</v>
      </c>
      <c r="I4999" t="s">
        <v>12283</v>
      </c>
    </row>
    <row r="5000" spans="1:9" x14ac:dyDescent="0.3">
      <c r="A5000" t="s">
        <v>5999</v>
      </c>
      <c r="B5000" t="s">
        <v>9137</v>
      </c>
      <c r="C5000">
        <v>289189</v>
      </c>
      <c r="D5000">
        <v>415.28</v>
      </c>
      <c r="E5000" s="1">
        <v>44101</v>
      </c>
      <c r="F5000" s="1">
        <v>45877</v>
      </c>
      <c r="G5000" t="s">
        <v>9147</v>
      </c>
      <c r="H5000" t="s">
        <v>19</v>
      </c>
      <c r="I5000" t="s">
        <v>11122</v>
      </c>
    </row>
    <row r="5001" spans="1:9" x14ac:dyDescent="0.3">
      <c r="A5001" t="s">
        <v>6000</v>
      </c>
      <c r="B5001" t="s">
        <v>9127</v>
      </c>
      <c r="C5001">
        <v>343604</v>
      </c>
      <c r="D5001">
        <v>393.1</v>
      </c>
      <c r="E5001" s="1">
        <v>44534</v>
      </c>
      <c r="F5001" s="1">
        <v>47830</v>
      </c>
      <c r="G5001" t="s">
        <v>9128</v>
      </c>
      <c r="H5001" t="s">
        <v>9132</v>
      </c>
      <c r="I5001" t="s">
        <v>10351</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9E2C21-38A4-48AD-A4C7-74631ABF38B8}">
  <dimension ref="A1:F5001"/>
  <sheetViews>
    <sheetView workbookViewId="0"/>
  </sheetViews>
  <sheetFormatPr defaultRowHeight="14.4" x14ac:dyDescent="0.3"/>
  <cols>
    <col min="1" max="1" width="13.44140625" bestFit="1" customWidth="1"/>
    <col min="2" max="2" width="18.109375" bestFit="1" customWidth="1"/>
    <col min="3" max="3" width="14.6640625" bestFit="1" customWidth="1"/>
    <col min="4" max="4" width="18.88671875" bestFit="1" customWidth="1"/>
    <col min="5" max="5" width="17.109375" bestFit="1" customWidth="1"/>
    <col min="6" max="6" width="12.44140625" bestFit="1" customWidth="1"/>
  </cols>
  <sheetData>
    <row r="1" spans="1:6" x14ac:dyDescent="0.3">
      <c r="A1" t="s">
        <v>12284</v>
      </c>
      <c r="B1" t="s">
        <v>12285</v>
      </c>
      <c r="C1" t="s">
        <v>12286</v>
      </c>
      <c r="D1" t="s">
        <v>12287</v>
      </c>
      <c r="E1" t="s">
        <v>12288</v>
      </c>
      <c r="F1" t="s">
        <v>999</v>
      </c>
    </row>
    <row r="2" spans="1:6" x14ac:dyDescent="0.3">
      <c r="A2" t="s">
        <v>12289</v>
      </c>
      <c r="B2" s="1">
        <v>45338</v>
      </c>
      <c r="C2">
        <v>1121.1300000000001</v>
      </c>
      <c r="D2" t="s">
        <v>12290</v>
      </c>
      <c r="E2" t="s">
        <v>12291</v>
      </c>
      <c r="F2" t="s">
        <v>3576</v>
      </c>
    </row>
    <row r="3" spans="1:6" x14ac:dyDescent="0.3">
      <c r="A3" t="s">
        <v>12292</v>
      </c>
      <c r="B3" s="1">
        <v>44945</v>
      </c>
      <c r="C3">
        <v>1420.69</v>
      </c>
      <c r="D3" t="s">
        <v>12293</v>
      </c>
      <c r="E3" t="s">
        <v>12291</v>
      </c>
      <c r="F3" t="s">
        <v>4230</v>
      </c>
    </row>
    <row r="4" spans="1:6" x14ac:dyDescent="0.3">
      <c r="A4" t="s">
        <v>12294</v>
      </c>
      <c r="B4" s="1">
        <v>45138</v>
      </c>
      <c r="C4">
        <v>490.76</v>
      </c>
      <c r="D4" t="s">
        <v>12290</v>
      </c>
      <c r="E4" t="s">
        <v>12291</v>
      </c>
      <c r="F4" t="s">
        <v>3028</v>
      </c>
    </row>
    <row r="5" spans="1:6" x14ac:dyDescent="0.3">
      <c r="A5" t="s">
        <v>12295</v>
      </c>
      <c r="B5" s="1">
        <v>44658</v>
      </c>
      <c r="C5">
        <v>1150.5899999999999</v>
      </c>
      <c r="D5" t="s">
        <v>12290</v>
      </c>
      <c r="E5" t="s">
        <v>12296</v>
      </c>
      <c r="F5" t="s">
        <v>1221</v>
      </c>
    </row>
    <row r="6" spans="1:6" x14ac:dyDescent="0.3">
      <c r="A6" t="s">
        <v>12297</v>
      </c>
      <c r="B6" s="1">
        <v>44778</v>
      </c>
      <c r="C6">
        <v>1490.26</v>
      </c>
      <c r="D6" t="s">
        <v>12290</v>
      </c>
      <c r="E6" t="s">
        <v>12296</v>
      </c>
      <c r="F6" t="s">
        <v>3597</v>
      </c>
    </row>
    <row r="7" spans="1:6" x14ac:dyDescent="0.3">
      <c r="A7" t="s">
        <v>12298</v>
      </c>
      <c r="B7" s="1">
        <v>45540</v>
      </c>
      <c r="C7">
        <v>1318.96</v>
      </c>
      <c r="D7" t="s">
        <v>12299</v>
      </c>
      <c r="E7" t="s">
        <v>12296</v>
      </c>
      <c r="F7" t="s">
        <v>4460</v>
      </c>
    </row>
    <row r="8" spans="1:6" x14ac:dyDescent="0.3">
      <c r="A8" t="s">
        <v>12300</v>
      </c>
      <c r="B8" s="1">
        <v>45187</v>
      </c>
      <c r="C8">
        <v>158.43</v>
      </c>
      <c r="D8" t="s">
        <v>12290</v>
      </c>
      <c r="E8" t="s">
        <v>12296</v>
      </c>
      <c r="F8" t="s">
        <v>4891</v>
      </c>
    </row>
    <row r="9" spans="1:6" x14ac:dyDescent="0.3">
      <c r="A9" t="s">
        <v>12301</v>
      </c>
      <c r="B9" s="1">
        <v>45196</v>
      </c>
      <c r="C9">
        <v>994.21</v>
      </c>
      <c r="D9" t="s">
        <v>12299</v>
      </c>
      <c r="E9" t="s">
        <v>12296</v>
      </c>
      <c r="F9" t="s">
        <v>2353</v>
      </c>
    </row>
    <row r="10" spans="1:6" x14ac:dyDescent="0.3">
      <c r="A10" t="s">
        <v>12302</v>
      </c>
      <c r="B10" s="1">
        <v>44965</v>
      </c>
      <c r="C10">
        <v>233.3</v>
      </c>
      <c r="D10" t="s">
        <v>12293</v>
      </c>
      <c r="E10" t="s">
        <v>12291</v>
      </c>
      <c r="F10" t="s">
        <v>4117</v>
      </c>
    </row>
    <row r="11" spans="1:6" x14ac:dyDescent="0.3">
      <c r="A11" t="s">
        <v>12303</v>
      </c>
      <c r="B11" s="1">
        <v>45457</v>
      </c>
      <c r="C11">
        <v>176.91</v>
      </c>
      <c r="D11" t="s">
        <v>12293</v>
      </c>
      <c r="E11" t="s">
        <v>12296</v>
      </c>
      <c r="F11" t="s">
        <v>5726</v>
      </c>
    </row>
    <row r="12" spans="1:6" x14ac:dyDescent="0.3">
      <c r="A12" t="s">
        <v>12304</v>
      </c>
      <c r="B12" s="1">
        <v>44903</v>
      </c>
      <c r="C12">
        <v>513.88</v>
      </c>
      <c r="D12" t="s">
        <v>12290</v>
      </c>
      <c r="E12" t="s">
        <v>12296</v>
      </c>
      <c r="F12" t="s">
        <v>5866</v>
      </c>
    </row>
    <row r="13" spans="1:6" x14ac:dyDescent="0.3">
      <c r="A13" t="s">
        <v>12305</v>
      </c>
      <c r="B13" s="1">
        <v>45545</v>
      </c>
      <c r="C13">
        <v>380.15</v>
      </c>
      <c r="D13" t="s">
        <v>12299</v>
      </c>
      <c r="E13" t="s">
        <v>12296</v>
      </c>
      <c r="F13" t="s">
        <v>1975</v>
      </c>
    </row>
    <row r="14" spans="1:6" x14ac:dyDescent="0.3">
      <c r="A14" t="s">
        <v>12306</v>
      </c>
      <c r="B14" s="1">
        <v>45530</v>
      </c>
      <c r="C14">
        <v>885.34</v>
      </c>
      <c r="D14" t="s">
        <v>12299</v>
      </c>
      <c r="E14" t="s">
        <v>12296</v>
      </c>
      <c r="F14" t="s">
        <v>3386</v>
      </c>
    </row>
    <row r="15" spans="1:6" x14ac:dyDescent="0.3">
      <c r="A15" t="s">
        <v>12307</v>
      </c>
      <c r="B15" s="1">
        <v>44815</v>
      </c>
      <c r="C15">
        <v>476.34</v>
      </c>
      <c r="D15" t="s">
        <v>12293</v>
      </c>
      <c r="E15" t="s">
        <v>12296</v>
      </c>
      <c r="F15" t="s">
        <v>2608</v>
      </c>
    </row>
    <row r="16" spans="1:6" x14ac:dyDescent="0.3">
      <c r="A16" t="s">
        <v>12308</v>
      </c>
      <c r="B16" s="1">
        <v>44614</v>
      </c>
      <c r="C16">
        <v>1296.45</v>
      </c>
      <c r="D16" t="s">
        <v>12290</v>
      </c>
      <c r="E16" t="s">
        <v>12296</v>
      </c>
      <c r="F16" t="s">
        <v>2099</v>
      </c>
    </row>
    <row r="17" spans="1:6" x14ac:dyDescent="0.3">
      <c r="A17" t="s">
        <v>12309</v>
      </c>
      <c r="B17" s="1">
        <v>44698</v>
      </c>
      <c r="C17">
        <v>129.52000000000001</v>
      </c>
      <c r="D17" t="s">
        <v>12293</v>
      </c>
      <c r="E17" t="s">
        <v>12296</v>
      </c>
      <c r="F17" t="s">
        <v>1727</v>
      </c>
    </row>
    <row r="18" spans="1:6" x14ac:dyDescent="0.3">
      <c r="A18" t="s">
        <v>12310</v>
      </c>
      <c r="B18" s="1">
        <v>45327</v>
      </c>
      <c r="C18">
        <v>663.46</v>
      </c>
      <c r="D18" t="s">
        <v>12299</v>
      </c>
      <c r="E18" t="s">
        <v>12291</v>
      </c>
      <c r="F18" t="s">
        <v>4087</v>
      </c>
    </row>
    <row r="19" spans="1:6" x14ac:dyDescent="0.3">
      <c r="A19" t="s">
        <v>12311</v>
      </c>
      <c r="B19" s="1">
        <v>45316</v>
      </c>
      <c r="C19">
        <v>452.98</v>
      </c>
      <c r="D19" t="s">
        <v>12290</v>
      </c>
      <c r="E19" t="s">
        <v>12291</v>
      </c>
      <c r="F19" t="s">
        <v>3926</v>
      </c>
    </row>
    <row r="20" spans="1:6" x14ac:dyDescent="0.3">
      <c r="A20" t="s">
        <v>12312</v>
      </c>
      <c r="B20" s="1">
        <v>45393</v>
      </c>
      <c r="C20">
        <v>777.54</v>
      </c>
      <c r="D20" t="s">
        <v>12299</v>
      </c>
      <c r="E20" t="s">
        <v>12291</v>
      </c>
      <c r="F20" t="s">
        <v>2684</v>
      </c>
    </row>
    <row r="21" spans="1:6" x14ac:dyDescent="0.3">
      <c r="A21" t="s">
        <v>12313</v>
      </c>
      <c r="B21" s="1">
        <v>44597</v>
      </c>
      <c r="C21">
        <v>102.79</v>
      </c>
      <c r="D21" t="s">
        <v>12299</v>
      </c>
      <c r="E21" t="s">
        <v>12296</v>
      </c>
      <c r="F21" t="s">
        <v>3626</v>
      </c>
    </row>
    <row r="22" spans="1:6" x14ac:dyDescent="0.3">
      <c r="A22" t="s">
        <v>12314</v>
      </c>
      <c r="B22" s="1">
        <v>45615</v>
      </c>
      <c r="C22">
        <v>1423.5</v>
      </c>
      <c r="D22" t="s">
        <v>12290</v>
      </c>
      <c r="E22" t="s">
        <v>12291</v>
      </c>
      <c r="F22" t="s">
        <v>4883</v>
      </c>
    </row>
    <row r="23" spans="1:6" x14ac:dyDescent="0.3">
      <c r="A23" t="s">
        <v>12315</v>
      </c>
      <c r="B23" s="1">
        <v>44711</v>
      </c>
      <c r="C23">
        <v>418.47</v>
      </c>
      <c r="D23" t="s">
        <v>12293</v>
      </c>
      <c r="E23" t="s">
        <v>12296</v>
      </c>
      <c r="F23" t="s">
        <v>4957</v>
      </c>
    </row>
    <row r="24" spans="1:6" x14ac:dyDescent="0.3">
      <c r="A24" t="s">
        <v>12316</v>
      </c>
      <c r="B24" s="1">
        <v>44625</v>
      </c>
      <c r="C24">
        <v>1154.1600000000001</v>
      </c>
      <c r="D24" t="s">
        <v>12299</v>
      </c>
      <c r="E24" t="s">
        <v>12296</v>
      </c>
      <c r="F24" t="s">
        <v>5157</v>
      </c>
    </row>
    <row r="25" spans="1:6" x14ac:dyDescent="0.3">
      <c r="A25" t="s">
        <v>12317</v>
      </c>
      <c r="B25" s="1">
        <v>45642</v>
      </c>
      <c r="C25">
        <v>1276.3499999999999</v>
      </c>
      <c r="D25" t="s">
        <v>12293</v>
      </c>
      <c r="E25" t="s">
        <v>12291</v>
      </c>
      <c r="F25" t="s">
        <v>1451</v>
      </c>
    </row>
    <row r="26" spans="1:6" x14ac:dyDescent="0.3">
      <c r="A26" t="s">
        <v>12318</v>
      </c>
      <c r="B26" s="1">
        <v>45479</v>
      </c>
      <c r="C26">
        <v>908.13</v>
      </c>
      <c r="D26" t="s">
        <v>12293</v>
      </c>
      <c r="E26" t="s">
        <v>12296</v>
      </c>
      <c r="F26" t="s">
        <v>4475</v>
      </c>
    </row>
    <row r="27" spans="1:6" x14ac:dyDescent="0.3">
      <c r="A27" t="s">
        <v>12319</v>
      </c>
      <c r="B27" s="1">
        <v>44639</v>
      </c>
      <c r="C27">
        <v>1099.68</v>
      </c>
      <c r="D27" t="s">
        <v>12299</v>
      </c>
      <c r="E27" t="s">
        <v>12296</v>
      </c>
      <c r="F27" t="s">
        <v>2745</v>
      </c>
    </row>
    <row r="28" spans="1:6" x14ac:dyDescent="0.3">
      <c r="A28" t="s">
        <v>12320</v>
      </c>
      <c r="B28" s="1">
        <v>44927</v>
      </c>
      <c r="C28">
        <v>728.14</v>
      </c>
      <c r="D28" t="s">
        <v>12293</v>
      </c>
      <c r="E28" t="s">
        <v>12296</v>
      </c>
      <c r="F28" t="s">
        <v>3376</v>
      </c>
    </row>
    <row r="29" spans="1:6" x14ac:dyDescent="0.3">
      <c r="A29" t="s">
        <v>12321</v>
      </c>
      <c r="B29" s="1">
        <v>45018</v>
      </c>
      <c r="C29">
        <v>1263.27</v>
      </c>
      <c r="D29" t="s">
        <v>12290</v>
      </c>
      <c r="E29" t="s">
        <v>12291</v>
      </c>
      <c r="F29" t="s">
        <v>2828</v>
      </c>
    </row>
    <row r="30" spans="1:6" x14ac:dyDescent="0.3">
      <c r="A30" t="s">
        <v>12322</v>
      </c>
      <c r="B30" s="1">
        <v>44910</v>
      </c>
      <c r="C30">
        <v>1165.26</v>
      </c>
      <c r="D30" t="s">
        <v>12293</v>
      </c>
      <c r="E30" t="s">
        <v>12296</v>
      </c>
      <c r="F30" t="s">
        <v>1276</v>
      </c>
    </row>
    <row r="31" spans="1:6" x14ac:dyDescent="0.3">
      <c r="A31" t="s">
        <v>12323</v>
      </c>
      <c r="B31" s="1">
        <v>44634</v>
      </c>
      <c r="C31">
        <v>1234.6600000000001</v>
      </c>
      <c r="D31" t="s">
        <v>12293</v>
      </c>
      <c r="E31" t="s">
        <v>12291</v>
      </c>
      <c r="F31" t="s">
        <v>2938</v>
      </c>
    </row>
    <row r="32" spans="1:6" x14ac:dyDescent="0.3">
      <c r="A32" t="s">
        <v>12324</v>
      </c>
      <c r="B32" s="1">
        <v>45413</v>
      </c>
      <c r="C32">
        <v>742.54</v>
      </c>
      <c r="D32" t="s">
        <v>12293</v>
      </c>
      <c r="E32" t="s">
        <v>12296</v>
      </c>
      <c r="F32" t="s">
        <v>4839</v>
      </c>
    </row>
    <row r="33" spans="1:6" x14ac:dyDescent="0.3">
      <c r="A33" t="s">
        <v>12325</v>
      </c>
      <c r="B33" s="1">
        <v>45383</v>
      </c>
      <c r="C33">
        <v>228.02</v>
      </c>
      <c r="D33" t="s">
        <v>12293</v>
      </c>
      <c r="E33" t="s">
        <v>12296</v>
      </c>
      <c r="F33" t="s">
        <v>5996</v>
      </c>
    </row>
    <row r="34" spans="1:6" x14ac:dyDescent="0.3">
      <c r="A34" t="s">
        <v>12326</v>
      </c>
      <c r="B34" s="1">
        <v>45015</v>
      </c>
      <c r="C34">
        <v>265.76</v>
      </c>
      <c r="D34" t="s">
        <v>12293</v>
      </c>
      <c r="E34" t="s">
        <v>12291</v>
      </c>
      <c r="F34" t="s">
        <v>3466</v>
      </c>
    </row>
    <row r="35" spans="1:6" x14ac:dyDescent="0.3">
      <c r="A35" t="s">
        <v>12327</v>
      </c>
      <c r="B35" s="1">
        <v>44934</v>
      </c>
      <c r="C35">
        <v>943.53</v>
      </c>
      <c r="D35" t="s">
        <v>12299</v>
      </c>
      <c r="E35" t="s">
        <v>12291</v>
      </c>
      <c r="F35" t="s">
        <v>3337</v>
      </c>
    </row>
    <row r="36" spans="1:6" x14ac:dyDescent="0.3">
      <c r="A36" t="s">
        <v>12328</v>
      </c>
      <c r="B36" s="1">
        <v>44939</v>
      </c>
      <c r="C36">
        <v>730.38</v>
      </c>
      <c r="D36" t="s">
        <v>12293</v>
      </c>
      <c r="E36" t="s">
        <v>12296</v>
      </c>
      <c r="F36" t="s">
        <v>5029</v>
      </c>
    </row>
    <row r="37" spans="1:6" x14ac:dyDescent="0.3">
      <c r="A37" t="s">
        <v>12329</v>
      </c>
      <c r="B37" s="1">
        <v>44838</v>
      </c>
      <c r="C37">
        <v>829.54</v>
      </c>
      <c r="D37" t="s">
        <v>12299</v>
      </c>
      <c r="E37" t="s">
        <v>12296</v>
      </c>
      <c r="F37" t="s">
        <v>4217</v>
      </c>
    </row>
    <row r="38" spans="1:6" x14ac:dyDescent="0.3">
      <c r="A38" t="s">
        <v>12330</v>
      </c>
      <c r="B38" s="1">
        <v>45507</v>
      </c>
      <c r="C38">
        <v>842.11</v>
      </c>
      <c r="D38" t="s">
        <v>12290</v>
      </c>
      <c r="E38" t="s">
        <v>12291</v>
      </c>
      <c r="F38" t="s">
        <v>2379</v>
      </c>
    </row>
    <row r="39" spans="1:6" x14ac:dyDescent="0.3">
      <c r="A39" t="s">
        <v>12331</v>
      </c>
      <c r="B39" s="1">
        <v>44971</v>
      </c>
      <c r="C39">
        <v>716.2</v>
      </c>
      <c r="D39" t="s">
        <v>12299</v>
      </c>
      <c r="E39" t="s">
        <v>12296</v>
      </c>
      <c r="F39" t="s">
        <v>5467</v>
      </c>
    </row>
    <row r="40" spans="1:6" x14ac:dyDescent="0.3">
      <c r="A40" t="s">
        <v>12332</v>
      </c>
      <c r="B40" s="1">
        <v>45014</v>
      </c>
      <c r="C40">
        <v>60.33</v>
      </c>
      <c r="D40" t="s">
        <v>12290</v>
      </c>
      <c r="E40" t="s">
        <v>12296</v>
      </c>
      <c r="F40" t="s">
        <v>3939</v>
      </c>
    </row>
    <row r="41" spans="1:6" x14ac:dyDescent="0.3">
      <c r="A41" t="s">
        <v>12333</v>
      </c>
      <c r="B41" s="1">
        <v>45587</v>
      </c>
      <c r="C41">
        <v>476.82</v>
      </c>
      <c r="D41" t="s">
        <v>12299</v>
      </c>
      <c r="E41" t="s">
        <v>12291</v>
      </c>
      <c r="F41" t="s">
        <v>1925</v>
      </c>
    </row>
    <row r="42" spans="1:6" x14ac:dyDescent="0.3">
      <c r="A42" t="s">
        <v>12334</v>
      </c>
      <c r="B42" s="1">
        <v>45003</v>
      </c>
      <c r="C42">
        <v>575.64</v>
      </c>
      <c r="D42" t="s">
        <v>12293</v>
      </c>
      <c r="E42" t="s">
        <v>12296</v>
      </c>
      <c r="F42" t="s">
        <v>2816</v>
      </c>
    </row>
    <row r="43" spans="1:6" x14ac:dyDescent="0.3">
      <c r="A43" t="s">
        <v>12335</v>
      </c>
      <c r="B43" s="1">
        <v>45078</v>
      </c>
      <c r="C43">
        <v>248.9</v>
      </c>
      <c r="D43" t="s">
        <v>12293</v>
      </c>
      <c r="E43" t="s">
        <v>12291</v>
      </c>
      <c r="F43" t="s">
        <v>1514</v>
      </c>
    </row>
    <row r="44" spans="1:6" x14ac:dyDescent="0.3">
      <c r="A44" t="s">
        <v>12336</v>
      </c>
      <c r="B44" s="1">
        <v>45108</v>
      </c>
      <c r="C44">
        <v>976.14</v>
      </c>
      <c r="D44" t="s">
        <v>12299</v>
      </c>
      <c r="E44" t="s">
        <v>12296</v>
      </c>
      <c r="F44" t="s">
        <v>3147</v>
      </c>
    </row>
    <row r="45" spans="1:6" x14ac:dyDescent="0.3">
      <c r="A45" t="s">
        <v>12337</v>
      </c>
      <c r="B45" s="1">
        <v>45346</v>
      </c>
      <c r="C45">
        <v>1300.04</v>
      </c>
      <c r="D45" t="s">
        <v>12299</v>
      </c>
      <c r="E45" t="s">
        <v>12296</v>
      </c>
      <c r="F45" t="s">
        <v>4119</v>
      </c>
    </row>
    <row r="46" spans="1:6" x14ac:dyDescent="0.3">
      <c r="A46" t="s">
        <v>12338</v>
      </c>
      <c r="B46" s="1">
        <v>45433</v>
      </c>
      <c r="C46">
        <v>366.41</v>
      </c>
      <c r="D46" t="s">
        <v>12290</v>
      </c>
      <c r="E46" t="s">
        <v>12291</v>
      </c>
      <c r="F46" t="s">
        <v>3141</v>
      </c>
    </row>
    <row r="47" spans="1:6" x14ac:dyDescent="0.3">
      <c r="A47" t="s">
        <v>12339</v>
      </c>
      <c r="B47" s="1">
        <v>44951</v>
      </c>
      <c r="C47">
        <v>482.64</v>
      </c>
      <c r="D47" t="s">
        <v>12299</v>
      </c>
      <c r="E47" t="s">
        <v>12291</v>
      </c>
      <c r="F47" t="s">
        <v>2165</v>
      </c>
    </row>
    <row r="48" spans="1:6" x14ac:dyDescent="0.3">
      <c r="A48" t="s">
        <v>12340</v>
      </c>
      <c r="B48" s="1">
        <v>44566</v>
      </c>
      <c r="C48">
        <v>622.9</v>
      </c>
      <c r="D48" t="s">
        <v>12293</v>
      </c>
      <c r="E48" t="s">
        <v>12296</v>
      </c>
      <c r="F48" t="s">
        <v>4647</v>
      </c>
    </row>
    <row r="49" spans="1:6" x14ac:dyDescent="0.3">
      <c r="A49" t="s">
        <v>12341</v>
      </c>
      <c r="B49" s="1">
        <v>44700</v>
      </c>
      <c r="C49">
        <v>1111.71</v>
      </c>
      <c r="D49" t="s">
        <v>12290</v>
      </c>
      <c r="E49" t="s">
        <v>12296</v>
      </c>
      <c r="F49" t="s">
        <v>2487</v>
      </c>
    </row>
    <row r="50" spans="1:6" x14ac:dyDescent="0.3">
      <c r="A50" t="s">
        <v>12342</v>
      </c>
      <c r="B50" s="1">
        <v>44900</v>
      </c>
      <c r="C50">
        <v>673.14</v>
      </c>
      <c r="D50" t="s">
        <v>12290</v>
      </c>
      <c r="E50" t="s">
        <v>12296</v>
      </c>
      <c r="F50" t="s">
        <v>4097</v>
      </c>
    </row>
    <row r="51" spans="1:6" x14ac:dyDescent="0.3">
      <c r="A51" t="s">
        <v>12343</v>
      </c>
      <c r="B51" s="1">
        <v>45405</v>
      </c>
      <c r="C51">
        <v>1351.89</v>
      </c>
      <c r="D51" t="s">
        <v>12290</v>
      </c>
      <c r="E51" t="s">
        <v>12291</v>
      </c>
      <c r="F51" t="s">
        <v>4692</v>
      </c>
    </row>
    <row r="52" spans="1:6" x14ac:dyDescent="0.3">
      <c r="A52" t="s">
        <v>12344</v>
      </c>
      <c r="B52" s="1">
        <v>44558</v>
      </c>
      <c r="C52">
        <v>855.26</v>
      </c>
      <c r="D52" t="s">
        <v>12293</v>
      </c>
      <c r="E52" t="s">
        <v>12291</v>
      </c>
      <c r="F52" t="s">
        <v>1709</v>
      </c>
    </row>
    <row r="53" spans="1:6" x14ac:dyDescent="0.3">
      <c r="A53" t="s">
        <v>12345</v>
      </c>
      <c r="B53" s="1">
        <v>44960</v>
      </c>
      <c r="C53">
        <v>122.78</v>
      </c>
      <c r="D53" t="s">
        <v>12293</v>
      </c>
      <c r="E53" t="s">
        <v>12291</v>
      </c>
      <c r="F53" t="s">
        <v>3303</v>
      </c>
    </row>
    <row r="54" spans="1:6" x14ac:dyDescent="0.3">
      <c r="A54" t="s">
        <v>12346</v>
      </c>
      <c r="B54" s="1">
        <v>44895</v>
      </c>
      <c r="C54">
        <v>708.29</v>
      </c>
      <c r="D54" t="s">
        <v>12290</v>
      </c>
      <c r="E54" t="s">
        <v>12296</v>
      </c>
      <c r="F54" t="s">
        <v>4970</v>
      </c>
    </row>
    <row r="55" spans="1:6" x14ac:dyDescent="0.3">
      <c r="A55" t="s">
        <v>12347</v>
      </c>
      <c r="B55" s="1">
        <v>44671</v>
      </c>
      <c r="C55">
        <v>587.51</v>
      </c>
      <c r="D55" t="s">
        <v>12293</v>
      </c>
      <c r="E55" t="s">
        <v>12291</v>
      </c>
      <c r="F55" t="s">
        <v>5892</v>
      </c>
    </row>
    <row r="56" spans="1:6" x14ac:dyDescent="0.3">
      <c r="A56" t="s">
        <v>12348</v>
      </c>
      <c r="B56" s="1">
        <v>45193</v>
      </c>
      <c r="C56">
        <v>1101.83</v>
      </c>
      <c r="D56" t="s">
        <v>12299</v>
      </c>
      <c r="E56" t="s">
        <v>12291</v>
      </c>
      <c r="F56" t="s">
        <v>3707</v>
      </c>
    </row>
    <row r="57" spans="1:6" x14ac:dyDescent="0.3">
      <c r="A57" t="s">
        <v>12349</v>
      </c>
      <c r="B57" s="1">
        <v>44808</v>
      </c>
      <c r="C57">
        <v>873.25</v>
      </c>
      <c r="D57" t="s">
        <v>12299</v>
      </c>
      <c r="E57" t="s">
        <v>12296</v>
      </c>
      <c r="F57" t="s">
        <v>4294</v>
      </c>
    </row>
    <row r="58" spans="1:6" x14ac:dyDescent="0.3">
      <c r="A58" t="s">
        <v>12350</v>
      </c>
      <c r="B58" s="1">
        <v>45450</v>
      </c>
      <c r="C58">
        <v>153.74</v>
      </c>
      <c r="D58" t="s">
        <v>12299</v>
      </c>
      <c r="E58" t="s">
        <v>12296</v>
      </c>
      <c r="F58" t="s">
        <v>4835</v>
      </c>
    </row>
    <row r="59" spans="1:6" x14ac:dyDescent="0.3">
      <c r="A59" t="s">
        <v>12351</v>
      </c>
      <c r="B59" s="1">
        <v>45359</v>
      </c>
      <c r="C59">
        <v>735.24</v>
      </c>
      <c r="D59" t="s">
        <v>12293</v>
      </c>
      <c r="E59" t="s">
        <v>12291</v>
      </c>
      <c r="F59" t="s">
        <v>3310</v>
      </c>
    </row>
    <row r="60" spans="1:6" x14ac:dyDescent="0.3">
      <c r="A60" t="s">
        <v>12352</v>
      </c>
      <c r="B60" s="1">
        <v>45243</v>
      </c>
      <c r="C60">
        <v>1256.68</v>
      </c>
      <c r="D60" t="s">
        <v>12293</v>
      </c>
      <c r="E60" t="s">
        <v>12296</v>
      </c>
      <c r="F60" t="s">
        <v>1175</v>
      </c>
    </row>
    <row r="61" spans="1:6" x14ac:dyDescent="0.3">
      <c r="A61" t="s">
        <v>12353</v>
      </c>
      <c r="B61" s="1">
        <v>45383</v>
      </c>
      <c r="C61">
        <v>643.25</v>
      </c>
      <c r="D61" t="s">
        <v>12293</v>
      </c>
      <c r="E61" t="s">
        <v>12296</v>
      </c>
      <c r="F61" t="s">
        <v>3113</v>
      </c>
    </row>
    <row r="62" spans="1:6" x14ac:dyDescent="0.3">
      <c r="A62" t="s">
        <v>12354</v>
      </c>
      <c r="B62" s="1">
        <v>45012</v>
      </c>
      <c r="C62">
        <v>300</v>
      </c>
      <c r="D62" t="s">
        <v>12290</v>
      </c>
      <c r="E62" t="s">
        <v>12291</v>
      </c>
      <c r="F62" t="s">
        <v>2938</v>
      </c>
    </row>
    <row r="63" spans="1:6" x14ac:dyDescent="0.3">
      <c r="A63" t="s">
        <v>12355</v>
      </c>
      <c r="B63" s="1">
        <v>45291</v>
      </c>
      <c r="C63">
        <v>1437.08</v>
      </c>
      <c r="D63" t="s">
        <v>12293</v>
      </c>
      <c r="E63" t="s">
        <v>12291</v>
      </c>
      <c r="F63" t="s">
        <v>3291</v>
      </c>
    </row>
    <row r="64" spans="1:6" x14ac:dyDescent="0.3">
      <c r="A64" t="s">
        <v>12356</v>
      </c>
      <c r="B64" s="1">
        <v>44602</v>
      </c>
      <c r="C64">
        <v>746.62</v>
      </c>
      <c r="D64" t="s">
        <v>12293</v>
      </c>
      <c r="E64" t="s">
        <v>12296</v>
      </c>
      <c r="F64" t="s">
        <v>1308</v>
      </c>
    </row>
    <row r="65" spans="1:6" x14ac:dyDescent="0.3">
      <c r="A65" t="s">
        <v>12357</v>
      </c>
      <c r="B65" s="1">
        <v>45420</v>
      </c>
      <c r="C65">
        <v>655.14</v>
      </c>
      <c r="D65" t="s">
        <v>12299</v>
      </c>
      <c r="E65" t="s">
        <v>12296</v>
      </c>
      <c r="F65" t="s">
        <v>4182</v>
      </c>
    </row>
    <row r="66" spans="1:6" x14ac:dyDescent="0.3">
      <c r="A66" t="s">
        <v>12358</v>
      </c>
      <c r="B66" s="1">
        <v>45624</v>
      </c>
      <c r="C66">
        <v>938.45</v>
      </c>
      <c r="D66" t="s">
        <v>12293</v>
      </c>
      <c r="E66" t="s">
        <v>12291</v>
      </c>
      <c r="F66" t="s">
        <v>3098</v>
      </c>
    </row>
    <row r="67" spans="1:6" x14ac:dyDescent="0.3">
      <c r="A67" t="s">
        <v>12359</v>
      </c>
      <c r="B67" s="1">
        <v>44577</v>
      </c>
      <c r="C67">
        <v>773.61</v>
      </c>
      <c r="D67" t="s">
        <v>12293</v>
      </c>
      <c r="E67" t="s">
        <v>12296</v>
      </c>
      <c r="F67" t="s">
        <v>5925</v>
      </c>
    </row>
    <row r="68" spans="1:6" x14ac:dyDescent="0.3">
      <c r="A68" t="s">
        <v>12360</v>
      </c>
      <c r="B68" s="1">
        <v>45619</v>
      </c>
      <c r="C68">
        <v>1404.96</v>
      </c>
      <c r="D68" t="s">
        <v>12293</v>
      </c>
      <c r="E68" t="s">
        <v>12291</v>
      </c>
      <c r="F68" t="s">
        <v>4163</v>
      </c>
    </row>
    <row r="69" spans="1:6" x14ac:dyDescent="0.3">
      <c r="A69" t="s">
        <v>12361</v>
      </c>
      <c r="B69" s="1">
        <v>45302</v>
      </c>
      <c r="C69">
        <v>554.07000000000005</v>
      </c>
      <c r="D69" t="s">
        <v>12293</v>
      </c>
      <c r="E69" t="s">
        <v>12291</v>
      </c>
      <c r="F69" t="s">
        <v>4734</v>
      </c>
    </row>
    <row r="70" spans="1:6" x14ac:dyDescent="0.3">
      <c r="A70" t="s">
        <v>12362</v>
      </c>
      <c r="B70" s="1">
        <v>45526</v>
      </c>
      <c r="C70">
        <v>352.94</v>
      </c>
      <c r="D70" t="s">
        <v>12290</v>
      </c>
      <c r="E70" t="s">
        <v>12291</v>
      </c>
      <c r="F70" t="s">
        <v>2142</v>
      </c>
    </row>
    <row r="71" spans="1:6" x14ac:dyDescent="0.3">
      <c r="A71" t="s">
        <v>12363</v>
      </c>
      <c r="B71" s="1">
        <v>44672</v>
      </c>
      <c r="C71">
        <v>340.29</v>
      </c>
      <c r="D71" t="s">
        <v>12299</v>
      </c>
      <c r="E71" t="s">
        <v>12296</v>
      </c>
      <c r="F71" t="s">
        <v>5553</v>
      </c>
    </row>
    <row r="72" spans="1:6" x14ac:dyDescent="0.3">
      <c r="A72" t="s">
        <v>12364</v>
      </c>
      <c r="B72" s="1">
        <v>44736</v>
      </c>
      <c r="C72">
        <v>1199.23</v>
      </c>
      <c r="D72" t="s">
        <v>12293</v>
      </c>
      <c r="E72" t="s">
        <v>12291</v>
      </c>
      <c r="F72" t="s">
        <v>2152</v>
      </c>
    </row>
    <row r="73" spans="1:6" x14ac:dyDescent="0.3">
      <c r="A73" t="s">
        <v>12365</v>
      </c>
      <c r="B73" s="1">
        <v>44745</v>
      </c>
      <c r="C73">
        <v>588.58000000000004</v>
      </c>
      <c r="D73" t="s">
        <v>12299</v>
      </c>
      <c r="E73" t="s">
        <v>12291</v>
      </c>
      <c r="F73" t="s">
        <v>3739</v>
      </c>
    </row>
    <row r="74" spans="1:6" x14ac:dyDescent="0.3">
      <c r="A74" t="s">
        <v>12366</v>
      </c>
      <c r="B74" s="1">
        <v>44855</v>
      </c>
      <c r="C74">
        <v>1216.4000000000001</v>
      </c>
      <c r="D74" t="s">
        <v>12293</v>
      </c>
      <c r="E74" t="s">
        <v>12291</v>
      </c>
      <c r="F74" t="s">
        <v>5311</v>
      </c>
    </row>
    <row r="75" spans="1:6" x14ac:dyDescent="0.3">
      <c r="A75" t="s">
        <v>12367</v>
      </c>
      <c r="B75" s="1">
        <v>45563</v>
      </c>
      <c r="C75">
        <v>762.4</v>
      </c>
      <c r="D75" t="s">
        <v>12299</v>
      </c>
      <c r="E75" t="s">
        <v>12296</v>
      </c>
      <c r="F75" t="s">
        <v>5032</v>
      </c>
    </row>
    <row r="76" spans="1:6" x14ac:dyDescent="0.3">
      <c r="A76" t="s">
        <v>12368</v>
      </c>
      <c r="B76" s="1">
        <v>45259</v>
      </c>
      <c r="C76">
        <v>1091.8499999999999</v>
      </c>
      <c r="D76" t="s">
        <v>12293</v>
      </c>
      <c r="E76" t="s">
        <v>12296</v>
      </c>
      <c r="F76" t="s">
        <v>2885</v>
      </c>
    </row>
    <row r="77" spans="1:6" x14ac:dyDescent="0.3">
      <c r="A77" t="s">
        <v>12369</v>
      </c>
      <c r="B77" s="1">
        <v>45100</v>
      </c>
      <c r="C77">
        <v>110.15</v>
      </c>
      <c r="D77" t="s">
        <v>12299</v>
      </c>
      <c r="E77" t="s">
        <v>12291</v>
      </c>
      <c r="F77" t="s">
        <v>5103</v>
      </c>
    </row>
    <row r="78" spans="1:6" x14ac:dyDescent="0.3">
      <c r="A78" t="s">
        <v>12370</v>
      </c>
      <c r="B78" s="1">
        <v>45584</v>
      </c>
      <c r="C78">
        <v>992.28</v>
      </c>
      <c r="D78" t="s">
        <v>12299</v>
      </c>
      <c r="E78" t="s">
        <v>12296</v>
      </c>
      <c r="F78" t="s">
        <v>1594</v>
      </c>
    </row>
    <row r="79" spans="1:6" x14ac:dyDescent="0.3">
      <c r="A79" t="s">
        <v>12371</v>
      </c>
      <c r="B79" s="1">
        <v>45022</v>
      </c>
      <c r="C79">
        <v>213.16</v>
      </c>
      <c r="D79" t="s">
        <v>12290</v>
      </c>
      <c r="E79" t="s">
        <v>12296</v>
      </c>
      <c r="F79" t="s">
        <v>4147</v>
      </c>
    </row>
    <row r="80" spans="1:6" x14ac:dyDescent="0.3">
      <c r="A80" t="s">
        <v>12372</v>
      </c>
      <c r="B80" s="1">
        <v>45051</v>
      </c>
      <c r="C80">
        <v>1183.44</v>
      </c>
      <c r="D80" t="s">
        <v>12290</v>
      </c>
      <c r="E80" t="s">
        <v>12296</v>
      </c>
      <c r="F80" t="s">
        <v>1346</v>
      </c>
    </row>
    <row r="81" spans="1:6" x14ac:dyDescent="0.3">
      <c r="A81" t="s">
        <v>12373</v>
      </c>
      <c r="B81" s="1">
        <v>44736</v>
      </c>
      <c r="C81">
        <v>1359.07</v>
      </c>
      <c r="D81" t="s">
        <v>12290</v>
      </c>
      <c r="E81" t="s">
        <v>12296</v>
      </c>
      <c r="F81" t="s">
        <v>5691</v>
      </c>
    </row>
    <row r="82" spans="1:6" x14ac:dyDescent="0.3">
      <c r="A82" t="s">
        <v>12374</v>
      </c>
      <c r="B82" s="1">
        <v>44882</v>
      </c>
      <c r="C82">
        <v>700.58</v>
      </c>
      <c r="D82" t="s">
        <v>12293</v>
      </c>
      <c r="E82" t="s">
        <v>12296</v>
      </c>
      <c r="F82" t="s">
        <v>2303</v>
      </c>
    </row>
    <row r="83" spans="1:6" x14ac:dyDescent="0.3">
      <c r="A83" t="s">
        <v>12375</v>
      </c>
      <c r="B83" s="1">
        <v>45615</v>
      </c>
      <c r="C83">
        <v>499.21</v>
      </c>
      <c r="D83" t="s">
        <v>12293</v>
      </c>
      <c r="E83" t="s">
        <v>12291</v>
      </c>
      <c r="F83" t="s">
        <v>1418</v>
      </c>
    </row>
    <row r="84" spans="1:6" x14ac:dyDescent="0.3">
      <c r="A84" t="s">
        <v>12376</v>
      </c>
      <c r="B84" s="1">
        <v>44691</v>
      </c>
      <c r="C84">
        <v>1346.81</v>
      </c>
      <c r="D84" t="s">
        <v>12299</v>
      </c>
      <c r="E84" t="s">
        <v>12296</v>
      </c>
      <c r="F84" t="s">
        <v>1282</v>
      </c>
    </row>
    <row r="85" spans="1:6" x14ac:dyDescent="0.3">
      <c r="A85" t="s">
        <v>12377</v>
      </c>
      <c r="B85" s="1">
        <v>45125</v>
      </c>
      <c r="C85">
        <v>1121.18</v>
      </c>
      <c r="D85" t="s">
        <v>12293</v>
      </c>
      <c r="E85" t="s">
        <v>12296</v>
      </c>
      <c r="F85" t="s">
        <v>2857</v>
      </c>
    </row>
    <row r="86" spans="1:6" x14ac:dyDescent="0.3">
      <c r="A86" t="s">
        <v>12378</v>
      </c>
      <c r="B86" s="1">
        <v>44960</v>
      </c>
      <c r="C86">
        <v>969.36</v>
      </c>
      <c r="D86" t="s">
        <v>12290</v>
      </c>
      <c r="E86" t="s">
        <v>12296</v>
      </c>
      <c r="F86" t="s">
        <v>2363</v>
      </c>
    </row>
    <row r="87" spans="1:6" x14ac:dyDescent="0.3">
      <c r="A87" t="s">
        <v>12379</v>
      </c>
      <c r="B87" s="1">
        <v>45437</v>
      </c>
      <c r="C87">
        <v>1454.96</v>
      </c>
      <c r="D87" t="s">
        <v>12290</v>
      </c>
      <c r="E87" t="s">
        <v>12296</v>
      </c>
      <c r="F87" t="s">
        <v>2137</v>
      </c>
    </row>
    <row r="88" spans="1:6" x14ac:dyDescent="0.3">
      <c r="A88" t="s">
        <v>12380</v>
      </c>
      <c r="B88" s="1">
        <v>44795</v>
      </c>
      <c r="C88">
        <v>1249.75</v>
      </c>
      <c r="D88" t="s">
        <v>12293</v>
      </c>
      <c r="E88" t="s">
        <v>12291</v>
      </c>
      <c r="F88" t="s">
        <v>1929</v>
      </c>
    </row>
    <row r="89" spans="1:6" x14ac:dyDescent="0.3">
      <c r="A89" t="s">
        <v>12381</v>
      </c>
      <c r="B89" s="1">
        <v>45054</v>
      </c>
      <c r="C89">
        <v>164.93</v>
      </c>
      <c r="D89" t="s">
        <v>12290</v>
      </c>
      <c r="E89" t="s">
        <v>12291</v>
      </c>
      <c r="F89" t="s">
        <v>2415</v>
      </c>
    </row>
    <row r="90" spans="1:6" x14ac:dyDescent="0.3">
      <c r="A90" t="s">
        <v>12382</v>
      </c>
      <c r="B90" s="1">
        <v>45291</v>
      </c>
      <c r="C90">
        <v>1083.47</v>
      </c>
      <c r="D90" t="s">
        <v>12293</v>
      </c>
      <c r="E90" t="s">
        <v>12291</v>
      </c>
      <c r="F90" t="s">
        <v>4637</v>
      </c>
    </row>
    <row r="91" spans="1:6" x14ac:dyDescent="0.3">
      <c r="A91" t="s">
        <v>12383</v>
      </c>
      <c r="B91" s="1">
        <v>44646</v>
      </c>
      <c r="C91">
        <v>152.09</v>
      </c>
      <c r="D91" t="s">
        <v>12299</v>
      </c>
      <c r="E91" t="s">
        <v>12296</v>
      </c>
      <c r="F91" t="s">
        <v>2791</v>
      </c>
    </row>
    <row r="92" spans="1:6" x14ac:dyDescent="0.3">
      <c r="A92" t="s">
        <v>12384</v>
      </c>
      <c r="B92" s="1">
        <v>45085</v>
      </c>
      <c r="C92">
        <v>1154.73</v>
      </c>
      <c r="D92" t="s">
        <v>12299</v>
      </c>
      <c r="E92" t="s">
        <v>12291</v>
      </c>
      <c r="F92" t="s">
        <v>4074</v>
      </c>
    </row>
    <row r="93" spans="1:6" x14ac:dyDescent="0.3">
      <c r="A93" t="s">
        <v>12385</v>
      </c>
      <c r="B93" s="1">
        <v>45262</v>
      </c>
      <c r="C93">
        <v>1167.52</v>
      </c>
      <c r="D93" t="s">
        <v>12293</v>
      </c>
      <c r="E93" t="s">
        <v>12296</v>
      </c>
      <c r="F93" t="s">
        <v>1746</v>
      </c>
    </row>
    <row r="94" spans="1:6" x14ac:dyDescent="0.3">
      <c r="A94" t="s">
        <v>12386</v>
      </c>
      <c r="B94" s="1">
        <v>45387</v>
      </c>
      <c r="C94">
        <v>707.12</v>
      </c>
      <c r="D94" t="s">
        <v>12290</v>
      </c>
      <c r="E94" t="s">
        <v>12296</v>
      </c>
      <c r="F94" t="s">
        <v>5040</v>
      </c>
    </row>
    <row r="95" spans="1:6" x14ac:dyDescent="0.3">
      <c r="A95" t="s">
        <v>12387</v>
      </c>
      <c r="B95" s="1">
        <v>44593</v>
      </c>
      <c r="C95">
        <v>1069.8499999999999</v>
      </c>
      <c r="D95" t="s">
        <v>12293</v>
      </c>
      <c r="E95" t="s">
        <v>12296</v>
      </c>
      <c r="F95" t="s">
        <v>2353</v>
      </c>
    </row>
    <row r="96" spans="1:6" x14ac:dyDescent="0.3">
      <c r="A96" t="s">
        <v>12388</v>
      </c>
      <c r="B96" s="1">
        <v>44643</v>
      </c>
      <c r="C96">
        <v>616.77</v>
      </c>
      <c r="D96" t="s">
        <v>12293</v>
      </c>
      <c r="E96" t="s">
        <v>12296</v>
      </c>
      <c r="F96" t="s">
        <v>5738</v>
      </c>
    </row>
    <row r="97" spans="1:6" x14ac:dyDescent="0.3">
      <c r="A97" t="s">
        <v>12389</v>
      </c>
      <c r="B97" s="1">
        <v>44634</v>
      </c>
      <c r="C97">
        <v>989.86</v>
      </c>
      <c r="D97" t="s">
        <v>12299</v>
      </c>
      <c r="E97" t="s">
        <v>12291</v>
      </c>
      <c r="F97" t="s">
        <v>5302</v>
      </c>
    </row>
    <row r="98" spans="1:6" x14ac:dyDescent="0.3">
      <c r="A98" t="s">
        <v>12390</v>
      </c>
      <c r="B98" s="1">
        <v>45276</v>
      </c>
      <c r="C98">
        <v>1399.78</v>
      </c>
      <c r="D98" t="s">
        <v>12290</v>
      </c>
      <c r="E98" t="s">
        <v>12296</v>
      </c>
      <c r="F98" t="s">
        <v>5286</v>
      </c>
    </row>
    <row r="99" spans="1:6" x14ac:dyDescent="0.3">
      <c r="A99" t="s">
        <v>12391</v>
      </c>
      <c r="B99" s="1">
        <v>45608</v>
      </c>
      <c r="C99">
        <v>676.78</v>
      </c>
      <c r="D99" t="s">
        <v>12299</v>
      </c>
      <c r="E99" t="s">
        <v>12296</v>
      </c>
      <c r="F99" t="s">
        <v>1480</v>
      </c>
    </row>
    <row r="100" spans="1:6" x14ac:dyDescent="0.3">
      <c r="A100" t="s">
        <v>12392</v>
      </c>
      <c r="B100" s="1">
        <v>45313</v>
      </c>
      <c r="C100">
        <v>1217.1500000000001</v>
      </c>
      <c r="D100" t="s">
        <v>12299</v>
      </c>
      <c r="E100" t="s">
        <v>12296</v>
      </c>
      <c r="F100" t="s">
        <v>2599</v>
      </c>
    </row>
    <row r="101" spans="1:6" x14ac:dyDescent="0.3">
      <c r="A101" t="s">
        <v>12393</v>
      </c>
      <c r="B101" s="1">
        <v>44817</v>
      </c>
      <c r="C101">
        <v>1376.39</v>
      </c>
      <c r="D101" t="s">
        <v>12290</v>
      </c>
      <c r="E101" t="s">
        <v>12291</v>
      </c>
      <c r="F101" t="s">
        <v>2740</v>
      </c>
    </row>
    <row r="102" spans="1:6" x14ac:dyDescent="0.3">
      <c r="A102" t="s">
        <v>12394</v>
      </c>
      <c r="B102" s="1">
        <v>45572</v>
      </c>
      <c r="C102">
        <v>250.31</v>
      </c>
      <c r="D102" t="s">
        <v>12293</v>
      </c>
      <c r="E102" t="s">
        <v>12291</v>
      </c>
      <c r="F102" t="s">
        <v>2888</v>
      </c>
    </row>
    <row r="103" spans="1:6" x14ac:dyDescent="0.3">
      <c r="A103" t="s">
        <v>12395</v>
      </c>
      <c r="B103" s="1">
        <v>44869</v>
      </c>
      <c r="C103">
        <v>221.67</v>
      </c>
      <c r="D103" t="s">
        <v>12290</v>
      </c>
      <c r="E103" t="s">
        <v>12291</v>
      </c>
      <c r="F103" t="s">
        <v>4589</v>
      </c>
    </row>
    <row r="104" spans="1:6" x14ac:dyDescent="0.3">
      <c r="A104" t="s">
        <v>12396</v>
      </c>
      <c r="B104" s="1">
        <v>44697</v>
      </c>
      <c r="C104">
        <v>795.63</v>
      </c>
      <c r="D104" t="s">
        <v>12299</v>
      </c>
      <c r="E104" t="s">
        <v>12296</v>
      </c>
      <c r="F104" t="s">
        <v>2956</v>
      </c>
    </row>
    <row r="105" spans="1:6" x14ac:dyDescent="0.3">
      <c r="A105" t="s">
        <v>12397</v>
      </c>
      <c r="B105" s="1">
        <v>44660</v>
      </c>
      <c r="C105">
        <v>1391.88</v>
      </c>
      <c r="D105" t="s">
        <v>12299</v>
      </c>
      <c r="E105" t="s">
        <v>12296</v>
      </c>
      <c r="F105" t="s">
        <v>1293</v>
      </c>
    </row>
    <row r="106" spans="1:6" x14ac:dyDescent="0.3">
      <c r="A106" t="s">
        <v>12398</v>
      </c>
      <c r="B106" s="1">
        <v>44613</v>
      </c>
      <c r="C106">
        <v>1483.26</v>
      </c>
      <c r="D106" t="s">
        <v>12299</v>
      </c>
      <c r="E106" t="s">
        <v>12296</v>
      </c>
      <c r="F106" t="s">
        <v>5875</v>
      </c>
    </row>
    <row r="107" spans="1:6" x14ac:dyDescent="0.3">
      <c r="A107" t="s">
        <v>12399</v>
      </c>
      <c r="B107" s="1">
        <v>45092</v>
      </c>
      <c r="C107">
        <v>880</v>
      </c>
      <c r="D107" t="s">
        <v>12299</v>
      </c>
      <c r="E107" t="s">
        <v>12291</v>
      </c>
      <c r="F107" t="s">
        <v>1670</v>
      </c>
    </row>
    <row r="108" spans="1:6" x14ac:dyDescent="0.3">
      <c r="A108" t="s">
        <v>12400</v>
      </c>
      <c r="B108" s="1">
        <v>45013</v>
      </c>
      <c r="C108">
        <v>355.41</v>
      </c>
      <c r="D108" t="s">
        <v>12290</v>
      </c>
      <c r="E108" t="s">
        <v>12291</v>
      </c>
      <c r="F108" t="s">
        <v>4227</v>
      </c>
    </row>
    <row r="109" spans="1:6" x14ac:dyDescent="0.3">
      <c r="A109" t="s">
        <v>12401</v>
      </c>
      <c r="B109" s="1">
        <v>44943</v>
      </c>
      <c r="C109">
        <v>1012.14</v>
      </c>
      <c r="D109" t="s">
        <v>12290</v>
      </c>
      <c r="E109" t="s">
        <v>12291</v>
      </c>
      <c r="F109" t="s">
        <v>1938</v>
      </c>
    </row>
    <row r="110" spans="1:6" x14ac:dyDescent="0.3">
      <c r="A110" t="s">
        <v>12402</v>
      </c>
      <c r="B110" s="1">
        <v>44617</v>
      </c>
      <c r="C110">
        <v>970.43</v>
      </c>
      <c r="D110" t="s">
        <v>12290</v>
      </c>
      <c r="E110" t="s">
        <v>12291</v>
      </c>
      <c r="F110" t="s">
        <v>4653</v>
      </c>
    </row>
    <row r="111" spans="1:6" x14ac:dyDescent="0.3">
      <c r="A111" t="s">
        <v>12403</v>
      </c>
      <c r="B111" s="1">
        <v>45189</v>
      </c>
      <c r="C111">
        <v>1043.18</v>
      </c>
      <c r="D111" t="s">
        <v>12290</v>
      </c>
      <c r="E111" t="s">
        <v>12291</v>
      </c>
      <c r="F111" t="s">
        <v>2659</v>
      </c>
    </row>
    <row r="112" spans="1:6" x14ac:dyDescent="0.3">
      <c r="A112" t="s">
        <v>12404</v>
      </c>
      <c r="B112" s="1">
        <v>45483</v>
      </c>
      <c r="C112">
        <v>1314.08</v>
      </c>
      <c r="D112" t="s">
        <v>12290</v>
      </c>
      <c r="E112" t="s">
        <v>12291</v>
      </c>
      <c r="F112" t="s">
        <v>5987</v>
      </c>
    </row>
    <row r="113" spans="1:6" x14ac:dyDescent="0.3">
      <c r="A113" t="s">
        <v>12405</v>
      </c>
      <c r="B113" s="1">
        <v>45168</v>
      </c>
      <c r="C113">
        <v>360.59</v>
      </c>
      <c r="D113" t="s">
        <v>12290</v>
      </c>
      <c r="E113" t="s">
        <v>12291</v>
      </c>
      <c r="F113" t="s">
        <v>4652</v>
      </c>
    </row>
    <row r="114" spans="1:6" x14ac:dyDescent="0.3">
      <c r="A114" t="s">
        <v>12406</v>
      </c>
      <c r="B114" s="1">
        <v>45380</v>
      </c>
      <c r="C114">
        <v>798.56</v>
      </c>
      <c r="D114" t="s">
        <v>12299</v>
      </c>
      <c r="E114" t="s">
        <v>12296</v>
      </c>
      <c r="F114" t="s">
        <v>4093</v>
      </c>
    </row>
    <row r="115" spans="1:6" x14ac:dyDescent="0.3">
      <c r="A115" t="s">
        <v>12407</v>
      </c>
      <c r="B115" s="1">
        <v>44871</v>
      </c>
      <c r="C115">
        <v>1244.04</v>
      </c>
      <c r="D115" t="s">
        <v>12293</v>
      </c>
      <c r="E115" t="s">
        <v>12296</v>
      </c>
      <c r="F115" t="s">
        <v>4984</v>
      </c>
    </row>
    <row r="116" spans="1:6" x14ac:dyDescent="0.3">
      <c r="A116" t="s">
        <v>12408</v>
      </c>
      <c r="B116" s="1">
        <v>44755</v>
      </c>
      <c r="C116">
        <v>933.54</v>
      </c>
      <c r="D116" t="s">
        <v>12290</v>
      </c>
      <c r="E116" t="s">
        <v>12291</v>
      </c>
      <c r="F116" t="s">
        <v>3651</v>
      </c>
    </row>
    <row r="117" spans="1:6" x14ac:dyDescent="0.3">
      <c r="A117" t="s">
        <v>12409</v>
      </c>
      <c r="B117" s="1">
        <v>45248</v>
      </c>
      <c r="C117">
        <v>1165.22</v>
      </c>
      <c r="D117" t="s">
        <v>12290</v>
      </c>
      <c r="E117" t="s">
        <v>12296</v>
      </c>
      <c r="F117" t="s">
        <v>1004</v>
      </c>
    </row>
    <row r="118" spans="1:6" x14ac:dyDescent="0.3">
      <c r="A118" t="s">
        <v>12410</v>
      </c>
      <c r="B118" s="1">
        <v>45021</v>
      </c>
      <c r="C118">
        <v>823.12</v>
      </c>
      <c r="D118" t="s">
        <v>12299</v>
      </c>
      <c r="E118" t="s">
        <v>12291</v>
      </c>
      <c r="F118" t="s">
        <v>1649</v>
      </c>
    </row>
    <row r="119" spans="1:6" x14ac:dyDescent="0.3">
      <c r="A119" t="s">
        <v>12411</v>
      </c>
      <c r="B119" s="1">
        <v>45202</v>
      </c>
      <c r="C119">
        <v>515.16</v>
      </c>
      <c r="D119" t="s">
        <v>12290</v>
      </c>
      <c r="E119" t="s">
        <v>12291</v>
      </c>
      <c r="F119" t="s">
        <v>4745</v>
      </c>
    </row>
    <row r="120" spans="1:6" x14ac:dyDescent="0.3">
      <c r="A120" t="s">
        <v>12412</v>
      </c>
      <c r="B120" s="1">
        <v>45096</v>
      </c>
      <c r="C120">
        <v>711.03</v>
      </c>
      <c r="D120" t="s">
        <v>12299</v>
      </c>
      <c r="E120" t="s">
        <v>12291</v>
      </c>
      <c r="F120" t="s">
        <v>4757</v>
      </c>
    </row>
    <row r="121" spans="1:6" x14ac:dyDescent="0.3">
      <c r="A121" t="s">
        <v>12413</v>
      </c>
      <c r="B121" s="1">
        <v>44780</v>
      </c>
      <c r="C121">
        <v>618.38</v>
      </c>
      <c r="D121" t="s">
        <v>12293</v>
      </c>
      <c r="E121" t="s">
        <v>12291</v>
      </c>
      <c r="F121" t="s">
        <v>5699</v>
      </c>
    </row>
    <row r="122" spans="1:6" x14ac:dyDescent="0.3">
      <c r="A122" t="s">
        <v>12414</v>
      </c>
      <c r="B122" s="1">
        <v>45160</v>
      </c>
      <c r="C122">
        <v>62.25</v>
      </c>
      <c r="D122" t="s">
        <v>12290</v>
      </c>
      <c r="E122" t="s">
        <v>12291</v>
      </c>
      <c r="F122" t="s">
        <v>4189</v>
      </c>
    </row>
    <row r="123" spans="1:6" x14ac:dyDescent="0.3">
      <c r="A123" t="s">
        <v>12415</v>
      </c>
      <c r="B123" s="1">
        <v>44989</v>
      </c>
      <c r="C123">
        <v>620.51</v>
      </c>
      <c r="D123" t="s">
        <v>12299</v>
      </c>
      <c r="E123" t="s">
        <v>12296</v>
      </c>
      <c r="F123" t="s">
        <v>2795</v>
      </c>
    </row>
    <row r="124" spans="1:6" x14ac:dyDescent="0.3">
      <c r="A124" t="s">
        <v>12416</v>
      </c>
      <c r="B124" s="1">
        <v>45273</v>
      </c>
      <c r="C124">
        <v>1283.9000000000001</v>
      </c>
      <c r="D124" t="s">
        <v>12299</v>
      </c>
      <c r="E124" t="s">
        <v>12291</v>
      </c>
      <c r="F124" t="s">
        <v>4829</v>
      </c>
    </row>
    <row r="125" spans="1:6" x14ac:dyDescent="0.3">
      <c r="A125" t="s">
        <v>12417</v>
      </c>
      <c r="B125" s="1">
        <v>45162</v>
      </c>
      <c r="C125">
        <v>1318.94</v>
      </c>
      <c r="D125" t="s">
        <v>12293</v>
      </c>
      <c r="E125" t="s">
        <v>12291</v>
      </c>
      <c r="F125" t="s">
        <v>3027</v>
      </c>
    </row>
    <row r="126" spans="1:6" x14ac:dyDescent="0.3">
      <c r="A126" t="s">
        <v>12418</v>
      </c>
      <c r="B126" s="1">
        <v>44639</v>
      </c>
      <c r="C126">
        <v>1331.66</v>
      </c>
      <c r="D126" t="s">
        <v>12293</v>
      </c>
      <c r="E126" t="s">
        <v>12296</v>
      </c>
      <c r="F126" t="s">
        <v>5109</v>
      </c>
    </row>
    <row r="127" spans="1:6" x14ac:dyDescent="0.3">
      <c r="A127" t="s">
        <v>12419</v>
      </c>
      <c r="B127" s="1">
        <v>45174</v>
      </c>
      <c r="C127">
        <v>1475.58</v>
      </c>
      <c r="D127" t="s">
        <v>12293</v>
      </c>
      <c r="E127" t="s">
        <v>12296</v>
      </c>
      <c r="F127" t="s">
        <v>5435</v>
      </c>
    </row>
    <row r="128" spans="1:6" x14ac:dyDescent="0.3">
      <c r="A128" t="s">
        <v>12420</v>
      </c>
      <c r="B128" s="1">
        <v>45280</v>
      </c>
      <c r="C128">
        <v>330.62</v>
      </c>
      <c r="D128" t="s">
        <v>12293</v>
      </c>
      <c r="E128" t="s">
        <v>12291</v>
      </c>
      <c r="F128" t="s">
        <v>1440</v>
      </c>
    </row>
    <row r="129" spans="1:6" x14ac:dyDescent="0.3">
      <c r="A129" t="s">
        <v>12421</v>
      </c>
      <c r="B129" s="1">
        <v>45222</v>
      </c>
      <c r="C129">
        <v>951.85</v>
      </c>
      <c r="D129" t="s">
        <v>12290</v>
      </c>
      <c r="E129" t="s">
        <v>12291</v>
      </c>
      <c r="F129" t="s">
        <v>3044</v>
      </c>
    </row>
    <row r="130" spans="1:6" x14ac:dyDescent="0.3">
      <c r="A130" t="s">
        <v>12422</v>
      </c>
      <c r="B130" s="1">
        <v>45528</v>
      </c>
      <c r="C130">
        <v>1127.03</v>
      </c>
      <c r="D130" t="s">
        <v>12290</v>
      </c>
      <c r="E130" t="s">
        <v>12291</v>
      </c>
      <c r="F130" t="s">
        <v>3707</v>
      </c>
    </row>
    <row r="131" spans="1:6" x14ac:dyDescent="0.3">
      <c r="A131" t="s">
        <v>12423</v>
      </c>
      <c r="B131" s="1">
        <v>44952</v>
      </c>
      <c r="C131">
        <v>820.4</v>
      </c>
      <c r="D131" t="s">
        <v>12293</v>
      </c>
      <c r="E131" t="s">
        <v>12296</v>
      </c>
      <c r="F131" t="s">
        <v>4438</v>
      </c>
    </row>
    <row r="132" spans="1:6" x14ac:dyDescent="0.3">
      <c r="A132" t="s">
        <v>12424</v>
      </c>
      <c r="B132" s="1">
        <v>45379</v>
      </c>
      <c r="C132">
        <v>485.48</v>
      </c>
      <c r="D132" t="s">
        <v>12293</v>
      </c>
      <c r="E132" t="s">
        <v>12296</v>
      </c>
      <c r="F132" t="s">
        <v>1031</v>
      </c>
    </row>
    <row r="133" spans="1:6" x14ac:dyDescent="0.3">
      <c r="A133" t="s">
        <v>12425</v>
      </c>
      <c r="B133" s="1">
        <v>44889</v>
      </c>
      <c r="C133">
        <v>969.29</v>
      </c>
      <c r="D133" t="s">
        <v>12293</v>
      </c>
      <c r="E133" t="s">
        <v>12296</v>
      </c>
      <c r="F133" t="s">
        <v>1062</v>
      </c>
    </row>
    <row r="134" spans="1:6" x14ac:dyDescent="0.3">
      <c r="A134" t="s">
        <v>12426</v>
      </c>
      <c r="B134" s="1">
        <v>45099</v>
      </c>
      <c r="C134">
        <v>404.06</v>
      </c>
      <c r="D134" t="s">
        <v>12290</v>
      </c>
      <c r="E134" t="s">
        <v>12291</v>
      </c>
      <c r="F134" t="s">
        <v>5406</v>
      </c>
    </row>
    <row r="135" spans="1:6" x14ac:dyDescent="0.3">
      <c r="A135" t="s">
        <v>12427</v>
      </c>
      <c r="B135" s="1">
        <v>45372</v>
      </c>
      <c r="C135">
        <v>538.19000000000005</v>
      </c>
      <c r="D135" t="s">
        <v>12290</v>
      </c>
      <c r="E135" t="s">
        <v>12296</v>
      </c>
      <c r="F135" t="s">
        <v>1166</v>
      </c>
    </row>
    <row r="136" spans="1:6" x14ac:dyDescent="0.3">
      <c r="A136" t="s">
        <v>12428</v>
      </c>
      <c r="B136" s="1">
        <v>44811</v>
      </c>
      <c r="C136">
        <v>761.45</v>
      </c>
      <c r="D136" t="s">
        <v>12293</v>
      </c>
      <c r="E136" t="s">
        <v>12291</v>
      </c>
      <c r="F136" t="s">
        <v>3829</v>
      </c>
    </row>
    <row r="137" spans="1:6" x14ac:dyDescent="0.3">
      <c r="A137" t="s">
        <v>12429</v>
      </c>
      <c r="B137" s="1">
        <v>45434</v>
      </c>
      <c r="C137">
        <v>902.76</v>
      </c>
      <c r="D137" t="s">
        <v>12290</v>
      </c>
      <c r="E137" t="s">
        <v>12291</v>
      </c>
      <c r="F137" t="s">
        <v>4004</v>
      </c>
    </row>
    <row r="138" spans="1:6" x14ac:dyDescent="0.3">
      <c r="A138" t="s">
        <v>12430</v>
      </c>
      <c r="B138" s="1">
        <v>45193</v>
      </c>
      <c r="C138">
        <v>1488.48</v>
      </c>
      <c r="D138" t="s">
        <v>12293</v>
      </c>
      <c r="E138" t="s">
        <v>12291</v>
      </c>
      <c r="F138" t="s">
        <v>4353</v>
      </c>
    </row>
    <row r="139" spans="1:6" x14ac:dyDescent="0.3">
      <c r="A139" t="s">
        <v>12431</v>
      </c>
      <c r="B139" s="1">
        <v>45136</v>
      </c>
      <c r="C139">
        <v>628.95000000000005</v>
      </c>
      <c r="D139" t="s">
        <v>12293</v>
      </c>
      <c r="E139" t="s">
        <v>12296</v>
      </c>
      <c r="F139" t="s">
        <v>3690</v>
      </c>
    </row>
    <row r="140" spans="1:6" x14ac:dyDescent="0.3">
      <c r="A140" t="s">
        <v>12432</v>
      </c>
      <c r="B140" s="1">
        <v>44732</v>
      </c>
      <c r="C140">
        <v>1419.11</v>
      </c>
      <c r="D140" t="s">
        <v>12299</v>
      </c>
      <c r="E140" t="s">
        <v>12291</v>
      </c>
      <c r="F140" t="s">
        <v>3215</v>
      </c>
    </row>
    <row r="141" spans="1:6" x14ac:dyDescent="0.3">
      <c r="A141" t="s">
        <v>12433</v>
      </c>
      <c r="B141" s="1">
        <v>44917</v>
      </c>
      <c r="C141">
        <v>215.78</v>
      </c>
      <c r="D141" t="s">
        <v>12290</v>
      </c>
      <c r="E141" t="s">
        <v>12291</v>
      </c>
      <c r="F141" t="s">
        <v>4025</v>
      </c>
    </row>
    <row r="142" spans="1:6" x14ac:dyDescent="0.3">
      <c r="A142" t="s">
        <v>12434</v>
      </c>
      <c r="B142" s="1">
        <v>45241</v>
      </c>
      <c r="C142">
        <v>1308.8599999999999</v>
      </c>
      <c r="D142" t="s">
        <v>12293</v>
      </c>
      <c r="E142" t="s">
        <v>12296</v>
      </c>
      <c r="F142" t="s">
        <v>5928</v>
      </c>
    </row>
    <row r="143" spans="1:6" x14ac:dyDescent="0.3">
      <c r="A143" t="s">
        <v>12435</v>
      </c>
      <c r="B143" s="1">
        <v>45221</v>
      </c>
      <c r="C143">
        <v>595.11</v>
      </c>
      <c r="D143" t="s">
        <v>12290</v>
      </c>
      <c r="E143" t="s">
        <v>12296</v>
      </c>
      <c r="F143" t="s">
        <v>1343</v>
      </c>
    </row>
    <row r="144" spans="1:6" x14ac:dyDescent="0.3">
      <c r="A144" t="s">
        <v>12436</v>
      </c>
      <c r="B144" s="1">
        <v>44848</v>
      </c>
      <c r="C144">
        <v>798.59</v>
      </c>
      <c r="D144" t="s">
        <v>12299</v>
      </c>
      <c r="E144" t="s">
        <v>12291</v>
      </c>
      <c r="F144" t="s">
        <v>2168</v>
      </c>
    </row>
    <row r="145" spans="1:6" x14ac:dyDescent="0.3">
      <c r="A145" t="s">
        <v>12437</v>
      </c>
      <c r="B145" s="1">
        <v>45355</v>
      </c>
      <c r="C145">
        <v>870.66</v>
      </c>
      <c r="D145" t="s">
        <v>12290</v>
      </c>
      <c r="E145" t="s">
        <v>12291</v>
      </c>
      <c r="F145" t="s">
        <v>2462</v>
      </c>
    </row>
    <row r="146" spans="1:6" x14ac:dyDescent="0.3">
      <c r="A146" t="s">
        <v>12438</v>
      </c>
      <c r="B146" s="1">
        <v>45565</v>
      </c>
      <c r="C146">
        <v>611.29999999999995</v>
      </c>
      <c r="D146" t="s">
        <v>12299</v>
      </c>
      <c r="E146" t="s">
        <v>12296</v>
      </c>
      <c r="F146" t="s">
        <v>5094</v>
      </c>
    </row>
    <row r="147" spans="1:6" x14ac:dyDescent="0.3">
      <c r="A147" t="s">
        <v>12439</v>
      </c>
      <c r="B147" s="1">
        <v>44871</v>
      </c>
      <c r="C147">
        <v>1068.51</v>
      </c>
      <c r="D147" t="s">
        <v>12290</v>
      </c>
      <c r="E147" t="s">
        <v>12291</v>
      </c>
      <c r="F147" t="s">
        <v>5686</v>
      </c>
    </row>
    <row r="148" spans="1:6" x14ac:dyDescent="0.3">
      <c r="A148" t="s">
        <v>12440</v>
      </c>
      <c r="B148" s="1">
        <v>45581</v>
      </c>
      <c r="C148">
        <v>667.79</v>
      </c>
      <c r="D148" t="s">
        <v>12293</v>
      </c>
      <c r="E148" t="s">
        <v>12296</v>
      </c>
      <c r="F148" t="s">
        <v>1652</v>
      </c>
    </row>
    <row r="149" spans="1:6" x14ac:dyDescent="0.3">
      <c r="A149" t="s">
        <v>12441</v>
      </c>
      <c r="B149" s="1">
        <v>45372</v>
      </c>
      <c r="C149">
        <v>1185.95</v>
      </c>
      <c r="D149" t="s">
        <v>12299</v>
      </c>
      <c r="E149" t="s">
        <v>12296</v>
      </c>
      <c r="F149" t="s">
        <v>3781</v>
      </c>
    </row>
    <row r="150" spans="1:6" x14ac:dyDescent="0.3">
      <c r="A150" t="s">
        <v>12442</v>
      </c>
      <c r="B150" s="1">
        <v>44986</v>
      </c>
      <c r="C150">
        <v>1308.1199999999999</v>
      </c>
      <c r="D150" t="s">
        <v>12299</v>
      </c>
      <c r="E150" t="s">
        <v>12296</v>
      </c>
      <c r="F150" t="s">
        <v>2746</v>
      </c>
    </row>
    <row r="151" spans="1:6" x14ac:dyDescent="0.3">
      <c r="A151" t="s">
        <v>12443</v>
      </c>
      <c r="B151" s="1">
        <v>45041</v>
      </c>
      <c r="C151">
        <v>1445.57</v>
      </c>
      <c r="D151" t="s">
        <v>12290</v>
      </c>
      <c r="E151" t="s">
        <v>12291</v>
      </c>
      <c r="F151" t="s">
        <v>5627</v>
      </c>
    </row>
    <row r="152" spans="1:6" x14ac:dyDescent="0.3">
      <c r="A152" t="s">
        <v>12444</v>
      </c>
      <c r="B152" s="1">
        <v>44905</v>
      </c>
      <c r="C152">
        <v>1283.01</v>
      </c>
      <c r="D152" t="s">
        <v>12293</v>
      </c>
      <c r="E152" t="s">
        <v>12291</v>
      </c>
      <c r="F152" t="s">
        <v>5344</v>
      </c>
    </row>
    <row r="153" spans="1:6" x14ac:dyDescent="0.3">
      <c r="A153" t="s">
        <v>12445</v>
      </c>
      <c r="B153" s="1">
        <v>45003</v>
      </c>
      <c r="C153">
        <v>1211.44</v>
      </c>
      <c r="D153" t="s">
        <v>12290</v>
      </c>
      <c r="E153" t="s">
        <v>12296</v>
      </c>
      <c r="F153" t="s">
        <v>1743</v>
      </c>
    </row>
    <row r="154" spans="1:6" x14ac:dyDescent="0.3">
      <c r="A154" t="s">
        <v>12446</v>
      </c>
      <c r="B154" s="1">
        <v>44619</v>
      </c>
      <c r="C154">
        <v>992.38</v>
      </c>
      <c r="D154" t="s">
        <v>12299</v>
      </c>
      <c r="E154" t="s">
        <v>12291</v>
      </c>
      <c r="F154" t="s">
        <v>1116</v>
      </c>
    </row>
    <row r="155" spans="1:6" x14ac:dyDescent="0.3">
      <c r="A155" t="s">
        <v>12447</v>
      </c>
      <c r="B155" s="1">
        <v>45468</v>
      </c>
      <c r="C155">
        <v>1081.0999999999999</v>
      </c>
      <c r="D155" t="s">
        <v>12293</v>
      </c>
      <c r="E155" t="s">
        <v>12296</v>
      </c>
      <c r="F155" t="s">
        <v>1714</v>
      </c>
    </row>
    <row r="156" spans="1:6" x14ac:dyDescent="0.3">
      <c r="A156" t="s">
        <v>12448</v>
      </c>
      <c r="B156" s="1">
        <v>45337</v>
      </c>
      <c r="C156">
        <v>658.31</v>
      </c>
      <c r="D156" t="s">
        <v>12299</v>
      </c>
      <c r="E156" t="s">
        <v>12291</v>
      </c>
      <c r="F156" t="s">
        <v>1201</v>
      </c>
    </row>
    <row r="157" spans="1:6" x14ac:dyDescent="0.3">
      <c r="A157" t="s">
        <v>12449</v>
      </c>
      <c r="B157" s="1">
        <v>45491</v>
      </c>
      <c r="C157">
        <v>1077.02</v>
      </c>
      <c r="D157" t="s">
        <v>12290</v>
      </c>
      <c r="E157" t="s">
        <v>12291</v>
      </c>
      <c r="F157" t="s">
        <v>4530</v>
      </c>
    </row>
    <row r="158" spans="1:6" x14ac:dyDescent="0.3">
      <c r="A158" t="s">
        <v>12450</v>
      </c>
      <c r="B158" s="1">
        <v>45528</v>
      </c>
      <c r="C158">
        <v>55.44</v>
      </c>
      <c r="D158" t="s">
        <v>12290</v>
      </c>
      <c r="E158" t="s">
        <v>12291</v>
      </c>
      <c r="F158" t="s">
        <v>4973</v>
      </c>
    </row>
    <row r="159" spans="1:6" x14ac:dyDescent="0.3">
      <c r="A159" t="s">
        <v>12451</v>
      </c>
      <c r="B159" s="1">
        <v>45262</v>
      </c>
      <c r="C159">
        <v>1460.45</v>
      </c>
      <c r="D159" t="s">
        <v>12290</v>
      </c>
      <c r="E159" t="s">
        <v>12291</v>
      </c>
      <c r="F159" t="s">
        <v>2098</v>
      </c>
    </row>
    <row r="160" spans="1:6" x14ac:dyDescent="0.3">
      <c r="A160" t="s">
        <v>12452</v>
      </c>
      <c r="B160" s="1">
        <v>45380</v>
      </c>
      <c r="C160">
        <v>308.26</v>
      </c>
      <c r="D160" t="s">
        <v>12293</v>
      </c>
      <c r="E160" t="s">
        <v>12296</v>
      </c>
      <c r="F160" t="s">
        <v>1635</v>
      </c>
    </row>
    <row r="161" spans="1:6" x14ac:dyDescent="0.3">
      <c r="A161" t="s">
        <v>12453</v>
      </c>
      <c r="B161" s="1">
        <v>45362</v>
      </c>
      <c r="C161">
        <v>364.41</v>
      </c>
      <c r="D161" t="s">
        <v>12293</v>
      </c>
      <c r="E161" t="s">
        <v>12296</v>
      </c>
      <c r="F161" t="s">
        <v>2004</v>
      </c>
    </row>
    <row r="162" spans="1:6" x14ac:dyDescent="0.3">
      <c r="A162" t="s">
        <v>12454</v>
      </c>
      <c r="B162" s="1">
        <v>44553</v>
      </c>
      <c r="C162">
        <v>973.22</v>
      </c>
      <c r="D162" t="s">
        <v>12290</v>
      </c>
      <c r="E162" t="s">
        <v>12291</v>
      </c>
      <c r="F162" t="s">
        <v>1199</v>
      </c>
    </row>
    <row r="163" spans="1:6" x14ac:dyDescent="0.3">
      <c r="A163" t="s">
        <v>12455</v>
      </c>
      <c r="B163" s="1">
        <v>45488</v>
      </c>
      <c r="C163">
        <v>1386.67</v>
      </c>
      <c r="D163" t="s">
        <v>12299</v>
      </c>
      <c r="E163" t="s">
        <v>12296</v>
      </c>
      <c r="F163" t="s">
        <v>1101</v>
      </c>
    </row>
    <row r="164" spans="1:6" x14ac:dyDescent="0.3">
      <c r="A164" t="s">
        <v>12456</v>
      </c>
      <c r="B164" s="1">
        <v>45638</v>
      </c>
      <c r="C164">
        <v>1335.23</v>
      </c>
      <c r="D164" t="s">
        <v>12290</v>
      </c>
      <c r="E164" t="s">
        <v>12291</v>
      </c>
      <c r="F164" t="s">
        <v>4383</v>
      </c>
    </row>
    <row r="165" spans="1:6" x14ac:dyDescent="0.3">
      <c r="A165" t="s">
        <v>12457</v>
      </c>
      <c r="B165" s="1">
        <v>45445</v>
      </c>
      <c r="C165">
        <v>1005.17</v>
      </c>
      <c r="D165" t="s">
        <v>12293</v>
      </c>
      <c r="E165" t="s">
        <v>12291</v>
      </c>
      <c r="F165" t="s">
        <v>2736</v>
      </c>
    </row>
    <row r="166" spans="1:6" x14ac:dyDescent="0.3">
      <c r="A166" t="s">
        <v>12458</v>
      </c>
      <c r="B166" s="1">
        <v>44987</v>
      </c>
      <c r="C166">
        <v>785.22</v>
      </c>
      <c r="D166" t="s">
        <v>12290</v>
      </c>
      <c r="E166" t="s">
        <v>12296</v>
      </c>
      <c r="F166" t="s">
        <v>5087</v>
      </c>
    </row>
    <row r="167" spans="1:6" x14ac:dyDescent="0.3">
      <c r="A167" t="s">
        <v>12459</v>
      </c>
      <c r="B167" s="1">
        <v>44982</v>
      </c>
      <c r="C167">
        <v>1320.08</v>
      </c>
      <c r="D167" t="s">
        <v>12299</v>
      </c>
      <c r="E167" t="s">
        <v>12296</v>
      </c>
      <c r="F167" t="s">
        <v>3477</v>
      </c>
    </row>
    <row r="168" spans="1:6" x14ac:dyDescent="0.3">
      <c r="A168" t="s">
        <v>12460</v>
      </c>
      <c r="B168" s="1">
        <v>44741</v>
      </c>
      <c r="C168">
        <v>465.79</v>
      </c>
      <c r="D168" t="s">
        <v>12290</v>
      </c>
      <c r="E168" t="s">
        <v>12296</v>
      </c>
      <c r="F168" t="s">
        <v>2340</v>
      </c>
    </row>
    <row r="169" spans="1:6" x14ac:dyDescent="0.3">
      <c r="A169" t="s">
        <v>12461</v>
      </c>
      <c r="B169" s="1">
        <v>44592</v>
      </c>
      <c r="C169">
        <v>897.34</v>
      </c>
      <c r="D169" t="s">
        <v>12293</v>
      </c>
      <c r="E169" t="s">
        <v>12291</v>
      </c>
      <c r="F169" t="s">
        <v>1409</v>
      </c>
    </row>
    <row r="170" spans="1:6" x14ac:dyDescent="0.3">
      <c r="A170" t="s">
        <v>12462</v>
      </c>
      <c r="B170" s="1">
        <v>44721</v>
      </c>
      <c r="C170">
        <v>1211.08</v>
      </c>
      <c r="D170" t="s">
        <v>12293</v>
      </c>
      <c r="E170" t="s">
        <v>12296</v>
      </c>
      <c r="F170" t="s">
        <v>5514</v>
      </c>
    </row>
    <row r="171" spans="1:6" x14ac:dyDescent="0.3">
      <c r="A171" t="s">
        <v>12463</v>
      </c>
      <c r="B171" s="1">
        <v>44623</v>
      </c>
      <c r="C171">
        <v>584.73</v>
      </c>
      <c r="D171" t="s">
        <v>12299</v>
      </c>
      <c r="E171" t="s">
        <v>12296</v>
      </c>
      <c r="F171" t="s">
        <v>4975</v>
      </c>
    </row>
    <row r="172" spans="1:6" x14ac:dyDescent="0.3">
      <c r="A172" t="s">
        <v>12464</v>
      </c>
      <c r="B172" s="1">
        <v>45250</v>
      </c>
      <c r="C172">
        <v>1251.77</v>
      </c>
      <c r="D172" t="s">
        <v>12290</v>
      </c>
      <c r="E172" t="s">
        <v>12291</v>
      </c>
      <c r="F172" t="s">
        <v>3063</v>
      </c>
    </row>
    <row r="173" spans="1:6" x14ac:dyDescent="0.3">
      <c r="A173" t="s">
        <v>12465</v>
      </c>
      <c r="B173" s="1">
        <v>44924</v>
      </c>
      <c r="C173">
        <v>727.28</v>
      </c>
      <c r="D173" t="s">
        <v>12293</v>
      </c>
      <c r="E173" t="s">
        <v>12296</v>
      </c>
      <c r="F173" t="s">
        <v>3694</v>
      </c>
    </row>
    <row r="174" spans="1:6" x14ac:dyDescent="0.3">
      <c r="A174" t="s">
        <v>12466</v>
      </c>
      <c r="B174" s="1">
        <v>45563</v>
      </c>
      <c r="C174">
        <v>975</v>
      </c>
      <c r="D174" t="s">
        <v>12293</v>
      </c>
      <c r="E174" t="s">
        <v>12296</v>
      </c>
      <c r="F174" t="s">
        <v>1911</v>
      </c>
    </row>
    <row r="175" spans="1:6" x14ac:dyDescent="0.3">
      <c r="A175" t="s">
        <v>12467</v>
      </c>
      <c r="B175" s="1">
        <v>45301</v>
      </c>
      <c r="C175">
        <v>1031.25</v>
      </c>
      <c r="D175" t="s">
        <v>12299</v>
      </c>
      <c r="E175" t="s">
        <v>12296</v>
      </c>
      <c r="F175" t="s">
        <v>2158</v>
      </c>
    </row>
    <row r="176" spans="1:6" x14ac:dyDescent="0.3">
      <c r="A176" t="s">
        <v>12468</v>
      </c>
      <c r="B176" s="1">
        <v>45270</v>
      </c>
      <c r="C176">
        <v>100.83</v>
      </c>
      <c r="D176" t="s">
        <v>12299</v>
      </c>
      <c r="E176" t="s">
        <v>12296</v>
      </c>
      <c r="F176" t="s">
        <v>1980</v>
      </c>
    </row>
    <row r="177" spans="1:6" x14ac:dyDescent="0.3">
      <c r="A177" t="s">
        <v>12469</v>
      </c>
      <c r="B177" s="1">
        <v>45485</v>
      </c>
      <c r="C177">
        <v>807.22</v>
      </c>
      <c r="D177" t="s">
        <v>12290</v>
      </c>
      <c r="E177" t="s">
        <v>12291</v>
      </c>
      <c r="F177" t="s">
        <v>5050</v>
      </c>
    </row>
    <row r="178" spans="1:6" x14ac:dyDescent="0.3">
      <c r="A178" t="s">
        <v>12470</v>
      </c>
      <c r="B178" s="1">
        <v>45489</v>
      </c>
      <c r="C178">
        <v>1479.54</v>
      </c>
      <c r="D178" t="s">
        <v>12290</v>
      </c>
      <c r="E178" t="s">
        <v>12291</v>
      </c>
      <c r="F178" t="s">
        <v>3814</v>
      </c>
    </row>
    <row r="179" spans="1:6" x14ac:dyDescent="0.3">
      <c r="A179" t="s">
        <v>12471</v>
      </c>
      <c r="B179" s="1">
        <v>45460</v>
      </c>
      <c r="C179">
        <v>1134.9000000000001</v>
      </c>
      <c r="D179" t="s">
        <v>12290</v>
      </c>
      <c r="E179" t="s">
        <v>12296</v>
      </c>
      <c r="F179" t="s">
        <v>4728</v>
      </c>
    </row>
    <row r="180" spans="1:6" x14ac:dyDescent="0.3">
      <c r="A180" t="s">
        <v>12472</v>
      </c>
      <c r="B180" s="1">
        <v>45107</v>
      </c>
      <c r="C180">
        <v>986.39</v>
      </c>
      <c r="D180" t="s">
        <v>12293</v>
      </c>
      <c r="E180" t="s">
        <v>12296</v>
      </c>
      <c r="F180" t="s">
        <v>1151</v>
      </c>
    </row>
    <row r="181" spans="1:6" x14ac:dyDescent="0.3">
      <c r="A181" t="s">
        <v>12473</v>
      </c>
      <c r="B181" s="1">
        <v>45217</v>
      </c>
      <c r="C181">
        <v>216.24</v>
      </c>
      <c r="D181" t="s">
        <v>12290</v>
      </c>
      <c r="E181" t="s">
        <v>12296</v>
      </c>
      <c r="F181" t="s">
        <v>4575</v>
      </c>
    </row>
    <row r="182" spans="1:6" x14ac:dyDescent="0.3">
      <c r="A182" t="s">
        <v>12474</v>
      </c>
      <c r="B182" s="1">
        <v>44711</v>
      </c>
      <c r="C182">
        <v>714.96</v>
      </c>
      <c r="D182" t="s">
        <v>12290</v>
      </c>
      <c r="E182" t="s">
        <v>12296</v>
      </c>
      <c r="F182" t="s">
        <v>2038</v>
      </c>
    </row>
    <row r="183" spans="1:6" x14ac:dyDescent="0.3">
      <c r="A183" t="s">
        <v>12475</v>
      </c>
      <c r="B183" s="1">
        <v>45517</v>
      </c>
      <c r="C183">
        <v>919.58</v>
      </c>
      <c r="D183" t="s">
        <v>12299</v>
      </c>
      <c r="E183" t="s">
        <v>12296</v>
      </c>
      <c r="F183" t="s">
        <v>3893</v>
      </c>
    </row>
    <row r="184" spans="1:6" x14ac:dyDescent="0.3">
      <c r="A184" t="s">
        <v>12476</v>
      </c>
      <c r="B184" s="1">
        <v>45218</v>
      </c>
      <c r="C184">
        <v>1248.05</v>
      </c>
      <c r="D184" t="s">
        <v>12290</v>
      </c>
      <c r="E184" t="s">
        <v>12296</v>
      </c>
      <c r="F184" t="s">
        <v>1821</v>
      </c>
    </row>
    <row r="185" spans="1:6" x14ac:dyDescent="0.3">
      <c r="A185" t="s">
        <v>12477</v>
      </c>
      <c r="B185" s="1">
        <v>44882</v>
      </c>
      <c r="C185">
        <v>1213.24</v>
      </c>
      <c r="D185" t="s">
        <v>12290</v>
      </c>
      <c r="E185" t="s">
        <v>12291</v>
      </c>
      <c r="F185" t="s">
        <v>3079</v>
      </c>
    </row>
    <row r="186" spans="1:6" x14ac:dyDescent="0.3">
      <c r="A186" t="s">
        <v>12478</v>
      </c>
      <c r="B186" s="1">
        <v>45155</v>
      </c>
      <c r="C186">
        <v>1100.3900000000001</v>
      </c>
      <c r="D186" t="s">
        <v>12299</v>
      </c>
      <c r="E186" t="s">
        <v>12291</v>
      </c>
      <c r="F186" t="s">
        <v>2535</v>
      </c>
    </row>
    <row r="187" spans="1:6" x14ac:dyDescent="0.3">
      <c r="A187" t="s">
        <v>12479</v>
      </c>
      <c r="B187" s="1">
        <v>45602</v>
      </c>
      <c r="C187">
        <v>1477.76</v>
      </c>
      <c r="D187" t="s">
        <v>12293</v>
      </c>
      <c r="E187" t="s">
        <v>12296</v>
      </c>
      <c r="F187" t="s">
        <v>5161</v>
      </c>
    </row>
    <row r="188" spans="1:6" x14ac:dyDescent="0.3">
      <c r="A188" t="s">
        <v>12480</v>
      </c>
      <c r="B188" s="1">
        <v>45071</v>
      </c>
      <c r="C188">
        <v>1192.82</v>
      </c>
      <c r="D188" t="s">
        <v>12299</v>
      </c>
      <c r="E188" t="s">
        <v>12291</v>
      </c>
      <c r="F188" t="s">
        <v>4536</v>
      </c>
    </row>
    <row r="189" spans="1:6" x14ac:dyDescent="0.3">
      <c r="A189" t="s">
        <v>12481</v>
      </c>
      <c r="B189" s="1">
        <v>44635</v>
      </c>
      <c r="C189">
        <v>875.88</v>
      </c>
      <c r="D189" t="s">
        <v>12293</v>
      </c>
      <c r="E189" t="s">
        <v>12296</v>
      </c>
      <c r="F189" t="s">
        <v>3906</v>
      </c>
    </row>
    <row r="190" spans="1:6" x14ac:dyDescent="0.3">
      <c r="A190" t="s">
        <v>12482</v>
      </c>
      <c r="B190" s="1">
        <v>45310</v>
      </c>
      <c r="C190">
        <v>744.06</v>
      </c>
      <c r="D190" t="s">
        <v>12290</v>
      </c>
      <c r="E190" t="s">
        <v>12296</v>
      </c>
      <c r="F190" t="s">
        <v>4169</v>
      </c>
    </row>
    <row r="191" spans="1:6" x14ac:dyDescent="0.3">
      <c r="A191" t="s">
        <v>12483</v>
      </c>
      <c r="B191" s="1">
        <v>44577</v>
      </c>
      <c r="C191">
        <v>1264.67</v>
      </c>
      <c r="D191" t="s">
        <v>12293</v>
      </c>
      <c r="E191" t="s">
        <v>12291</v>
      </c>
      <c r="F191" t="s">
        <v>2208</v>
      </c>
    </row>
    <row r="192" spans="1:6" x14ac:dyDescent="0.3">
      <c r="A192" t="s">
        <v>12484</v>
      </c>
      <c r="B192" s="1">
        <v>45293</v>
      </c>
      <c r="C192">
        <v>980.03</v>
      </c>
      <c r="D192" t="s">
        <v>12293</v>
      </c>
      <c r="E192" t="s">
        <v>12296</v>
      </c>
      <c r="F192" t="s">
        <v>1945</v>
      </c>
    </row>
    <row r="193" spans="1:6" x14ac:dyDescent="0.3">
      <c r="A193" t="s">
        <v>12485</v>
      </c>
      <c r="B193" s="1">
        <v>44892</v>
      </c>
      <c r="C193">
        <v>655.45</v>
      </c>
      <c r="D193" t="s">
        <v>12293</v>
      </c>
      <c r="E193" t="s">
        <v>12291</v>
      </c>
      <c r="F193" t="s">
        <v>2924</v>
      </c>
    </row>
    <row r="194" spans="1:6" x14ac:dyDescent="0.3">
      <c r="A194" t="s">
        <v>12486</v>
      </c>
      <c r="B194" s="1">
        <v>44566</v>
      </c>
      <c r="C194">
        <v>864.54</v>
      </c>
      <c r="D194" t="s">
        <v>12290</v>
      </c>
      <c r="E194" t="s">
        <v>12296</v>
      </c>
      <c r="F194" t="s">
        <v>3573</v>
      </c>
    </row>
    <row r="195" spans="1:6" x14ac:dyDescent="0.3">
      <c r="A195" t="s">
        <v>12487</v>
      </c>
      <c r="B195" s="1">
        <v>44756</v>
      </c>
      <c r="C195">
        <v>1236.5999999999999</v>
      </c>
      <c r="D195" t="s">
        <v>12299</v>
      </c>
      <c r="E195" t="s">
        <v>12296</v>
      </c>
      <c r="F195" t="s">
        <v>5154</v>
      </c>
    </row>
    <row r="196" spans="1:6" x14ac:dyDescent="0.3">
      <c r="A196" t="s">
        <v>12488</v>
      </c>
      <c r="B196" s="1">
        <v>44885</v>
      </c>
      <c r="C196">
        <v>677.93</v>
      </c>
      <c r="D196" t="s">
        <v>12299</v>
      </c>
      <c r="E196" t="s">
        <v>12291</v>
      </c>
      <c r="F196" t="s">
        <v>1349</v>
      </c>
    </row>
    <row r="197" spans="1:6" x14ac:dyDescent="0.3">
      <c r="A197" t="s">
        <v>12489</v>
      </c>
      <c r="B197" s="1">
        <v>45269</v>
      </c>
      <c r="C197">
        <v>1361.21</v>
      </c>
      <c r="D197" t="s">
        <v>12290</v>
      </c>
      <c r="E197" t="s">
        <v>12296</v>
      </c>
      <c r="F197" t="s">
        <v>2920</v>
      </c>
    </row>
    <row r="198" spans="1:6" x14ac:dyDescent="0.3">
      <c r="A198" t="s">
        <v>12490</v>
      </c>
      <c r="B198" s="1">
        <v>45208</v>
      </c>
      <c r="C198">
        <v>337.98</v>
      </c>
      <c r="D198" t="s">
        <v>12299</v>
      </c>
      <c r="E198" t="s">
        <v>12296</v>
      </c>
      <c r="F198" t="s">
        <v>1875</v>
      </c>
    </row>
    <row r="199" spans="1:6" x14ac:dyDescent="0.3">
      <c r="A199" t="s">
        <v>12491</v>
      </c>
      <c r="B199" s="1">
        <v>44637</v>
      </c>
      <c r="C199">
        <v>1004.39</v>
      </c>
      <c r="D199" t="s">
        <v>12299</v>
      </c>
      <c r="E199" t="s">
        <v>12296</v>
      </c>
      <c r="F199" t="s">
        <v>4394</v>
      </c>
    </row>
    <row r="200" spans="1:6" x14ac:dyDescent="0.3">
      <c r="A200" t="s">
        <v>12492</v>
      </c>
      <c r="B200" s="1">
        <v>44589</v>
      </c>
      <c r="C200">
        <v>832.14</v>
      </c>
      <c r="D200" t="s">
        <v>12299</v>
      </c>
      <c r="E200" t="s">
        <v>12291</v>
      </c>
      <c r="F200" t="s">
        <v>4195</v>
      </c>
    </row>
    <row r="201" spans="1:6" x14ac:dyDescent="0.3">
      <c r="A201" t="s">
        <v>12493</v>
      </c>
      <c r="B201" s="1">
        <v>44666</v>
      </c>
      <c r="C201">
        <v>184.31</v>
      </c>
      <c r="D201" t="s">
        <v>12290</v>
      </c>
      <c r="E201" t="s">
        <v>12291</v>
      </c>
      <c r="F201" t="s">
        <v>5593</v>
      </c>
    </row>
    <row r="202" spans="1:6" x14ac:dyDescent="0.3">
      <c r="A202" t="s">
        <v>12494</v>
      </c>
      <c r="B202" s="1">
        <v>45099</v>
      </c>
      <c r="C202">
        <v>595.66</v>
      </c>
      <c r="D202" t="s">
        <v>12293</v>
      </c>
      <c r="E202" t="s">
        <v>12296</v>
      </c>
      <c r="F202" t="s">
        <v>4754</v>
      </c>
    </row>
    <row r="203" spans="1:6" x14ac:dyDescent="0.3">
      <c r="A203" t="s">
        <v>12495</v>
      </c>
      <c r="B203" s="1">
        <v>45217</v>
      </c>
      <c r="C203">
        <v>609.16</v>
      </c>
      <c r="D203" t="s">
        <v>12290</v>
      </c>
      <c r="E203" t="s">
        <v>12296</v>
      </c>
      <c r="F203" t="s">
        <v>1086</v>
      </c>
    </row>
    <row r="204" spans="1:6" x14ac:dyDescent="0.3">
      <c r="A204" t="s">
        <v>12496</v>
      </c>
      <c r="B204" s="1">
        <v>45138</v>
      </c>
      <c r="C204">
        <v>378.06</v>
      </c>
      <c r="D204" t="s">
        <v>12290</v>
      </c>
      <c r="E204" t="s">
        <v>12291</v>
      </c>
      <c r="F204" t="s">
        <v>4236</v>
      </c>
    </row>
    <row r="205" spans="1:6" x14ac:dyDescent="0.3">
      <c r="A205" t="s">
        <v>12497</v>
      </c>
      <c r="B205" s="1">
        <v>45168</v>
      </c>
      <c r="C205">
        <v>677.83</v>
      </c>
      <c r="D205" t="s">
        <v>12290</v>
      </c>
      <c r="E205" t="s">
        <v>12291</v>
      </c>
      <c r="F205" t="s">
        <v>2706</v>
      </c>
    </row>
    <row r="206" spans="1:6" x14ac:dyDescent="0.3">
      <c r="A206" t="s">
        <v>12498</v>
      </c>
      <c r="B206" s="1">
        <v>45374</v>
      </c>
      <c r="C206">
        <v>864.16</v>
      </c>
      <c r="D206" t="s">
        <v>12290</v>
      </c>
      <c r="E206" t="s">
        <v>12291</v>
      </c>
      <c r="F206" t="s">
        <v>3072</v>
      </c>
    </row>
    <row r="207" spans="1:6" x14ac:dyDescent="0.3">
      <c r="A207" t="s">
        <v>12499</v>
      </c>
      <c r="B207" s="1">
        <v>45398</v>
      </c>
      <c r="C207">
        <v>1287.74</v>
      </c>
      <c r="D207" t="s">
        <v>12299</v>
      </c>
      <c r="E207" t="s">
        <v>12291</v>
      </c>
      <c r="F207" t="s">
        <v>2173</v>
      </c>
    </row>
    <row r="208" spans="1:6" x14ac:dyDescent="0.3">
      <c r="A208" t="s">
        <v>12500</v>
      </c>
      <c r="B208" s="1">
        <v>45060</v>
      </c>
      <c r="C208">
        <v>1364.44</v>
      </c>
      <c r="D208" t="s">
        <v>12293</v>
      </c>
      <c r="E208" t="s">
        <v>12296</v>
      </c>
      <c r="F208" t="s">
        <v>2192</v>
      </c>
    </row>
    <row r="209" spans="1:6" x14ac:dyDescent="0.3">
      <c r="A209" t="s">
        <v>12501</v>
      </c>
      <c r="B209" s="1">
        <v>45179</v>
      </c>
      <c r="C209">
        <v>942.93</v>
      </c>
      <c r="D209" t="s">
        <v>12293</v>
      </c>
      <c r="E209" t="s">
        <v>12296</v>
      </c>
      <c r="F209" t="s">
        <v>1168</v>
      </c>
    </row>
    <row r="210" spans="1:6" x14ac:dyDescent="0.3">
      <c r="A210" t="s">
        <v>12502</v>
      </c>
      <c r="B210" s="1">
        <v>44846</v>
      </c>
      <c r="C210">
        <v>239.1</v>
      </c>
      <c r="D210" t="s">
        <v>12299</v>
      </c>
      <c r="E210" t="s">
        <v>12291</v>
      </c>
      <c r="F210" t="s">
        <v>2685</v>
      </c>
    </row>
    <row r="211" spans="1:6" x14ac:dyDescent="0.3">
      <c r="A211" t="s">
        <v>12503</v>
      </c>
      <c r="B211" s="1">
        <v>45370</v>
      </c>
      <c r="C211">
        <v>1388.33</v>
      </c>
      <c r="D211" t="s">
        <v>12293</v>
      </c>
      <c r="E211" t="s">
        <v>12296</v>
      </c>
      <c r="F211" t="s">
        <v>2840</v>
      </c>
    </row>
    <row r="212" spans="1:6" x14ac:dyDescent="0.3">
      <c r="A212" t="s">
        <v>12504</v>
      </c>
      <c r="B212" s="1">
        <v>45254</v>
      </c>
      <c r="C212">
        <v>1040.8</v>
      </c>
      <c r="D212" t="s">
        <v>12293</v>
      </c>
      <c r="E212" t="s">
        <v>12296</v>
      </c>
      <c r="F212" t="s">
        <v>5643</v>
      </c>
    </row>
    <row r="213" spans="1:6" x14ac:dyDescent="0.3">
      <c r="A213" t="s">
        <v>12505</v>
      </c>
      <c r="B213" s="1">
        <v>45165</v>
      </c>
      <c r="C213">
        <v>975.73</v>
      </c>
      <c r="D213" t="s">
        <v>12293</v>
      </c>
      <c r="E213" t="s">
        <v>12291</v>
      </c>
      <c r="F213" t="s">
        <v>5590</v>
      </c>
    </row>
    <row r="214" spans="1:6" x14ac:dyDescent="0.3">
      <c r="A214" t="s">
        <v>12506</v>
      </c>
      <c r="B214" s="1">
        <v>45492</v>
      </c>
      <c r="C214">
        <v>1234.18</v>
      </c>
      <c r="D214" t="s">
        <v>12293</v>
      </c>
      <c r="E214" t="s">
        <v>12296</v>
      </c>
      <c r="F214" t="s">
        <v>5028</v>
      </c>
    </row>
    <row r="215" spans="1:6" x14ac:dyDescent="0.3">
      <c r="A215" t="s">
        <v>12507</v>
      </c>
      <c r="B215" s="1">
        <v>45582</v>
      </c>
      <c r="C215">
        <v>1350.45</v>
      </c>
      <c r="D215" t="s">
        <v>12290</v>
      </c>
      <c r="E215" t="s">
        <v>12296</v>
      </c>
      <c r="F215" t="s">
        <v>2810</v>
      </c>
    </row>
    <row r="216" spans="1:6" x14ac:dyDescent="0.3">
      <c r="A216" t="s">
        <v>12508</v>
      </c>
      <c r="B216" s="1">
        <v>45141</v>
      </c>
      <c r="C216">
        <v>1183.3599999999999</v>
      </c>
      <c r="D216" t="s">
        <v>12299</v>
      </c>
      <c r="E216" t="s">
        <v>12296</v>
      </c>
      <c r="F216" t="s">
        <v>2844</v>
      </c>
    </row>
    <row r="217" spans="1:6" x14ac:dyDescent="0.3">
      <c r="A217" t="s">
        <v>12509</v>
      </c>
      <c r="B217" s="1">
        <v>44831</v>
      </c>
      <c r="C217">
        <v>1406.35</v>
      </c>
      <c r="D217" t="s">
        <v>12290</v>
      </c>
      <c r="E217" t="s">
        <v>12291</v>
      </c>
      <c r="F217" t="s">
        <v>2305</v>
      </c>
    </row>
    <row r="218" spans="1:6" x14ac:dyDescent="0.3">
      <c r="A218" t="s">
        <v>12510</v>
      </c>
      <c r="B218" s="1">
        <v>45419</v>
      </c>
      <c r="C218">
        <v>275.5</v>
      </c>
      <c r="D218" t="s">
        <v>12299</v>
      </c>
      <c r="E218" t="s">
        <v>12291</v>
      </c>
      <c r="F218" t="s">
        <v>4762</v>
      </c>
    </row>
    <row r="219" spans="1:6" x14ac:dyDescent="0.3">
      <c r="A219" t="s">
        <v>12511</v>
      </c>
      <c r="B219" s="1">
        <v>44983</v>
      </c>
      <c r="C219">
        <v>1154.1199999999999</v>
      </c>
      <c r="D219" t="s">
        <v>12293</v>
      </c>
      <c r="E219" t="s">
        <v>12296</v>
      </c>
      <c r="F219" t="s">
        <v>5906</v>
      </c>
    </row>
    <row r="220" spans="1:6" x14ac:dyDescent="0.3">
      <c r="A220" t="s">
        <v>12512</v>
      </c>
      <c r="B220" s="1">
        <v>44953</v>
      </c>
      <c r="C220">
        <v>1213.31</v>
      </c>
      <c r="D220" t="s">
        <v>12293</v>
      </c>
      <c r="E220" t="s">
        <v>12296</v>
      </c>
      <c r="F220" t="s">
        <v>2175</v>
      </c>
    </row>
    <row r="221" spans="1:6" x14ac:dyDescent="0.3">
      <c r="A221" t="s">
        <v>12513</v>
      </c>
      <c r="B221" s="1">
        <v>44927</v>
      </c>
      <c r="C221">
        <v>70.349999999999994</v>
      </c>
      <c r="D221" t="s">
        <v>12290</v>
      </c>
      <c r="E221" t="s">
        <v>12291</v>
      </c>
      <c r="F221" t="s">
        <v>5523</v>
      </c>
    </row>
    <row r="222" spans="1:6" x14ac:dyDescent="0.3">
      <c r="A222" t="s">
        <v>12514</v>
      </c>
      <c r="B222" s="1">
        <v>44918</v>
      </c>
      <c r="C222">
        <v>71.150000000000006</v>
      </c>
      <c r="D222" t="s">
        <v>12299</v>
      </c>
      <c r="E222" t="s">
        <v>12291</v>
      </c>
      <c r="F222" t="s">
        <v>3825</v>
      </c>
    </row>
    <row r="223" spans="1:6" x14ac:dyDescent="0.3">
      <c r="A223" t="s">
        <v>12515</v>
      </c>
      <c r="B223" s="1">
        <v>44805</v>
      </c>
      <c r="C223">
        <v>836.54</v>
      </c>
      <c r="D223" t="s">
        <v>12290</v>
      </c>
      <c r="E223" t="s">
        <v>12296</v>
      </c>
      <c r="F223" t="s">
        <v>4735</v>
      </c>
    </row>
    <row r="224" spans="1:6" x14ac:dyDescent="0.3">
      <c r="A224" t="s">
        <v>12516</v>
      </c>
      <c r="B224" s="1">
        <v>45220</v>
      </c>
      <c r="C224">
        <v>1171.99</v>
      </c>
      <c r="D224" t="s">
        <v>12293</v>
      </c>
      <c r="E224" t="s">
        <v>12291</v>
      </c>
      <c r="F224" t="s">
        <v>1600</v>
      </c>
    </row>
    <row r="225" spans="1:6" x14ac:dyDescent="0.3">
      <c r="A225" t="s">
        <v>12517</v>
      </c>
      <c r="B225" s="1">
        <v>45241</v>
      </c>
      <c r="C225">
        <v>312.64999999999998</v>
      </c>
      <c r="D225" t="s">
        <v>12290</v>
      </c>
      <c r="E225" t="s">
        <v>12291</v>
      </c>
      <c r="F225" t="s">
        <v>2034</v>
      </c>
    </row>
    <row r="226" spans="1:6" x14ac:dyDescent="0.3">
      <c r="A226" t="s">
        <v>12518</v>
      </c>
      <c r="B226" s="1">
        <v>44644</v>
      </c>
      <c r="C226">
        <v>306.32</v>
      </c>
      <c r="D226" t="s">
        <v>12293</v>
      </c>
      <c r="E226" t="s">
        <v>12296</v>
      </c>
      <c r="F226" t="s">
        <v>2383</v>
      </c>
    </row>
    <row r="227" spans="1:6" x14ac:dyDescent="0.3">
      <c r="A227" t="s">
        <v>12519</v>
      </c>
      <c r="B227" s="1">
        <v>44881</v>
      </c>
      <c r="C227">
        <v>682.51</v>
      </c>
      <c r="D227" t="s">
        <v>12299</v>
      </c>
      <c r="E227" t="s">
        <v>12291</v>
      </c>
      <c r="F227" t="s">
        <v>4466</v>
      </c>
    </row>
    <row r="228" spans="1:6" x14ac:dyDescent="0.3">
      <c r="A228" t="s">
        <v>12520</v>
      </c>
      <c r="B228" s="1">
        <v>45001</v>
      </c>
      <c r="C228">
        <v>66.55</v>
      </c>
      <c r="D228" t="s">
        <v>12290</v>
      </c>
      <c r="E228" t="s">
        <v>12291</v>
      </c>
      <c r="F228" t="s">
        <v>1485</v>
      </c>
    </row>
    <row r="229" spans="1:6" x14ac:dyDescent="0.3">
      <c r="A229" t="s">
        <v>12521</v>
      </c>
      <c r="B229" s="1">
        <v>44646</v>
      </c>
      <c r="C229">
        <v>497.09</v>
      </c>
      <c r="D229" t="s">
        <v>12293</v>
      </c>
      <c r="E229" t="s">
        <v>12296</v>
      </c>
      <c r="F229" t="s">
        <v>1580</v>
      </c>
    </row>
    <row r="230" spans="1:6" x14ac:dyDescent="0.3">
      <c r="A230" t="s">
        <v>12522</v>
      </c>
      <c r="B230" s="1">
        <v>44828</v>
      </c>
      <c r="C230">
        <v>217.73</v>
      </c>
      <c r="D230" t="s">
        <v>12290</v>
      </c>
      <c r="E230" t="s">
        <v>12291</v>
      </c>
      <c r="F230" t="s">
        <v>3415</v>
      </c>
    </row>
    <row r="231" spans="1:6" x14ac:dyDescent="0.3">
      <c r="A231" t="s">
        <v>12523</v>
      </c>
      <c r="B231" s="1">
        <v>45019</v>
      </c>
      <c r="C231">
        <v>1039.25</v>
      </c>
      <c r="D231" t="s">
        <v>12290</v>
      </c>
      <c r="E231" t="s">
        <v>12291</v>
      </c>
      <c r="F231" t="s">
        <v>1625</v>
      </c>
    </row>
    <row r="232" spans="1:6" x14ac:dyDescent="0.3">
      <c r="A232" t="s">
        <v>12524</v>
      </c>
      <c r="B232" s="1">
        <v>45417</v>
      </c>
      <c r="C232">
        <v>310.58</v>
      </c>
      <c r="D232" t="s">
        <v>12290</v>
      </c>
      <c r="E232" t="s">
        <v>12291</v>
      </c>
      <c r="F232" t="s">
        <v>4041</v>
      </c>
    </row>
    <row r="233" spans="1:6" x14ac:dyDescent="0.3">
      <c r="A233" t="s">
        <v>12525</v>
      </c>
      <c r="B233" s="1">
        <v>44956</v>
      </c>
      <c r="C233">
        <v>1342.91</v>
      </c>
      <c r="D233" t="s">
        <v>12293</v>
      </c>
      <c r="E233" t="s">
        <v>12296</v>
      </c>
      <c r="F233" t="s">
        <v>1668</v>
      </c>
    </row>
    <row r="234" spans="1:6" x14ac:dyDescent="0.3">
      <c r="A234" t="s">
        <v>12526</v>
      </c>
      <c r="B234" s="1">
        <v>45493</v>
      </c>
      <c r="C234">
        <v>832.71</v>
      </c>
      <c r="D234" t="s">
        <v>12290</v>
      </c>
      <c r="E234" t="s">
        <v>12296</v>
      </c>
      <c r="F234" t="s">
        <v>5498</v>
      </c>
    </row>
    <row r="235" spans="1:6" x14ac:dyDescent="0.3">
      <c r="A235" t="s">
        <v>12527</v>
      </c>
      <c r="B235" s="1">
        <v>44769</v>
      </c>
      <c r="C235">
        <v>737.35</v>
      </c>
      <c r="D235" t="s">
        <v>12290</v>
      </c>
      <c r="E235" t="s">
        <v>12291</v>
      </c>
      <c r="F235" t="s">
        <v>4323</v>
      </c>
    </row>
    <row r="236" spans="1:6" x14ac:dyDescent="0.3">
      <c r="A236" t="s">
        <v>12528</v>
      </c>
      <c r="B236" s="1">
        <v>44833</v>
      </c>
      <c r="C236">
        <v>179.8</v>
      </c>
      <c r="D236" t="s">
        <v>12293</v>
      </c>
      <c r="E236" t="s">
        <v>12291</v>
      </c>
      <c r="F236" t="s">
        <v>2520</v>
      </c>
    </row>
    <row r="237" spans="1:6" x14ac:dyDescent="0.3">
      <c r="A237" t="s">
        <v>12529</v>
      </c>
      <c r="B237" s="1">
        <v>45574</v>
      </c>
      <c r="C237">
        <v>931.69</v>
      </c>
      <c r="D237" t="s">
        <v>12293</v>
      </c>
      <c r="E237" t="s">
        <v>12291</v>
      </c>
      <c r="F237" t="s">
        <v>5274</v>
      </c>
    </row>
    <row r="238" spans="1:6" x14ac:dyDescent="0.3">
      <c r="A238" t="s">
        <v>12530</v>
      </c>
      <c r="B238" s="1">
        <v>45618</v>
      </c>
      <c r="C238">
        <v>750.97</v>
      </c>
      <c r="D238" t="s">
        <v>12290</v>
      </c>
      <c r="E238" t="s">
        <v>12296</v>
      </c>
      <c r="F238" t="s">
        <v>1271</v>
      </c>
    </row>
    <row r="239" spans="1:6" x14ac:dyDescent="0.3">
      <c r="A239" t="s">
        <v>12531</v>
      </c>
      <c r="B239" s="1">
        <v>45296</v>
      </c>
      <c r="C239">
        <v>821.32</v>
      </c>
      <c r="D239" t="s">
        <v>12290</v>
      </c>
      <c r="E239" t="s">
        <v>12291</v>
      </c>
      <c r="F239" t="s">
        <v>2457</v>
      </c>
    </row>
    <row r="240" spans="1:6" x14ac:dyDescent="0.3">
      <c r="A240" t="s">
        <v>12532</v>
      </c>
      <c r="B240" s="1">
        <v>44932</v>
      </c>
      <c r="C240">
        <v>1473.86</v>
      </c>
      <c r="D240" t="s">
        <v>12293</v>
      </c>
      <c r="E240" t="s">
        <v>12291</v>
      </c>
      <c r="F240" t="s">
        <v>3909</v>
      </c>
    </row>
    <row r="241" spans="1:6" x14ac:dyDescent="0.3">
      <c r="A241" t="s">
        <v>12533</v>
      </c>
      <c r="B241" s="1">
        <v>44739</v>
      </c>
      <c r="C241">
        <v>497.52</v>
      </c>
      <c r="D241" t="s">
        <v>12290</v>
      </c>
      <c r="E241" t="s">
        <v>12296</v>
      </c>
      <c r="F241" t="s">
        <v>4739</v>
      </c>
    </row>
    <row r="242" spans="1:6" x14ac:dyDescent="0.3">
      <c r="A242" t="s">
        <v>12534</v>
      </c>
      <c r="B242" s="1">
        <v>45056</v>
      </c>
      <c r="C242">
        <v>570.52</v>
      </c>
      <c r="D242" t="s">
        <v>12290</v>
      </c>
      <c r="E242" t="s">
        <v>12291</v>
      </c>
      <c r="F242" t="s">
        <v>2082</v>
      </c>
    </row>
    <row r="243" spans="1:6" x14ac:dyDescent="0.3">
      <c r="A243" t="s">
        <v>12535</v>
      </c>
      <c r="B243" s="1">
        <v>44658</v>
      </c>
      <c r="C243">
        <v>1448.29</v>
      </c>
      <c r="D243" t="s">
        <v>12299</v>
      </c>
      <c r="E243" t="s">
        <v>12291</v>
      </c>
      <c r="F243" t="s">
        <v>5249</v>
      </c>
    </row>
    <row r="244" spans="1:6" x14ac:dyDescent="0.3">
      <c r="A244" t="s">
        <v>12536</v>
      </c>
      <c r="B244" s="1">
        <v>45095</v>
      </c>
      <c r="C244">
        <v>381.01</v>
      </c>
      <c r="D244" t="s">
        <v>12299</v>
      </c>
      <c r="E244" t="s">
        <v>12291</v>
      </c>
      <c r="F244" t="s">
        <v>5928</v>
      </c>
    </row>
    <row r="245" spans="1:6" x14ac:dyDescent="0.3">
      <c r="A245" t="s">
        <v>12537</v>
      </c>
      <c r="B245" s="1">
        <v>45307</v>
      </c>
      <c r="C245">
        <v>1463.42</v>
      </c>
      <c r="D245" t="s">
        <v>12299</v>
      </c>
      <c r="E245" t="s">
        <v>12296</v>
      </c>
      <c r="F245" t="s">
        <v>4983</v>
      </c>
    </row>
    <row r="246" spans="1:6" x14ac:dyDescent="0.3">
      <c r="A246" t="s">
        <v>12538</v>
      </c>
      <c r="B246" s="1">
        <v>45107</v>
      </c>
      <c r="C246">
        <v>198.51</v>
      </c>
      <c r="D246" t="s">
        <v>12293</v>
      </c>
      <c r="E246" t="s">
        <v>12296</v>
      </c>
      <c r="F246" t="s">
        <v>5464</v>
      </c>
    </row>
    <row r="247" spans="1:6" x14ac:dyDescent="0.3">
      <c r="A247" t="s">
        <v>12539</v>
      </c>
      <c r="B247" s="1">
        <v>45275</v>
      </c>
      <c r="C247">
        <v>544.5</v>
      </c>
      <c r="D247" t="s">
        <v>12293</v>
      </c>
      <c r="E247" t="s">
        <v>12291</v>
      </c>
      <c r="F247" t="s">
        <v>3975</v>
      </c>
    </row>
    <row r="248" spans="1:6" x14ac:dyDescent="0.3">
      <c r="A248" t="s">
        <v>12540</v>
      </c>
      <c r="B248" s="1">
        <v>45122</v>
      </c>
      <c r="C248">
        <v>1057.23</v>
      </c>
      <c r="D248" t="s">
        <v>12290</v>
      </c>
      <c r="E248" t="s">
        <v>12291</v>
      </c>
      <c r="F248" t="s">
        <v>1084</v>
      </c>
    </row>
    <row r="249" spans="1:6" x14ac:dyDescent="0.3">
      <c r="A249" t="s">
        <v>12541</v>
      </c>
      <c r="B249" s="1">
        <v>45521</v>
      </c>
      <c r="C249">
        <v>1310.95</v>
      </c>
      <c r="D249" t="s">
        <v>12293</v>
      </c>
      <c r="E249" t="s">
        <v>12291</v>
      </c>
      <c r="F249" t="s">
        <v>3392</v>
      </c>
    </row>
    <row r="250" spans="1:6" x14ac:dyDescent="0.3">
      <c r="A250" t="s">
        <v>12542</v>
      </c>
      <c r="B250" s="1">
        <v>45456</v>
      </c>
      <c r="C250">
        <v>80.59</v>
      </c>
      <c r="D250" t="s">
        <v>12299</v>
      </c>
      <c r="E250" t="s">
        <v>12291</v>
      </c>
      <c r="F250" t="s">
        <v>1890</v>
      </c>
    </row>
    <row r="251" spans="1:6" x14ac:dyDescent="0.3">
      <c r="A251" t="s">
        <v>12543</v>
      </c>
      <c r="B251" s="1">
        <v>44978</v>
      </c>
      <c r="C251">
        <v>1334.87</v>
      </c>
      <c r="D251" t="s">
        <v>12293</v>
      </c>
      <c r="E251" t="s">
        <v>12296</v>
      </c>
      <c r="F251" t="s">
        <v>5699</v>
      </c>
    </row>
    <row r="252" spans="1:6" x14ac:dyDescent="0.3">
      <c r="A252" t="s">
        <v>12544</v>
      </c>
      <c r="B252" s="1">
        <v>45512</v>
      </c>
      <c r="C252">
        <v>1310.97</v>
      </c>
      <c r="D252" t="s">
        <v>12299</v>
      </c>
      <c r="E252" t="s">
        <v>12296</v>
      </c>
      <c r="F252" t="s">
        <v>5701</v>
      </c>
    </row>
    <row r="253" spans="1:6" x14ac:dyDescent="0.3">
      <c r="A253" t="s">
        <v>12545</v>
      </c>
      <c r="B253" s="1">
        <v>44585</v>
      </c>
      <c r="C253">
        <v>1350.43</v>
      </c>
      <c r="D253" t="s">
        <v>12290</v>
      </c>
      <c r="E253" t="s">
        <v>12296</v>
      </c>
      <c r="F253" t="s">
        <v>1325</v>
      </c>
    </row>
    <row r="254" spans="1:6" x14ac:dyDescent="0.3">
      <c r="A254" t="s">
        <v>12546</v>
      </c>
      <c r="B254" s="1">
        <v>45422</v>
      </c>
      <c r="C254">
        <v>948.01</v>
      </c>
      <c r="D254" t="s">
        <v>12299</v>
      </c>
      <c r="E254" t="s">
        <v>12291</v>
      </c>
      <c r="F254" t="s">
        <v>3179</v>
      </c>
    </row>
    <row r="255" spans="1:6" x14ac:dyDescent="0.3">
      <c r="A255" t="s">
        <v>12547</v>
      </c>
      <c r="B255" s="1">
        <v>45025</v>
      </c>
      <c r="C255">
        <v>441.79</v>
      </c>
      <c r="D255" t="s">
        <v>12290</v>
      </c>
      <c r="E255" t="s">
        <v>12296</v>
      </c>
      <c r="F255" t="s">
        <v>2218</v>
      </c>
    </row>
    <row r="256" spans="1:6" x14ac:dyDescent="0.3">
      <c r="A256" t="s">
        <v>12548</v>
      </c>
      <c r="B256" s="1">
        <v>45222</v>
      </c>
      <c r="C256">
        <v>725.2</v>
      </c>
      <c r="D256" t="s">
        <v>12290</v>
      </c>
      <c r="E256" t="s">
        <v>12291</v>
      </c>
      <c r="F256" t="s">
        <v>5079</v>
      </c>
    </row>
    <row r="257" spans="1:6" x14ac:dyDescent="0.3">
      <c r="A257" t="s">
        <v>12549</v>
      </c>
      <c r="B257" s="1">
        <v>44750</v>
      </c>
      <c r="C257">
        <v>1034.1500000000001</v>
      </c>
      <c r="D257" t="s">
        <v>12299</v>
      </c>
      <c r="E257" t="s">
        <v>12296</v>
      </c>
      <c r="F257" t="s">
        <v>4434</v>
      </c>
    </row>
    <row r="258" spans="1:6" x14ac:dyDescent="0.3">
      <c r="A258" t="s">
        <v>12550</v>
      </c>
      <c r="B258" s="1">
        <v>45078</v>
      </c>
      <c r="C258">
        <v>950.65</v>
      </c>
      <c r="D258" t="s">
        <v>12290</v>
      </c>
      <c r="E258" t="s">
        <v>12291</v>
      </c>
      <c r="F258" t="s">
        <v>4406</v>
      </c>
    </row>
    <row r="259" spans="1:6" x14ac:dyDescent="0.3">
      <c r="A259" t="s">
        <v>12551</v>
      </c>
      <c r="B259" s="1">
        <v>45236</v>
      </c>
      <c r="C259">
        <v>595.34</v>
      </c>
      <c r="D259" t="s">
        <v>12290</v>
      </c>
      <c r="E259" t="s">
        <v>12296</v>
      </c>
      <c r="F259" t="s">
        <v>1879</v>
      </c>
    </row>
    <row r="260" spans="1:6" x14ac:dyDescent="0.3">
      <c r="A260" t="s">
        <v>12552</v>
      </c>
      <c r="B260" s="1">
        <v>45448</v>
      </c>
      <c r="C260">
        <v>744.02</v>
      </c>
      <c r="D260" t="s">
        <v>12293</v>
      </c>
      <c r="E260" t="s">
        <v>12296</v>
      </c>
      <c r="F260" t="s">
        <v>5648</v>
      </c>
    </row>
    <row r="261" spans="1:6" x14ac:dyDescent="0.3">
      <c r="A261" t="s">
        <v>12553</v>
      </c>
      <c r="B261" s="1">
        <v>45256</v>
      </c>
      <c r="C261">
        <v>793.67</v>
      </c>
      <c r="D261" t="s">
        <v>12290</v>
      </c>
      <c r="E261" t="s">
        <v>12291</v>
      </c>
      <c r="F261" t="s">
        <v>4525</v>
      </c>
    </row>
    <row r="262" spans="1:6" x14ac:dyDescent="0.3">
      <c r="A262" t="s">
        <v>12554</v>
      </c>
      <c r="B262" s="1">
        <v>45388</v>
      </c>
      <c r="C262">
        <v>469.23</v>
      </c>
      <c r="D262" t="s">
        <v>12299</v>
      </c>
      <c r="E262" t="s">
        <v>12291</v>
      </c>
      <c r="F262" t="s">
        <v>5490</v>
      </c>
    </row>
    <row r="263" spans="1:6" x14ac:dyDescent="0.3">
      <c r="A263" t="s">
        <v>12555</v>
      </c>
      <c r="B263" s="1">
        <v>44704</v>
      </c>
      <c r="C263">
        <v>1151.92</v>
      </c>
      <c r="D263" t="s">
        <v>12290</v>
      </c>
      <c r="E263" t="s">
        <v>12296</v>
      </c>
      <c r="F263" t="s">
        <v>1128</v>
      </c>
    </row>
    <row r="264" spans="1:6" x14ac:dyDescent="0.3">
      <c r="A264" t="s">
        <v>12556</v>
      </c>
      <c r="B264" s="1">
        <v>44634</v>
      </c>
      <c r="C264">
        <v>419.34</v>
      </c>
      <c r="D264" t="s">
        <v>12299</v>
      </c>
      <c r="E264" t="s">
        <v>12296</v>
      </c>
      <c r="F264" t="s">
        <v>3177</v>
      </c>
    </row>
    <row r="265" spans="1:6" x14ac:dyDescent="0.3">
      <c r="A265" t="s">
        <v>12557</v>
      </c>
      <c r="B265" s="1">
        <v>44981</v>
      </c>
      <c r="C265">
        <v>771.45</v>
      </c>
      <c r="D265" t="s">
        <v>12299</v>
      </c>
      <c r="E265" t="s">
        <v>12296</v>
      </c>
      <c r="F265" t="s">
        <v>2099</v>
      </c>
    </row>
    <row r="266" spans="1:6" x14ac:dyDescent="0.3">
      <c r="A266" t="s">
        <v>12558</v>
      </c>
      <c r="B266" s="1">
        <v>44590</v>
      </c>
      <c r="C266">
        <v>613.37</v>
      </c>
      <c r="D266" t="s">
        <v>12293</v>
      </c>
      <c r="E266" t="s">
        <v>12291</v>
      </c>
      <c r="F266" t="s">
        <v>1715</v>
      </c>
    </row>
    <row r="267" spans="1:6" x14ac:dyDescent="0.3">
      <c r="A267" t="s">
        <v>12559</v>
      </c>
      <c r="B267" s="1">
        <v>44983</v>
      </c>
      <c r="C267">
        <v>1411.1</v>
      </c>
      <c r="D267" t="s">
        <v>12290</v>
      </c>
      <c r="E267" t="s">
        <v>12296</v>
      </c>
      <c r="F267" t="s">
        <v>5653</v>
      </c>
    </row>
    <row r="268" spans="1:6" x14ac:dyDescent="0.3">
      <c r="A268" t="s">
        <v>12560</v>
      </c>
      <c r="B268" s="1">
        <v>45199</v>
      </c>
      <c r="C268">
        <v>1083.55</v>
      </c>
      <c r="D268" t="s">
        <v>12299</v>
      </c>
      <c r="E268" t="s">
        <v>12296</v>
      </c>
      <c r="F268" t="s">
        <v>2405</v>
      </c>
    </row>
    <row r="269" spans="1:6" x14ac:dyDescent="0.3">
      <c r="A269" t="s">
        <v>12561</v>
      </c>
      <c r="B269" s="1">
        <v>44895</v>
      </c>
      <c r="C269">
        <v>574.54</v>
      </c>
      <c r="D269" t="s">
        <v>12299</v>
      </c>
      <c r="E269" t="s">
        <v>12291</v>
      </c>
      <c r="F269" t="s">
        <v>3267</v>
      </c>
    </row>
    <row r="270" spans="1:6" x14ac:dyDescent="0.3">
      <c r="A270" t="s">
        <v>12562</v>
      </c>
      <c r="B270" s="1">
        <v>44679</v>
      </c>
      <c r="C270">
        <v>783.53</v>
      </c>
      <c r="D270" t="s">
        <v>12293</v>
      </c>
      <c r="E270" t="s">
        <v>12291</v>
      </c>
      <c r="F270" t="s">
        <v>2141</v>
      </c>
    </row>
    <row r="271" spans="1:6" x14ac:dyDescent="0.3">
      <c r="A271" t="s">
        <v>12563</v>
      </c>
      <c r="B271" s="1">
        <v>44901</v>
      </c>
      <c r="C271">
        <v>852.11</v>
      </c>
      <c r="D271" t="s">
        <v>12293</v>
      </c>
      <c r="E271" t="s">
        <v>12296</v>
      </c>
      <c r="F271" t="s">
        <v>3800</v>
      </c>
    </row>
    <row r="272" spans="1:6" x14ac:dyDescent="0.3">
      <c r="A272" t="s">
        <v>12564</v>
      </c>
      <c r="B272" s="1">
        <v>45212</v>
      </c>
      <c r="C272">
        <v>1176.72</v>
      </c>
      <c r="D272" t="s">
        <v>12290</v>
      </c>
      <c r="E272" t="s">
        <v>12291</v>
      </c>
      <c r="F272" t="s">
        <v>2439</v>
      </c>
    </row>
    <row r="273" spans="1:6" x14ac:dyDescent="0.3">
      <c r="A273" t="s">
        <v>12565</v>
      </c>
      <c r="B273" s="1">
        <v>45089</v>
      </c>
      <c r="C273">
        <v>330.49</v>
      </c>
      <c r="D273" t="s">
        <v>12293</v>
      </c>
      <c r="E273" t="s">
        <v>12296</v>
      </c>
      <c r="F273" t="s">
        <v>2096</v>
      </c>
    </row>
    <row r="274" spans="1:6" x14ac:dyDescent="0.3">
      <c r="A274" t="s">
        <v>12566</v>
      </c>
      <c r="B274" s="1">
        <v>45326</v>
      </c>
      <c r="C274">
        <v>1481.27</v>
      </c>
      <c r="D274" t="s">
        <v>12293</v>
      </c>
      <c r="E274" t="s">
        <v>12291</v>
      </c>
      <c r="F274" t="s">
        <v>1824</v>
      </c>
    </row>
    <row r="275" spans="1:6" x14ac:dyDescent="0.3">
      <c r="A275" t="s">
        <v>12567</v>
      </c>
      <c r="B275" s="1">
        <v>45555</v>
      </c>
      <c r="C275">
        <v>72.319999999999993</v>
      </c>
      <c r="D275" t="s">
        <v>12290</v>
      </c>
      <c r="E275" t="s">
        <v>12296</v>
      </c>
      <c r="F275" t="s">
        <v>2385</v>
      </c>
    </row>
    <row r="276" spans="1:6" x14ac:dyDescent="0.3">
      <c r="A276" t="s">
        <v>12568</v>
      </c>
      <c r="B276" s="1">
        <v>45346</v>
      </c>
      <c r="C276">
        <v>1434.02</v>
      </c>
      <c r="D276" t="s">
        <v>12299</v>
      </c>
      <c r="E276" t="s">
        <v>12296</v>
      </c>
      <c r="F276" t="s">
        <v>1149</v>
      </c>
    </row>
    <row r="277" spans="1:6" x14ac:dyDescent="0.3">
      <c r="A277" t="s">
        <v>12569</v>
      </c>
      <c r="B277" s="1">
        <v>44902</v>
      </c>
      <c r="C277">
        <v>1260.51</v>
      </c>
      <c r="D277" t="s">
        <v>12290</v>
      </c>
      <c r="E277" t="s">
        <v>12291</v>
      </c>
      <c r="F277" t="s">
        <v>2399</v>
      </c>
    </row>
    <row r="278" spans="1:6" x14ac:dyDescent="0.3">
      <c r="A278" t="s">
        <v>12570</v>
      </c>
      <c r="B278" s="1">
        <v>45159</v>
      </c>
      <c r="C278">
        <v>244.75</v>
      </c>
      <c r="D278" t="s">
        <v>12293</v>
      </c>
      <c r="E278" t="s">
        <v>12296</v>
      </c>
      <c r="F278" t="s">
        <v>4142</v>
      </c>
    </row>
    <row r="279" spans="1:6" x14ac:dyDescent="0.3">
      <c r="A279" t="s">
        <v>12571</v>
      </c>
      <c r="B279" s="1">
        <v>44609</v>
      </c>
      <c r="C279">
        <v>1423.17</v>
      </c>
      <c r="D279" t="s">
        <v>12293</v>
      </c>
      <c r="E279" t="s">
        <v>12291</v>
      </c>
      <c r="F279" t="s">
        <v>5600</v>
      </c>
    </row>
    <row r="280" spans="1:6" x14ac:dyDescent="0.3">
      <c r="A280" t="s">
        <v>12572</v>
      </c>
      <c r="B280" s="1">
        <v>45134</v>
      </c>
      <c r="C280">
        <v>716.29</v>
      </c>
      <c r="D280" t="s">
        <v>12299</v>
      </c>
      <c r="E280" t="s">
        <v>12296</v>
      </c>
      <c r="F280" t="s">
        <v>3276</v>
      </c>
    </row>
    <row r="281" spans="1:6" x14ac:dyDescent="0.3">
      <c r="A281" t="s">
        <v>12573</v>
      </c>
      <c r="B281" s="1">
        <v>45042</v>
      </c>
      <c r="C281">
        <v>643.6</v>
      </c>
      <c r="D281" t="s">
        <v>12299</v>
      </c>
      <c r="E281" t="s">
        <v>12296</v>
      </c>
      <c r="F281" t="s">
        <v>5054</v>
      </c>
    </row>
    <row r="282" spans="1:6" x14ac:dyDescent="0.3">
      <c r="A282" t="s">
        <v>12574</v>
      </c>
      <c r="B282" s="1">
        <v>44751</v>
      </c>
      <c r="C282">
        <v>903.43</v>
      </c>
      <c r="D282" t="s">
        <v>12293</v>
      </c>
      <c r="E282" t="s">
        <v>12296</v>
      </c>
      <c r="F282" t="s">
        <v>4104</v>
      </c>
    </row>
    <row r="283" spans="1:6" x14ac:dyDescent="0.3">
      <c r="A283" t="s">
        <v>12575</v>
      </c>
      <c r="B283" s="1">
        <v>45573</v>
      </c>
      <c r="C283">
        <v>632.16999999999996</v>
      </c>
      <c r="D283" t="s">
        <v>12293</v>
      </c>
      <c r="E283" t="s">
        <v>12296</v>
      </c>
      <c r="F283" t="s">
        <v>3176</v>
      </c>
    </row>
    <row r="284" spans="1:6" x14ac:dyDescent="0.3">
      <c r="A284" t="s">
        <v>12576</v>
      </c>
      <c r="B284" s="1">
        <v>45303</v>
      </c>
      <c r="C284">
        <v>905.82</v>
      </c>
      <c r="D284" t="s">
        <v>12293</v>
      </c>
      <c r="E284" t="s">
        <v>12296</v>
      </c>
      <c r="F284" t="s">
        <v>5396</v>
      </c>
    </row>
    <row r="285" spans="1:6" x14ac:dyDescent="0.3">
      <c r="A285" t="s">
        <v>12577</v>
      </c>
      <c r="B285" s="1">
        <v>45166</v>
      </c>
      <c r="C285">
        <v>992.96</v>
      </c>
      <c r="D285" t="s">
        <v>12293</v>
      </c>
      <c r="E285" t="s">
        <v>12296</v>
      </c>
      <c r="F285" t="s">
        <v>2610</v>
      </c>
    </row>
    <row r="286" spans="1:6" x14ac:dyDescent="0.3">
      <c r="A286" t="s">
        <v>12578</v>
      </c>
      <c r="B286" s="1">
        <v>45325</v>
      </c>
      <c r="C286">
        <v>109.34</v>
      </c>
      <c r="D286" t="s">
        <v>12290</v>
      </c>
      <c r="E286" t="s">
        <v>12296</v>
      </c>
      <c r="F286" t="s">
        <v>2601</v>
      </c>
    </row>
    <row r="287" spans="1:6" x14ac:dyDescent="0.3">
      <c r="A287" t="s">
        <v>12579</v>
      </c>
      <c r="B287" s="1">
        <v>45625</v>
      </c>
      <c r="C287">
        <v>210.4</v>
      </c>
      <c r="D287" t="s">
        <v>12290</v>
      </c>
      <c r="E287" t="s">
        <v>12291</v>
      </c>
      <c r="F287" t="s">
        <v>5492</v>
      </c>
    </row>
    <row r="288" spans="1:6" x14ac:dyDescent="0.3">
      <c r="A288" t="s">
        <v>12580</v>
      </c>
      <c r="B288" s="1">
        <v>44693</v>
      </c>
      <c r="C288">
        <v>1327.92</v>
      </c>
      <c r="D288" t="s">
        <v>12299</v>
      </c>
      <c r="E288" t="s">
        <v>12296</v>
      </c>
      <c r="F288" t="s">
        <v>1250</v>
      </c>
    </row>
    <row r="289" spans="1:6" x14ac:dyDescent="0.3">
      <c r="A289" t="s">
        <v>12581</v>
      </c>
      <c r="B289" s="1">
        <v>44692</v>
      </c>
      <c r="C289">
        <v>189.54</v>
      </c>
      <c r="D289" t="s">
        <v>12290</v>
      </c>
      <c r="E289" t="s">
        <v>12291</v>
      </c>
      <c r="F289" t="s">
        <v>5335</v>
      </c>
    </row>
    <row r="290" spans="1:6" x14ac:dyDescent="0.3">
      <c r="A290" t="s">
        <v>12582</v>
      </c>
      <c r="B290" s="1">
        <v>45464</v>
      </c>
      <c r="C290">
        <v>754.13</v>
      </c>
      <c r="D290" t="s">
        <v>12299</v>
      </c>
      <c r="E290" t="s">
        <v>12291</v>
      </c>
      <c r="F290" t="s">
        <v>1604</v>
      </c>
    </row>
    <row r="291" spans="1:6" x14ac:dyDescent="0.3">
      <c r="A291" t="s">
        <v>12583</v>
      </c>
      <c r="B291" s="1">
        <v>45374</v>
      </c>
      <c r="C291">
        <v>1448.65</v>
      </c>
      <c r="D291" t="s">
        <v>12293</v>
      </c>
      <c r="E291" t="s">
        <v>12291</v>
      </c>
      <c r="F291" t="s">
        <v>1173</v>
      </c>
    </row>
    <row r="292" spans="1:6" x14ac:dyDescent="0.3">
      <c r="A292" t="s">
        <v>12584</v>
      </c>
      <c r="B292" s="1">
        <v>44794</v>
      </c>
      <c r="C292">
        <v>144.66999999999999</v>
      </c>
      <c r="D292" t="s">
        <v>12290</v>
      </c>
      <c r="E292" t="s">
        <v>12296</v>
      </c>
      <c r="F292" t="s">
        <v>5752</v>
      </c>
    </row>
    <row r="293" spans="1:6" x14ac:dyDescent="0.3">
      <c r="A293" t="s">
        <v>12585</v>
      </c>
      <c r="B293" s="1">
        <v>45092</v>
      </c>
      <c r="C293">
        <v>213.87</v>
      </c>
      <c r="D293" t="s">
        <v>12299</v>
      </c>
      <c r="E293" t="s">
        <v>12296</v>
      </c>
      <c r="F293" t="s">
        <v>3047</v>
      </c>
    </row>
    <row r="294" spans="1:6" x14ac:dyDescent="0.3">
      <c r="A294" t="s">
        <v>12586</v>
      </c>
      <c r="B294" s="1">
        <v>44993</v>
      </c>
      <c r="C294">
        <v>1306.99</v>
      </c>
      <c r="D294" t="s">
        <v>12290</v>
      </c>
      <c r="E294" t="s">
        <v>12296</v>
      </c>
      <c r="F294" t="s">
        <v>2249</v>
      </c>
    </row>
    <row r="295" spans="1:6" x14ac:dyDescent="0.3">
      <c r="A295" t="s">
        <v>12587</v>
      </c>
      <c r="B295" s="1">
        <v>45391</v>
      </c>
      <c r="C295">
        <v>322.04000000000002</v>
      </c>
      <c r="D295" t="s">
        <v>12293</v>
      </c>
      <c r="E295" t="s">
        <v>12296</v>
      </c>
      <c r="F295" t="s">
        <v>2381</v>
      </c>
    </row>
    <row r="296" spans="1:6" x14ac:dyDescent="0.3">
      <c r="A296" t="s">
        <v>12588</v>
      </c>
      <c r="B296" s="1">
        <v>45087</v>
      </c>
      <c r="C296">
        <v>900.23</v>
      </c>
      <c r="D296" t="s">
        <v>12290</v>
      </c>
      <c r="E296" t="s">
        <v>12291</v>
      </c>
      <c r="F296" t="s">
        <v>1254</v>
      </c>
    </row>
    <row r="297" spans="1:6" x14ac:dyDescent="0.3">
      <c r="A297" t="s">
        <v>12589</v>
      </c>
      <c r="B297" s="1">
        <v>44805</v>
      </c>
      <c r="C297">
        <v>1317.36</v>
      </c>
      <c r="D297" t="s">
        <v>12299</v>
      </c>
      <c r="E297" t="s">
        <v>12296</v>
      </c>
      <c r="F297" t="s">
        <v>3410</v>
      </c>
    </row>
    <row r="298" spans="1:6" x14ac:dyDescent="0.3">
      <c r="A298" t="s">
        <v>12590</v>
      </c>
      <c r="B298" s="1">
        <v>45040</v>
      </c>
      <c r="C298">
        <v>1190.71</v>
      </c>
      <c r="D298" t="s">
        <v>12299</v>
      </c>
      <c r="E298" t="s">
        <v>12296</v>
      </c>
      <c r="F298" t="s">
        <v>2331</v>
      </c>
    </row>
    <row r="299" spans="1:6" x14ac:dyDescent="0.3">
      <c r="A299" t="s">
        <v>12591</v>
      </c>
      <c r="B299" s="1">
        <v>44862</v>
      </c>
      <c r="C299">
        <v>454.2</v>
      </c>
      <c r="D299" t="s">
        <v>12299</v>
      </c>
      <c r="E299" t="s">
        <v>12296</v>
      </c>
      <c r="F299" t="s">
        <v>3419</v>
      </c>
    </row>
    <row r="300" spans="1:6" x14ac:dyDescent="0.3">
      <c r="A300" t="s">
        <v>12592</v>
      </c>
      <c r="B300" s="1">
        <v>45247</v>
      </c>
      <c r="C300">
        <v>1441.47</v>
      </c>
      <c r="D300" t="s">
        <v>12299</v>
      </c>
      <c r="E300" t="s">
        <v>12296</v>
      </c>
      <c r="F300" t="s">
        <v>2512</v>
      </c>
    </row>
    <row r="301" spans="1:6" x14ac:dyDescent="0.3">
      <c r="A301" t="s">
        <v>12593</v>
      </c>
      <c r="B301" s="1">
        <v>45090</v>
      </c>
      <c r="C301">
        <v>515.92999999999995</v>
      </c>
      <c r="D301" t="s">
        <v>12290</v>
      </c>
      <c r="E301" t="s">
        <v>12296</v>
      </c>
      <c r="F301" t="s">
        <v>5392</v>
      </c>
    </row>
    <row r="302" spans="1:6" x14ac:dyDescent="0.3">
      <c r="A302" t="s">
        <v>12594</v>
      </c>
      <c r="B302" s="1">
        <v>44621</v>
      </c>
      <c r="C302">
        <v>1259.5</v>
      </c>
      <c r="D302" t="s">
        <v>12290</v>
      </c>
      <c r="E302" t="s">
        <v>12296</v>
      </c>
      <c r="F302" t="s">
        <v>2208</v>
      </c>
    </row>
    <row r="303" spans="1:6" x14ac:dyDescent="0.3">
      <c r="A303" t="s">
        <v>12595</v>
      </c>
      <c r="B303" s="1">
        <v>45382</v>
      </c>
      <c r="C303">
        <v>928.61</v>
      </c>
      <c r="D303" t="s">
        <v>12293</v>
      </c>
      <c r="E303" t="s">
        <v>12291</v>
      </c>
      <c r="F303" t="s">
        <v>5714</v>
      </c>
    </row>
    <row r="304" spans="1:6" x14ac:dyDescent="0.3">
      <c r="A304" t="s">
        <v>12596</v>
      </c>
      <c r="B304" s="1">
        <v>44737</v>
      </c>
      <c r="C304">
        <v>429.36</v>
      </c>
      <c r="D304" t="s">
        <v>12290</v>
      </c>
      <c r="E304" t="s">
        <v>12296</v>
      </c>
      <c r="F304" t="s">
        <v>1279</v>
      </c>
    </row>
    <row r="305" spans="1:6" x14ac:dyDescent="0.3">
      <c r="A305" t="s">
        <v>12597</v>
      </c>
      <c r="B305" s="1">
        <v>45073</v>
      </c>
      <c r="C305">
        <v>783.89</v>
      </c>
      <c r="D305" t="s">
        <v>12293</v>
      </c>
      <c r="E305" t="s">
        <v>12296</v>
      </c>
      <c r="F305" t="s">
        <v>4776</v>
      </c>
    </row>
    <row r="306" spans="1:6" x14ac:dyDescent="0.3">
      <c r="A306" t="s">
        <v>12598</v>
      </c>
      <c r="B306" s="1">
        <v>45013</v>
      </c>
      <c r="C306">
        <v>465.73</v>
      </c>
      <c r="D306" t="s">
        <v>12290</v>
      </c>
      <c r="E306" t="s">
        <v>12296</v>
      </c>
      <c r="F306" t="s">
        <v>1211</v>
      </c>
    </row>
    <row r="307" spans="1:6" x14ac:dyDescent="0.3">
      <c r="A307" t="s">
        <v>12599</v>
      </c>
      <c r="B307" s="1">
        <v>44879</v>
      </c>
      <c r="C307">
        <v>1414.39</v>
      </c>
      <c r="D307" t="s">
        <v>12299</v>
      </c>
      <c r="E307" t="s">
        <v>12291</v>
      </c>
      <c r="F307" t="s">
        <v>4416</v>
      </c>
    </row>
    <row r="308" spans="1:6" x14ac:dyDescent="0.3">
      <c r="A308" t="s">
        <v>12600</v>
      </c>
      <c r="B308" s="1">
        <v>45603</v>
      </c>
      <c r="C308">
        <v>380.55</v>
      </c>
      <c r="D308" t="s">
        <v>12299</v>
      </c>
      <c r="E308" t="s">
        <v>12291</v>
      </c>
      <c r="F308" t="s">
        <v>4707</v>
      </c>
    </row>
    <row r="309" spans="1:6" x14ac:dyDescent="0.3">
      <c r="A309" t="s">
        <v>12601</v>
      </c>
      <c r="B309" s="1">
        <v>45507</v>
      </c>
      <c r="C309">
        <v>674.88</v>
      </c>
      <c r="D309" t="s">
        <v>12299</v>
      </c>
      <c r="E309" t="s">
        <v>12291</v>
      </c>
      <c r="F309" t="s">
        <v>5259</v>
      </c>
    </row>
    <row r="310" spans="1:6" x14ac:dyDescent="0.3">
      <c r="A310" t="s">
        <v>12602</v>
      </c>
      <c r="B310" s="1">
        <v>44923</v>
      </c>
      <c r="C310">
        <v>765.74</v>
      </c>
      <c r="D310" t="s">
        <v>12290</v>
      </c>
      <c r="E310" t="s">
        <v>12291</v>
      </c>
      <c r="F310" t="s">
        <v>2399</v>
      </c>
    </row>
    <row r="311" spans="1:6" x14ac:dyDescent="0.3">
      <c r="A311" t="s">
        <v>12603</v>
      </c>
      <c r="B311" s="1">
        <v>44946</v>
      </c>
      <c r="C311">
        <v>694.37</v>
      </c>
      <c r="D311" t="s">
        <v>12290</v>
      </c>
      <c r="E311" t="s">
        <v>12291</v>
      </c>
      <c r="F311" t="s">
        <v>2601</v>
      </c>
    </row>
    <row r="312" spans="1:6" x14ac:dyDescent="0.3">
      <c r="A312" t="s">
        <v>12604</v>
      </c>
      <c r="B312" s="1">
        <v>44670</v>
      </c>
      <c r="C312">
        <v>1041.72</v>
      </c>
      <c r="D312" t="s">
        <v>12299</v>
      </c>
      <c r="E312" t="s">
        <v>12296</v>
      </c>
      <c r="F312" t="s">
        <v>2662</v>
      </c>
    </row>
    <row r="313" spans="1:6" x14ac:dyDescent="0.3">
      <c r="A313" t="s">
        <v>12605</v>
      </c>
      <c r="B313" s="1">
        <v>45475</v>
      </c>
      <c r="C313">
        <v>1054.81</v>
      </c>
      <c r="D313" t="s">
        <v>12299</v>
      </c>
      <c r="E313" t="s">
        <v>12291</v>
      </c>
      <c r="F313" t="s">
        <v>3430</v>
      </c>
    </row>
    <row r="314" spans="1:6" x14ac:dyDescent="0.3">
      <c r="A314" t="s">
        <v>12606</v>
      </c>
      <c r="B314" s="1">
        <v>44734</v>
      </c>
      <c r="C314">
        <v>1249</v>
      </c>
      <c r="D314" t="s">
        <v>12299</v>
      </c>
      <c r="E314" t="s">
        <v>12291</v>
      </c>
      <c r="F314" t="s">
        <v>1513</v>
      </c>
    </row>
    <row r="315" spans="1:6" x14ac:dyDescent="0.3">
      <c r="A315" t="s">
        <v>12607</v>
      </c>
      <c r="B315" s="1">
        <v>45372</v>
      </c>
      <c r="C315">
        <v>401.8</v>
      </c>
      <c r="D315" t="s">
        <v>12299</v>
      </c>
      <c r="E315" t="s">
        <v>12296</v>
      </c>
      <c r="F315" t="s">
        <v>2787</v>
      </c>
    </row>
    <row r="316" spans="1:6" x14ac:dyDescent="0.3">
      <c r="A316" t="s">
        <v>12608</v>
      </c>
      <c r="B316" s="1">
        <v>45030</v>
      </c>
      <c r="C316">
        <v>1011.8</v>
      </c>
      <c r="D316" t="s">
        <v>12299</v>
      </c>
      <c r="E316" t="s">
        <v>12296</v>
      </c>
      <c r="F316" t="s">
        <v>1558</v>
      </c>
    </row>
    <row r="317" spans="1:6" x14ac:dyDescent="0.3">
      <c r="A317" t="s">
        <v>12609</v>
      </c>
      <c r="B317" s="1">
        <v>45443</v>
      </c>
      <c r="C317">
        <v>781.64</v>
      </c>
      <c r="D317" t="s">
        <v>12299</v>
      </c>
      <c r="E317" t="s">
        <v>12291</v>
      </c>
      <c r="F317" t="s">
        <v>4652</v>
      </c>
    </row>
    <row r="318" spans="1:6" x14ac:dyDescent="0.3">
      <c r="A318" t="s">
        <v>12610</v>
      </c>
      <c r="B318" s="1">
        <v>45100</v>
      </c>
      <c r="C318">
        <v>1440.36</v>
      </c>
      <c r="D318" t="s">
        <v>12293</v>
      </c>
      <c r="E318" t="s">
        <v>12296</v>
      </c>
      <c r="F318" t="s">
        <v>1824</v>
      </c>
    </row>
    <row r="319" spans="1:6" x14ac:dyDescent="0.3">
      <c r="A319" t="s">
        <v>12611</v>
      </c>
      <c r="B319" s="1">
        <v>45211</v>
      </c>
      <c r="C319">
        <v>1207.3699999999999</v>
      </c>
      <c r="D319" t="s">
        <v>12299</v>
      </c>
      <c r="E319" t="s">
        <v>12291</v>
      </c>
      <c r="F319" t="s">
        <v>4589</v>
      </c>
    </row>
    <row r="320" spans="1:6" x14ac:dyDescent="0.3">
      <c r="A320" t="s">
        <v>12612</v>
      </c>
      <c r="B320" s="1">
        <v>44586</v>
      </c>
      <c r="C320">
        <v>140.71</v>
      </c>
      <c r="D320" t="s">
        <v>12299</v>
      </c>
      <c r="E320" t="s">
        <v>12296</v>
      </c>
      <c r="F320" t="s">
        <v>4147</v>
      </c>
    </row>
    <row r="321" spans="1:6" x14ac:dyDescent="0.3">
      <c r="A321" t="s">
        <v>12613</v>
      </c>
      <c r="B321" s="1">
        <v>44914</v>
      </c>
      <c r="C321">
        <v>246.55</v>
      </c>
      <c r="D321" t="s">
        <v>12293</v>
      </c>
      <c r="E321" t="s">
        <v>12291</v>
      </c>
      <c r="F321" t="s">
        <v>3975</v>
      </c>
    </row>
    <row r="322" spans="1:6" x14ac:dyDescent="0.3">
      <c r="A322" t="s">
        <v>12614</v>
      </c>
      <c r="B322" s="1">
        <v>44827</v>
      </c>
      <c r="C322">
        <v>852.89</v>
      </c>
      <c r="D322" t="s">
        <v>12290</v>
      </c>
      <c r="E322" t="s">
        <v>12296</v>
      </c>
      <c r="F322" t="s">
        <v>5429</v>
      </c>
    </row>
    <row r="323" spans="1:6" x14ac:dyDescent="0.3">
      <c r="A323" t="s">
        <v>12615</v>
      </c>
      <c r="B323" s="1">
        <v>44654</v>
      </c>
      <c r="C323">
        <v>1172.8399999999999</v>
      </c>
      <c r="D323" t="s">
        <v>12299</v>
      </c>
      <c r="E323" t="s">
        <v>12296</v>
      </c>
      <c r="F323" t="s">
        <v>4816</v>
      </c>
    </row>
    <row r="324" spans="1:6" x14ac:dyDescent="0.3">
      <c r="A324" t="s">
        <v>12616</v>
      </c>
      <c r="B324" s="1">
        <v>45386</v>
      </c>
      <c r="C324">
        <v>1322.98</v>
      </c>
      <c r="D324" t="s">
        <v>12293</v>
      </c>
      <c r="E324" t="s">
        <v>12296</v>
      </c>
      <c r="F324" t="s">
        <v>1475</v>
      </c>
    </row>
    <row r="325" spans="1:6" x14ac:dyDescent="0.3">
      <c r="A325" t="s">
        <v>12617</v>
      </c>
      <c r="B325" s="1">
        <v>45141</v>
      </c>
      <c r="C325">
        <v>737.28</v>
      </c>
      <c r="D325" t="s">
        <v>12299</v>
      </c>
      <c r="E325" t="s">
        <v>12291</v>
      </c>
      <c r="F325" t="s">
        <v>4819</v>
      </c>
    </row>
    <row r="326" spans="1:6" x14ac:dyDescent="0.3">
      <c r="A326" t="s">
        <v>12618</v>
      </c>
      <c r="B326" s="1">
        <v>44835</v>
      </c>
      <c r="C326">
        <v>1384.09</v>
      </c>
      <c r="D326" t="s">
        <v>12299</v>
      </c>
      <c r="E326" t="s">
        <v>12296</v>
      </c>
      <c r="F326" t="s">
        <v>2257</v>
      </c>
    </row>
    <row r="327" spans="1:6" x14ac:dyDescent="0.3">
      <c r="A327" t="s">
        <v>12619</v>
      </c>
      <c r="B327" s="1">
        <v>44601</v>
      </c>
      <c r="C327">
        <v>951.39</v>
      </c>
      <c r="D327" t="s">
        <v>12299</v>
      </c>
      <c r="E327" t="s">
        <v>12296</v>
      </c>
      <c r="F327" t="s">
        <v>4407</v>
      </c>
    </row>
    <row r="328" spans="1:6" x14ac:dyDescent="0.3">
      <c r="A328" t="s">
        <v>12620</v>
      </c>
      <c r="B328" s="1">
        <v>44565</v>
      </c>
      <c r="C328">
        <v>631.20000000000005</v>
      </c>
      <c r="D328" t="s">
        <v>12299</v>
      </c>
      <c r="E328" t="s">
        <v>12291</v>
      </c>
      <c r="F328" t="s">
        <v>2295</v>
      </c>
    </row>
    <row r="329" spans="1:6" x14ac:dyDescent="0.3">
      <c r="A329" t="s">
        <v>12621</v>
      </c>
      <c r="B329" s="1">
        <v>45383</v>
      </c>
      <c r="C329">
        <v>1474.81</v>
      </c>
      <c r="D329" t="s">
        <v>12290</v>
      </c>
      <c r="E329" t="s">
        <v>12291</v>
      </c>
      <c r="F329" t="s">
        <v>1207</v>
      </c>
    </row>
    <row r="330" spans="1:6" x14ac:dyDescent="0.3">
      <c r="A330" t="s">
        <v>12622</v>
      </c>
      <c r="B330" s="1">
        <v>44553</v>
      </c>
      <c r="C330">
        <v>1238.53</v>
      </c>
      <c r="D330" t="s">
        <v>12290</v>
      </c>
      <c r="E330" t="s">
        <v>12296</v>
      </c>
      <c r="F330" t="s">
        <v>2470</v>
      </c>
    </row>
    <row r="331" spans="1:6" x14ac:dyDescent="0.3">
      <c r="A331" t="s">
        <v>12623</v>
      </c>
      <c r="B331" s="1">
        <v>44907</v>
      </c>
      <c r="C331">
        <v>1203.92</v>
      </c>
      <c r="D331" t="s">
        <v>12290</v>
      </c>
      <c r="E331" t="s">
        <v>12296</v>
      </c>
      <c r="F331" t="s">
        <v>4671</v>
      </c>
    </row>
    <row r="332" spans="1:6" x14ac:dyDescent="0.3">
      <c r="A332" t="s">
        <v>12624</v>
      </c>
      <c r="B332" s="1">
        <v>44926</v>
      </c>
      <c r="C332">
        <v>1166.6099999999999</v>
      </c>
      <c r="D332" t="s">
        <v>12290</v>
      </c>
      <c r="E332" t="s">
        <v>12296</v>
      </c>
      <c r="F332" t="s">
        <v>1240</v>
      </c>
    </row>
    <row r="333" spans="1:6" x14ac:dyDescent="0.3">
      <c r="A333" t="s">
        <v>12625</v>
      </c>
      <c r="B333" s="1">
        <v>45050</v>
      </c>
      <c r="C333">
        <v>1069.6300000000001</v>
      </c>
      <c r="D333" t="s">
        <v>12293</v>
      </c>
      <c r="E333" t="s">
        <v>12291</v>
      </c>
      <c r="F333" t="s">
        <v>3925</v>
      </c>
    </row>
    <row r="334" spans="1:6" x14ac:dyDescent="0.3">
      <c r="A334" t="s">
        <v>12626</v>
      </c>
      <c r="B334" s="1">
        <v>45114</v>
      </c>
      <c r="C334">
        <v>1242.8499999999999</v>
      </c>
      <c r="D334" t="s">
        <v>12293</v>
      </c>
      <c r="E334" t="s">
        <v>12296</v>
      </c>
      <c r="F334" t="s">
        <v>4534</v>
      </c>
    </row>
    <row r="335" spans="1:6" x14ac:dyDescent="0.3">
      <c r="A335" t="s">
        <v>12627</v>
      </c>
      <c r="B335" s="1">
        <v>45073</v>
      </c>
      <c r="C335">
        <v>1493</v>
      </c>
      <c r="D335" t="s">
        <v>12293</v>
      </c>
      <c r="E335" t="s">
        <v>12296</v>
      </c>
      <c r="F335" t="s">
        <v>2057</v>
      </c>
    </row>
    <row r="336" spans="1:6" x14ac:dyDescent="0.3">
      <c r="A336" t="s">
        <v>12628</v>
      </c>
      <c r="B336" s="1">
        <v>45289</v>
      </c>
      <c r="C336">
        <v>1041.25</v>
      </c>
      <c r="D336" t="s">
        <v>12293</v>
      </c>
      <c r="E336" t="s">
        <v>12291</v>
      </c>
      <c r="F336" t="s">
        <v>3591</v>
      </c>
    </row>
    <row r="337" spans="1:6" x14ac:dyDescent="0.3">
      <c r="A337" t="s">
        <v>12629</v>
      </c>
      <c r="B337" s="1">
        <v>45363</v>
      </c>
      <c r="C337">
        <v>436.07</v>
      </c>
      <c r="D337" t="s">
        <v>12299</v>
      </c>
      <c r="E337" t="s">
        <v>12296</v>
      </c>
      <c r="F337" t="s">
        <v>5539</v>
      </c>
    </row>
    <row r="338" spans="1:6" x14ac:dyDescent="0.3">
      <c r="A338" t="s">
        <v>12630</v>
      </c>
      <c r="B338" s="1">
        <v>44776</v>
      </c>
      <c r="C338">
        <v>163.13</v>
      </c>
      <c r="D338" t="s">
        <v>12290</v>
      </c>
      <c r="E338" t="s">
        <v>12296</v>
      </c>
      <c r="F338" t="s">
        <v>2884</v>
      </c>
    </row>
    <row r="339" spans="1:6" x14ac:dyDescent="0.3">
      <c r="A339" t="s">
        <v>12631</v>
      </c>
      <c r="B339" s="1">
        <v>45242</v>
      </c>
      <c r="C339">
        <v>1347.98</v>
      </c>
      <c r="D339" t="s">
        <v>12290</v>
      </c>
      <c r="E339" t="s">
        <v>12296</v>
      </c>
      <c r="F339" t="s">
        <v>2648</v>
      </c>
    </row>
    <row r="340" spans="1:6" x14ac:dyDescent="0.3">
      <c r="A340" t="s">
        <v>12632</v>
      </c>
      <c r="B340" s="1">
        <v>45635</v>
      </c>
      <c r="C340">
        <v>300.73</v>
      </c>
      <c r="D340" t="s">
        <v>12293</v>
      </c>
      <c r="E340" t="s">
        <v>12291</v>
      </c>
      <c r="F340" t="s">
        <v>5986</v>
      </c>
    </row>
    <row r="341" spans="1:6" x14ac:dyDescent="0.3">
      <c r="A341" t="s">
        <v>12633</v>
      </c>
      <c r="B341" s="1">
        <v>44981</v>
      </c>
      <c r="C341">
        <v>885.19</v>
      </c>
      <c r="D341" t="s">
        <v>12290</v>
      </c>
      <c r="E341" t="s">
        <v>12291</v>
      </c>
      <c r="F341" t="s">
        <v>1677</v>
      </c>
    </row>
    <row r="342" spans="1:6" x14ac:dyDescent="0.3">
      <c r="A342" t="s">
        <v>12634</v>
      </c>
      <c r="B342" s="1">
        <v>45451</v>
      </c>
      <c r="C342">
        <v>946.6</v>
      </c>
      <c r="D342" t="s">
        <v>12299</v>
      </c>
      <c r="E342" t="s">
        <v>12296</v>
      </c>
      <c r="F342" t="s">
        <v>2458</v>
      </c>
    </row>
    <row r="343" spans="1:6" x14ac:dyDescent="0.3">
      <c r="A343" t="s">
        <v>12635</v>
      </c>
      <c r="B343" s="1">
        <v>45182</v>
      </c>
      <c r="C343">
        <v>596.80999999999995</v>
      </c>
      <c r="D343" t="s">
        <v>12293</v>
      </c>
      <c r="E343" t="s">
        <v>12291</v>
      </c>
      <c r="F343" t="s">
        <v>4423</v>
      </c>
    </row>
    <row r="344" spans="1:6" x14ac:dyDescent="0.3">
      <c r="A344" t="s">
        <v>12636</v>
      </c>
      <c r="B344" s="1">
        <v>44754</v>
      </c>
      <c r="C344">
        <v>470.69</v>
      </c>
      <c r="D344" t="s">
        <v>12299</v>
      </c>
      <c r="E344" t="s">
        <v>12296</v>
      </c>
      <c r="F344" t="s">
        <v>2920</v>
      </c>
    </row>
    <row r="345" spans="1:6" x14ac:dyDescent="0.3">
      <c r="A345" t="s">
        <v>12637</v>
      </c>
      <c r="B345" s="1">
        <v>45555</v>
      </c>
      <c r="C345">
        <v>1379.88</v>
      </c>
      <c r="D345" t="s">
        <v>12293</v>
      </c>
      <c r="E345" t="s">
        <v>12291</v>
      </c>
      <c r="F345" t="s">
        <v>2051</v>
      </c>
    </row>
    <row r="346" spans="1:6" x14ac:dyDescent="0.3">
      <c r="A346" t="s">
        <v>12638</v>
      </c>
      <c r="B346" s="1">
        <v>44608</v>
      </c>
      <c r="C346">
        <v>1256.6300000000001</v>
      </c>
      <c r="D346" t="s">
        <v>12290</v>
      </c>
      <c r="E346" t="s">
        <v>12291</v>
      </c>
      <c r="F346" t="s">
        <v>2082</v>
      </c>
    </row>
    <row r="347" spans="1:6" x14ac:dyDescent="0.3">
      <c r="A347" t="s">
        <v>12639</v>
      </c>
      <c r="B347" s="1">
        <v>44915</v>
      </c>
      <c r="C347">
        <v>1456.94</v>
      </c>
      <c r="D347" t="s">
        <v>12293</v>
      </c>
      <c r="E347" t="s">
        <v>12296</v>
      </c>
      <c r="F347" t="s">
        <v>3134</v>
      </c>
    </row>
    <row r="348" spans="1:6" x14ac:dyDescent="0.3">
      <c r="A348" t="s">
        <v>12640</v>
      </c>
      <c r="B348" s="1">
        <v>45631</v>
      </c>
      <c r="C348">
        <v>901.65</v>
      </c>
      <c r="D348" t="s">
        <v>12299</v>
      </c>
      <c r="E348" t="s">
        <v>12291</v>
      </c>
      <c r="F348" t="s">
        <v>2961</v>
      </c>
    </row>
    <row r="349" spans="1:6" x14ac:dyDescent="0.3">
      <c r="A349" t="s">
        <v>12641</v>
      </c>
      <c r="B349" s="1">
        <v>45597</v>
      </c>
      <c r="C349">
        <v>753.38</v>
      </c>
      <c r="D349" t="s">
        <v>12290</v>
      </c>
      <c r="E349" t="s">
        <v>12291</v>
      </c>
      <c r="F349" t="s">
        <v>4404</v>
      </c>
    </row>
    <row r="350" spans="1:6" x14ac:dyDescent="0.3">
      <c r="A350" t="s">
        <v>12642</v>
      </c>
      <c r="B350" s="1">
        <v>45351</v>
      </c>
      <c r="C350">
        <v>1403.8</v>
      </c>
      <c r="D350" t="s">
        <v>12299</v>
      </c>
      <c r="E350" t="s">
        <v>12296</v>
      </c>
      <c r="F350" t="s">
        <v>3282</v>
      </c>
    </row>
    <row r="351" spans="1:6" x14ac:dyDescent="0.3">
      <c r="A351" t="s">
        <v>12643</v>
      </c>
      <c r="B351" s="1">
        <v>44870</v>
      </c>
      <c r="C351">
        <v>641.71</v>
      </c>
      <c r="D351" t="s">
        <v>12299</v>
      </c>
      <c r="E351" t="s">
        <v>12291</v>
      </c>
      <c r="F351" t="s">
        <v>3512</v>
      </c>
    </row>
    <row r="352" spans="1:6" x14ac:dyDescent="0.3">
      <c r="A352" t="s">
        <v>12644</v>
      </c>
      <c r="B352" s="1">
        <v>45242</v>
      </c>
      <c r="C352">
        <v>163.33000000000001</v>
      </c>
      <c r="D352" t="s">
        <v>12290</v>
      </c>
      <c r="E352" t="s">
        <v>12291</v>
      </c>
      <c r="F352" t="s">
        <v>5329</v>
      </c>
    </row>
    <row r="353" spans="1:6" x14ac:dyDescent="0.3">
      <c r="A353" t="s">
        <v>12645</v>
      </c>
      <c r="B353" s="1">
        <v>44894</v>
      </c>
      <c r="C353">
        <v>1152.28</v>
      </c>
      <c r="D353" t="s">
        <v>12299</v>
      </c>
      <c r="E353" t="s">
        <v>12291</v>
      </c>
      <c r="F353" t="s">
        <v>2262</v>
      </c>
    </row>
    <row r="354" spans="1:6" x14ac:dyDescent="0.3">
      <c r="A354" t="s">
        <v>12646</v>
      </c>
      <c r="B354" s="1">
        <v>45181</v>
      </c>
      <c r="C354">
        <v>568.9</v>
      </c>
      <c r="D354" t="s">
        <v>12299</v>
      </c>
      <c r="E354" t="s">
        <v>12291</v>
      </c>
      <c r="F354" t="s">
        <v>5176</v>
      </c>
    </row>
    <row r="355" spans="1:6" x14ac:dyDescent="0.3">
      <c r="A355" t="s">
        <v>12647</v>
      </c>
      <c r="B355" s="1">
        <v>44739</v>
      </c>
      <c r="C355">
        <v>1140.83</v>
      </c>
      <c r="D355" t="s">
        <v>12290</v>
      </c>
      <c r="E355" t="s">
        <v>12291</v>
      </c>
      <c r="F355" t="s">
        <v>5452</v>
      </c>
    </row>
    <row r="356" spans="1:6" x14ac:dyDescent="0.3">
      <c r="A356" t="s">
        <v>12648</v>
      </c>
      <c r="B356" s="1">
        <v>45461</v>
      </c>
      <c r="C356">
        <v>1122.7</v>
      </c>
      <c r="D356" t="s">
        <v>12290</v>
      </c>
      <c r="E356" t="s">
        <v>12296</v>
      </c>
      <c r="F356" t="s">
        <v>2175</v>
      </c>
    </row>
    <row r="357" spans="1:6" x14ac:dyDescent="0.3">
      <c r="A357" t="s">
        <v>12649</v>
      </c>
      <c r="B357" s="1">
        <v>44881</v>
      </c>
      <c r="C357">
        <v>374.26</v>
      </c>
      <c r="D357" t="s">
        <v>12299</v>
      </c>
      <c r="E357" t="s">
        <v>12291</v>
      </c>
      <c r="F357" t="s">
        <v>2358</v>
      </c>
    </row>
    <row r="358" spans="1:6" x14ac:dyDescent="0.3">
      <c r="A358" t="s">
        <v>12650</v>
      </c>
      <c r="B358" s="1">
        <v>44658</v>
      </c>
      <c r="C358">
        <v>1228.3</v>
      </c>
      <c r="D358" t="s">
        <v>12290</v>
      </c>
      <c r="E358" t="s">
        <v>12291</v>
      </c>
      <c r="F358" t="s">
        <v>4401</v>
      </c>
    </row>
    <row r="359" spans="1:6" x14ac:dyDescent="0.3">
      <c r="A359" t="s">
        <v>12651</v>
      </c>
      <c r="B359" s="1">
        <v>45521</v>
      </c>
      <c r="C359">
        <v>1118.6099999999999</v>
      </c>
      <c r="D359" t="s">
        <v>12290</v>
      </c>
      <c r="E359" t="s">
        <v>12296</v>
      </c>
      <c r="F359" t="s">
        <v>1006</v>
      </c>
    </row>
    <row r="360" spans="1:6" x14ac:dyDescent="0.3">
      <c r="A360" t="s">
        <v>12652</v>
      </c>
      <c r="B360" s="1">
        <v>44775</v>
      </c>
      <c r="C360">
        <v>1166.96</v>
      </c>
      <c r="D360" t="s">
        <v>12299</v>
      </c>
      <c r="E360" t="s">
        <v>12296</v>
      </c>
      <c r="F360" t="s">
        <v>3730</v>
      </c>
    </row>
    <row r="361" spans="1:6" x14ac:dyDescent="0.3">
      <c r="A361" t="s">
        <v>12653</v>
      </c>
      <c r="B361" s="1">
        <v>44553</v>
      </c>
      <c r="C361">
        <v>84.16</v>
      </c>
      <c r="D361" t="s">
        <v>12293</v>
      </c>
      <c r="E361" t="s">
        <v>12296</v>
      </c>
      <c r="F361" t="s">
        <v>1261</v>
      </c>
    </row>
    <row r="362" spans="1:6" x14ac:dyDescent="0.3">
      <c r="A362" t="s">
        <v>12654</v>
      </c>
      <c r="B362" s="1">
        <v>44747</v>
      </c>
      <c r="C362">
        <v>293.32</v>
      </c>
      <c r="D362" t="s">
        <v>12299</v>
      </c>
      <c r="E362" t="s">
        <v>12291</v>
      </c>
      <c r="F362" t="s">
        <v>1281</v>
      </c>
    </row>
    <row r="363" spans="1:6" x14ac:dyDescent="0.3">
      <c r="A363" t="s">
        <v>12655</v>
      </c>
      <c r="B363" s="1">
        <v>44988</v>
      </c>
      <c r="C363">
        <v>1248.31</v>
      </c>
      <c r="D363" t="s">
        <v>12290</v>
      </c>
      <c r="E363" t="s">
        <v>12296</v>
      </c>
      <c r="F363" t="s">
        <v>5670</v>
      </c>
    </row>
    <row r="364" spans="1:6" x14ac:dyDescent="0.3">
      <c r="A364" t="s">
        <v>12656</v>
      </c>
      <c r="B364" s="1">
        <v>44599</v>
      </c>
      <c r="C364">
        <v>897.07</v>
      </c>
      <c r="D364" t="s">
        <v>12290</v>
      </c>
      <c r="E364" t="s">
        <v>12291</v>
      </c>
      <c r="F364" t="s">
        <v>5986</v>
      </c>
    </row>
    <row r="365" spans="1:6" x14ac:dyDescent="0.3">
      <c r="A365" t="s">
        <v>12657</v>
      </c>
      <c r="B365" s="1">
        <v>44933</v>
      </c>
      <c r="C365">
        <v>885.3</v>
      </c>
      <c r="D365" t="s">
        <v>12290</v>
      </c>
      <c r="E365" t="s">
        <v>12291</v>
      </c>
      <c r="F365" t="s">
        <v>5333</v>
      </c>
    </row>
    <row r="366" spans="1:6" x14ac:dyDescent="0.3">
      <c r="A366" t="s">
        <v>12658</v>
      </c>
      <c r="B366" s="1">
        <v>44872</v>
      </c>
      <c r="C366">
        <v>456.18</v>
      </c>
      <c r="D366" t="s">
        <v>12290</v>
      </c>
      <c r="E366" t="s">
        <v>12291</v>
      </c>
      <c r="F366" t="s">
        <v>2097</v>
      </c>
    </row>
    <row r="367" spans="1:6" x14ac:dyDescent="0.3">
      <c r="A367" t="s">
        <v>12659</v>
      </c>
      <c r="B367" s="1">
        <v>45046</v>
      </c>
      <c r="C367">
        <v>892.67</v>
      </c>
      <c r="D367" t="s">
        <v>12290</v>
      </c>
      <c r="E367" t="s">
        <v>12296</v>
      </c>
      <c r="F367" t="s">
        <v>4807</v>
      </c>
    </row>
    <row r="368" spans="1:6" x14ac:dyDescent="0.3">
      <c r="A368" t="s">
        <v>12660</v>
      </c>
      <c r="B368" s="1">
        <v>44663</v>
      </c>
      <c r="C368">
        <v>1012.13</v>
      </c>
      <c r="D368" t="s">
        <v>12290</v>
      </c>
      <c r="E368" t="s">
        <v>12296</v>
      </c>
      <c r="F368" t="s">
        <v>2530</v>
      </c>
    </row>
    <row r="369" spans="1:6" x14ac:dyDescent="0.3">
      <c r="A369" t="s">
        <v>12661</v>
      </c>
      <c r="B369" s="1">
        <v>44673</v>
      </c>
      <c r="C369">
        <v>114.6</v>
      </c>
      <c r="D369" t="s">
        <v>12299</v>
      </c>
      <c r="E369" t="s">
        <v>12296</v>
      </c>
      <c r="F369" t="s">
        <v>3764</v>
      </c>
    </row>
    <row r="370" spans="1:6" x14ac:dyDescent="0.3">
      <c r="A370" t="s">
        <v>12662</v>
      </c>
      <c r="B370" s="1">
        <v>45574</v>
      </c>
      <c r="C370">
        <v>129.34</v>
      </c>
      <c r="D370" t="s">
        <v>12299</v>
      </c>
      <c r="E370" t="s">
        <v>12291</v>
      </c>
      <c r="F370" t="s">
        <v>2511</v>
      </c>
    </row>
    <row r="371" spans="1:6" x14ac:dyDescent="0.3">
      <c r="A371" t="s">
        <v>12663</v>
      </c>
      <c r="B371" s="1">
        <v>44744</v>
      </c>
      <c r="C371">
        <v>884.4</v>
      </c>
      <c r="D371" t="s">
        <v>12293</v>
      </c>
      <c r="E371" t="s">
        <v>12296</v>
      </c>
      <c r="F371" t="s">
        <v>2011</v>
      </c>
    </row>
    <row r="372" spans="1:6" x14ac:dyDescent="0.3">
      <c r="A372" t="s">
        <v>12664</v>
      </c>
      <c r="B372" s="1">
        <v>44881</v>
      </c>
      <c r="C372">
        <v>129</v>
      </c>
      <c r="D372" t="s">
        <v>12293</v>
      </c>
      <c r="E372" t="s">
        <v>12291</v>
      </c>
      <c r="F372" t="s">
        <v>3875</v>
      </c>
    </row>
    <row r="373" spans="1:6" x14ac:dyDescent="0.3">
      <c r="A373" t="s">
        <v>12665</v>
      </c>
      <c r="B373" s="1">
        <v>44872</v>
      </c>
      <c r="C373">
        <v>1117.72</v>
      </c>
      <c r="D373" t="s">
        <v>12293</v>
      </c>
      <c r="E373" t="s">
        <v>12296</v>
      </c>
      <c r="F373" t="s">
        <v>2813</v>
      </c>
    </row>
    <row r="374" spans="1:6" x14ac:dyDescent="0.3">
      <c r="A374" t="s">
        <v>12666</v>
      </c>
      <c r="B374" s="1">
        <v>44932</v>
      </c>
      <c r="C374">
        <v>735.72</v>
      </c>
      <c r="D374" t="s">
        <v>12293</v>
      </c>
      <c r="E374" t="s">
        <v>12296</v>
      </c>
      <c r="F374" t="s">
        <v>2666</v>
      </c>
    </row>
    <row r="375" spans="1:6" x14ac:dyDescent="0.3">
      <c r="A375" t="s">
        <v>12667</v>
      </c>
      <c r="B375" s="1">
        <v>45293</v>
      </c>
      <c r="C375">
        <v>1040.77</v>
      </c>
      <c r="D375" t="s">
        <v>12293</v>
      </c>
      <c r="E375" t="s">
        <v>12291</v>
      </c>
      <c r="F375" t="s">
        <v>2347</v>
      </c>
    </row>
    <row r="376" spans="1:6" x14ac:dyDescent="0.3">
      <c r="A376" t="s">
        <v>12668</v>
      </c>
      <c r="B376" s="1">
        <v>45086</v>
      </c>
      <c r="C376">
        <v>172.47</v>
      </c>
      <c r="D376" t="s">
        <v>12290</v>
      </c>
      <c r="E376" t="s">
        <v>12296</v>
      </c>
      <c r="F376" t="s">
        <v>2823</v>
      </c>
    </row>
    <row r="377" spans="1:6" x14ac:dyDescent="0.3">
      <c r="A377" t="s">
        <v>12669</v>
      </c>
      <c r="B377" s="1">
        <v>44840</v>
      </c>
      <c r="C377">
        <v>1305.58</v>
      </c>
      <c r="D377" t="s">
        <v>12293</v>
      </c>
      <c r="E377" t="s">
        <v>12291</v>
      </c>
      <c r="F377" t="s">
        <v>3623</v>
      </c>
    </row>
    <row r="378" spans="1:6" x14ac:dyDescent="0.3">
      <c r="A378" t="s">
        <v>12670</v>
      </c>
      <c r="B378" s="1">
        <v>44996</v>
      </c>
      <c r="C378">
        <v>145.85</v>
      </c>
      <c r="D378" t="s">
        <v>12299</v>
      </c>
      <c r="E378" t="s">
        <v>12291</v>
      </c>
      <c r="F378" t="s">
        <v>1413</v>
      </c>
    </row>
    <row r="379" spans="1:6" x14ac:dyDescent="0.3">
      <c r="A379" t="s">
        <v>12671</v>
      </c>
      <c r="B379" s="1">
        <v>45047</v>
      </c>
      <c r="C379">
        <v>948.09</v>
      </c>
      <c r="D379" t="s">
        <v>12293</v>
      </c>
      <c r="E379" t="s">
        <v>12296</v>
      </c>
      <c r="F379" t="s">
        <v>3356</v>
      </c>
    </row>
    <row r="380" spans="1:6" x14ac:dyDescent="0.3">
      <c r="A380" t="s">
        <v>12672</v>
      </c>
      <c r="B380" s="1">
        <v>44617</v>
      </c>
      <c r="C380">
        <v>1076.17</v>
      </c>
      <c r="D380" t="s">
        <v>12293</v>
      </c>
      <c r="E380" t="s">
        <v>12296</v>
      </c>
      <c r="F380" t="s">
        <v>1918</v>
      </c>
    </row>
    <row r="381" spans="1:6" x14ac:dyDescent="0.3">
      <c r="A381" t="s">
        <v>12673</v>
      </c>
      <c r="B381" s="1">
        <v>45003</v>
      </c>
      <c r="C381">
        <v>1478.94</v>
      </c>
      <c r="D381" t="s">
        <v>12299</v>
      </c>
      <c r="E381" t="s">
        <v>12296</v>
      </c>
      <c r="F381" t="s">
        <v>4092</v>
      </c>
    </row>
    <row r="382" spans="1:6" x14ac:dyDescent="0.3">
      <c r="A382" t="s">
        <v>12674</v>
      </c>
      <c r="B382" s="1">
        <v>45249</v>
      </c>
      <c r="C382">
        <v>221.78</v>
      </c>
      <c r="D382" t="s">
        <v>12293</v>
      </c>
      <c r="E382" t="s">
        <v>12296</v>
      </c>
      <c r="F382" t="s">
        <v>5688</v>
      </c>
    </row>
    <row r="383" spans="1:6" x14ac:dyDescent="0.3">
      <c r="A383" t="s">
        <v>12675</v>
      </c>
      <c r="B383" s="1">
        <v>44730</v>
      </c>
      <c r="C383">
        <v>1087.26</v>
      </c>
      <c r="D383" t="s">
        <v>12290</v>
      </c>
      <c r="E383" t="s">
        <v>12291</v>
      </c>
      <c r="F383" t="s">
        <v>4766</v>
      </c>
    </row>
    <row r="384" spans="1:6" x14ac:dyDescent="0.3">
      <c r="A384" t="s">
        <v>12676</v>
      </c>
      <c r="B384" s="1">
        <v>44684</v>
      </c>
      <c r="C384">
        <v>139.91</v>
      </c>
      <c r="D384" t="s">
        <v>12290</v>
      </c>
      <c r="E384" t="s">
        <v>12296</v>
      </c>
      <c r="F384" t="s">
        <v>3430</v>
      </c>
    </row>
    <row r="385" spans="1:6" x14ac:dyDescent="0.3">
      <c r="A385" t="s">
        <v>12677</v>
      </c>
      <c r="B385" s="1">
        <v>45112</v>
      </c>
      <c r="C385">
        <v>369.77</v>
      </c>
      <c r="D385" t="s">
        <v>12299</v>
      </c>
      <c r="E385" t="s">
        <v>12296</v>
      </c>
      <c r="F385" t="s">
        <v>4165</v>
      </c>
    </row>
    <row r="386" spans="1:6" x14ac:dyDescent="0.3">
      <c r="A386" t="s">
        <v>12678</v>
      </c>
      <c r="B386" s="1">
        <v>45466</v>
      </c>
      <c r="C386">
        <v>373.6</v>
      </c>
      <c r="D386" t="s">
        <v>12293</v>
      </c>
      <c r="E386" t="s">
        <v>12291</v>
      </c>
      <c r="F386" t="s">
        <v>4668</v>
      </c>
    </row>
    <row r="387" spans="1:6" x14ac:dyDescent="0.3">
      <c r="A387" t="s">
        <v>12679</v>
      </c>
      <c r="B387" s="1">
        <v>45159</v>
      </c>
      <c r="C387">
        <v>1181.3</v>
      </c>
      <c r="D387" t="s">
        <v>12293</v>
      </c>
      <c r="E387" t="s">
        <v>12296</v>
      </c>
      <c r="F387" t="s">
        <v>2198</v>
      </c>
    </row>
    <row r="388" spans="1:6" x14ac:dyDescent="0.3">
      <c r="A388" t="s">
        <v>12680</v>
      </c>
      <c r="B388" s="1">
        <v>45113</v>
      </c>
      <c r="C388">
        <v>1313.78</v>
      </c>
      <c r="D388" t="s">
        <v>12290</v>
      </c>
      <c r="E388" t="s">
        <v>12296</v>
      </c>
      <c r="F388" t="s">
        <v>4788</v>
      </c>
    </row>
    <row r="389" spans="1:6" x14ac:dyDescent="0.3">
      <c r="A389" t="s">
        <v>12681</v>
      </c>
      <c r="B389" s="1">
        <v>45517</v>
      </c>
      <c r="C389">
        <v>1154.9100000000001</v>
      </c>
      <c r="D389" t="s">
        <v>12290</v>
      </c>
      <c r="E389" t="s">
        <v>12296</v>
      </c>
      <c r="F389" t="s">
        <v>3595</v>
      </c>
    </row>
    <row r="390" spans="1:6" x14ac:dyDescent="0.3">
      <c r="A390" t="s">
        <v>12682</v>
      </c>
      <c r="B390" s="1">
        <v>45298</v>
      </c>
      <c r="C390">
        <v>80.52</v>
      </c>
      <c r="D390" t="s">
        <v>12290</v>
      </c>
      <c r="E390" t="s">
        <v>12296</v>
      </c>
      <c r="F390" t="s">
        <v>1762</v>
      </c>
    </row>
    <row r="391" spans="1:6" x14ac:dyDescent="0.3">
      <c r="A391" t="s">
        <v>12683</v>
      </c>
      <c r="B391" s="1">
        <v>45043</v>
      </c>
      <c r="C391">
        <v>495.16</v>
      </c>
      <c r="D391" t="s">
        <v>12293</v>
      </c>
      <c r="E391" t="s">
        <v>12291</v>
      </c>
      <c r="F391" t="s">
        <v>4477</v>
      </c>
    </row>
    <row r="392" spans="1:6" x14ac:dyDescent="0.3">
      <c r="A392" t="s">
        <v>12684</v>
      </c>
      <c r="B392" s="1">
        <v>44572</v>
      </c>
      <c r="C392">
        <v>1064.02</v>
      </c>
      <c r="D392" t="s">
        <v>12290</v>
      </c>
      <c r="E392" t="s">
        <v>12291</v>
      </c>
      <c r="F392" t="s">
        <v>5450</v>
      </c>
    </row>
    <row r="393" spans="1:6" x14ac:dyDescent="0.3">
      <c r="A393" t="s">
        <v>12685</v>
      </c>
      <c r="B393" s="1">
        <v>45455</v>
      </c>
      <c r="C393">
        <v>1430.36</v>
      </c>
      <c r="D393" t="s">
        <v>12293</v>
      </c>
      <c r="E393" t="s">
        <v>12296</v>
      </c>
      <c r="F393" t="s">
        <v>2034</v>
      </c>
    </row>
    <row r="394" spans="1:6" x14ac:dyDescent="0.3">
      <c r="A394" t="s">
        <v>12686</v>
      </c>
      <c r="B394" s="1">
        <v>45219</v>
      </c>
      <c r="C394">
        <v>728.67</v>
      </c>
      <c r="D394" t="s">
        <v>12290</v>
      </c>
      <c r="E394" t="s">
        <v>12291</v>
      </c>
      <c r="F394" t="s">
        <v>4915</v>
      </c>
    </row>
    <row r="395" spans="1:6" x14ac:dyDescent="0.3">
      <c r="A395" t="s">
        <v>12687</v>
      </c>
      <c r="B395" s="1">
        <v>44726</v>
      </c>
      <c r="C395">
        <v>83.41</v>
      </c>
      <c r="D395" t="s">
        <v>12293</v>
      </c>
      <c r="E395" t="s">
        <v>12296</v>
      </c>
      <c r="F395" t="s">
        <v>4865</v>
      </c>
    </row>
    <row r="396" spans="1:6" x14ac:dyDescent="0.3">
      <c r="A396" t="s">
        <v>12688</v>
      </c>
      <c r="B396" s="1">
        <v>45637</v>
      </c>
      <c r="C396">
        <v>1409.89</v>
      </c>
      <c r="D396" t="s">
        <v>12299</v>
      </c>
      <c r="E396" t="s">
        <v>12291</v>
      </c>
      <c r="F396" t="s">
        <v>5580</v>
      </c>
    </row>
    <row r="397" spans="1:6" x14ac:dyDescent="0.3">
      <c r="A397" t="s">
        <v>12689</v>
      </c>
      <c r="B397" s="1">
        <v>45265</v>
      </c>
      <c r="C397">
        <v>1067.79</v>
      </c>
      <c r="D397" t="s">
        <v>12290</v>
      </c>
      <c r="E397" t="s">
        <v>12296</v>
      </c>
      <c r="F397" t="s">
        <v>2955</v>
      </c>
    </row>
    <row r="398" spans="1:6" x14ac:dyDescent="0.3">
      <c r="A398" t="s">
        <v>12690</v>
      </c>
      <c r="B398" s="1">
        <v>44586</v>
      </c>
      <c r="C398">
        <v>826.37</v>
      </c>
      <c r="D398" t="s">
        <v>12293</v>
      </c>
      <c r="E398" t="s">
        <v>12291</v>
      </c>
      <c r="F398" t="s">
        <v>1777</v>
      </c>
    </row>
    <row r="399" spans="1:6" x14ac:dyDescent="0.3">
      <c r="A399" t="s">
        <v>12691</v>
      </c>
      <c r="B399" s="1">
        <v>45419</v>
      </c>
      <c r="C399">
        <v>1478.3</v>
      </c>
      <c r="D399" t="s">
        <v>12299</v>
      </c>
      <c r="E399" t="s">
        <v>12291</v>
      </c>
      <c r="F399" t="s">
        <v>1276</v>
      </c>
    </row>
    <row r="400" spans="1:6" x14ac:dyDescent="0.3">
      <c r="A400" t="s">
        <v>12692</v>
      </c>
      <c r="B400" s="1">
        <v>45057</v>
      </c>
      <c r="C400">
        <v>1287.44</v>
      </c>
      <c r="D400" t="s">
        <v>12299</v>
      </c>
      <c r="E400" t="s">
        <v>12291</v>
      </c>
      <c r="F400" t="s">
        <v>3117</v>
      </c>
    </row>
    <row r="401" spans="1:6" x14ac:dyDescent="0.3">
      <c r="A401" t="s">
        <v>12693</v>
      </c>
      <c r="B401" s="1">
        <v>45429</v>
      </c>
      <c r="C401">
        <v>957.58</v>
      </c>
      <c r="D401" t="s">
        <v>12290</v>
      </c>
      <c r="E401" t="s">
        <v>12296</v>
      </c>
      <c r="F401" t="s">
        <v>4515</v>
      </c>
    </row>
    <row r="402" spans="1:6" x14ac:dyDescent="0.3">
      <c r="A402" t="s">
        <v>12694</v>
      </c>
      <c r="B402" s="1">
        <v>44784</v>
      </c>
      <c r="C402">
        <v>1456.98</v>
      </c>
      <c r="D402" t="s">
        <v>12290</v>
      </c>
      <c r="E402" t="s">
        <v>12296</v>
      </c>
      <c r="F402" t="s">
        <v>3041</v>
      </c>
    </row>
    <row r="403" spans="1:6" x14ac:dyDescent="0.3">
      <c r="A403" t="s">
        <v>12695</v>
      </c>
      <c r="B403" s="1">
        <v>45175</v>
      </c>
      <c r="C403">
        <v>98.67</v>
      </c>
      <c r="D403" t="s">
        <v>12299</v>
      </c>
      <c r="E403" t="s">
        <v>12296</v>
      </c>
      <c r="F403" t="s">
        <v>2935</v>
      </c>
    </row>
    <row r="404" spans="1:6" x14ac:dyDescent="0.3">
      <c r="A404" t="s">
        <v>12696</v>
      </c>
      <c r="B404" s="1">
        <v>45269</v>
      </c>
      <c r="C404">
        <v>345.25</v>
      </c>
      <c r="D404" t="s">
        <v>12293</v>
      </c>
      <c r="E404" t="s">
        <v>12296</v>
      </c>
      <c r="F404" t="s">
        <v>2764</v>
      </c>
    </row>
    <row r="405" spans="1:6" x14ac:dyDescent="0.3">
      <c r="A405" t="s">
        <v>12697</v>
      </c>
      <c r="B405" s="1">
        <v>44634</v>
      </c>
      <c r="C405">
        <v>1292.52</v>
      </c>
      <c r="D405" t="s">
        <v>12290</v>
      </c>
      <c r="E405" t="s">
        <v>12296</v>
      </c>
      <c r="F405" t="s">
        <v>1280</v>
      </c>
    </row>
    <row r="406" spans="1:6" x14ac:dyDescent="0.3">
      <c r="A406" t="s">
        <v>12698</v>
      </c>
      <c r="B406" s="1">
        <v>44820</v>
      </c>
      <c r="C406">
        <v>1188.07</v>
      </c>
      <c r="D406" t="s">
        <v>12290</v>
      </c>
      <c r="E406" t="s">
        <v>12296</v>
      </c>
      <c r="F406" t="s">
        <v>5001</v>
      </c>
    </row>
    <row r="407" spans="1:6" x14ac:dyDescent="0.3">
      <c r="A407" t="s">
        <v>12699</v>
      </c>
      <c r="B407" s="1">
        <v>44726</v>
      </c>
      <c r="C407">
        <v>728.72</v>
      </c>
      <c r="D407" t="s">
        <v>12290</v>
      </c>
      <c r="E407" t="s">
        <v>12296</v>
      </c>
      <c r="F407" t="s">
        <v>4979</v>
      </c>
    </row>
    <row r="408" spans="1:6" x14ac:dyDescent="0.3">
      <c r="A408" t="s">
        <v>12700</v>
      </c>
      <c r="B408" s="1">
        <v>44863</v>
      </c>
      <c r="C408">
        <v>198.24</v>
      </c>
      <c r="D408" t="s">
        <v>12290</v>
      </c>
      <c r="E408" t="s">
        <v>12291</v>
      </c>
      <c r="F408" t="s">
        <v>4881</v>
      </c>
    </row>
    <row r="409" spans="1:6" x14ac:dyDescent="0.3">
      <c r="A409" t="s">
        <v>12701</v>
      </c>
      <c r="B409" s="1">
        <v>45545</v>
      </c>
      <c r="C409">
        <v>1444.91</v>
      </c>
      <c r="D409" t="s">
        <v>12299</v>
      </c>
      <c r="E409" t="s">
        <v>12291</v>
      </c>
      <c r="F409" t="s">
        <v>1341</v>
      </c>
    </row>
    <row r="410" spans="1:6" x14ac:dyDescent="0.3">
      <c r="A410" t="s">
        <v>12702</v>
      </c>
      <c r="B410" s="1">
        <v>45601</v>
      </c>
      <c r="C410">
        <v>417.48</v>
      </c>
      <c r="D410" t="s">
        <v>12293</v>
      </c>
      <c r="E410" t="s">
        <v>12291</v>
      </c>
      <c r="F410" t="s">
        <v>4978</v>
      </c>
    </row>
    <row r="411" spans="1:6" x14ac:dyDescent="0.3">
      <c r="A411" t="s">
        <v>12703</v>
      </c>
      <c r="B411" s="1">
        <v>44629</v>
      </c>
      <c r="C411">
        <v>1147.6300000000001</v>
      </c>
      <c r="D411" t="s">
        <v>12299</v>
      </c>
      <c r="E411" t="s">
        <v>12296</v>
      </c>
      <c r="F411" t="s">
        <v>2234</v>
      </c>
    </row>
    <row r="412" spans="1:6" x14ac:dyDescent="0.3">
      <c r="A412" t="s">
        <v>12704</v>
      </c>
      <c r="B412" s="1">
        <v>45239</v>
      </c>
      <c r="C412">
        <v>928.55</v>
      </c>
      <c r="D412" t="s">
        <v>12299</v>
      </c>
      <c r="E412" t="s">
        <v>12291</v>
      </c>
      <c r="F412" t="s">
        <v>2050</v>
      </c>
    </row>
    <row r="413" spans="1:6" x14ac:dyDescent="0.3">
      <c r="A413" t="s">
        <v>12705</v>
      </c>
      <c r="B413" s="1">
        <v>45348</v>
      </c>
      <c r="C413">
        <v>723.48</v>
      </c>
      <c r="D413" t="s">
        <v>12299</v>
      </c>
      <c r="E413" t="s">
        <v>12291</v>
      </c>
      <c r="F413" t="s">
        <v>2621</v>
      </c>
    </row>
    <row r="414" spans="1:6" x14ac:dyDescent="0.3">
      <c r="A414" t="s">
        <v>12706</v>
      </c>
      <c r="B414" s="1">
        <v>44850</v>
      </c>
      <c r="C414">
        <v>1425.57</v>
      </c>
      <c r="D414" t="s">
        <v>12293</v>
      </c>
      <c r="E414" t="s">
        <v>12296</v>
      </c>
      <c r="F414" t="s">
        <v>2962</v>
      </c>
    </row>
    <row r="415" spans="1:6" x14ac:dyDescent="0.3">
      <c r="A415" t="s">
        <v>12707</v>
      </c>
      <c r="B415" s="1">
        <v>45104</v>
      </c>
      <c r="C415">
        <v>1239.6400000000001</v>
      </c>
      <c r="D415" t="s">
        <v>12290</v>
      </c>
      <c r="E415" t="s">
        <v>12296</v>
      </c>
      <c r="F415" t="s">
        <v>5644</v>
      </c>
    </row>
    <row r="416" spans="1:6" x14ac:dyDescent="0.3">
      <c r="A416" t="s">
        <v>12708</v>
      </c>
      <c r="B416" s="1">
        <v>44755</v>
      </c>
      <c r="C416">
        <v>847.62</v>
      </c>
      <c r="D416" t="s">
        <v>12293</v>
      </c>
      <c r="E416" t="s">
        <v>12296</v>
      </c>
      <c r="F416" t="s">
        <v>3340</v>
      </c>
    </row>
    <row r="417" spans="1:6" x14ac:dyDescent="0.3">
      <c r="A417" t="s">
        <v>12709</v>
      </c>
      <c r="B417" s="1">
        <v>45005</v>
      </c>
      <c r="C417">
        <v>518.5</v>
      </c>
      <c r="D417" t="s">
        <v>12299</v>
      </c>
      <c r="E417" t="s">
        <v>12291</v>
      </c>
      <c r="F417" t="s">
        <v>3204</v>
      </c>
    </row>
    <row r="418" spans="1:6" x14ac:dyDescent="0.3">
      <c r="A418" t="s">
        <v>12710</v>
      </c>
      <c r="B418" s="1">
        <v>45053</v>
      </c>
      <c r="C418">
        <v>1272.51</v>
      </c>
      <c r="D418" t="s">
        <v>12293</v>
      </c>
      <c r="E418" t="s">
        <v>12291</v>
      </c>
      <c r="F418" t="s">
        <v>5448</v>
      </c>
    </row>
    <row r="419" spans="1:6" x14ac:dyDescent="0.3">
      <c r="A419" t="s">
        <v>12711</v>
      </c>
      <c r="B419" s="1">
        <v>44896</v>
      </c>
      <c r="C419">
        <v>172.38</v>
      </c>
      <c r="D419" t="s">
        <v>12299</v>
      </c>
      <c r="E419" t="s">
        <v>12291</v>
      </c>
      <c r="F419" t="s">
        <v>1723</v>
      </c>
    </row>
    <row r="420" spans="1:6" x14ac:dyDescent="0.3">
      <c r="A420" t="s">
        <v>12712</v>
      </c>
      <c r="B420" s="1">
        <v>45474</v>
      </c>
      <c r="C420">
        <v>850.54</v>
      </c>
      <c r="D420" t="s">
        <v>12299</v>
      </c>
      <c r="E420" t="s">
        <v>12296</v>
      </c>
      <c r="F420" t="s">
        <v>4592</v>
      </c>
    </row>
    <row r="421" spans="1:6" x14ac:dyDescent="0.3">
      <c r="A421" t="s">
        <v>12713</v>
      </c>
      <c r="B421" s="1">
        <v>44832</v>
      </c>
      <c r="C421">
        <v>699.14</v>
      </c>
      <c r="D421" t="s">
        <v>12290</v>
      </c>
      <c r="E421" t="s">
        <v>12296</v>
      </c>
      <c r="F421" t="s">
        <v>3556</v>
      </c>
    </row>
    <row r="422" spans="1:6" x14ac:dyDescent="0.3">
      <c r="A422" t="s">
        <v>12714</v>
      </c>
      <c r="B422" s="1">
        <v>45308</v>
      </c>
      <c r="C422">
        <v>1085.51</v>
      </c>
      <c r="D422" t="s">
        <v>12293</v>
      </c>
      <c r="E422" t="s">
        <v>12291</v>
      </c>
      <c r="F422" t="s">
        <v>1876</v>
      </c>
    </row>
    <row r="423" spans="1:6" x14ac:dyDescent="0.3">
      <c r="A423" t="s">
        <v>12715</v>
      </c>
      <c r="B423" s="1">
        <v>44599</v>
      </c>
      <c r="C423">
        <v>652.28</v>
      </c>
      <c r="D423" t="s">
        <v>12290</v>
      </c>
      <c r="E423" t="s">
        <v>12296</v>
      </c>
      <c r="F423" t="s">
        <v>3999</v>
      </c>
    </row>
    <row r="424" spans="1:6" x14ac:dyDescent="0.3">
      <c r="A424" t="s">
        <v>12716</v>
      </c>
      <c r="B424" s="1">
        <v>45034</v>
      </c>
      <c r="C424">
        <v>1106.25</v>
      </c>
      <c r="D424" t="s">
        <v>12290</v>
      </c>
      <c r="E424" t="s">
        <v>12296</v>
      </c>
      <c r="F424" t="s">
        <v>1987</v>
      </c>
    </row>
    <row r="425" spans="1:6" x14ac:dyDescent="0.3">
      <c r="A425" t="s">
        <v>12717</v>
      </c>
      <c r="B425" s="1">
        <v>45360</v>
      </c>
      <c r="C425">
        <v>918.39</v>
      </c>
      <c r="D425" t="s">
        <v>12299</v>
      </c>
      <c r="E425" t="s">
        <v>12291</v>
      </c>
      <c r="F425" t="s">
        <v>1161</v>
      </c>
    </row>
    <row r="426" spans="1:6" x14ac:dyDescent="0.3">
      <c r="A426" t="s">
        <v>12718</v>
      </c>
      <c r="B426" s="1">
        <v>45355</v>
      </c>
      <c r="C426">
        <v>689.37</v>
      </c>
      <c r="D426" t="s">
        <v>12299</v>
      </c>
      <c r="E426" t="s">
        <v>12296</v>
      </c>
      <c r="F426" t="s">
        <v>5678</v>
      </c>
    </row>
    <row r="427" spans="1:6" x14ac:dyDescent="0.3">
      <c r="A427" t="s">
        <v>12719</v>
      </c>
      <c r="B427" s="1">
        <v>45059</v>
      </c>
      <c r="C427">
        <v>188.74</v>
      </c>
      <c r="D427" t="s">
        <v>12299</v>
      </c>
      <c r="E427" t="s">
        <v>12291</v>
      </c>
      <c r="F427" t="s">
        <v>2906</v>
      </c>
    </row>
    <row r="428" spans="1:6" x14ac:dyDescent="0.3">
      <c r="A428" t="s">
        <v>12720</v>
      </c>
      <c r="B428" s="1">
        <v>44880</v>
      </c>
      <c r="C428">
        <v>91.93</v>
      </c>
      <c r="D428" t="s">
        <v>12293</v>
      </c>
      <c r="E428" t="s">
        <v>12296</v>
      </c>
      <c r="F428" t="s">
        <v>4485</v>
      </c>
    </row>
    <row r="429" spans="1:6" x14ac:dyDescent="0.3">
      <c r="A429" t="s">
        <v>12721</v>
      </c>
      <c r="B429" s="1">
        <v>44921</v>
      </c>
      <c r="C429">
        <v>219.64</v>
      </c>
      <c r="D429" t="s">
        <v>12293</v>
      </c>
      <c r="E429" t="s">
        <v>12291</v>
      </c>
      <c r="F429" t="s">
        <v>4231</v>
      </c>
    </row>
    <row r="430" spans="1:6" x14ac:dyDescent="0.3">
      <c r="A430" t="s">
        <v>12722</v>
      </c>
      <c r="B430" s="1">
        <v>45134</v>
      </c>
      <c r="C430">
        <v>946.09</v>
      </c>
      <c r="D430" t="s">
        <v>12290</v>
      </c>
      <c r="E430" t="s">
        <v>12291</v>
      </c>
      <c r="F430" t="s">
        <v>1763</v>
      </c>
    </row>
    <row r="431" spans="1:6" x14ac:dyDescent="0.3">
      <c r="A431" t="s">
        <v>12723</v>
      </c>
      <c r="B431" s="1">
        <v>45187</v>
      </c>
      <c r="C431">
        <v>51.94</v>
      </c>
      <c r="D431" t="s">
        <v>12299</v>
      </c>
      <c r="E431" t="s">
        <v>12291</v>
      </c>
      <c r="F431" t="s">
        <v>3324</v>
      </c>
    </row>
    <row r="432" spans="1:6" x14ac:dyDescent="0.3">
      <c r="A432" t="s">
        <v>12724</v>
      </c>
      <c r="B432" s="1">
        <v>45424</v>
      </c>
      <c r="C432">
        <v>579.41</v>
      </c>
      <c r="D432" t="s">
        <v>12290</v>
      </c>
      <c r="E432" t="s">
        <v>12291</v>
      </c>
      <c r="F432" t="s">
        <v>4372</v>
      </c>
    </row>
    <row r="433" spans="1:6" x14ac:dyDescent="0.3">
      <c r="A433" t="s">
        <v>12725</v>
      </c>
      <c r="B433" s="1">
        <v>44850</v>
      </c>
      <c r="C433">
        <v>1261.3699999999999</v>
      </c>
      <c r="D433" t="s">
        <v>12290</v>
      </c>
      <c r="E433" t="s">
        <v>12291</v>
      </c>
      <c r="F433" t="s">
        <v>1960</v>
      </c>
    </row>
    <row r="434" spans="1:6" x14ac:dyDescent="0.3">
      <c r="A434" t="s">
        <v>12726</v>
      </c>
      <c r="B434" s="1">
        <v>44914</v>
      </c>
      <c r="C434">
        <v>1280.45</v>
      </c>
      <c r="D434" t="s">
        <v>12290</v>
      </c>
      <c r="E434" t="s">
        <v>12291</v>
      </c>
      <c r="F434" t="s">
        <v>5228</v>
      </c>
    </row>
    <row r="435" spans="1:6" x14ac:dyDescent="0.3">
      <c r="A435" t="s">
        <v>12727</v>
      </c>
      <c r="B435" s="1">
        <v>45271</v>
      </c>
      <c r="C435">
        <v>300.99</v>
      </c>
      <c r="D435" t="s">
        <v>12290</v>
      </c>
      <c r="E435" t="s">
        <v>12296</v>
      </c>
      <c r="F435" t="s">
        <v>4259</v>
      </c>
    </row>
    <row r="436" spans="1:6" x14ac:dyDescent="0.3">
      <c r="A436" t="s">
        <v>12728</v>
      </c>
      <c r="B436" s="1">
        <v>44983</v>
      </c>
      <c r="C436">
        <v>494.78</v>
      </c>
      <c r="D436" t="s">
        <v>12290</v>
      </c>
      <c r="E436" t="s">
        <v>12296</v>
      </c>
      <c r="F436" t="s">
        <v>2715</v>
      </c>
    </row>
    <row r="437" spans="1:6" x14ac:dyDescent="0.3">
      <c r="A437" t="s">
        <v>12729</v>
      </c>
      <c r="B437" s="1">
        <v>45395</v>
      </c>
      <c r="C437">
        <v>1068.07</v>
      </c>
      <c r="D437" t="s">
        <v>12293</v>
      </c>
      <c r="E437" t="s">
        <v>12291</v>
      </c>
      <c r="F437" t="s">
        <v>5427</v>
      </c>
    </row>
    <row r="438" spans="1:6" x14ac:dyDescent="0.3">
      <c r="A438" t="s">
        <v>12730</v>
      </c>
      <c r="B438" s="1">
        <v>44693</v>
      </c>
      <c r="C438">
        <v>439.12</v>
      </c>
      <c r="D438" t="s">
        <v>12290</v>
      </c>
      <c r="E438" t="s">
        <v>12291</v>
      </c>
      <c r="F438" t="s">
        <v>5988</v>
      </c>
    </row>
    <row r="439" spans="1:6" x14ac:dyDescent="0.3">
      <c r="A439" t="s">
        <v>12731</v>
      </c>
      <c r="B439" s="1">
        <v>44701</v>
      </c>
      <c r="C439">
        <v>1453.71</v>
      </c>
      <c r="D439" t="s">
        <v>12299</v>
      </c>
      <c r="E439" t="s">
        <v>12291</v>
      </c>
      <c r="F439" t="s">
        <v>3223</v>
      </c>
    </row>
    <row r="440" spans="1:6" x14ac:dyDescent="0.3">
      <c r="A440" t="s">
        <v>12732</v>
      </c>
      <c r="B440" s="1">
        <v>45017</v>
      </c>
      <c r="C440">
        <v>482.01</v>
      </c>
      <c r="D440" t="s">
        <v>12290</v>
      </c>
      <c r="E440" t="s">
        <v>12291</v>
      </c>
      <c r="F440" t="s">
        <v>3809</v>
      </c>
    </row>
    <row r="441" spans="1:6" x14ac:dyDescent="0.3">
      <c r="A441" t="s">
        <v>12733</v>
      </c>
      <c r="B441" s="1">
        <v>44807</v>
      </c>
      <c r="C441">
        <v>1380.38</v>
      </c>
      <c r="D441" t="s">
        <v>12290</v>
      </c>
      <c r="E441" t="s">
        <v>12291</v>
      </c>
      <c r="F441" t="s">
        <v>4252</v>
      </c>
    </row>
    <row r="442" spans="1:6" x14ac:dyDescent="0.3">
      <c r="A442" t="s">
        <v>12734</v>
      </c>
      <c r="B442" s="1">
        <v>44701</v>
      </c>
      <c r="C442">
        <v>587.62</v>
      </c>
      <c r="D442" t="s">
        <v>12299</v>
      </c>
      <c r="E442" t="s">
        <v>12296</v>
      </c>
      <c r="F442" t="s">
        <v>3307</v>
      </c>
    </row>
    <row r="443" spans="1:6" x14ac:dyDescent="0.3">
      <c r="A443" t="s">
        <v>12735</v>
      </c>
      <c r="B443" s="1">
        <v>44569</v>
      </c>
      <c r="C443">
        <v>978.26</v>
      </c>
      <c r="D443" t="s">
        <v>12299</v>
      </c>
      <c r="E443" t="s">
        <v>12296</v>
      </c>
      <c r="F443" t="s">
        <v>5111</v>
      </c>
    </row>
    <row r="444" spans="1:6" x14ac:dyDescent="0.3">
      <c r="A444" t="s">
        <v>12736</v>
      </c>
      <c r="B444" s="1">
        <v>45023</v>
      </c>
      <c r="C444">
        <v>218.54</v>
      </c>
      <c r="D444" t="s">
        <v>12290</v>
      </c>
      <c r="E444" t="s">
        <v>12296</v>
      </c>
      <c r="F444" t="s">
        <v>1451</v>
      </c>
    </row>
    <row r="445" spans="1:6" x14ac:dyDescent="0.3">
      <c r="A445" t="s">
        <v>12737</v>
      </c>
      <c r="B445" s="1">
        <v>44959</v>
      </c>
      <c r="C445">
        <v>589.77</v>
      </c>
      <c r="D445" t="s">
        <v>12299</v>
      </c>
      <c r="E445" t="s">
        <v>12296</v>
      </c>
      <c r="F445" t="s">
        <v>4315</v>
      </c>
    </row>
    <row r="446" spans="1:6" x14ac:dyDescent="0.3">
      <c r="A446" t="s">
        <v>12738</v>
      </c>
      <c r="B446" s="1">
        <v>45026</v>
      </c>
      <c r="C446">
        <v>1058.6600000000001</v>
      </c>
      <c r="D446" t="s">
        <v>12299</v>
      </c>
      <c r="E446" t="s">
        <v>12296</v>
      </c>
      <c r="F446" t="s">
        <v>5624</v>
      </c>
    </row>
    <row r="447" spans="1:6" x14ac:dyDescent="0.3">
      <c r="A447" t="s">
        <v>12739</v>
      </c>
      <c r="B447" s="1">
        <v>45618</v>
      </c>
      <c r="C447">
        <v>731.14</v>
      </c>
      <c r="D447" t="s">
        <v>12290</v>
      </c>
      <c r="E447" t="s">
        <v>12291</v>
      </c>
      <c r="F447" t="s">
        <v>5331</v>
      </c>
    </row>
    <row r="448" spans="1:6" x14ac:dyDescent="0.3">
      <c r="A448" t="s">
        <v>12740</v>
      </c>
      <c r="B448" s="1">
        <v>44920</v>
      </c>
      <c r="C448">
        <v>1007.5</v>
      </c>
      <c r="D448" t="s">
        <v>12293</v>
      </c>
      <c r="E448" t="s">
        <v>12291</v>
      </c>
      <c r="F448" t="s">
        <v>5931</v>
      </c>
    </row>
    <row r="449" spans="1:6" x14ac:dyDescent="0.3">
      <c r="A449" t="s">
        <v>12741</v>
      </c>
      <c r="B449" s="1">
        <v>45086</v>
      </c>
      <c r="C449">
        <v>761.38</v>
      </c>
      <c r="D449" t="s">
        <v>12299</v>
      </c>
      <c r="E449" t="s">
        <v>12296</v>
      </c>
      <c r="F449" t="s">
        <v>4428</v>
      </c>
    </row>
    <row r="450" spans="1:6" x14ac:dyDescent="0.3">
      <c r="A450" t="s">
        <v>12742</v>
      </c>
      <c r="B450" s="1">
        <v>45558</v>
      </c>
      <c r="C450">
        <v>1412.85</v>
      </c>
      <c r="D450" t="s">
        <v>12299</v>
      </c>
      <c r="E450" t="s">
        <v>12291</v>
      </c>
      <c r="F450" t="s">
        <v>3015</v>
      </c>
    </row>
    <row r="451" spans="1:6" x14ac:dyDescent="0.3">
      <c r="A451" t="s">
        <v>12743</v>
      </c>
      <c r="B451" s="1">
        <v>45560</v>
      </c>
      <c r="C451">
        <v>586.04</v>
      </c>
      <c r="D451" t="s">
        <v>12290</v>
      </c>
      <c r="E451" t="s">
        <v>12296</v>
      </c>
      <c r="F451" t="s">
        <v>4534</v>
      </c>
    </row>
    <row r="452" spans="1:6" x14ac:dyDescent="0.3">
      <c r="A452" t="s">
        <v>12744</v>
      </c>
      <c r="B452" s="1">
        <v>45352</v>
      </c>
      <c r="C452">
        <v>1092.27</v>
      </c>
      <c r="D452" t="s">
        <v>12293</v>
      </c>
      <c r="E452" t="s">
        <v>12291</v>
      </c>
      <c r="F452" t="s">
        <v>5124</v>
      </c>
    </row>
    <row r="453" spans="1:6" x14ac:dyDescent="0.3">
      <c r="A453" t="s">
        <v>12745</v>
      </c>
      <c r="B453" s="1">
        <v>45159</v>
      </c>
      <c r="C453">
        <v>269.43</v>
      </c>
      <c r="D453" t="s">
        <v>12293</v>
      </c>
      <c r="E453" t="s">
        <v>12291</v>
      </c>
      <c r="F453" t="s">
        <v>5100</v>
      </c>
    </row>
    <row r="454" spans="1:6" x14ac:dyDescent="0.3">
      <c r="A454" t="s">
        <v>12746</v>
      </c>
      <c r="B454" s="1">
        <v>45344</v>
      </c>
      <c r="C454">
        <v>849.94</v>
      </c>
      <c r="D454" t="s">
        <v>12299</v>
      </c>
      <c r="E454" t="s">
        <v>12291</v>
      </c>
      <c r="F454" t="s">
        <v>5931</v>
      </c>
    </row>
    <row r="455" spans="1:6" x14ac:dyDescent="0.3">
      <c r="A455" t="s">
        <v>12747</v>
      </c>
      <c r="B455" s="1">
        <v>45071</v>
      </c>
      <c r="C455">
        <v>838.46</v>
      </c>
      <c r="D455" t="s">
        <v>12299</v>
      </c>
      <c r="E455" t="s">
        <v>12296</v>
      </c>
      <c r="F455" t="s">
        <v>3161</v>
      </c>
    </row>
    <row r="456" spans="1:6" x14ac:dyDescent="0.3">
      <c r="A456" t="s">
        <v>12748</v>
      </c>
      <c r="B456" s="1">
        <v>44996</v>
      </c>
      <c r="C456">
        <v>1031.1199999999999</v>
      </c>
      <c r="D456" t="s">
        <v>12290</v>
      </c>
      <c r="E456" t="s">
        <v>12296</v>
      </c>
      <c r="F456" t="s">
        <v>2877</v>
      </c>
    </row>
    <row r="457" spans="1:6" x14ac:dyDescent="0.3">
      <c r="A457" t="s">
        <v>12749</v>
      </c>
      <c r="B457" s="1">
        <v>45402</v>
      </c>
      <c r="C457">
        <v>1205.42</v>
      </c>
      <c r="D457" t="s">
        <v>12299</v>
      </c>
      <c r="E457" t="s">
        <v>12291</v>
      </c>
      <c r="F457" t="s">
        <v>3439</v>
      </c>
    </row>
    <row r="458" spans="1:6" x14ac:dyDescent="0.3">
      <c r="A458" t="s">
        <v>12750</v>
      </c>
      <c r="B458" s="1">
        <v>44702</v>
      </c>
      <c r="C458">
        <v>440.34</v>
      </c>
      <c r="D458" t="s">
        <v>12299</v>
      </c>
      <c r="E458" t="s">
        <v>12296</v>
      </c>
      <c r="F458" t="s">
        <v>5097</v>
      </c>
    </row>
    <row r="459" spans="1:6" x14ac:dyDescent="0.3">
      <c r="A459" t="s">
        <v>12751</v>
      </c>
      <c r="B459" s="1">
        <v>44708</v>
      </c>
      <c r="C459">
        <v>670.84</v>
      </c>
      <c r="D459" t="s">
        <v>12299</v>
      </c>
      <c r="E459" t="s">
        <v>12291</v>
      </c>
      <c r="F459" t="s">
        <v>4680</v>
      </c>
    </row>
    <row r="460" spans="1:6" x14ac:dyDescent="0.3">
      <c r="A460" t="s">
        <v>12752</v>
      </c>
      <c r="B460" s="1">
        <v>45242</v>
      </c>
      <c r="C460">
        <v>428.94</v>
      </c>
      <c r="D460" t="s">
        <v>12290</v>
      </c>
      <c r="E460" t="s">
        <v>12296</v>
      </c>
      <c r="F460" t="s">
        <v>3898</v>
      </c>
    </row>
    <row r="461" spans="1:6" x14ac:dyDescent="0.3">
      <c r="A461" t="s">
        <v>12753</v>
      </c>
      <c r="B461" s="1">
        <v>44831</v>
      </c>
      <c r="C461">
        <v>1361.46</v>
      </c>
      <c r="D461" t="s">
        <v>12293</v>
      </c>
      <c r="E461" t="s">
        <v>12291</v>
      </c>
      <c r="F461" t="s">
        <v>3841</v>
      </c>
    </row>
    <row r="462" spans="1:6" x14ac:dyDescent="0.3">
      <c r="A462" t="s">
        <v>12754</v>
      </c>
      <c r="B462" s="1">
        <v>44575</v>
      </c>
      <c r="C462">
        <v>1251.0899999999999</v>
      </c>
      <c r="D462" t="s">
        <v>12299</v>
      </c>
      <c r="E462" t="s">
        <v>12296</v>
      </c>
      <c r="F462" t="s">
        <v>1485</v>
      </c>
    </row>
    <row r="463" spans="1:6" x14ac:dyDescent="0.3">
      <c r="A463" t="s">
        <v>12755</v>
      </c>
      <c r="B463" s="1">
        <v>45092</v>
      </c>
      <c r="C463">
        <v>219.4</v>
      </c>
      <c r="D463" t="s">
        <v>12290</v>
      </c>
      <c r="E463" t="s">
        <v>12296</v>
      </c>
      <c r="F463" t="s">
        <v>2001</v>
      </c>
    </row>
    <row r="464" spans="1:6" x14ac:dyDescent="0.3">
      <c r="A464" t="s">
        <v>12756</v>
      </c>
      <c r="B464" s="1">
        <v>45065</v>
      </c>
      <c r="C464">
        <v>1417.23</v>
      </c>
      <c r="D464" t="s">
        <v>12299</v>
      </c>
      <c r="E464" t="s">
        <v>12296</v>
      </c>
      <c r="F464" t="s">
        <v>4134</v>
      </c>
    </row>
    <row r="465" spans="1:6" x14ac:dyDescent="0.3">
      <c r="A465" t="s">
        <v>12757</v>
      </c>
      <c r="B465" s="1">
        <v>45523</v>
      </c>
      <c r="C465">
        <v>735.96</v>
      </c>
      <c r="D465" t="s">
        <v>12299</v>
      </c>
      <c r="E465" t="s">
        <v>12296</v>
      </c>
      <c r="F465" t="s">
        <v>3916</v>
      </c>
    </row>
    <row r="466" spans="1:6" x14ac:dyDescent="0.3">
      <c r="A466" t="s">
        <v>12758</v>
      </c>
      <c r="B466" s="1">
        <v>44652</v>
      </c>
      <c r="C466">
        <v>744.18</v>
      </c>
      <c r="D466" t="s">
        <v>12290</v>
      </c>
      <c r="E466" t="s">
        <v>12296</v>
      </c>
      <c r="F466" t="s">
        <v>3549</v>
      </c>
    </row>
    <row r="467" spans="1:6" x14ac:dyDescent="0.3">
      <c r="A467" t="s">
        <v>12759</v>
      </c>
      <c r="B467" s="1">
        <v>45481</v>
      </c>
      <c r="C467">
        <v>1116.22</v>
      </c>
      <c r="D467" t="s">
        <v>12299</v>
      </c>
      <c r="E467" t="s">
        <v>12296</v>
      </c>
      <c r="F467" t="s">
        <v>5745</v>
      </c>
    </row>
    <row r="468" spans="1:6" x14ac:dyDescent="0.3">
      <c r="A468" t="s">
        <v>12760</v>
      </c>
      <c r="B468" s="1">
        <v>45636</v>
      </c>
      <c r="C468">
        <v>1246.3800000000001</v>
      </c>
      <c r="D468" t="s">
        <v>12293</v>
      </c>
      <c r="E468" t="s">
        <v>12296</v>
      </c>
      <c r="F468" t="s">
        <v>5737</v>
      </c>
    </row>
    <row r="469" spans="1:6" x14ac:dyDescent="0.3">
      <c r="A469" t="s">
        <v>12761</v>
      </c>
      <c r="B469" s="1">
        <v>45264</v>
      </c>
      <c r="C469">
        <v>430.22</v>
      </c>
      <c r="D469" t="s">
        <v>12299</v>
      </c>
      <c r="E469" t="s">
        <v>12291</v>
      </c>
      <c r="F469" t="s">
        <v>5643</v>
      </c>
    </row>
    <row r="470" spans="1:6" x14ac:dyDescent="0.3">
      <c r="A470" t="s">
        <v>12762</v>
      </c>
      <c r="B470" s="1">
        <v>44956</v>
      </c>
      <c r="C470">
        <v>614.41</v>
      </c>
      <c r="D470" t="s">
        <v>12290</v>
      </c>
      <c r="E470" t="s">
        <v>12291</v>
      </c>
      <c r="F470" t="s">
        <v>2203</v>
      </c>
    </row>
    <row r="471" spans="1:6" x14ac:dyDescent="0.3">
      <c r="A471" t="s">
        <v>12763</v>
      </c>
      <c r="B471" s="1">
        <v>45112</v>
      </c>
      <c r="C471">
        <v>1201.6199999999999</v>
      </c>
      <c r="D471" t="s">
        <v>12299</v>
      </c>
      <c r="E471" t="s">
        <v>12296</v>
      </c>
      <c r="F471" t="s">
        <v>3411</v>
      </c>
    </row>
    <row r="472" spans="1:6" x14ac:dyDescent="0.3">
      <c r="A472" t="s">
        <v>12764</v>
      </c>
      <c r="B472" s="1">
        <v>45302</v>
      </c>
      <c r="C472">
        <v>162.44</v>
      </c>
      <c r="D472" t="s">
        <v>12293</v>
      </c>
      <c r="E472" t="s">
        <v>12296</v>
      </c>
      <c r="F472" t="s">
        <v>1156</v>
      </c>
    </row>
    <row r="473" spans="1:6" x14ac:dyDescent="0.3">
      <c r="A473" t="s">
        <v>12765</v>
      </c>
      <c r="B473" s="1">
        <v>45305</v>
      </c>
      <c r="C473">
        <v>1054.28</v>
      </c>
      <c r="D473" t="s">
        <v>12293</v>
      </c>
      <c r="E473" t="s">
        <v>12291</v>
      </c>
      <c r="F473" t="s">
        <v>4632</v>
      </c>
    </row>
    <row r="474" spans="1:6" x14ac:dyDescent="0.3">
      <c r="A474" t="s">
        <v>12766</v>
      </c>
      <c r="B474" s="1">
        <v>45014</v>
      </c>
      <c r="C474">
        <v>750.75</v>
      </c>
      <c r="D474" t="s">
        <v>12290</v>
      </c>
      <c r="E474" t="s">
        <v>12296</v>
      </c>
      <c r="F474" t="s">
        <v>3122</v>
      </c>
    </row>
    <row r="475" spans="1:6" x14ac:dyDescent="0.3">
      <c r="A475" t="s">
        <v>12767</v>
      </c>
      <c r="B475" s="1">
        <v>44725</v>
      </c>
      <c r="C475">
        <v>856.78</v>
      </c>
      <c r="D475" t="s">
        <v>12290</v>
      </c>
      <c r="E475" t="s">
        <v>12296</v>
      </c>
      <c r="F475" t="s">
        <v>4276</v>
      </c>
    </row>
    <row r="476" spans="1:6" x14ac:dyDescent="0.3">
      <c r="A476" t="s">
        <v>12768</v>
      </c>
      <c r="B476" s="1">
        <v>44725</v>
      </c>
      <c r="C476">
        <v>569.27</v>
      </c>
      <c r="D476" t="s">
        <v>12290</v>
      </c>
      <c r="E476" t="s">
        <v>12291</v>
      </c>
      <c r="F476" t="s">
        <v>3526</v>
      </c>
    </row>
    <row r="477" spans="1:6" x14ac:dyDescent="0.3">
      <c r="A477" t="s">
        <v>12769</v>
      </c>
      <c r="B477" s="1">
        <v>44746</v>
      </c>
      <c r="C477">
        <v>771.39</v>
      </c>
      <c r="D477" t="s">
        <v>12290</v>
      </c>
      <c r="E477" t="s">
        <v>12291</v>
      </c>
      <c r="F477" t="s">
        <v>1630</v>
      </c>
    </row>
    <row r="478" spans="1:6" x14ac:dyDescent="0.3">
      <c r="A478" t="s">
        <v>12770</v>
      </c>
      <c r="B478" s="1">
        <v>45179</v>
      </c>
      <c r="C478">
        <v>679.41</v>
      </c>
      <c r="D478" t="s">
        <v>12293</v>
      </c>
      <c r="E478" t="s">
        <v>12291</v>
      </c>
      <c r="F478" t="s">
        <v>2943</v>
      </c>
    </row>
    <row r="479" spans="1:6" x14ac:dyDescent="0.3">
      <c r="A479" t="s">
        <v>12771</v>
      </c>
      <c r="B479" s="1">
        <v>44839</v>
      </c>
      <c r="C479">
        <v>124.42</v>
      </c>
      <c r="D479" t="s">
        <v>12299</v>
      </c>
      <c r="E479" t="s">
        <v>12296</v>
      </c>
      <c r="F479" t="s">
        <v>1719</v>
      </c>
    </row>
    <row r="480" spans="1:6" x14ac:dyDescent="0.3">
      <c r="A480" t="s">
        <v>12772</v>
      </c>
      <c r="B480" s="1">
        <v>44974</v>
      </c>
      <c r="C480">
        <v>310.89</v>
      </c>
      <c r="D480" t="s">
        <v>12293</v>
      </c>
      <c r="E480" t="s">
        <v>12296</v>
      </c>
      <c r="F480" t="s">
        <v>3040</v>
      </c>
    </row>
    <row r="481" spans="1:6" x14ac:dyDescent="0.3">
      <c r="A481" t="s">
        <v>12773</v>
      </c>
      <c r="B481" s="1">
        <v>44751</v>
      </c>
      <c r="C481">
        <v>723.38</v>
      </c>
      <c r="D481" t="s">
        <v>12290</v>
      </c>
      <c r="E481" t="s">
        <v>12296</v>
      </c>
      <c r="F481" t="s">
        <v>5228</v>
      </c>
    </row>
    <row r="482" spans="1:6" x14ac:dyDescent="0.3">
      <c r="A482" t="s">
        <v>12774</v>
      </c>
      <c r="B482" s="1">
        <v>45476</v>
      </c>
      <c r="C482">
        <v>537.88</v>
      </c>
      <c r="D482" t="s">
        <v>12290</v>
      </c>
      <c r="E482" t="s">
        <v>12296</v>
      </c>
      <c r="F482" t="s">
        <v>4824</v>
      </c>
    </row>
    <row r="483" spans="1:6" x14ac:dyDescent="0.3">
      <c r="A483" t="s">
        <v>12775</v>
      </c>
      <c r="B483" s="1">
        <v>45560</v>
      </c>
      <c r="C483">
        <v>829.83</v>
      </c>
      <c r="D483" t="s">
        <v>12293</v>
      </c>
      <c r="E483" t="s">
        <v>12296</v>
      </c>
      <c r="F483" t="s">
        <v>4008</v>
      </c>
    </row>
    <row r="484" spans="1:6" x14ac:dyDescent="0.3">
      <c r="A484" t="s">
        <v>12776</v>
      </c>
      <c r="B484" s="1">
        <v>45618</v>
      </c>
      <c r="C484">
        <v>136.80000000000001</v>
      </c>
      <c r="D484" t="s">
        <v>12299</v>
      </c>
      <c r="E484" t="s">
        <v>12291</v>
      </c>
      <c r="F484" t="s">
        <v>5396</v>
      </c>
    </row>
    <row r="485" spans="1:6" x14ac:dyDescent="0.3">
      <c r="A485" t="s">
        <v>12777</v>
      </c>
      <c r="B485" s="1">
        <v>45444</v>
      </c>
      <c r="C485">
        <v>821.11</v>
      </c>
      <c r="D485" t="s">
        <v>12290</v>
      </c>
      <c r="E485" t="s">
        <v>12291</v>
      </c>
      <c r="F485" t="s">
        <v>4900</v>
      </c>
    </row>
    <row r="486" spans="1:6" x14ac:dyDescent="0.3">
      <c r="A486" t="s">
        <v>12778</v>
      </c>
      <c r="B486" s="1">
        <v>44708</v>
      </c>
      <c r="C486">
        <v>745.22</v>
      </c>
      <c r="D486" t="s">
        <v>12290</v>
      </c>
      <c r="E486" t="s">
        <v>12291</v>
      </c>
      <c r="F486" t="s">
        <v>2361</v>
      </c>
    </row>
    <row r="487" spans="1:6" x14ac:dyDescent="0.3">
      <c r="A487" t="s">
        <v>12779</v>
      </c>
      <c r="B487" s="1">
        <v>45057</v>
      </c>
      <c r="C487">
        <v>191.31</v>
      </c>
      <c r="D487" t="s">
        <v>12290</v>
      </c>
      <c r="E487" t="s">
        <v>12291</v>
      </c>
      <c r="F487" t="s">
        <v>3338</v>
      </c>
    </row>
    <row r="488" spans="1:6" x14ac:dyDescent="0.3">
      <c r="A488" t="s">
        <v>12780</v>
      </c>
      <c r="B488" s="1">
        <v>45305</v>
      </c>
      <c r="C488">
        <v>802.23</v>
      </c>
      <c r="D488" t="s">
        <v>12290</v>
      </c>
      <c r="E488" t="s">
        <v>12291</v>
      </c>
      <c r="F488" t="s">
        <v>5211</v>
      </c>
    </row>
    <row r="489" spans="1:6" x14ac:dyDescent="0.3">
      <c r="A489" t="s">
        <v>12781</v>
      </c>
      <c r="B489" s="1">
        <v>45146</v>
      </c>
      <c r="C489">
        <v>455.12</v>
      </c>
      <c r="D489" t="s">
        <v>12290</v>
      </c>
      <c r="E489" t="s">
        <v>12296</v>
      </c>
      <c r="F489" t="s">
        <v>5758</v>
      </c>
    </row>
    <row r="490" spans="1:6" x14ac:dyDescent="0.3">
      <c r="A490" t="s">
        <v>12782</v>
      </c>
      <c r="B490" s="1">
        <v>45180</v>
      </c>
      <c r="C490">
        <v>276.75</v>
      </c>
      <c r="D490" t="s">
        <v>12293</v>
      </c>
      <c r="E490" t="s">
        <v>12296</v>
      </c>
      <c r="F490" t="s">
        <v>1638</v>
      </c>
    </row>
    <row r="491" spans="1:6" x14ac:dyDescent="0.3">
      <c r="A491" t="s">
        <v>12783</v>
      </c>
      <c r="B491" s="1">
        <v>45419</v>
      </c>
      <c r="C491">
        <v>1402.67</v>
      </c>
      <c r="D491" t="s">
        <v>12290</v>
      </c>
      <c r="E491" t="s">
        <v>12296</v>
      </c>
      <c r="F491" t="s">
        <v>4315</v>
      </c>
    </row>
    <row r="492" spans="1:6" x14ac:dyDescent="0.3">
      <c r="A492" t="s">
        <v>12784</v>
      </c>
      <c r="B492" s="1">
        <v>45502</v>
      </c>
      <c r="C492">
        <v>1420.98</v>
      </c>
      <c r="D492" t="s">
        <v>12299</v>
      </c>
      <c r="E492" t="s">
        <v>12296</v>
      </c>
      <c r="F492" t="s">
        <v>1472</v>
      </c>
    </row>
    <row r="493" spans="1:6" x14ac:dyDescent="0.3">
      <c r="A493" t="s">
        <v>12785</v>
      </c>
      <c r="B493" s="1">
        <v>44605</v>
      </c>
      <c r="C493">
        <v>672.91</v>
      </c>
      <c r="D493" t="s">
        <v>12290</v>
      </c>
      <c r="E493" t="s">
        <v>12291</v>
      </c>
      <c r="F493" t="s">
        <v>5590</v>
      </c>
    </row>
    <row r="494" spans="1:6" x14ac:dyDescent="0.3">
      <c r="A494" t="s">
        <v>12786</v>
      </c>
      <c r="B494" s="1">
        <v>45106</v>
      </c>
      <c r="C494">
        <v>505.41</v>
      </c>
      <c r="D494" t="s">
        <v>12290</v>
      </c>
      <c r="E494" t="s">
        <v>12291</v>
      </c>
      <c r="F494" t="s">
        <v>1020</v>
      </c>
    </row>
    <row r="495" spans="1:6" x14ac:dyDescent="0.3">
      <c r="A495" t="s">
        <v>12787</v>
      </c>
      <c r="B495" s="1">
        <v>45002</v>
      </c>
      <c r="C495">
        <v>589.22</v>
      </c>
      <c r="D495" t="s">
        <v>12299</v>
      </c>
      <c r="E495" t="s">
        <v>12296</v>
      </c>
      <c r="F495" t="s">
        <v>1997</v>
      </c>
    </row>
    <row r="496" spans="1:6" x14ac:dyDescent="0.3">
      <c r="A496" t="s">
        <v>12788</v>
      </c>
      <c r="B496" s="1">
        <v>45377</v>
      </c>
      <c r="C496">
        <v>607.4</v>
      </c>
      <c r="D496" t="s">
        <v>12293</v>
      </c>
      <c r="E496" t="s">
        <v>12291</v>
      </c>
      <c r="F496" t="s">
        <v>5039</v>
      </c>
    </row>
    <row r="497" spans="1:6" x14ac:dyDescent="0.3">
      <c r="A497" t="s">
        <v>12789</v>
      </c>
      <c r="B497" s="1">
        <v>45026</v>
      </c>
      <c r="C497">
        <v>238.46</v>
      </c>
      <c r="D497" t="s">
        <v>12290</v>
      </c>
      <c r="E497" t="s">
        <v>12296</v>
      </c>
      <c r="F497" t="s">
        <v>1640</v>
      </c>
    </row>
    <row r="498" spans="1:6" x14ac:dyDescent="0.3">
      <c r="A498" t="s">
        <v>12790</v>
      </c>
      <c r="B498" s="1">
        <v>45393</v>
      </c>
      <c r="C498">
        <v>633.73</v>
      </c>
      <c r="D498" t="s">
        <v>12290</v>
      </c>
      <c r="E498" t="s">
        <v>12296</v>
      </c>
      <c r="F498" t="s">
        <v>3507</v>
      </c>
    </row>
    <row r="499" spans="1:6" x14ac:dyDescent="0.3">
      <c r="A499" t="s">
        <v>12791</v>
      </c>
      <c r="B499" s="1">
        <v>45429</v>
      </c>
      <c r="C499">
        <v>307.52999999999997</v>
      </c>
      <c r="D499" t="s">
        <v>12290</v>
      </c>
      <c r="E499" t="s">
        <v>12291</v>
      </c>
      <c r="F499" t="s">
        <v>1260</v>
      </c>
    </row>
    <row r="500" spans="1:6" x14ac:dyDescent="0.3">
      <c r="A500" t="s">
        <v>12792</v>
      </c>
      <c r="B500" s="1">
        <v>45047</v>
      </c>
      <c r="C500">
        <v>1226.6400000000001</v>
      </c>
      <c r="D500" t="s">
        <v>12299</v>
      </c>
      <c r="E500" t="s">
        <v>12291</v>
      </c>
      <c r="F500" t="s">
        <v>3657</v>
      </c>
    </row>
    <row r="501" spans="1:6" x14ac:dyDescent="0.3">
      <c r="A501" t="s">
        <v>12793</v>
      </c>
      <c r="B501" s="1">
        <v>44682</v>
      </c>
      <c r="C501">
        <v>705.84</v>
      </c>
      <c r="D501" t="s">
        <v>12299</v>
      </c>
      <c r="E501" t="s">
        <v>12296</v>
      </c>
      <c r="F501" t="s">
        <v>5752</v>
      </c>
    </row>
    <row r="502" spans="1:6" x14ac:dyDescent="0.3">
      <c r="A502" t="s">
        <v>12794</v>
      </c>
      <c r="B502" s="1">
        <v>45516</v>
      </c>
      <c r="C502">
        <v>969.48</v>
      </c>
      <c r="D502" t="s">
        <v>12299</v>
      </c>
      <c r="E502" t="s">
        <v>12296</v>
      </c>
      <c r="F502" t="s">
        <v>5055</v>
      </c>
    </row>
    <row r="503" spans="1:6" x14ac:dyDescent="0.3">
      <c r="A503" t="s">
        <v>12795</v>
      </c>
      <c r="B503" s="1">
        <v>45397</v>
      </c>
      <c r="C503">
        <v>1289.57</v>
      </c>
      <c r="D503" t="s">
        <v>12293</v>
      </c>
      <c r="E503" t="s">
        <v>12291</v>
      </c>
      <c r="F503" t="s">
        <v>4454</v>
      </c>
    </row>
    <row r="504" spans="1:6" x14ac:dyDescent="0.3">
      <c r="A504" t="s">
        <v>12796</v>
      </c>
      <c r="B504" s="1">
        <v>45560</v>
      </c>
      <c r="C504">
        <v>1081.42</v>
      </c>
      <c r="D504" t="s">
        <v>12293</v>
      </c>
      <c r="E504" t="s">
        <v>12291</v>
      </c>
      <c r="F504" t="s">
        <v>2811</v>
      </c>
    </row>
    <row r="505" spans="1:6" x14ac:dyDescent="0.3">
      <c r="A505" t="s">
        <v>12797</v>
      </c>
      <c r="B505" s="1">
        <v>44736</v>
      </c>
      <c r="C505">
        <v>484.58</v>
      </c>
      <c r="D505" t="s">
        <v>12290</v>
      </c>
      <c r="E505" t="s">
        <v>12296</v>
      </c>
      <c r="F505" t="s">
        <v>1510</v>
      </c>
    </row>
    <row r="506" spans="1:6" x14ac:dyDescent="0.3">
      <c r="A506" t="s">
        <v>12798</v>
      </c>
      <c r="B506" s="1">
        <v>45540</v>
      </c>
      <c r="C506">
        <v>355.58</v>
      </c>
      <c r="D506" t="s">
        <v>12290</v>
      </c>
      <c r="E506" t="s">
        <v>12291</v>
      </c>
      <c r="F506" t="s">
        <v>5168</v>
      </c>
    </row>
    <row r="507" spans="1:6" x14ac:dyDescent="0.3">
      <c r="A507" t="s">
        <v>12799</v>
      </c>
      <c r="B507" s="1">
        <v>44709</v>
      </c>
      <c r="C507">
        <v>256.02999999999997</v>
      </c>
      <c r="D507" t="s">
        <v>12290</v>
      </c>
      <c r="E507" t="s">
        <v>12296</v>
      </c>
      <c r="F507" t="s">
        <v>2036</v>
      </c>
    </row>
    <row r="508" spans="1:6" x14ac:dyDescent="0.3">
      <c r="A508" t="s">
        <v>12800</v>
      </c>
      <c r="B508" s="1">
        <v>45048</v>
      </c>
      <c r="C508">
        <v>919.73</v>
      </c>
      <c r="D508" t="s">
        <v>12293</v>
      </c>
      <c r="E508" t="s">
        <v>12296</v>
      </c>
      <c r="F508" t="s">
        <v>5408</v>
      </c>
    </row>
    <row r="509" spans="1:6" x14ac:dyDescent="0.3">
      <c r="A509" t="s">
        <v>12801</v>
      </c>
      <c r="B509" s="1">
        <v>45310</v>
      </c>
      <c r="C509">
        <v>253.44</v>
      </c>
      <c r="D509" t="s">
        <v>12293</v>
      </c>
      <c r="E509" t="s">
        <v>12296</v>
      </c>
      <c r="F509" t="s">
        <v>4400</v>
      </c>
    </row>
    <row r="510" spans="1:6" x14ac:dyDescent="0.3">
      <c r="A510" t="s">
        <v>12802</v>
      </c>
      <c r="B510" s="1">
        <v>45546</v>
      </c>
      <c r="C510">
        <v>1137</v>
      </c>
      <c r="D510" t="s">
        <v>12290</v>
      </c>
      <c r="E510" t="s">
        <v>12296</v>
      </c>
      <c r="F510" t="s">
        <v>1853</v>
      </c>
    </row>
    <row r="511" spans="1:6" x14ac:dyDescent="0.3">
      <c r="A511" t="s">
        <v>12803</v>
      </c>
      <c r="B511" s="1">
        <v>45273</v>
      </c>
      <c r="C511">
        <v>209.13</v>
      </c>
      <c r="D511" t="s">
        <v>12290</v>
      </c>
      <c r="E511" t="s">
        <v>12296</v>
      </c>
      <c r="F511" t="s">
        <v>1481</v>
      </c>
    </row>
    <row r="512" spans="1:6" x14ac:dyDescent="0.3">
      <c r="A512" t="s">
        <v>12804</v>
      </c>
      <c r="B512" s="1">
        <v>45130</v>
      </c>
      <c r="C512">
        <v>1467.79</v>
      </c>
      <c r="D512" t="s">
        <v>12290</v>
      </c>
      <c r="E512" t="s">
        <v>12291</v>
      </c>
      <c r="F512" t="s">
        <v>2708</v>
      </c>
    </row>
    <row r="513" spans="1:6" x14ac:dyDescent="0.3">
      <c r="A513" t="s">
        <v>12805</v>
      </c>
      <c r="B513" s="1">
        <v>45311</v>
      </c>
      <c r="C513">
        <v>86.11</v>
      </c>
      <c r="D513" t="s">
        <v>12293</v>
      </c>
      <c r="E513" t="s">
        <v>12291</v>
      </c>
      <c r="F513" t="s">
        <v>3863</v>
      </c>
    </row>
    <row r="514" spans="1:6" x14ac:dyDescent="0.3">
      <c r="A514" t="s">
        <v>12806</v>
      </c>
      <c r="B514" s="1">
        <v>45013</v>
      </c>
      <c r="C514">
        <v>871.9</v>
      </c>
      <c r="D514" t="s">
        <v>12290</v>
      </c>
      <c r="E514" t="s">
        <v>12291</v>
      </c>
      <c r="F514" t="s">
        <v>3297</v>
      </c>
    </row>
    <row r="515" spans="1:6" x14ac:dyDescent="0.3">
      <c r="A515" t="s">
        <v>12807</v>
      </c>
      <c r="B515" s="1">
        <v>44905</v>
      </c>
      <c r="C515">
        <v>968.6</v>
      </c>
      <c r="D515" t="s">
        <v>12299</v>
      </c>
      <c r="E515" t="s">
        <v>12291</v>
      </c>
      <c r="F515" t="s">
        <v>2748</v>
      </c>
    </row>
    <row r="516" spans="1:6" x14ac:dyDescent="0.3">
      <c r="A516" t="s">
        <v>12808</v>
      </c>
      <c r="B516" s="1">
        <v>44597</v>
      </c>
      <c r="C516">
        <v>996.22</v>
      </c>
      <c r="D516" t="s">
        <v>12293</v>
      </c>
      <c r="E516" t="s">
        <v>12296</v>
      </c>
      <c r="F516" t="s">
        <v>2224</v>
      </c>
    </row>
    <row r="517" spans="1:6" x14ac:dyDescent="0.3">
      <c r="A517" t="s">
        <v>12809</v>
      </c>
      <c r="B517" s="1">
        <v>45489</v>
      </c>
      <c r="C517">
        <v>985.67</v>
      </c>
      <c r="D517" t="s">
        <v>12293</v>
      </c>
      <c r="E517" t="s">
        <v>12296</v>
      </c>
      <c r="F517" t="s">
        <v>4920</v>
      </c>
    </row>
    <row r="518" spans="1:6" x14ac:dyDescent="0.3">
      <c r="A518" t="s">
        <v>12810</v>
      </c>
      <c r="B518" s="1">
        <v>44674</v>
      </c>
      <c r="C518">
        <v>1475.93</v>
      </c>
      <c r="D518" t="s">
        <v>12290</v>
      </c>
      <c r="E518" t="s">
        <v>12291</v>
      </c>
      <c r="F518" t="s">
        <v>3356</v>
      </c>
    </row>
    <row r="519" spans="1:6" x14ac:dyDescent="0.3">
      <c r="A519" t="s">
        <v>12811</v>
      </c>
      <c r="B519" s="1">
        <v>44577</v>
      </c>
      <c r="C519">
        <v>1408.59</v>
      </c>
      <c r="D519" t="s">
        <v>12290</v>
      </c>
      <c r="E519" t="s">
        <v>12296</v>
      </c>
      <c r="F519" t="s">
        <v>2201</v>
      </c>
    </row>
    <row r="520" spans="1:6" x14ac:dyDescent="0.3">
      <c r="A520" t="s">
        <v>12812</v>
      </c>
      <c r="B520" s="1">
        <v>45055</v>
      </c>
      <c r="C520">
        <v>803.12</v>
      </c>
      <c r="D520" t="s">
        <v>12290</v>
      </c>
      <c r="E520" t="s">
        <v>12291</v>
      </c>
      <c r="F520" t="s">
        <v>2250</v>
      </c>
    </row>
    <row r="521" spans="1:6" x14ac:dyDescent="0.3">
      <c r="A521" t="s">
        <v>12813</v>
      </c>
      <c r="B521" s="1">
        <v>45368</v>
      </c>
      <c r="C521">
        <v>1161.47</v>
      </c>
      <c r="D521" t="s">
        <v>12299</v>
      </c>
      <c r="E521" t="s">
        <v>12291</v>
      </c>
      <c r="F521" t="s">
        <v>1963</v>
      </c>
    </row>
    <row r="522" spans="1:6" x14ac:dyDescent="0.3">
      <c r="A522" t="s">
        <v>12814</v>
      </c>
      <c r="B522" s="1">
        <v>45004</v>
      </c>
      <c r="C522">
        <v>381.16</v>
      </c>
      <c r="D522" t="s">
        <v>12293</v>
      </c>
      <c r="E522" t="s">
        <v>12296</v>
      </c>
      <c r="F522" t="s">
        <v>3767</v>
      </c>
    </row>
    <row r="523" spans="1:6" x14ac:dyDescent="0.3">
      <c r="A523" t="s">
        <v>12815</v>
      </c>
      <c r="B523" s="1">
        <v>44893</v>
      </c>
      <c r="C523">
        <v>1356.42</v>
      </c>
      <c r="D523" t="s">
        <v>12299</v>
      </c>
      <c r="E523" t="s">
        <v>12291</v>
      </c>
      <c r="F523" t="s">
        <v>5029</v>
      </c>
    </row>
    <row r="524" spans="1:6" x14ac:dyDescent="0.3">
      <c r="A524" t="s">
        <v>12816</v>
      </c>
      <c r="B524" s="1">
        <v>44985</v>
      </c>
      <c r="C524">
        <v>1073.25</v>
      </c>
      <c r="D524" t="s">
        <v>12293</v>
      </c>
      <c r="E524" t="s">
        <v>12291</v>
      </c>
      <c r="F524" t="s">
        <v>3874</v>
      </c>
    </row>
    <row r="525" spans="1:6" x14ac:dyDescent="0.3">
      <c r="A525" t="s">
        <v>12817</v>
      </c>
      <c r="B525" s="1">
        <v>44579</v>
      </c>
      <c r="C525">
        <v>1360.32</v>
      </c>
      <c r="D525" t="s">
        <v>12293</v>
      </c>
      <c r="E525" t="s">
        <v>12291</v>
      </c>
      <c r="F525" t="s">
        <v>4157</v>
      </c>
    </row>
    <row r="526" spans="1:6" x14ac:dyDescent="0.3">
      <c r="A526" t="s">
        <v>12818</v>
      </c>
      <c r="B526" s="1">
        <v>44921</v>
      </c>
      <c r="C526">
        <v>509.69</v>
      </c>
      <c r="D526" t="s">
        <v>12290</v>
      </c>
      <c r="E526" t="s">
        <v>12296</v>
      </c>
      <c r="F526" t="s">
        <v>4734</v>
      </c>
    </row>
    <row r="527" spans="1:6" x14ac:dyDescent="0.3">
      <c r="A527" t="s">
        <v>12819</v>
      </c>
      <c r="B527" s="1">
        <v>44568</v>
      </c>
      <c r="C527">
        <v>209.76</v>
      </c>
      <c r="D527" t="s">
        <v>12290</v>
      </c>
      <c r="E527" t="s">
        <v>12291</v>
      </c>
      <c r="F527" t="s">
        <v>4462</v>
      </c>
    </row>
    <row r="528" spans="1:6" x14ac:dyDescent="0.3">
      <c r="A528" t="s">
        <v>12820</v>
      </c>
      <c r="B528" s="1">
        <v>45061</v>
      </c>
      <c r="C528">
        <v>923.9</v>
      </c>
      <c r="D528" t="s">
        <v>12290</v>
      </c>
      <c r="E528" t="s">
        <v>12291</v>
      </c>
      <c r="F528" t="s">
        <v>3756</v>
      </c>
    </row>
    <row r="529" spans="1:6" x14ac:dyDescent="0.3">
      <c r="A529" t="s">
        <v>12821</v>
      </c>
      <c r="B529" s="1">
        <v>45587</v>
      </c>
      <c r="C529">
        <v>855.7</v>
      </c>
      <c r="D529" t="s">
        <v>12299</v>
      </c>
      <c r="E529" t="s">
        <v>12296</v>
      </c>
      <c r="F529" t="s">
        <v>4272</v>
      </c>
    </row>
    <row r="530" spans="1:6" x14ac:dyDescent="0.3">
      <c r="A530" t="s">
        <v>12822</v>
      </c>
      <c r="B530" s="1">
        <v>44937</v>
      </c>
      <c r="C530">
        <v>1462.5</v>
      </c>
      <c r="D530" t="s">
        <v>12299</v>
      </c>
      <c r="E530" t="s">
        <v>12296</v>
      </c>
      <c r="F530" t="s">
        <v>3606</v>
      </c>
    </row>
    <row r="531" spans="1:6" x14ac:dyDescent="0.3">
      <c r="A531" t="s">
        <v>12823</v>
      </c>
      <c r="B531" s="1">
        <v>45082</v>
      </c>
      <c r="C531">
        <v>62.84</v>
      </c>
      <c r="D531" t="s">
        <v>12299</v>
      </c>
      <c r="E531" t="s">
        <v>12291</v>
      </c>
      <c r="F531" t="s">
        <v>1746</v>
      </c>
    </row>
    <row r="532" spans="1:6" x14ac:dyDescent="0.3">
      <c r="A532" t="s">
        <v>12824</v>
      </c>
      <c r="B532" s="1">
        <v>45381</v>
      </c>
      <c r="C532">
        <v>81.83</v>
      </c>
      <c r="D532" t="s">
        <v>12293</v>
      </c>
      <c r="E532" t="s">
        <v>12296</v>
      </c>
      <c r="F532" t="s">
        <v>5587</v>
      </c>
    </row>
    <row r="533" spans="1:6" x14ac:dyDescent="0.3">
      <c r="A533" t="s">
        <v>12825</v>
      </c>
      <c r="B533" s="1">
        <v>44561</v>
      </c>
      <c r="C533">
        <v>1106.81</v>
      </c>
      <c r="D533" t="s">
        <v>12293</v>
      </c>
      <c r="E533" t="s">
        <v>12296</v>
      </c>
      <c r="F533" t="s">
        <v>5680</v>
      </c>
    </row>
    <row r="534" spans="1:6" x14ac:dyDescent="0.3">
      <c r="A534" t="s">
        <v>12826</v>
      </c>
      <c r="B534" s="1">
        <v>45194</v>
      </c>
      <c r="C534">
        <v>616.25</v>
      </c>
      <c r="D534" t="s">
        <v>12299</v>
      </c>
      <c r="E534" t="s">
        <v>12296</v>
      </c>
      <c r="F534" t="s">
        <v>1792</v>
      </c>
    </row>
    <row r="535" spans="1:6" x14ac:dyDescent="0.3">
      <c r="A535" t="s">
        <v>12827</v>
      </c>
      <c r="B535" s="1">
        <v>44606</v>
      </c>
      <c r="C535">
        <v>1115.21</v>
      </c>
      <c r="D535" t="s">
        <v>12290</v>
      </c>
      <c r="E535" t="s">
        <v>12291</v>
      </c>
      <c r="F535" t="s">
        <v>2787</v>
      </c>
    </row>
    <row r="536" spans="1:6" x14ac:dyDescent="0.3">
      <c r="A536" t="s">
        <v>12828</v>
      </c>
      <c r="B536" s="1">
        <v>45302</v>
      </c>
      <c r="C536">
        <v>121.99</v>
      </c>
      <c r="D536" t="s">
        <v>12290</v>
      </c>
      <c r="E536" t="s">
        <v>12291</v>
      </c>
      <c r="F536" t="s">
        <v>1718</v>
      </c>
    </row>
    <row r="537" spans="1:6" x14ac:dyDescent="0.3">
      <c r="A537" t="s">
        <v>12829</v>
      </c>
      <c r="B537" s="1">
        <v>45003</v>
      </c>
      <c r="C537">
        <v>1261.82</v>
      </c>
      <c r="D537" t="s">
        <v>12293</v>
      </c>
      <c r="E537" t="s">
        <v>12291</v>
      </c>
      <c r="F537" t="s">
        <v>4510</v>
      </c>
    </row>
    <row r="538" spans="1:6" x14ac:dyDescent="0.3">
      <c r="A538" t="s">
        <v>12830</v>
      </c>
      <c r="B538" s="1">
        <v>44566</v>
      </c>
      <c r="C538">
        <v>341.44</v>
      </c>
      <c r="D538" t="s">
        <v>12290</v>
      </c>
      <c r="E538" t="s">
        <v>12296</v>
      </c>
      <c r="F538" t="s">
        <v>1512</v>
      </c>
    </row>
    <row r="539" spans="1:6" x14ac:dyDescent="0.3">
      <c r="A539" t="s">
        <v>12831</v>
      </c>
      <c r="B539" s="1">
        <v>45411</v>
      </c>
      <c r="C539">
        <v>352.98</v>
      </c>
      <c r="D539" t="s">
        <v>12299</v>
      </c>
      <c r="E539" t="s">
        <v>12296</v>
      </c>
      <c r="F539" t="s">
        <v>1894</v>
      </c>
    </row>
    <row r="540" spans="1:6" x14ac:dyDescent="0.3">
      <c r="A540" t="s">
        <v>12832</v>
      </c>
      <c r="B540" s="1">
        <v>45168</v>
      </c>
      <c r="C540">
        <v>764.5</v>
      </c>
      <c r="D540" t="s">
        <v>12293</v>
      </c>
      <c r="E540" t="s">
        <v>12291</v>
      </c>
      <c r="F540" t="s">
        <v>4018</v>
      </c>
    </row>
    <row r="541" spans="1:6" x14ac:dyDescent="0.3">
      <c r="A541" t="s">
        <v>12833</v>
      </c>
      <c r="B541" s="1">
        <v>44588</v>
      </c>
      <c r="C541">
        <v>1385.75</v>
      </c>
      <c r="D541" t="s">
        <v>12293</v>
      </c>
      <c r="E541" t="s">
        <v>12296</v>
      </c>
      <c r="F541" t="s">
        <v>3792</v>
      </c>
    </row>
    <row r="542" spans="1:6" x14ac:dyDescent="0.3">
      <c r="A542" t="s">
        <v>12834</v>
      </c>
      <c r="B542" s="1">
        <v>45431</v>
      </c>
      <c r="C542">
        <v>1447.47</v>
      </c>
      <c r="D542" t="s">
        <v>12299</v>
      </c>
      <c r="E542" t="s">
        <v>12291</v>
      </c>
      <c r="F542" t="s">
        <v>4535</v>
      </c>
    </row>
    <row r="543" spans="1:6" x14ac:dyDescent="0.3">
      <c r="A543" t="s">
        <v>12835</v>
      </c>
      <c r="B543" s="1">
        <v>45353</v>
      </c>
      <c r="C543">
        <v>1227.8399999999999</v>
      </c>
      <c r="D543" t="s">
        <v>12290</v>
      </c>
      <c r="E543" t="s">
        <v>12291</v>
      </c>
      <c r="F543" t="s">
        <v>3606</v>
      </c>
    </row>
    <row r="544" spans="1:6" x14ac:dyDescent="0.3">
      <c r="A544" t="s">
        <v>12836</v>
      </c>
      <c r="B544" s="1">
        <v>45363</v>
      </c>
      <c r="C544">
        <v>756.81</v>
      </c>
      <c r="D544" t="s">
        <v>12290</v>
      </c>
      <c r="E544" t="s">
        <v>12291</v>
      </c>
      <c r="F544" t="s">
        <v>1399</v>
      </c>
    </row>
    <row r="545" spans="1:6" x14ac:dyDescent="0.3">
      <c r="A545" t="s">
        <v>12837</v>
      </c>
      <c r="B545" s="1">
        <v>45448</v>
      </c>
      <c r="C545">
        <v>1482.49</v>
      </c>
      <c r="D545" t="s">
        <v>12299</v>
      </c>
      <c r="E545" t="s">
        <v>12291</v>
      </c>
      <c r="F545" t="s">
        <v>2650</v>
      </c>
    </row>
    <row r="546" spans="1:6" x14ac:dyDescent="0.3">
      <c r="A546" t="s">
        <v>12838</v>
      </c>
      <c r="B546" s="1">
        <v>44786</v>
      </c>
      <c r="C546">
        <v>659.41</v>
      </c>
      <c r="D546" t="s">
        <v>12299</v>
      </c>
      <c r="E546" t="s">
        <v>12296</v>
      </c>
      <c r="F546" t="s">
        <v>5031</v>
      </c>
    </row>
    <row r="547" spans="1:6" x14ac:dyDescent="0.3">
      <c r="A547" t="s">
        <v>12839</v>
      </c>
      <c r="B547" s="1">
        <v>45126</v>
      </c>
      <c r="C547">
        <v>1359.61</v>
      </c>
      <c r="D547" t="s">
        <v>12293</v>
      </c>
      <c r="E547" t="s">
        <v>12296</v>
      </c>
      <c r="F547" t="s">
        <v>2300</v>
      </c>
    </row>
    <row r="548" spans="1:6" x14ac:dyDescent="0.3">
      <c r="A548" t="s">
        <v>12840</v>
      </c>
      <c r="B548" s="1">
        <v>45554</v>
      </c>
      <c r="C548">
        <v>843.13</v>
      </c>
      <c r="D548" t="s">
        <v>12299</v>
      </c>
      <c r="E548" t="s">
        <v>12291</v>
      </c>
      <c r="F548" t="s">
        <v>5127</v>
      </c>
    </row>
    <row r="549" spans="1:6" x14ac:dyDescent="0.3">
      <c r="A549" t="s">
        <v>12841</v>
      </c>
      <c r="B549" s="1">
        <v>45466</v>
      </c>
      <c r="C549">
        <v>95.1</v>
      </c>
      <c r="D549" t="s">
        <v>12290</v>
      </c>
      <c r="E549" t="s">
        <v>12296</v>
      </c>
      <c r="F549" t="s">
        <v>2858</v>
      </c>
    </row>
    <row r="550" spans="1:6" x14ac:dyDescent="0.3">
      <c r="A550" t="s">
        <v>12842</v>
      </c>
      <c r="B550" s="1">
        <v>45433</v>
      </c>
      <c r="C550">
        <v>1067.3800000000001</v>
      </c>
      <c r="D550" t="s">
        <v>12293</v>
      </c>
      <c r="E550" t="s">
        <v>12296</v>
      </c>
      <c r="F550" t="s">
        <v>5131</v>
      </c>
    </row>
    <row r="551" spans="1:6" x14ac:dyDescent="0.3">
      <c r="A551" t="s">
        <v>12843</v>
      </c>
      <c r="B551" s="1">
        <v>44785</v>
      </c>
      <c r="C551">
        <v>1091.17</v>
      </c>
      <c r="D551" t="s">
        <v>12293</v>
      </c>
      <c r="E551" t="s">
        <v>12296</v>
      </c>
      <c r="F551" t="s">
        <v>5152</v>
      </c>
    </row>
    <row r="552" spans="1:6" x14ac:dyDescent="0.3">
      <c r="A552" t="s">
        <v>12844</v>
      </c>
      <c r="B552" s="1">
        <v>45482</v>
      </c>
      <c r="C552">
        <v>1468.65</v>
      </c>
      <c r="D552" t="s">
        <v>12290</v>
      </c>
      <c r="E552" t="s">
        <v>12296</v>
      </c>
      <c r="F552" t="s">
        <v>3652</v>
      </c>
    </row>
    <row r="553" spans="1:6" x14ac:dyDescent="0.3">
      <c r="A553" t="s">
        <v>12845</v>
      </c>
      <c r="B553" s="1">
        <v>44884</v>
      </c>
      <c r="C553">
        <v>695.78</v>
      </c>
      <c r="D553" t="s">
        <v>12290</v>
      </c>
      <c r="E553" t="s">
        <v>12296</v>
      </c>
      <c r="F553" t="s">
        <v>5776</v>
      </c>
    </row>
    <row r="554" spans="1:6" x14ac:dyDescent="0.3">
      <c r="A554" t="s">
        <v>12846</v>
      </c>
      <c r="B554" s="1">
        <v>45299</v>
      </c>
      <c r="C554">
        <v>1144.33</v>
      </c>
      <c r="D554" t="s">
        <v>12293</v>
      </c>
      <c r="E554" t="s">
        <v>12296</v>
      </c>
      <c r="F554" t="s">
        <v>3702</v>
      </c>
    </row>
    <row r="555" spans="1:6" x14ac:dyDescent="0.3">
      <c r="A555" t="s">
        <v>12847</v>
      </c>
      <c r="B555" s="1">
        <v>45631</v>
      </c>
      <c r="C555">
        <v>423.36</v>
      </c>
      <c r="D555" t="s">
        <v>12290</v>
      </c>
      <c r="E555" t="s">
        <v>12291</v>
      </c>
      <c r="F555" t="s">
        <v>3932</v>
      </c>
    </row>
    <row r="556" spans="1:6" x14ac:dyDescent="0.3">
      <c r="A556" t="s">
        <v>12848</v>
      </c>
      <c r="B556" s="1">
        <v>45508</v>
      </c>
      <c r="C556">
        <v>1302.31</v>
      </c>
      <c r="D556" t="s">
        <v>12293</v>
      </c>
      <c r="E556" t="s">
        <v>12296</v>
      </c>
      <c r="F556" t="s">
        <v>4891</v>
      </c>
    </row>
    <row r="557" spans="1:6" x14ac:dyDescent="0.3">
      <c r="A557" t="s">
        <v>12849</v>
      </c>
      <c r="B557" s="1">
        <v>45227</v>
      </c>
      <c r="C557">
        <v>487.82</v>
      </c>
      <c r="D557" t="s">
        <v>12293</v>
      </c>
      <c r="E557" t="s">
        <v>12291</v>
      </c>
      <c r="F557" t="s">
        <v>5692</v>
      </c>
    </row>
    <row r="558" spans="1:6" x14ac:dyDescent="0.3">
      <c r="A558" t="s">
        <v>12850</v>
      </c>
      <c r="B558" s="1">
        <v>45280</v>
      </c>
      <c r="C558">
        <v>1288.55</v>
      </c>
      <c r="D558" t="s">
        <v>12299</v>
      </c>
      <c r="E558" t="s">
        <v>12291</v>
      </c>
      <c r="F558" t="s">
        <v>5646</v>
      </c>
    </row>
    <row r="559" spans="1:6" x14ac:dyDescent="0.3">
      <c r="A559" t="s">
        <v>12851</v>
      </c>
      <c r="B559" s="1">
        <v>44617</v>
      </c>
      <c r="C559">
        <v>1186.74</v>
      </c>
      <c r="D559" t="s">
        <v>12290</v>
      </c>
      <c r="E559" t="s">
        <v>12291</v>
      </c>
      <c r="F559" t="s">
        <v>2277</v>
      </c>
    </row>
    <row r="560" spans="1:6" x14ac:dyDescent="0.3">
      <c r="A560" t="s">
        <v>12852</v>
      </c>
      <c r="B560" s="1">
        <v>44873</v>
      </c>
      <c r="C560">
        <v>166.07</v>
      </c>
      <c r="D560" t="s">
        <v>12299</v>
      </c>
      <c r="E560" t="s">
        <v>12291</v>
      </c>
      <c r="F560" t="s">
        <v>2529</v>
      </c>
    </row>
    <row r="561" spans="1:6" x14ac:dyDescent="0.3">
      <c r="A561" t="s">
        <v>12853</v>
      </c>
      <c r="B561" s="1">
        <v>44610</v>
      </c>
      <c r="C561">
        <v>390.73</v>
      </c>
      <c r="D561" t="s">
        <v>12299</v>
      </c>
      <c r="E561" t="s">
        <v>12296</v>
      </c>
      <c r="F561" t="s">
        <v>4529</v>
      </c>
    </row>
    <row r="562" spans="1:6" x14ac:dyDescent="0.3">
      <c r="A562" t="s">
        <v>12854</v>
      </c>
      <c r="B562" s="1">
        <v>44981</v>
      </c>
      <c r="C562">
        <v>166.77</v>
      </c>
      <c r="D562" t="s">
        <v>12293</v>
      </c>
      <c r="E562" t="s">
        <v>12291</v>
      </c>
      <c r="F562" t="s">
        <v>3575</v>
      </c>
    </row>
    <row r="563" spans="1:6" x14ac:dyDescent="0.3">
      <c r="A563" t="s">
        <v>12855</v>
      </c>
      <c r="B563" s="1">
        <v>44676</v>
      </c>
      <c r="C563">
        <v>62.09</v>
      </c>
      <c r="D563" t="s">
        <v>12290</v>
      </c>
      <c r="E563" t="s">
        <v>12291</v>
      </c>
      <c r="F563" t="s">
        <v>4382</v>
      </c>
    </row>
    <row r="564" spans="1:6" x14ac:dyDescent="0.3">
      <c r="A564" t="s">
        <v>12856</v>
      </c>
      <c r="B564" s="1">
        <v>45168</v>
      </c>
      <c r="C564">
        <v>1011.71</v>
      </c>
      <c r="D564" t="s">
        <v>12290</v>
      </c>
      <c r="E564" t="s">
        <v>12296</v>
      </c>
      <c r="F564" t="s">
        <v>5834</v>
      </c>
    </row>
    <row r="565" spans="1:6" x14ac:dyDescent="0.3">
      <c r="A565" t="s">
        <v>12857</v>
      </c>
      <c r="B565" s="1">
        <v>45548</v>
      </c>
      <c r="C565">
        <v>733.94</v>
      </c>
      <c r="D565" t="s">
        <v>12293</v>
      </c>
      <c r="E565" t="s">
        <v>12291</v>
      </c>
      <c r="F565" t="s">
        <v>1799</v>
      </c>
    </row>
    <row r="566" spans="1:6" x14ac:dyDescent="0.3">
      <c r="A566" t="s">
        <v>12858</v>
      </c>
      <c r="B566" s="1">
        <v>45620</v>
      </c>
      <c r="C566">
        <v>363.24</v>
      </c>
      <c r="D566" t="s">
        <v>12299</v>
      </c>
      <c r="E566" t="s">
        <v>12291</v>
      </c>
      <c r="F566" t="s">
        <v>4217</v>
      </c>
    </row>
    <row r="567" spans="1:6" x14ac:dyDescent="0.3">
      <c r="A567" t="s">
        <v>12859</v>
      </c>
      <c r="B567" s="1">
        <v>45289</v>
      </c>
      <c r="C567">
        <v>824.49</v>
      </c>
      <c r="D567" t="s">
        <v>12299</v>
      </c>
      <c r="E567" t="s">
        <v>12291</v>
      </c>
      <c r="F567" t="s">
        <v>3852</v>
      </c>
    </row>
    <row r="568" spans="1:6" x14ac:dyDescent="0.3">
      <c r="A568" t="s">
        <v>12860</v>
      </c>
      <c r="B568" s="1">
        <v>44818</v>
      </c>
      <c r="C568">
        <v>1424.95</v>
      </c>
      <c r="D568" t="s">
        <v>12293</v>
      </c>
      <c r="E568" t="s">
        <v>12296</v>
      </c>
      <c r="F568" t="s">
        <v>1925</v>
      </c>
    </row>
    <row r="569" spans="1:6" x14ac:dyDescent="0.3">
      <c r="A569" t="s">
        <v>12861</v>
      </c>
      <c r="B569" s="1">
        <v>45448</v>
      </c>
      <c r="C569">
        <v>669.23</v>
      </c>
      <c r="D569" t="s">
        <v>12290</v>
      </c>
      <c r="E569" t="s">
        <v>12291</v>
      </c>
      <c r="F569" t="s">
        <v>4557</v>
      </c>
    </row>
    <row r="570" spans="1:6" x14ac:dyDescent="0.3">
      <c r="A570" t="s">
        <v>12862</v>
      </c>
      <c r="B570" s="1">
        <v>45075</v>
      </c>
      <c r="C570">
        <v>246.63</v>
      </c>
      <c r="D570" t="s">
        <v>12293</v>
      </c>
      <c r="E570" t="s">
        <v>12296</v>
      </c>
      <c r="F570" t="s">
        <v>3391</v>
      </c>
    </row>
    <row r="571" spans="1:6" x14ac:dyDescent="0.3">
      <c r="A571" t="s">
        <v>12863</v>
      </c>
      <c r="B571" s="1">
        <v>44734</v>
      </c>
      <c r="C571">
        <v>357.6</v>
      </c>
      <c r="D571" t="s">
        <v>12293</v>
      </c>
      <c r="E571" t="s">
        <v>12291</v>
      </c>
      <c r="F571" t="s">
        <v>4542</v>
      </c>
    </row>
    <row r="572" spans="1:6" x14ac:dyDescent="0.3">
      <c r="A572" t="s">
        <v>12864</v>
      </c>
      <c r="B572" s="1">
        <v>45028</v>
      </c>
      <c r="C572">
        <v>621.80999999999995</v>
      </c>
      <c r="D572" t="s">
        <v>12299</v>
      </c>
      <c r="E572" t="s">
        <v>12296</v>
      </c>
      <c r="F572" t="s">
        <v>5278</v>
      </c>
    </row>
    <row r="573" spans="1:6" x14ac:dyDescent="0.3">
      <c r="A573" t="s">
        <v>12865</v>
      </c>
      <c r="B573" s="1">
        <v>45045</v>
      </c>
      <c r="C573">
        <v>1492.89</v>
      </c>
      <c r="D573" t="s">
        <v>12299</v>
      </c>
      <c r="E573" t="s">
        <v>12296</v>
      </c>
      <c r="F573" t="s">
        <v>2052</v>
      </c>
    </row>
    <row r="574" spans="1:6" x14ac:dyDescent="0.3">
      <c r="A574" t="s">
        <v>12866</v>
      </c>
      <c r="B574" s="1">
        <v>45532</v>
      </c>
      <c r="C574">
        <v>898.18</v>
      </c>
      <c r="D574" t="s">
        <v>12293</v>
      </c>
      <c r="E574" t="s">
        <v>12296</v>
      </c>
      <c r="F574" t="s">
        <v>5352</v>
      </c>
    </row>
    <row r="575" spans="1:6" x14ac:dyDescent="0.3">
      <c r="A575" t="s">
        <v>12867</v>
      </c>
      <c r="B575" s="1">
        <v>45036</v>
      </c>
      <c r="C575">
        <v>1279.19</v>
      </c>
      <c r="D575" t="s">
        <v>12290</v>
      </c>
      <c r="E575" t="s">
        <v>12291</v>
      </c>
      <c r="F575" t="s">
        <v>5902</v>
      </c>
    </row>
    <row r="576" spans="1:6" x14ac:dyDescent="0.3">
      <c r="A576" t="s">
        <v>12868</v>
      </c>
      <c r="B576" s="1">
        <v>44709</v>
      </c>
      <c r="C576">
        <v>54.29</v>
      </c>
      <c r="D576" t="s">
        <v>12299</v>
      </c>
      <c r="E576" t="s">
        <v>12296</v>
      </c>
      <c r="F576" t="s">
        <v>1006</v>
      </c>
    </row>
    <row r="577" spans="1:6" x14ac:dyDescent="0.3">
      <c r="A577" t="s">
        <v>12869</v>
      </c>
      <c r="B577" s="1">
        <v>45535</v>
      </c>
      <c r="C577">
        <v>615.46</v>
      </c>
      <c r="D577" t="s">
        <v>12299</v>
      </c>
      <c r="E577" t="s">
        <v>12296</v>
      </c>
      <c r="F577" t="s">
        <v>1624</v>
      </c>
    </row>
    <row r="578" spans="1:6" x14ac:dyDescent="0.3">
      <c r="A578" t="s">
        <v>12870</v>
      </c>
      <c r="B578" s="1">
        <v>44919</v>
      </c>
      <c r="C578">
        <v>111.26</v>
      </c>
      <c r="D578" t="s">
        <v>12299</v>
      </c>
      <c r="E578" t="s">
        <v>12296</v>
      </c>
      <c r="F578" t="s">
        <v>1592</v>
      </c>
    </row>
    <row r="579" spans="1:6" x14ac:dyDescent="0.3">
      <c r="A579" t="s">
        <v>12871</v>
      </c>
      <c r="B579" s="1">
        <v>44963</v>
      </c>
      <c r="C579">
        <v>562.47</v>
      </c>
      <c r="D579" t="s">
        <v>12293</v>
      </c>
      <c r="E579" t="s">
        <v>12296</v>
      </c>
      <c r="F579" t="s">
        <v>3831</v>
      </c>
    </row>
    <row r="580" spans="1:6" x14ac:dyDescent="0.3">
      <c r="A580" t="s">
        <v>12872</v>
      </c>
      <c r="B580" s="1">
        <v>44718</v>
      </c>
      <c r="C580">
        <v>1365.13</v>
      </c>
      <c r="D580" t="s">
        <v>12293</v>
      </c>
      <c r="E580" t="s">
        <v>12291</v>
      </c>
      <c r="F580" t="s">
        <v>4133</v>
      </c>
    </row>
    <row r="581" spans="1:6" x14ac:dyDescent="0.3">
      <c r="A581" t="s">
        <v>12873</v>
      </c>
      <c r="B581" s="1">
        <v>45486</v>
      </c>
      <c r="C581">
        <v>1290.04</v>
      </c>
      <c r="D581" t="s">
        <v>12290</v>
      </c>
      <c r="E581" t="s">
        <v>12296</v>
      </c>
      <c r="F581" t="s">
        <v>5008</v>
      </c>
    </row>
    <row r="582" spans="1:6" x14ac:dyDescent="0.3">
      <c r="A582" t="s">
        <v>12874</v>
      </c>
      <c r="B582" s="1">
        <v>45116</v>
      </c>
      <c r="C582">
        <v>76.27</v>
      </c>
      <c r="D582" t="s">
        <v>12299</v>
      </c>
      <c r="E582" t="s">
        <v>12291</v>
      </c>
      <c r="F582" t="s">
        <v>4646</v>
      </c>
    </row>
    <row r="583" spans="1:6" x14ac:dyDescent="0.3">
      <c r="A583" t="s">
        <v>12875</v>
      </c>
      <c r="B583" s="1">
        <v>44587</v>
      </c>
      <c r="C583">
        <v>964.74</v>
      </c>
      <c r="D583" t="s">
        <v>12290</v>
      </c>
      <c r="E583" t="s">
        <v>12291</v>
      </c>
      <c r="F583" t="s">
        <v>1468</v>
      </c>
    </row>
    <row r="584" spans="1:6" x14ac:dyDescent="0.3">
      <c r="A584" t="s">
        <v>12876</v>
      </c>
      <c r="B584" s="1">
        <v>44634</v>
      </c>
      <c r="C584">
        <v>400.04</v>
      </c>
      <c r="D584" t="s">
        <v>12299</v>
      </c>
      <c r="E584" t="s">
        <v>12291</v>
      </c>
      <c r="F584" t="s">
        <v>2572</v>
      </c>
    </row>
    <row r="585" spans="1:6" x14ac:dyDescent="0.3">
      <c r="A585" t="s">
        <v>12877</v>
      </c>
      <c r="B585" s="1">
        <v>45643</v>
      </c>
      <c r="C585">
        <v>105.4</v>
      </c>
      <c r="D585" t="s">
        <v>12299</v>
      </c>
      <c r="E585" t="s">
        <v>12291</v>
      </c>
      <c r="F585" t="s">
        <v>4376</v>
      </c>
    </row>
    <row r="586" spans="1:6" x14ac:dyDescent="0.3">
      <c r="A586" t="s">
        <v>12878</v>
      </c>
      <c r="B586" s="1">
        <v>44801</v>
      </c>
      <c r="C586">
        <v>551.03</v>
      </c>
      <c r="D586" t="s">
        <v>12293</v>
      </c>
      <c r="E586" t="s">
        <v>12296</v>
      </c>
      <c r="F586" t="s">
        <v>2530</v>
      </c>
    </row>
    <row r="587" spans="1:6" x14ac:dyDescent="0.3">
      <c r="A587" t="s">
        <v>12879</v>
      </c>
      <c r="B587" s="1">
        <v>45487</v>
      </c>
      <c r="C587">
        <v>602.57000000000005</v>
      </c>
      <c r="D587" t="s">
        <v>12290</v>
      </c>
      <c r="E587" t="s">
        <v>12291</v>
      </c>
      <c r="F587" t="s">
        <v>2696</v>
      </c>
    </row>
    <row r="588" spans="1:6" x14ac:dyDescent="0.3">
      <c r="A588" t="s">
        <v>12880</v>
      </c>
      <c r="B588" s="1">
        <v>45639</v>
      </c>
      <c r="C588">
        <v>203.77</v>
      </c>
      <c r="D588" t="s">
        <v>12290</v>
      </c>
      <c r="E588" t="s">
        <v>12291</v>
      </c>
      <c r="F588" t="s">
        <v>3771</v>
      </c>
    </row>
    <row r="589" spans="1:6" x14ac:dyDescent="0.3">
      <c r="A589" t="s">
        <v>12881</v>
      </c>
      <c r="B589" s="1">
        <v>45316</v>
      </c>
      <c r="C589">
        <v>276.23</v>
      </c>
      <c r="D589" t="s">
        <v>12299</v>
      </c>
      <c r="E589" t="s">
        <v>12296</v>
      </c>
      <c r="F589" t="s">
        <v>2636</v>
      </c>
    </row>
    <row r="590" spans="1:6" x14ac:dyDescent="0.3">
      <c r="A590" t="s">
        <v>12882</v>
      </c>
      <c r="B590" s="1">
        <v>45184</v>
      </c>
      <c r="C590">
        <v>1428.41</v>
      </c>
      <c r="D590" t="s">
        <v>12290</v>
      </c>
      <c r="E590" t="s">
        <v>12291</v>
      </c>
      <c r="F590" t="s">
        <v>1206</v>
      </c>
    </row>
    <row r="591" spans="1:6" x14ac:dyDescent="0.3">
      <c r="A591" t="s">
        <v>12883</v>
      </c>
      <c r="B591" s="1">
        <v>44906</v>
      </c>
      <c r="C591">
        <v>334.8</v>
      </c>
      <c r="D591" t="s">
        <v>12299</v>
      </c>
      <c r="E591" t="s">
        <v>12296</v>
      </c>
      <c r="F591" t="s">
        <v>4666</v>
      </c>
    </row>
    <row r="592" spans="1:6" x14ac:dyDescent="0.3">
      <c r="A592" t="s">
        <v>12884</v>
      </c>
      <c r="B592" s="1">
        <v>45007</v>
      </c>
      <c r="C592">
        <v>283.72000000000003</v>
      </c>
      <c r="D592" t="s">
        <v>12299</v>
      </c>
      <c r="E592" t="s">
        <v>12291</v>
      </c>
      <c r="F592" t="s">
        <v>1625</v>
      </c>
    </row>
    <row r="593" spans="1:6" x14ac:dyDescent="0.3">
      <c r="A593" t="s">
        <v>12885</v>
      </c>
      <c r="B593" s="1">
        <v>45347</v>
      </c>
      <c r="C593">
        <v>902.79</v>
      </c>
      <c r="D593" t="s">
        <v>12290</v>
      </c>
      <c r="E593" t="s">
        <v>12296</v>
      </c>
      <c r="F593" t="s">
        <v>2407</v>
      </c>
    </row>
    <row r="594" spans="1:6" x14ac:dyDescent="0.3">
      <c r="A594" t="s">
        <v>12886</v>
      </c>
      <c r="B594" s="1">
        <v>45171</v>
      </c>
      <c r="C594">
        <v>804.07</v>
      </c>
      <c r="D594" t="s">
        <v>12299</v>
      </c>
      <c r="E594" t="s">
        <v>12296</v>
      </c>
      <c r="F594" t="s">
        <v>2812</v>
      </c>
    </row>
    <row r="595" spans="1:6" x14ac:dyDescent="0.3">
      <c r="A595" t="s">
        <v>12887</v>
      </c>
      <c r="B595" s="1">
        <v>45466</v>
      </c>
      <c r="C595">
        <v>53.26</v>
      </c>
      <c r="D595" t="s">
        <v>12299</v>
      </c>
      <c r="E595" t="s">
        <v>12291</v>
      </c>
      <c r="F595" t="s">
        <v>3398</v>
      </c>
    </row>
    <row r="596" spans="1:6" x14ac:dyDescent="0.3">
      <c r="A596" t="s">
        <v>12888</v>
      </c>
      <c r="B596" s="1">
        <v>45169</v>
      </c>
      <c r="C596">
        <v>503.5</v>
      </c>
      <c r="D596" t="s">
        <v>12293</v>
      </c>
      <c r="E596" t="s">
        <v>12291</v>
      </c>
      <c r="F596" t="s">
        <v>1424</v>
      </c>
    </row>
    <row r="597" spans="1:6" x14ac:dyDescent="0.3">
      <c r="A597" t="s">
        <v>12889</v>
      </c>
      <c r="B597" s="1">
        <v>45480</v>
      </c>
      <c r="C597">
        <v>1214.07</v>
      </c>
      <c r="D597" t="s">
        <v>12299</v>
      </c>
      <c r="E597" t="s">
        <v>12291</v>
      </c>
      <c r="F597" t="s">
        <v>3696</v>
      </c>
    </row>
    <row r="598" spans="1:6" x14ac:dyDescent="0.3">
      <c r="A598" t="s">
        <v>12890</v>
      </c>
      <c r="B598" s="1">
        <v>45341</v>
      </c>
      <c r="C598">
        <v>249.67</v>
      </c>
      <c r="D598" t="s">
        <v>12299</v>
      </c>
      <c r="E598" t="s">
        <v>12291</v>
      </c>
      <c r="F598" t="s">
        <v>2677</v>
      </c>
    </row>
    <row r="599" spans="1:6" x14ac:dyDescent="0.3">
      <c r="A599" t="s">
        <v>12891</v>
      </c>
      <c r="B599" s="1">
        <v>45115</v>
      </c>
      <c r="C599">
        <v>753.56</v>
      </c>
      <c r="D599" t="s">
        <v>12290</v>
      </c>
      <c r="E599" t="s">
        <v>12296</v>
      </c>
      <c r="F599" t="s">
        <v>3944</v>
      </c>
    </row>
    <row r="600" spans="1:6" x14ac:dyDescent="0.3">
      <c r="A600" t="s">
        <v>12892</v>
      </c>
      <c r="B600" s="1">
        <v>44809</v>
      </c>
      <c r="C600">
        <v>1006.19</v>
      </c>
      <c r="D600" t="s">
        <v>12299</v>
      </c>
      <c r="E600" t="s">
        <v>12291</v>
      </c>
      <c r="F600" t="s">
        <v>1318</v>
      </c>
    </row>
    <row r="601" spans="1:6" x14ac:dyDescent="0.3">
      <c r="A601" t="s">
        <v>12893</v>
      </c>
      <c r="B601" s="1">
        <v>44612</v>
      </c>
      <c r="C601">
        <v>1095.6400000000001</v>
      </c>
      <c r="D601" t="s">
        <v>12290</v>
      </c>
      <c r="E601" t="s">
        <v>12291</v>
      </c>
      <c r="F601" t="s">
        <v>5893</v>
      </c>
    </row>
    <row r="602" spans="1:6" x14ac:dyDescent="0.3">
      <c r="A602" t="s">
        <v>12894</v>
      </c>
      <c r="B602" s="1">
        <v>45059</v>
      </c>
      <c r="C602">
        <v>1227.71</v>
      </c>
      <c r="D602" t="s">
        <v>12293</v>
      </c>
      <c r="E602" t="s">
        <v>12291</v>
      </c>
      <c r="F602" t="s">
        <v>4196</v>
      </c>
    </row>
    <row r="603" spans="1:6" x14ac:dyDescent="0.3">
      <c r="A603" t="s">
        <v>12895</v>
      </c>
      <c r="B603" s="1">
        <v>45249</v>
      </c>
      <c r="C603">
        <v>1363.99</v>
      </c>
      <c r="D603" t="s">
        <v>12290</v>
      </c>
      <c r="E603" t="s">
        <v>12296</v>
      </c>
      <c r="F603" t="s">
        <v>3715</v>
      </c>
    </row>
    <row r="604" spans="1:6" x14ac:dyDescent="0.3">
      <c r="A604" t="s">
        <v>12896</v>
      </c>
      <c r="B604" s="1">
        <v>45277</v>
      </c>
      <c r="C604">
        <v>924.9</v>
      </c>
      <c r="D604" t="s">
        <v>12293</v>
      </c>
      <c r="E604" t="s">
        <v>12296</v>
      </c>
      <c r="F604" t="s">
        <v>3297</v>
      </c>
    </row>
    <row r="605" spans="1:6" x14ac:dyDescent="0.3">
      <c r="A605" t="s">
        <v>12897</v>
      </c>
      <c r="B605" s="1">
        <v>45079</v>
      </c>
      <c r="C605">
        <v>1431.98</v>
      </c>
      <c r="D605" t="s">
        <v>12299</v>
      </c>
      <c r="E605" t="s">
        <v>12296</v>
      </c>
      <c r="F605" t="s">
        <v>3301</v>
      </c>
    </row>
    <row r="606" spans="1:6" x14ac:dyDescent="0.3">
      <c r="A606" t="s">
        <v>12898</v>
      </c>
      <c r="B606" s="1">
        <v>45013</v>
      </c>
      <c r="C606">
        <v>1280.28</v>
      </c>
      <c r="D606" t="s">
        <v>12293</v>
      </c>
      <c r="E606" t="s">
        <v>12296</v>
      </c>
      <c r="F606" t="s">
        <v>1687</v>
      </c>
    </row>
    <row r="607" spans="1:6" x14ac:dyDescent="0.3">
      <c r="A607" t="s">
        <v>12899</v>
      </c>
      <c r="B607" s="1">
        <v>45525</v>
      </c>
      <c r="C607">
        <v>906.71</v>
      </c>
      <c r="D607" t="s">
        <v>12290</v>
      </c>
      <c r="E607" t="s">
        <v>12291</v>
      </c>
      <c r="F607" t="s">
        <v>2183</v>
      </c>
    </row>
    <row r="608" spans="1:6" x14ac:dyDescent="0.3">
      <c r="A608" t="s">
        <v>12900</v>
      </c>
      <c r="B608" s="1">
        <v>45194</v>
      </c>
      <c r="C608">
        <v>1072.8599999999999</v>
      </c>
      <c r="D608" t="s">
        <v>12299</v>
      </c>
      <c r="E608" t="s">
        <v>12296</v>
      </c>
      <c r="F608" t="s">
        <v>3030</v>
      </c>
    </row>
    <row r="609" spans="1:6" x14ac:dyDescent="0.3">
      <c r="A609" t="s">
        <v>12901</v>
      </c>
      <c r="B609" s="1">
        <v>45595</v>
      </c>
      <c r="C609">
        <v>1330.54</v>
      </c>
      <c r="D609" t="s">
        <v>12290</v>
      </c>
      <c r="E609" t="s">
        <v>12296</v>
      </c>
      <c r="F609" t="s">
        <v>1326</v>
      </c>
    </row>
    <row r="610" spans="1:6" x14ac:dyDescent="0.3">
      <c r="A610" t="s">
        <v>12902</v>
      </c>
      <c r="B610" s="1">
        <v>45488</v>
      </c>
      <c r="C610">
        <v>739.47</v>
      </c>
      <c r="D610" t="s">
        <v>12299</v>
      </c>
      <c r="E610" t="s">
        <v>12296</v>
      </c>
      <c r="F610" t="s">
        <v>4387</v>
      </c>
    </row>
    <row r="611" spans="1:6" x14ac:dyDescent="0.3">
      <c r="A611" t="s">
        <v>12903</v>
      </c>
      <c r="B611" s="1">
        <v>45332</v>
      </c>
      <c r="C611">
        <v>1050.76</v>
      </c>
      <c r="D611" t="s">
        <v>12299</v>
      </c>
      <c r="E611" t="s">
        <v>12296</v>
      </c>
      <c r="F611" t="s">
        <v>3886</v>
      </c>
    </row>
    <row r="612" spans="1:6" x14ac:dyDescent="0.3">
      <c r="A612" t="s">
        <v>12904</v>
      </c>
      <c r="B612" s="1">
        <v>45490</v>
      </c>
      <c r="C612">
        <v>695.31</v>
      </c>
      <c r="D612" t="s">
        <v>12299</v>
      </c>
      <c r="E612" t="s">
        <v>12296</v>
      </c>
      <c r="F612" t="s">
        <v>4478</v>
      </c>
    </row>
    <row r="613" spans="1:6" x14ac:dyDescent="0.3">
      <c r="A613" t="s">
        <v>12905</v>
      </c>
      <c r="B613" s="1">
        <v>44959</v>
      </c>
      <c r="C613">
        <v>611.05999999999995</v>
      </c>
      <c r="D613" t="s">
        <v>12290</v>
      </c>
      <c r="E613" t="s">
        <v>12296</v>
      </c>
      <c r="F613" t="s">
        <v>4156</v>
      </c>
    </row>
    <row r="614" spans="1:6" x14ac:dyDescent="0.3">
      <c r="A614" t="s">
        <v>12906</v>
      </c>
      <c r="B614" s="1">
        <v>44803</v>
      </c>
      <c r="C614">
        <v>1435.74</v>
      </c>
      <c r="D614" t="s">
        <v>12293</v>
      </c>
      <c r="E614" t="s">
        <v>12291</v>
      </c>
      <c r="F614" t="s">
        <v>1918</v>
      </c>
    </row>
    <row r="615" spans="1:6" x14ac:dyDescent="0.3">
      <c r="A615" t="s">
        <v>12907</v>
      </c>
      <c r="B615" s="1">
        <v>44898</v>
      </c>
      <c r="C615">
        <v>826.1</v>
      </c>
      <c r="D615" t="s">
        <v>12293</v>
      </c>
      <c r="E615" t="s">
        <v>12291</v>
      </c>
      <c r="F615" t="s">
        <v>1503</v>
      </c>
    </row>
    <row r="616" spans="1:6" x14ac:dyDescent="0.3">
      <c r="A616" t="s">
        <v>12908</v>
      </c>
      <c r="B616" s="1">
        <v>44754</v>
      </c>
      <c r="C616">
        <v>774.98</v>
      </c>
      <c r="D616" t="s">
        <v>12299</v>
      </c>
      <c r="E616" t="s">
        <v>12296</v>
      </c>
      <c r="F616" t="s">
        <v>3656</v>
      </c>
    </row>
    <row r="617" spans="1:6" x14ac:dyDescent="0.3">
      <c r="A617" t="s">
        <v>12909</v>
      </c>
      <c r="B617" s="1">
        <v>45160</v>
      </c>
      <c r="C617">
        <v>616.52</v>
      </c>
      <c r="D617" t="s">
        <v>12290</v>
      </c>
      <c r="E617" t="s">
        <v>12291</v>
      </c>
      <c r="F617" t="s">
        <v>3807</v>
      </c>
    </row>
    <row r="618" spans="1:6" x14ac:dyDescent="0.3">
      <c r="A618" t="s">
        <v>12910</v>
      </c>
      <c r="B618" s="1">
        <v>45025</v>
      </c>
      <c r="C618">
        <v>937.42</v>
      </c>
      <c r="D618" t="s">
        <v>12293</v>
      </c>
      <c r="E618" t="s">
        <v>12296</v>
      </c>
      <c r="F618" t="s">
        <v>4098</v>
      </c>
    </row>
    <row r="619" spans="1:6" x14ac:dyDescent="0.3">
      <c r="A619" t="s">
        <v>12911</v>
      </c>
      <c r="B619" s="1">
        <v>44726</v>
      </c>
      <c r="C619">
        <v>1153.6600000000001</v>
      </c>
      <c r="D619" t="s">
        <v>12293</v>
      </c>
      <c r="E619" t="s">
        <v>12291</v>
      </c>
      <c r="F619" t="s">
        <v>1108</v>
      </c>
    </row>
    <row r="620" spans="1:6" x14ac:dyDescent="0.3">
      <c r="A620" t="s">
        <v>12912</v>
      </c>
      <c r="B620" s="1">
        <v>44869</v>
      </c>
      <c r="C620">
        <v>136.18</v>
      </c>
      <c r="D620" t="s">
        <v>12293</v>
      </c>
      <c r="E620" t="s">
        <v>12291</v>
      </c>
      <c r="F620" t="s">
        <v>2153</v>
      </c>
    </row>
    <row r="621" spans="1:6" x14ac:dyDescent="0.3">
      <c r="A621" t="s">
        <v>12913</v>
      </c>
      <c r="B621" s="1">
        <v>44903</v>
      </c>
      <c r="C621">
        <v>891.38</v>
      </c>
      <c r="D621" t="s">
        <v>12290</v>
      </c>
      <c r="E621" t="s">
        <v>12291</v>
      </c>
      <c r="F621" t="s">
        <v>2505</v>
      </c>
    </row>
    <row r="622" spans="1:6" x14ac:dyDescent="0.3">
      <c r="A622" t="s">
        <v>12914</v>
      </c>
      <c r="B622" s="1">
        <v>45266</v>
      </c>
      <c r="C622">
        <v>595.34</v>
      </c>
      <c r="D622" t="s">
        <v>12293</v>
      </c>
      <c r="E622" t="s">
        <v>12296</v>
      </c>
      <c r="F622" t="s">
        <v>3377</v>
      </c>
    </row>
    <row r="623" spans="1:6" x14ac:dyDescent="0.3">
      <c r="A623" t="s">
        <v>12915</v>
      </c>
      <c r="B623" s="1">
        <v>44635</v>
      </c>
      <c r="C623">
        <v>196.19</v>
      </c>
      <c r="D623" t="s">
        <v>12290</v>
      </c>
      <c r="E623" t="s">
        <v>12296</v>
      </c>
      <c r="F623" t="s">
        <v>1270</v>
      </c>
    </row>
    <row r="624" spans="1:6" x14ac:dyDescent="0.3">
      <c r="A624" t="s">
        <v>12916</v>
      </c>
      <c r="B624" s="1">
        <v>45375</v>
      </c>
      <c r="C624">
        <v>634.23</v>
      </c>
      <c r="D624" t="s">
        <v>12290</v>
      </c>
      <c r="E624" t="s">
        <v>12291</v>
      </c>
      <c r="F624" t="s">
        <v>5878</v>
      </c>
    </row>
    <row r="625" spans="1:6" x14ac:dyDescent="0.3">
      <c r="A625" t="s">
        <v>12917</v>
      </c>
      <c r="B625" s="1">
        <v>45294</v>
      </c>
      <c r="C625">
        <v>370.53</v>
      </c>
      <c r="D625" t="s">
        <v>12293</v>
      </c>
      <c r="E625" t="s">
        <v>12291</v>
      </c>
      <c r="F625" t="s">
        <v>1042</v>
      </c>
    </row>
    <row r="626" spans="1:6" x14ac:dyDescent="0.3">
      <c r="A626" t="s">
        <v>12918</v>
      </c>
      <c r="B626" s="1">
        <v>45282</v>
      </c>
      <c r="C626">
        <v>912.03</v>
      </c>
      <c r="D626" t="s">
        <v>12290</v>
      </c>
      <c r="E626" t="s">
        <v>12291</v>
      </c>
      <c r="F626" t="s">
        <v>1988</v>
      </c>
    </row>
    <row r="627" spans="1:6" x14ac:dyDescent="0.3">
      <c r="A627" t="s">
        <v>12919</v>
      </c>
      <c r="B627" s="1">
        <v>45152</v>
      </c>
      <c r="C627">
        <v>528.48</v>
      </c>
      <c r="D627" t="s">
        <v>12293</v>
      </c>
      <c r="E627" t="s">
        <v>12296</v>
      </c>
      <c r="F627" t="s">
        <v>2530</v>
      </c>
    </row>
    <row r="628" spans="1:6" x14ac:dyDescent="0.3">
      <c r="A628" t="s">
        <v>12920</v>
      </c>
      <c r="B628" s="1">
        <v>44857</v>
      </c>
      <c r="C628">
        <v>485.59</v>
      </c>
      <c r="D628" t="s">
        <v>12293</v>
      </c>
      <c r="E628" t="s">
        <v>12291</v>
      </c>
      <c r="F628" t="s">
        <v>3111</v>
      </c>
    </row>
    <row r="629" spans="1:6" x14ac:dyDescent="0.3">
      <c r="A629" t="s">
        <v>12921</v>
      </c>
      <c r="B629" s="1">
        <v>45050</v>
      </c>
      <c r="C629">
        <v>710.92</v>
      </c>
      <c r="D629" t="s">
        <v>12299</v>
      </c>
      <c r="E629" t="s">
        <v>12296</v>
      </c>
      <c r="F629" t="s">
        <v>1930</v>
      </c>
    </row>
    <row r="630" spans="1:6" x14ac:dyDescent="0.3">
      <c r="A630" t="s">
        <v>12922</v>
      </c>
      <c r="B630" s="1">
        <v>45228</v>
      </c>
      <c r="C630">
        <v>595.17999999999995</v>
      </c>
      <c r="D630" t="s">
        <v>12299</v>
      </c>
      <c r="E630" t="s">
        <v>12296</v>
      </c>
      <c r="F630" t="s">
        <v>4157</v>
      </c>
    </row>
    <row r="631" spans="1:6" x14ac:dyDescent="0.3">
      <c r="A631" t="s">
        <v>12923</v>
      </c>
      <c r="B631" s="1">
        <v>44877</v>
      </c>
      <c r="C631">
        <v>1005.58</v>
      </c>
      <c r="D631" t="s">
        <v>12290</v>
      </c>
      <c r="E631" t="s">
        <v>12296</v>
      </c>
      <c r="F631" t="s">
        <v>2331</v>
      </c>
    </row>
    <row r="632" spans="1:6" x14ac:dyDescent="0.3">
      <c r="A632" t="s">
        <v>12924</v>
      </c>
      <c r="B632" s="1">
        <v>45448</v>
      </c>
      <c r="C632">
        <v>348.13</v>
      </c>
      <c r="D632" t="s">
        <v>12299</v>
      </c>
      <c r="E632" t="s">
        <v>12296</v>
      </c>
      <c r="F632" t="s">
        <v>2056</v>
      </c>
    </row>
    <row r="633" spans="1:6" x14ac:dyDescent="0.3">
      <c r="A633" t="s">
        <v>12925</v>
      </c>
      <c r="B633" s="1">
        <v>44722</v>
      </c>
      <c r="C633">
        <v>1086.6600000000001</v>
      </c>
      <c r="D633" t="s">
        <v>12290</v>
      </c>
      <c r="E633" t="s">
        <v>12291</v>
      </c>
      <c r="F633" t="s">
        <v>2385</v>
      </c>
    </row>
    <row r="634" spans="1:6" x14ac:dyDescent="0.3">
      <c r="A634" t="s">
        <v>12926</v>
      </c>
      <c r="B634" s="1">
        <v>45252</v>
      </c>
      <c r="C634">
        <v>1180.23</v>
      </c>
      <c r="D634" t="s">
        <v>12293</v>
      </c>
      <c r="E634" t="s">
        <v>12291</v>
      </c>
      <c r="F634" t="s">
        <v>3276</v>
      </c>
    </row>
    <row r="635" spans="1:6" x14ac:dyDescent="0.3">
      <c r="A635" t="s">
        <v>12927</v>
      </c>
      <c r="B635" s="1">
        <v>45271</v>
      </c>
      <c r="C635">
        <v>820.94</v>
      </c>
      <c r="D635" t="s">
        <v>12290</v>
      </c>
      <c r="E635" t="s">
        <v>12296</v>
      </c>
      <c r="F635" t="s">
        <v>3675</v>
      </c>
    </row>
    <row r="636" spans="1:6" x14ac:dyDescent="0.3">
      <c r="A636" t="s">
        <v>12928</v>
      </c>
      <c r="B636" s="1">
        <v>45082</v>
      </c>
      <c r="C636">
        <v>1188.55</v>
      </c>
      <c r="D636" t="s">
        <v>12293</v>
      </c>
      <c r="E636" t="s">
        <v>12291</v>
      </c>
      <c r="F636" t="s">
        <v>1183</v>
      </c>
    </row>
    <row r="637" spans="1:6" x14ac:dyDescent="0.3">
      <c r="A637" t="s">
        <v>12929</v>
      </c>
      <c r="B637" s="1">
        <v>45357</v>
      </c>
      <c r="C637">
        <v>1273.4000000000001</v>
      </c>
      <c r="D637" t="s">
        <v>12290</v>
      </c>
      <c r="E637" t="s">
        <v>12296</v>
      </c>
      <c r="F637" t="s">
        <v>5728</v>
      </c>
    </row>
    <row r="638" spans="1:6" x14ac:dyDescent="0.3">
      <c r="A638" t="s">
        <v>12930</v>
      </c>
      <c r="B638" s="1">
        <v>44863</v>
      </c>
      <c r="C638">
        <v>1455.31</v>
      </c>
      <c r="D638" t="s">
        <v>12290</v>
      </c>
      <c r="E638" t="s">
        <v>12291</v>
      </c>
      <c r="F638" t="s">
        <v>3595</v>
      </c>
    </row>
    <row r="639" spans="1:6" x14ac:dyDescent="0.3">
      <c r="A639" t="s">
        <v>12931</v>
      </c>
      <c r="B639" s="1">
        <v>44685</v>
      </c>
      <c r="C639">
        <v>1211.57</v>
      </c>
      <c r="D639" t="s">
        <v>12293</v>
      </c>
      <c r="E639" t="s">
        <v>12296</v>
      </c>
      <c r="F639" t="s">
        <v>1361</v>
      </c>
    </row>
    <row r="640" spans="1:6" x14ac:dyDescent="0.3">
      <c r="A640" t="s">
        <v>12932</v>
      </c>
      <c r="B640" s="1">
        <v>45180</v>
      </c>
      <c r="C640">
        <v>663.54</v>
      </c>
      <c r="D640" t="s">
        <v>12293</v>
      </c>
      <c r="E640" t="s">
        <v>12291</v>
      </c>
      <c r="F640" t="s">
        <v>5503</v>
      </c>
    </row>
    <row r="641" spans="1:6" x14ac:dyDescent="0.3">
      <c r="A641" t="s">
        <v>12933</v>
      </c>
      <c r="B641" s="1">
        <v>44904</v>
      </c>
      <c r="C641">
        <v>1408.53</v>
      </c>
      <c r="D641" t="s">
        <v>12299</v>
      </c>
      <c r="E641" t="s">
        <v>12296</v>
      </c>
      <c r="F641" t="s">
        <v>1245</v>
      </c>
    </row>
    <row r="642" spans="1:6" x14ac:dyDescent="0.3">
      <c r="A642" t="s">
        <v>12934</v>
      </c>
      <c r="B642" s="1">
        <v>44923</v>
      </c>
      <c r="C642">
        <v>898.97</v>
      </c>
      <c r="D642" t="s">
        <v>12293</v>
      </c>
      <c r="E642" t="s">
        <v>12296</v>
      </c>
      <c r="F642" t="s">
        <v>5775</v>
      </c>
    </row>
    <row r="643" spans="1:6" x14ac:dyDescent="0.3">
      <c r="A643" t="s">
        <v>12935</v>
      </c>
      <c r="B643" s="1">
        <v>45016</v>
      </c>
      <c r="C643">
        <v>1441.6</v>
      </c>
      <c r="D643" t="s">
        <v>12299</v>
      </c>
      <c r="E643" t="s">
        <v>12291</v>
      </c>
      <c r="F643" t="s">
        <v>3215</v>
      </c>
    </row>
    <row r="644" spans="1:6" x14ac:dyDescent="0.3">
      <c r="A644" t="s">
        <v>12936</v>
      </c>
      <c r="B644" s="1">
        <v>44668</v>
      </c>
      <c r="C644">
        <v>1210.55</v>
      </c>
      <c r="D644" t="s">
        <v>12290</v>
      </c>
      <c r="E644" t="s">
        <v>12291</v>
      </c>
      <c r="F644" t="s">
        <v>5999</v>
      </c>
    </row>
    <row r="645" spans="1:6" x14ac:dyDescent="0.3">
      <c r="A645" t="s">
        <v>12937</v>
      </c>
      <c r="B645" s="1">
        <v>44588</v>
      </c>
      <c r="C645">
        <v>288.3</v>
      </c>
      <c r="D645" t="s">
        <v>12290</v>
      </c>
      <c r="E645" t="s">
        <v>12296</v>
      </c>
      <c r="F645" t="s">
        <v>2527</v>
      </c>
    </row>
    <row r="646" spans="1:6" x14ac:dyDescent="0.3">
      <c r="A646" t="s">
        <v>12938</v>
      </c>
      <c r="B646" s="1">
        <v>45202</v>
      </c>
      <c r="C646">
        <v>1176.55</v>
      </c>
      <c r="D646" t="s">
        <v>12299</v>
      </c>
      <c r="E646" t="s">
        <v>12291</v>
      </c>
      <c r="F646" t="s">
        <v>4767</v>
      </c>
    </row>
    <row r="647" spans="1:6" x14ac:dyDescent="0.3">
      <c r="A647" t="s">
        <v>12939</v>
      </c>
      <c r="B647" s="1">
        <v>44909</v>
      </c>
      <c r="C647">
        <v>1402.48</v>
      </c>
      <c r="D647" t="s">
        <v>12293</v>
      </c>
      <c r="E647" t="s">
        <v>12296</v>
      </c>
      <c r="F647" t="s">
        <v>3769</v>
      </c>
    </row>
    <row r="648" spans="1:6" x14ac:dyDescent="0.3">
      <c r="A648" t="s">
        <v>12940</v>
      </c>
      <c r="B648" s="1">
        <v>44769</v>
      </c>
      <c r="C648">
        <v>917.01</v>
      </c>
      <c r="D648" t="s">
        <v>12299</v>
      </c>
      <c r="E648" t="s">
        <v>12296</v>
      </c>
      <c r="F648" t="s">
        <v>4106</v>
      </c>
    </row>
    <row r="649" spans="1:6" x14ac:dyDescent="0.3">
      <c r="A649" t="s">
        <v>12941</v>
      </c>
      <c r="B649" s="1">
        <v>45270</v>
      </c>
      <c r="C649">
        <v>212.97</v>
      </c>
      <c r="D649" t="s">
        <v>12293</v>
      </c>
      <c r="E649" t="s">
        <v>12296</v>
      </c>
      <c r="F649" t="s">
        <v>5853</v>
      </c>
    </row>
    <row r="650" spans="1:6" x14ac:dyDescent="0.3">
      <c r="A650" t="s">
        <v>12942</v>
      </c>
      <c r="B650" s="1">
        <v>45269</v>
      </c>
      <c r="C650">
        <v>89.1</v>
      </c>
      <c r="D650" t="s">
        <v>12299</v>
      </c>
      <c r="E650" t="s">
        <v>12291</v>
      </c>
      <c r="F650" t="s">
        <v>3084</v>
      </c>
    </row>
    <row r="651" spans="1:6" x14ac:dyDescent="0.3">
      <c r="A651" t="s">
        <v>12943</v>
      </c>
      <c r="B651" s="1">
        <v>45559</v>
      </c>
      <c r="C651">
        <v>333.63</v>
      </c>
      <c r="D651" t="s">
        <v>12290</v>
      </c>
      <c r="E651" t="s">
        <v>12296</v>
      </c>
      <c r="F651" t="s">
        <v>5397</v>
      </c>
    </row>
    <row r="652" spans="1:6" x14ac:dyDescent="0.3">
      <c r="A652" t="s">
        <v>12944</v>
      </c>
      <c r="B652" s="1">
        <v>44726</v>
      </c>
      <c r="C652">
        <v>902.73</v>
      </c>
      <c r="D652" t="s">
        <v>12299</v>
      </c>
      <c r="E652" t="s">
        <v>12291</v>
      </c>
      <c r="F652" t="s">
        <v>5597</v>
      </c>
    </row>
    <row r="653" spans="1:6" x14ac:dyDescent="0.3">
      <c r="A653" t="s">
        <v>12945</v>
      </c>
      <c r="B653" s="1">
        <v>45258</v>
      </c>
      <c r="C653">
        <v>1150.1400000000001</v>
      </c>
      <c r="D653" t="s">
        <v>12290</v>
      </c>
      <c r="E653" t="s">
        <v>12291</v>
      </c>
      <c r="F653" t="s">
        <v>4842</v>
      </c>
    </row>
    <row r="654" spans="1:6" x14ac:dyDescent="0.3">
      <c r="A654" t="s">
        <v>12946</v>
      </c>
      <c r="B654" s="1">
        <v>45303</v>
      </c>
      <c r="C654">
        <v>186.63</v>
      </c>
      <c r="D654" t="s">
        <v>12290</v>
      </c>
      <c r="E654" t="s">
        <v>12291</v>
      </c>
      <c r="F654" t="s">
        <v>1707</v>
      </c>
    </row>
    <row r="655" spans="1:6" x14ac:dyDescent="0.3">
      <c r="A655" t="s">
        <v>12947</v>
      </c>
      <c r="B655" s="1">
        <v>44713</v>
      </c>
      <c r="C655">
        <v>1444.57</v>
      </c>
      <c r="D655" t="s">
        <v>12290</v>
      </c>
      <c r="E655" t="s">
        <v>12296</v>
      </c>
      <c r="F655" t="s">
        <v>1183</v>
      </c>
    </row>
    <row r="656" spans="1:6" x14ac:dyDescent="0.3">
      <c r="A656" t="s">
        <v>12948</v>
      </c>
      <c r="B656" s="1">
        <v>44611</v>
      </c>
      <c r="C656">
        <v>634.28</v>
      </c>
      <c r="D656" t="s">
        <v>12290</v>
      </c>
      <c r="E656" t="s">
        <v>12291</v>
      </c>
      <c r="F656" t="s">
        <v>3034</v>
      </c>
    </row>
    <row r="657" spans="1:6" x14ac:dyDescent="0.3">
      <c r="A657" t="s">
        <v>12949</v>
      </c>
      <c r="B657" s="1">
        <v>45130</v>
      </c>
      <c r="C657">
        <v>1438.65</v>
      </c>
      <c r="D657" t="s">
        <v>12290</v>
      </c>
      <c r="E657" t="s">
        <v>12296</v>
      </c>
      <c r="F657" t="s">
        <v>1715</v>
      </c>
    </row>
    <row r="658" spans="1:6" x14ac:dyDescent="0.3">
      <c r="A658" t="s">
        <v>12950</v>
      </c>
      <c r="B658" s="1">
        <v>44763</v>
      </c>
      <c r="C658">
        <v>1478.92</v>
      </c>
      <c r="D658" t="s">
        <v>12299</v>
      </c>
      <c r="E658" t="s">
        <v>12296</v>
      </c>
      <c r="F658" t="s">
        <v>2579</v>
      </c>
    </row>
    <row r="659" spans="1:6" x14ac:dyDescent="0.3">
      <c r="A659" t="s">
        <v>12951</v>
      </c>
      <c r="B659" s="1">
        <v>45153</v>
      </c>
      <c r="C659">
        <v>1483.33</v>
      </c>
      <c r="D659" t="s">
        <v>12299</v>
      </c>
      <c r="E659" t="s">
        <v>12291</v>
      </c>
      <c r="F659" t="s">
        <v>5762</v>
      </c>
    </row>
    <row r="660" spans="1:6" x14ac:dyDescent="0.3">
      <c r="A660" t="s">
        <v>12952</v>
      </c>
      <c r="B660" s="1">
        <v>45176</v>
      </c>
      <c r="C660">
        <v>384.76</v>
      </c>
      <c r="D660" t="s">
        <v>12293</v>
      </c>
      <c r="E660" t="s">
        <v>12296</v>
      </c>
      <c r="F660" t="s">
        <v>2693</v>
      </c>
    </row>
    <row r="661" spans="1:6" x14ac:dyDescent="0.3">
      <c r="A661" t="s">
        <v>12953</v>
      </c>
      <c r="B661" s="1">
        <v>45023</v>
      </c>
      <c r="C661">
        <v>1475.77</v>
      </c>
      <c r="D661" t="s">
        <v>12290</v>
      </c>
      <c r="E661" t="s">
        <v>12291</v>
      </c>
      <c r="F661" t="s">
        <v>4078</v>
      </c>
    </row>
    <row r="662" spans="1:6" x14ac:dyDescent="0.3">
      <c r="A662" t="s">
        <v>12954</v>
      </c>
      <c r="B662" s="1">
        <v>45492</v>
      </c>
      <c r="C662">
        <v>1136.49</v>
      </c>
      <c r="D662" t="s">
        <v>12293</v>
      </c>
      <c r="E662" t="s">
        <v>12291</v>
      </c>
      <c r="F662" t="s">
        <v>1019</v>
      </c>
    </row>
    <row r="663" spans="1:6" x14ac:dyDescent="0.3">
      <c r="A663" t="s">
        <v>12955</v>
      </c>
      <c r="B663" s="1">
        <v>45477</v>
      </c>
      <c r="C663">
        <v>87.78</v>
      </c>
      <c r="D663" t="s">
        <v>12290</v>
      </c>
      <c r="E663" t="s">
        <v>12291</v>
      </c>
      <c r="F663" t="s">
        <v>1318</v>
      </c>
    </row>
    <row r="664" spans="1:6" x14ac:dyDescent="0.3">
      <c r="A664" t="s">
        <v>12956</v>
      </c>
      <c r="B664" s="1">
        <v>44834</v>
      </c>
      <c r="C664">
        <v>1119.05</v>
      </c>
      <c r="D664" t="s">
        <v>12299</v>
      </c>
      <c r="E664" t="s">
        <v>12291</v>
      </c>
      <c r="F664" t="s">
        <v>5380</v>
      </c>
    </row>
    <row r="665" spans="1:6" x14ac:dyDescent="0.3">
      <c r="A665" t="s">
        <v>12957</v>
      </c>
      <c r="B665" s="1">
        <v>44979</v>
      </c>
      <c r="C665">
        <v>979.27</v>
      </c>
      <c r="D665" t="s">
        <v>12290</v>
      </c>
      <c r="E665" t="s">
        <v>12291</v>
      </c>
      <c r="F665" t="s">
        <v>3568</v>
      </c>
    </row>
    <row r="666" spans="1:6" x14ac:dyDescent="0.3">
      <c r="A666" t="s">
        <v>12958</v>
      </c>
      <c r="B666" s="1">
        <v>44918</v>
      </c>
      <c r="C666">
        <v>1233.4000000000001</v>
      </c>
      <c r="D666" t="s">
        <v>12299</v>
      </c>
      <c r="E666" t="s">
        <v>12296</v>
      </c>
      <c r="F666" t="s">
        <v>3476</v>
      </c>
    </row>
    <row r="667" spans="1:6" x14ac:dyDescent="0.3">
      <c r="A667" t="s">
        <v>12959</v>
      </c>
      <c r="B667" s="1">
        <v>44567</v>
      </c>
      <c r="C667">
        <v>1088.47</v>
      </c>
      <c r="D667" t="s">
        <v>12290</v>
      </c>
      <c r="E667" t="s">
        <v>12291</v>
      </c>
      <c r="F667" t="s">
        <v>1795</v>
      </c>
    </row>
    <row r="668" spans="1:6" x14ac:dyDescent="0.3">
      <c r="A668" t="s">
        <v>12960</v>
      </c>
      <c r="B668" s="1">
        <v>44890</v>
      </c>
      <c r="C668">
        <v>244.16</v>
      </c>
      <c r="D668" t="s">
        <v>12290</v>
      </c>
      <c r="E668" t="s">
        <v>12296</v>
      </c>
      <c r="F668" t="s">
        <v>3801</v>
      </c>
    </row>
    <row r="669" spans="1:6" x14ac:dyDescent="0.3">
      <c r="A669" t="s">
        <v>12961</v>
      </c>
      <c r="B669" s="1">
        <v>45329</v>
      </c>
      <c r="C669">
        <v>655.83</v>
      </c>
      <c r="D669" t="s">
        <v>12290</v>
      </c>
      <c r="E669" t="s">
        <v>12291</v>
      </c>
      <c r="F669" t="s">
        <v>4011</v>
      </c>
    </row>
    <row r="670" spans="1:6" x14ac:dyDescent="0.3">
      <c r="A670" t="s">
        <v>12962</v>
      </c>
      <c r="B670" s="1">
        <v>44589</v>
      </c>
      <c r="C670">
        <v>754.19</v>
      </c>
      <c r="D670" t="s">
        <v>12290</v>
      </c>
      <c r="E670" t="s">
        <v>12291</v>
      </c>
      <c r="F670" t="s">
        <v>5471</v>
      </c>
    </row>
    <row r="671" spans="1:6" x14ac:dyDescent="0.3">
      <c r="A671" t="s">
        <v>12963</v>
      </c>
      <c r="B671" s="1">
        <v>45082</v>
      </c>
      <c r="C671">
        <v>825.21</v>
      </c>
      <c r="D671" t="s">
        <v>12290</v>
      </c>
      <c r="E671" t="s">
        <v>12291</v>
      </c>
      <c r="F671" t="s">
        <v>1643</v>
      </c>
    </row>
    <row r="672" spans="1:6" x14ac:dyDescent="0.3">
      <c r="A672" t="s">
        <v>12964</v>
      </c>
      <c r="B672" s="1">
        <v>45363</v>
      </c>
      <c r="C672">
        <v>787.82</v>
      </c>
      <c r="D672" t="s">
        <v>12299</v>
      </c>
      <c r="E672" t="s">
        <v>12296</v>
      </c>
      <c r="F672" t="s">
        <v>3310</v>
      </c>
    </row>
    <row r="673" spans="1:6" x14ac:dyDescent="0.3">
      <c r="A673" t="s">
        <v>12965</v>
      </c>
      <c r="B673" s="1">
        <v>45128</v>
      </c>
      <c r="C673">
        <v>136.41999999999999</v>
      </c>
      <c r="D673" t="s">
        <v>12293</v>
      </c>
      <c r="E673" t="s">
        <v>12291</v>
      </c>
      <c r="F673" t="s">
        <v>1702</v>
      </c>
    </row>
    <row r="674" spans="1:6" x14ac:dyDescent="0.3">
      <c r="A674" t="s">
        <v>12966</v>
      </c>
      <c r="B674" s="1">
        <v>44879</v>
      </c>
      <c r="C674">
        <v>376.58</v>
      </c>
      <c r="D674" t="s">
        <v>12299</v>
      </c>
      <c r="E674" t="s">
        <v>12296</v>
      </c>
      <c r="F674" t="s">
        <v>3423</v>
      </c>
    </row>
    <row r="675" spans="1:6" x14ac:dyDescent="0.3">
      <c r="A675" t="s">
        <v>12967</v>
      </c>
      <c r="B675" s="1">
        <v>45322</v>
      </c>
      <c r="C675">
        <v>1335.27</v>
      </c>
      <c r="D675" t="s">
        <v>12290</v>
      </c>
      <c r="E675" t="s">
        <v>12291</v>
      </c>
      <c r="F675" t="s">
        <v>2471</v>
      </c>
    </row>
    <row r="676" spans="1:6" x14ac:dyDescent="0.3">
      <c r="A676" t="s">
        <v>12968</v>
      </c>
      <c r="B676" s="1">
        <v>44596</v>
      </c>
      <c r="C676">
        <v>1416.34</v>
      </c>
      <c r="D676" t="s">
        <v>12299</v>
      </c>
      <c r="E676" t="s">
        <v>12291</v>
      </c>
      <c r="F676" t="s">
        <v>2304</v>
      </c>
    </row>
    <row r="677" spans="1:6" x14ac:dyDescent="0.3">
      <c r="A677" t="s">
        <v>12969</v>
      </c>
      <c r="B677" s="1">
        <v>44778</v>
      </c>
      <c r="C677">
        <v>1313.96</v>
      </c>
      <c r="D677" t="s">
        <v>12290</v>
      </c>
      <c r="E677" t="s">
        <v>12291</v>
      </c>
      <c r="F677" t="s">
        <v>1837</v>
      </c>
    </row>
    <row r="678" spans="1:6" x14ac:dyDescent="0.3">
      <c r="A678" t="s">
        <v>12970</v>
      </c>
      <c r="B678" s="1">
        <v>44957</v>
      </c>
      <c r="C678">
        <v>1388.17</v>
      </c>
      <c r="D678" t="s">
        <v>12290</v>
      </c>
      <c r="E678" t="s">
        <v>12291</v>
      </c>
      <c r="F678" t="s">
        <v>2382</v>
      </c>
    </row>
    <row r="679" spans="1:6" x14ac:dyDescent="0.3">
      <c r="A679" t="s">
        <v>12971</v>
      </c>
      <c r="B679" s="1">
        <v>44628</v>
      </c>
      <c r="C679">
        <v>1376.33</v>
      </c>
      <c r="D679" t="s">
        <v>12293</v>
      </c>
      <c r="E679" t="s">
        <v>12291</v>
      </c>
      <c r="F679" t="s">
        <v>4852</v>
      </c>
    </row>
    <row r="680" spans="1:6" x14ac:dyDescent="0.3">
      <c r="A680" t="s">
        <v>12972</v>
      </c>
      <c r="B680" s="1">
        <v>45554</v>
      </c>
      <c r="C680">
        <v>1119.56</v>
      </c>
      <c r="D680" t="s">
        <v>12299</v>
      </c>
      <c r="E680" t="s">
        <v>12291</v>
      </c>
      <c r="F680" t="s">
        <v>5090</v>
      </c>
    </row>
    <row r="681" spans="1:6" x14ac:dyDescent="0.3">
      <c r="A681" t="s">
        <v>12973</v>
      </c>
      <c r="B681" s="1">
        <v>45118</v>
      </c>
      <c r="C681">
        <v>1483.5</v>
      </c>
      <c r="D681" t="s">
        <v>12293</v>
      </c>
      <c r="E681" t="s">
        <v>12291</v>
      </c>
      <c r="F681" t="s">
        <v>4831</v>
      </c>
    </row>
    <row r="682" spans="1:6" x14ac:dyDescent="0.3">
      <c r="A682" t="s">
        <v>12974</v>
      </c>
      <c r="B682" s="1">
        <v>45013</v>
      </c>
      <c r="C682">
        <v>786.04</v>
      </c>
      <c r="D682" t="s">
        <v>12293</v>
      </c>
      <c r="E682" t="s">
        <v>12296</v>
      </c>
      <c r="F682" t="s">
        <v>1078</v>
      </c>
    </row>
    <row r="683" spans="1:6" x14ac:dyDescent="0.3">
      <c r="A683" t="s">
        <v>12975</v>
      </c>
      <c r="B683" s="1">
        <v>45457</v>
      </c>
      <c r="C683">
        <v>62.46</v>
      </c>
      <c r="D683" t="s">
        <v>12293</v>
      </c>
      <c r="E683" t="s">
        <v>12296</v>
      </c>
      <c r="F683" t="s">
        <v>3753</v>
      </c>
    </row>
    <row r="684" spans="1:6" x14ac:dyDescent="0.3">
      <c r="A684" t="s">
        <v>12976</v>
      </c>
      <c r="B684" s="1">
        <v>44726</v>
      </c>
      <c r="C684">
        <v>603.92999999999995</v>
      </c>
      <c r="D684" t="s">
        <v>12299</v>
      </c>
      <c r="E684" t="s">
        <v>12296</v>
      </c>
      <c r="F684" t="s">
        <v>1241</v>
      </c>
    </row>
    <row r="685" spans="1:6" x14ac:dyDescent="0.3">
      <c r="A685" t="s">
        <v>12977</v>
      </c>
      <c r="B685" s="1">
        <v>45351</v>
      </c>
      <c r="C685">
        <v>1363.3</v>
      </c>
      <c r="D685" t="s">
        <v>12290</v>
      </c>
      <c r="E685" t="s">
        <v>12291</v>
      </c>
      <c r="F685" t="s">
        <v>4039</v>
      </c>
    </row>
    <row r="686" spans="1:6" x14ac:dyDescent="0.3">
      <c r="A686" t="s">
        <v>12978</v>
      </c>
      <c r="B686" s="1">
        <v>44759</v>
      </c>
      <c r="C686">
        <v>641.69000000000005</v>
      </c>
      <c r="D686" t="s">
        <v>12299</v>
      </c>
      <c r="E686" t="s">
        <v>12296</v>
      </c>
      <c r="F686" t="s">
        <v>4084</v>
      </c>
    </row>
    <row r="687" spans="1:6" x14ac:dyDescent="0.3">
      <c r="A687" t="s">
        <v>12979</v>
      </c>
      <c r="B687" s="1">
        <v>45483</v>
      </c>
      <c r="C687">
        <v>290.92</v>
      </c>
      <c r="D687" t="s">
        <v>12293</v>
      </c>
      <c r="E687" t="s">
        <v>12296</v>
      </c>
      <c r="F687" t="s">
        <v>1794</v>
      </c>
    </row>
    <row r="688" spans="1:6" x14ac:dyDescent="0.3">
      <c r="A688" t="s">
        <v>12980</v>
      </c>
      <c r="B688" s="1">
        <v>44913</v>
      </c>
      <c r="C688">
        <v>603.97</v>
      </c>
      <c r="D688" t="s">
        <v>12290</v>
      </c>
      <c r="E688" t="s">
        <v>12296</v>
      </c>
      <c r="F688" t="s">
        <v>3188</v>
      </c>
    </row>
    <row r="689" spans="1:6" x14ac:dyDescent="0.3">
      <c r="A689" t="s">
        <v>12981</v>
      </c>
      <c r="B689" s="1">
        <v>44664</v>
      </c>
      <c r="C689">
        <v>999.26</v>
      </c>
      <c r="D689" t="s">
        <v>12293</v>
      </c>
      <c r="E689" t="s">
        <v>12291</v>
      </c>
      <c r="F689" t="s">
        <v>1556</v>
      </c>
    </row>
    <row r="690" spans="1:6" x14ac:dyDescent="0.3">
      <c r="A690" t="s">
        <v>12982</v>
      </c>
      <c r="B690" s="1">
        <v>44824</v>
      </c>
      <c r="C690">
        <v>148.76</v>
      </c>
      <c r="D690" t="s">
        <v>12290</v>
      </c>
      <c r="E690" t="s">
        <v>12291</v>
      </c>
      <c r="F690" t="s">
        <v>5263</v>
      </c>
    </row>
    <row r="691" spans="1:6" x14ac:dyDescent="0.3">
      <c r="A691" t="s">
        <v>12983</v>
      </c>
      <c r="B691" s="1">
        <v>45239</v>
      </c>
      <c r="C691">
        <v>1162.72</v>
      </c>
      <c r="D691" t="s">
        <v>12290</v>
      </c>
      <c r="E691" t="s">
        <v>12291</v>
      </c>
      <c r="F691" t="s">
        <v>2197</v>
      </c>
    </row>
    <row r="692" spans="1:6" x14ac:dyDescent="0.3">
      <c r="A692" t="s">
        <v>12984</v>
      </c>
      <c r="B692" s="1">
        <v>44578</v>
      </c>
      <c r="C692">
        <v>338.13</v>
      </c>
      <c r="D692" t="s">
        <v>12290</v>
      </c>
      <c r="E692" t="s">
        <v>12296</v>
      </c>
      <c r="F692" t="s">
        <v>5533</v>
      </c>
    </row>
    <row r="693" spans="1:6" x14ac:dyDescent="0.3">
      <c r="A693" t="s">
        <v>12985</v>
      </c>
      <c r="B693" s="1">
        <v>44860</v>
      </c>
      <c r="C693">
        <v>1251.79</v>
      </c>
      <c r="D693" t="s">
        <v>12293</v>
      </c>
      <c r="E693" t="s">
        <v>12296</v>
      </c>
      <c r="F693" t="s">
        <v>3625</v>
      </c>
    </row>
    <row r="694" spans="1:6" x14ac:dyDescent="0.3">
      <c r="A694" t="s">
        <v>12986</v>
      </c>
      <c r="B694" s="1">
        <v>45020</v>
      </c>
      <c r="C694">
        <v>182.16</v>
      </c>
      <c r="D694" t="s">
        <v>12293</v>
      </c>
      <c r="E694" t="s">
        <v>12291</v>
      </c>
      <c r="F694" t="s">
        <v>1207</v>
      </c>
    </row>
    <row r="695" spans="1:6" x14ac:dyDescent="0.3">
      <c r="A695" t="s">
        <v>12987</v>
      </c>
      <c r="B695" s="1">
        <v>44688</v>
      </c>
      <c r="C695">
        <v>552.53</v>
      </c>
      <c r="D695" t="s">
        <v>12293</v>
      </c>
      <c r="E695" t="s">
        <v>12296</v>
      </c>
      <c r="F695" t="s">
        <v>4776</v>
      </c>
    </row>
    <row r="696" spans="1:6" x14ac:dyDescent="0.3">
      <c r="A696" t="s">
        <v>12988</v>
      </c>
      <c r="B696" s="1">
        <v>44974</v>
      </c>
      <c r="C696">
        <v>1159.0999999999999</v>
      </c>
      <c r="D696" t="s">
        <v>12290</v>
      </c>
      <c r="E696" t="s">
        <v>12291</v>
      </c>
      <c r="F696" t="s">
        <v>3334</v>
      </c>
    </row>
    <row r="697" spans="1:6" x14ac:dyDescent="0.3">
      <c r="A697" t="s">
        <v>12989</v>
      </c>
      <c r="B697" s="1">
        <v>44636</v>
      </c>
      <c r="C697">
        <v>623.61</v>
      </c>
      <c r="D697" t="s">
        <v>12290</v>
      </c>
      <c r="E697" t="s">
        <v>12291</v>
      </c>
      <c r="F697" t="s">
        <v>5728</v>
      </c>
    </row>
    <row r="698" spans="1:6" x14ac:dyDescent="0.3">
      <c r="A698" t="s">
        <v>12990</v>
      </c>
      <c r="B698" s="1">
        <v>44706</v>
      </c>
      <c r="C698">
        <v>1181.99</v>
      </c>
      <c r="D698" t="s">
        <v>12290</v>
      </c>
      <c r="E698" t="s">
        <v>12296</v>
      </c>
      <c r="F698" t="s">
        <v>1283</v>
      </c>
    </row>
    <row r="699" spans="1:6" x14ac:dyDescent="0.3">
      <c r="A699" t="s">
        <v>12991</v>
      </c>
      <c r="B699" s="1">
        <v>45190</v>
      </c>
      <c r="C699">
        <v>221.72</v>
      </c>
      <c r="D699" t="s">
        <v>12290</v>
      </c>
      <c r="E699" t="s">
        <v>12291</v>
      </c>
      <c r="F699" t="s">
        <v>2438</v>
      </c>
    </row>
    <row r="700" spans="1:6" x14ac:dyDescent="0.3">
      <c r="A700" t="s">
        <v>12992</v>
      </c>
      <c r="B700" s="1">
        <v>45104</v>
      </c>
      <c r="C700">
        <v>1374.79</v>
      </c>
      <c r="D700" t="s">
        <v>12299</v>
      </c>
      <c r="E700" t="s">
        <v>12296</v>
      </c>
      <c r="F700" t="s">
        <v>1582</v>
      </c>
    </row>
    <row r="701" spans="1:6" x14ac:dyDescent="0.3">
      <c r="A701" t="s">
        <v>12993</v>
      </c>
      <c r="B701" s="1">
        <v>45270</v>
      </c>
      <c r="C701">
        <v>1419.19</v>
      </c>
      <c r="D701" t="s">
        <v>12290</v>
      </c>
      <c r="E701" t="s">
        <v>12296</v>
      </c>
      <c r="F701" t="s">
        <v>3439</v>
      </c>
    </row>
    <row r="702" spans="1:6" x14ac:dyDescent="0.3">
      <c r="A702" t="s">
        <v>12994</v>
      </c>
      <c r="B702" s="1">
        <v>45060</v>
      </c>
      <c r="C702">
        <v>837.81</v>
      </c>
      <c r="D702" t="s">
        <v>12293</v>
      </c>
      <c r="E702" t="s">
        <v>12296</v>
      </c>
      <c r="F702" t="s">
        <v>3464</v>
      </c>
    </row>
    <row r="703" spans="1:6" x14ac:dyDescent="0.3">
      <c r="A703" t="s">
        <v>12995</v>
      </c>
      <c r="B703" s="1">
        <v>45165</v>
      </c>
      <c r="C703">
        <v>310.70999999999998</v>
      </c>
      <c r="D703" t="s">
        <v>12299</v>
      </c>
      <c r="E703" t="s">
        <v>12296</v>
      </c>
      <c r="F703" t="s">
        <v>5895</v>
      </c>
    </row>
    <row r="704" spans="1:6" x14ac:dyDescent="0.3">
      <c r="A704" t="s">
        <v>12996</v>
      </c>
      <c r="B704" s="1">
        <v>45229</v>
      </c>
      <c r="C704">
        <v>612.95000000000005</v>
      </c>
      <c r="D704" t="s">
        <v>12299</v>
      </c>
      <c r="E704" t="s">
        <v>12296</v>
      </c>
      <c r="F704" t="s">
        <v>3475</v>
      </c>
    </row>
    <row r="705" spans="1:6" x14ac:dyDescent="0.3">
      <c r="A705" t="s">
        <v>12997</v>
      </c>
      <c r="B705" s="1">
        <v>44701</v>
      </c>
      <c r="C705">
        <v>306.58</v>
      </c>
      <c r="D705" t="s">
        <v>12290</v>
      </c>
      <c r="E705" t="s">
        <v>12291</v>
      </c>
      <c r="F705" t="s">
        <v>5474</v>
      </c>
    </row>
    <row r="706" spans="1:6" x14ac:dyDescent="0.3">
      <c r="A706" t="s">
        <v>12998</v>
      </c>
      <c r="B706" s="1">
        <v>45516</v>
      </c>
      <c r="C706">
        <v>1389.39</v>
      </c>
      <c r="D706" t="s">
        <v>12293</v>
      </c>
      <c r="E706" t="s">
        <v>12291</v>
      </c>
      <c r="F706" t="s">
        <v>1901</v>
      </c>
    </row>
    <row r="707" spans="1:6" x14ac:dyDescent="0.3">
      <c r="A707" t="s">
        <v>12999</v>
      </c>
      <c r="B707" s="1">
        <v>45246</v>
      </c>
      <c r="C707">
        <v>652.80999999999995</v>
      </c>
      <c r="D707" t="s">
        <v>12293</v>
      </c>
      <c r="E707" t="s">
        <v>12291</v>
      </c>
      <c r="F707" t="s">
        <v>2851</v>
      </c>
    </row>
    <row r="708" spans="1:6" x14ac:dyDescent="0.3">
      <c r="A708" t="s">
        <v>13000</v>
      </c>
      <c r="B708" s="1">
        <v>44671</v>
      </c>
      <c r="C708">
        <v>810.67</v>
      </c>
      <c r="D708" t="s">
        <v>12299</v>
      </c>
      <c r="E708" t="s">
        <v>12291</v>
      </c>
      <c r="F708" t="s">
        <v>2053</v>
      </c>
    </row>
    <row r="709" spans="1:6" x14ac:dyDescent="0.3">
      <c r="A709" t="s">
        <v>13001</v>
      </c>
      <c r="B709" s="1">
        <v>45189</v>
      </c>
      <c r="C709">
        <v>1132.33</v>
      </c>
      <c r="D709" t="s">
        <v>12290</v>
      </c>
      <c r="E709" t="s">
        <v>12296</v>
      </c>
      <c r="F709" t="s">
        <v>5118</v>
      </c>
    </row>
    <row r="710" spans="1:6" x14ac:dyDescent="0.3">
      <c r="A710" t="s">
        <v>13002</v>
      </c>
      <c r="B710" s="1">
        <v>44783</v>
      </c>
      <c r="C710">
        <v>557.69000000000005</v>
      </c>
      <c r="D710" t="s">
        <v>12293</v>
      </c>
      <c r="E710" t="s">
        <v>12291</v>
      </c>
      <c r="F710" t="s">
        <v>2446</v>
      </c>
    </row>
    <row r="711" spans="1:6" x14ac:dyDescent="0.3">
      <c r="A711" t="s">
        <v>13003</v>
      </c>
      <c r="B711" s="1">
        <v>45253</v>
      </c>
      <c r="C711">
        <v>178.68</v>
      </c>
      <c r="D711" t="s">
        <v>12299</v>
      </c>
      <c r="E711" t="s">
        <v>12291</v>
      </c>
      <c r="F711" t="s">
        <v>3238</v>
      </c>
    </row>
    <row r="712" spans="1:6" x14ac:dyDescent="0.3">
      <c r="A712" t="s">
        <v>13004</v>
      </c>
      <c r="B712" s="1">
        <v>45634</v>
      </c>
      <c r="C712">
        <v>669</v>
      </c>
      <c r="D712" t="s">
        <v>12290</v>
      </c>
      <c r="E712" t="s">
        <v>12291</v>
      </c>
      <c r="F712" t="s">
        <v>4228</v>
      </c>
    </row>
    <row r="713" spans="1:6" x14ac:dyDescent="0.3">
      <c r="A713" t="s">
        <v>13005</v>
      </c>
      <c r="B713" s="1">
        <v>44648</v>
      </c>
      <c r="C713">
        <v>257.02999999999997</v>
      </c>
      <c r="D713" t="s">
        <v>12293</v>
      </c>
      <c r="E713" t="s">
        <v>12291</v>
      </c>
      <c r="F713" t="s">
        <v>1747</v>
      </c>
    </row>
    <row r="714" spans="1:6" x14ac:dyDescent="0.3">
      <c r="A714" t="s">
        <v>13006</v>
      </c>
      <c r="B714" s="1">
        <v>45260</v>
      </c>
      <c r="C714">
        <v>441.81</v>
      </c>
      <c r="D714" t="s">
        <v>12290</v>
      </c>
      <c r="E714" t="s">
        <v>12291</v>
      </c>
      <c r="F714" t="s">
        <v>4967</v>
      </c>
    </row>
    <row r="715" spans="1:6" x14ac:dyDescent="0.3">
      <c r="A715" t="s">
        <v>13007</v>
      </c>
      <c r="B715" s="1">
        <v>44734</v>
      </c>
      <c r="C715">
        <v>701.46</v>
      </c>
      <c r="D715" t="s">
        <v>12293</v>
      </c>
      <c r="E715" t="s">
        <v>12291</v>
      </c>
      <c r="F715" t="s">
        <v>5931</v>
      </c>
    </row>
    <row r="716" spans="1:6" x14ac:dyDescent="0.3">
      <c r="A716" t="s">
        <v>13008</v>
      </c>
      <c r="B716" s="1">
        <v>44839</v>
      </c>
      <c r="C716">
        <v>1029.28</v>
      </c>
      <c r="D716" t="s">
        <v>12299</v>
      </c>
      <c r="E716" t="s">
        <v>12291</v>
      </c>
      <c r="F716" t="s">
        <v>2443</v>
      </c>
    </row>
    <row r="717" spans="1:6" x14ac:dyDescent="0.3">
      <c r="A717" t="s">
        <v>13009</v>
      </c>
      <c r="B717" s="1">
        <v>45152</v>
      </c>
      <c r="C717">
        <v>1421.91</v>
      </c>
      <c r="D717" t="s">
        <v>12293</v>
      </c>
      <c r="E717" t="s">
        <v>12291</v>
      </c>
      <c r="F717" t="s">
        <v>1407</v>
      </c>
    </row>
    <row r="718" spans="1:6" x14ac:dyDescent="0.3">
      <c r="A718" t="s">
        <v>13010</v>
      </c>
      <c r="B718" s="1">
        <v>44988</v>
      </c>
      <c r="C718">
        <v>550.34</v>
      </c>
      <c r="D718" t="s">
        <v>12293</v>
      </c>
      <c r="E718" t="s">
        <v>12296</v>
      </c>
      <c r="F718" t="s">
        <v>2251</v>
      </c>
    </row>
    <row r="719" spans="1:6" x14ac:dyDescent="0.3">
      <c r="A719" t="s">
        <v>13011</v>
      </c>
      <c r="B719" s="1">
        <v>45562</v>
      </c>
      <c r="C719">
        <v>594.82000000000005</v>
      </c>
      <c r="D719" t="s">
        <v>12290</v>
      </c>
      <c r="E719" t="s">
        <v>12296</v>
      </c>
      <c r="F719" t="s">
        <v>1321</v>
      </c>
    </row>
    <row r="720" spans="1:6" x14ac:dyDescent="0.3">
      <c r="A720" t="s">
        <v>13012</v>
      </c>
      <c r="B720" s="1">
        <v>44794</v>
      </c>
      <c r="C720">
        <v>160.31</v>
      </c>
      <c r="D720" t="s">
        <v>12299</v>
      </c>
      <c r="E720" t="s">
        <v>12291</v>
      </c>
      <c r="F720" t="s">
        <v>1121</v>
      </c>
    </row>
    <row r="721" spans="1:6" x14ac:dyDescent="0.3">
      <c r="A721" t="s">
        <v>13013</v>
      </c>
      <c r="B721" s="1">
        <v>45140</v>
      </c>
      <c r="C721">
        <v>1038.8699999999999</v>
      </c>
      <c r="D721" t="s">
        <v>12290</v>
      </c>
      <c r="E721" t="s">
        <v>12291</v>
      </c>
      <c r="F721" t="s">
        <v>1277</v>
      </c>
    </row>
    <row r="722" spans="1:6" x14ac:dyDescent="0.3">
      <c r="A722" t="s">
        <v>13014</v>
      </c>
      <c r="B722" s="1">
        <v>45484</v>
      </c>
      <c r="C722">
        <v>251.13</v>
      </c>
      <c r="D722" t="s">
        <v>12293</v>
      </c>
      <c r="E722" t="s">
        <v>12291</v>
      </c>
      <c r="F722" t="s">
        <v>2531</v>
      </c>
    </row>
    <row r="723" spans="1:6" x14ac:dyDescent="0.3">
      <c r="A723" t="s">
        <v>13015</v>
      </c>
      <c r="B723" s="1">
        <v>45262</v>
      </c>
      <c r="C723">
        <v>371.56</v>
      </c>
      <c r="D723" t="s">
        <v>12293</v>
      </c>
      <c r="E723" t="s">
        <v>12296</v>
      </c>
      <c r="F723" t="s">
        <v>5836</v>
      </c>
    </row>
    <row r="724" spans="1:6" x14ac:dyDescent="0.3">
      <c r="A724" t="s">
        <v>13016</v>
      </c>
      <c r="B724" s="1">
        <v>44683</v>
      </c>
      <c r="C724">
        <v>1061.83</v>
      </c>
      <c r="D724" t="s">
        <v>12299</v>
      </c>
      <c r="E724" t="s">
        <v>12291</v>
      </c>
      <c r="F724" t="s">
        <v>5746</v>
      </c>
    </row>
    <row r="725" spans="1:6" x14ac:dyDescent="0.3">
      <c r="A725" t="s">
        <v>13017</v>
      </c>
      <c r="B725" s="1">
        <v>45006</v>
      </c>
      <c r="C725">
        <v>1257.22</v>
      </c>
      <c r="D725" t="s">
        <v>12293</v>
      </c>
      <c r="E725" t="s">
        <v>12296</v>
      </c>
      <c r="F725" t="s">
        <v>2656</v>
      </c>
    </row>
    <row r="726" spans="1:6" x14ac:dyDescent="0.3">
      <c r="A726" t="s">
        <v>13018</v>
      </c>
      <c r="B726" s="1">
        <v>44851</v>
      </c>
      <c r="C726">
        <v>689.34</v>
      </c>
      <c r="D726" t="s">
        <v>12293</v>
      </c>
      <c r="E726" t="s">
        <v>12296</v>
      </c>
      <c r="F726" t="s">
        <v>1481</v>
      </c>
    </row>
    <row r="727" spans="1:6" x14ac:dyDescent="0.3">
      <c r="A727" t="s">
        <v>13019</v>
      </c>
      <c r="B727" s="1">
        <v>44680</v>
      </c>
      <c r="C727">
        <v>124.89</v>
      </c>
      <c r="D727" t="s">
        <v>12299</v>
      </c>
      <c r="E727" t="s">
        <v>12291</v>
      </c>
      <c r="F727" t="s">
        <v>2865</v>
      </c>
    </row>
    <row r="728" spans="1:6" x14ac:dyDescent="0.3">
      <c r="A728" t="s">
        <v>13020</v>
      </c>
      <c r="B728" s="1">
        <v>45441</v>
      </c>
      <c r="C728">
        <v>385.41</v>
      </c>
      <c r="D728" t="s">
        <v>12299</v>
      </c>
      <c r="E728" t="s">
        <v>12291</v>
      </c>
      <c r="F728" t="s">
        <v>2757</v>
      </c>
    </row>
    <row r="729" spans="1:6" x14ac:dyDescent="0.3">
      <c r="A729" t="s">
        <v>13021</v>
      </c>
      <c r="B729" s="1">
        <v>44671</v>
      </c>
      <c r="C729">
        <v>1064.08</v>
      </c>
      <c r="D729" t="s">
        <v>12299</v>
      </c>
      <c r="E729" t="s">
        <v>12291</v>
      </c>
      <c r="F729" t="s">
        <v>3479</v>
      </c>
    </row>
    <row r="730" spans="1:6" x14ac:dyDescent="0.3">
      <c r="A730" t="s">
        <v>13022</v>
      </c>
      <c r="B730" s="1">
        <v>44722</v>
      </c>
      <c r="C730">
        <v>303.69</v>
      </c>
      <c r="D730" t="s">
        <v>12299</v>
      </c>
      <c r="E730" t="s">
        <v>12291</v>
      </c>
      <c r="F730" t="s">
        <v>3602</v>
      </c>
    </row>
    <row r="731" spans="1:6" x14ac:dyDescent="0.3">
      <c r="A731" t="s">
        <v>13023</v>
      </c>
      <c r="B731" s="1">
        <v>45250</v>
      </c>
      <c r="C731">
        <v>451.68</v>
      </c>
      <c r="D731" t="s">
        <v>12293</v>
      </c>
      <c r="E731" t="s">
        <v>12291</v>
      </c>
      <c r="F731" t="s">
        <v>5955</v>
      </c>
    </row>
    <row r="732" spans="1:6" x14ac:dyDescent="0.3">
      <c r="A732" t="s">
        <v>13024</v>
      </c>
      <c r="B732" s="1">
        <v>45244</v>
      </c>
      <c r="C732">
        <v>623.1</v>
      </c>
      <c r="D732" t="s">
        <v>12290</v>
      </c>
      <c r="E732" t="s">
        <v>12291</v>
      </c>
      <c r="F732" t="s">
        <v>5645</v>
      </c>
    </row>
    <row r="733" spans="1:6" x14ac:dyDescent="0.3">
      <c r="A733" t="s">
        <v>13025</v>
      </c>
      <c r="B733" s="1">
        <v>44585</v>
      </c>
      <c r="C733">
        <v>117.1</v>
      </c>
      <c r="D733" t="s">
        <v>12290</v>
      </c>
      <c r="E733" t="s">
        <v>12291</v>
      </c>
      <c r="F733" t="s">
        <v>1647</v>
      </c>
    </row>
    <row r="734" spans="1:6" x14ac:dyDescent="0.3">
      <c r="A734" t="s">
        <v>13026</v>
      </c>
      <c r="B734" s="1">
        <v>44966</v>
      </c>
      <c r="C734">
        <v>862.38</v>
      </c>
      <c r="D734" t="s">
        <v>12299</v>
      </c>
      <c r="E734" t="s">
        <v>12296</v>
      </c>
      <c r="F734" t="s">
        <v>5688</v>
      </c>
    </row>
    <row r="735" spans="1:6" x14ac:dyDescent="0.3">
      <c r="A735" t="s">
        <v>13027</v>
      </c>
      <c r="B735" s="1">
        <v>45325</v>
      </c>
      <c r="C735">
        <v>441.59</v>
      </c>
      <c r="D735" t="s">
        <v>12293</v>
      </c>
      <c r="E735" t="s">
        <v>12296</v>
      </c>
      <c r="F735" t="s">
        <v>3524</v>
      </c>
    </row>
    <row r="736" spans="1:6" x14ac:dyDescent="0.3">
      <c r="A736" t="s">
        <v>13028</v>
      </c>
      <c r="B736" s="1">
        <v>44804</v>
      </c>
      <c r="C736">
        <v>882.04</v>
      </c>
      <c r="D736" t="s">
        <v>12290</v>
      </c>
      <c r="E736" t="s">
        <v>12296</v>
      </c>
      <c r="F736" t="s">
        <v>2962</v>
      </c>
    </row>
    <row r="737" spans="1:6" x14ac:dyDescent="0.3">
      <c r="A737" t="s">
        <v>13029</v>
      </c>
      <c r="B737" s="1">
        <v>44873</v>
      </c>
      <c r="C737">
        <v>1150.79</v>
      </c>
      <c r="D737" t="s">
        <v>12290</v>
      </c>
      <c r="E737" t="s">
        <v>12296</v>
      </c>
      <c r="F737" t="s">
        <v>4128</v>
      </c>
    </row>
    <row r="738" spans="1:6" x14ac:dyDescent="0.3">
      <c r="A738" t="s">
        <v>13030</v>
      </c>
      <c r="B738" s="1">
        <v>45552</v>
      </c>
      <c r="C738">
        <v>568.16999999999996</v>
      </c>
      <c r="D738" t="s">
        <v>12290</v>
      </c>
      <c r="E738" t="s">
        <v>12296</v>
      </c>
      <c r="F738" t="s">
        <v>2748</v>
      </c>
    </row>
    <row r="739" spans="1:6" x14ac:dyDescent="0.3">
      <c r="A739" t="s">
        <v>13031</v>
      </c>
      <c r="B739" s="1">
        <v>44568</v>
      </c>
      <c r="C739">
        <v>964.33</v>
      </c>
      <c r="D739" t="s">
        <v>12290</v>
      </c>
      <c r="E739" t="s">
        <v>12296</v>
      </c>
      <c r="F739" t="s">
        <v>2168</v>
      </c>
    </row>
    <row r="740" spans="1:6" x14ac:dyDescent="0.3">
      <c r="A740" t="s">
        <v>13032</v>
      </c>
      <c r="B740" s="1">
        <v>45545</v>
      </c>
      <c r="C740">
        <v>592.03</v>
      </c>
      <c r="D740" t="s">
        <v>12293</v>
      </c>
      <c r="E740" t="s">
        <v>12291</v>
      </c>
      <c r="F740" t="s">
        <v>2415</v>
      </c>
    </row>
    <row r="741" spans="1:6" x14ac:dyDescent="0.3">
      <c r="A741" t="s">
        <v>13033</v>
      </c>
      <c r="B741" s="1">
        <v>45426</v>
      </c>
      <c r="C741">
        <v>1230.93</v>
      </c>
      <c r="D741" t="s">
        <v>12299</v>
      </c>
      <c r="E741" t="s">
        <v>12296</v>
      </c>
      <c r="F741" t="s">
        <v>2550</v>
      </c>
    </row>
    <row r="742" spans="1:6" x14ac:dyDescent="0.3">
      <c r="A742" t="s">
        <v>13034</v>
      </c>
      <c r="B742" s="1">
        <v>44918</v>
      </c>
      <c r="C742">
        <v>399.86</v>
      </c>
      <c r="D742" t="s">
        <v>12293</v>
      </c>
      <c r="E742" t="s">
        <v>12296</v>
      </c>
      <c r="F742" t="s">
        <v>2936</v>
      </c>
    </row>
    <row r="743" spans="1:6" x14ac:dyDescent="0.3">
      <c r="A743" t="s">
        <v>13035</v>
      </c>
      <c r="B743" s="1">
        <v>45296</v>
      </c>
      <c r="C743">
        <v>377.62</v>
      </c>
      <c r="D743" t="s">
        <v>12290</v>
      </c>
      <c r="E743" t="s">
        <v>12296</v>
      </c>
      <c r="F743" t="s">
        <v>1711</v>
      </c>
    </row>
    <row r="744" spans="1:6" x14ac:dyDescent="0.3">
      <c r="A744" t="s">
        <v>13036</v>
      </c>
      <c r="B744" s="1">
        <v>44705</v>
      </c>
      <c r="C744">
        <v>625.04999999999995</v>
      </c>
      <c r="D744" t="s">
        <v>12293</v>
      </c>
      <c r="E744" t="s">
        <v>12291</v>
      </c>
      <c r="F744" t="s">
        <v>2584</v>
      </c>
    </row>
    <row r="745" spans="1:6" x14ac:dyDescent="0.3">
      <c r="A745" t="s">
        <v>13037</v>
      </c>
      <c r="B745" s="1">
        <v>45203</v>
      </c>
      <c r="C745">
        <v>1387.87</v>
      </c>
      <c r="D745" t="s">
        <v>12293</v>
      </c>
      <c r="E745" t="s">
        <v>12291</v>
      </c>
      <c r="F745" t="s">
        <v>5967</v>
      </c>
    </row>
    <row r="746" spans="1:6" x14ac:dyDescent="0.3">
      <c r="A746" t="s">
        <v>13038</v>
      </c>
      <c r="B746" s="1">
        <v>44913</v>
      </c>
      <c r="C746">
        <v>1106.8499999999999</v>
      </c>
      <c r="D746" t="s">
        <v>12299</v>
      </c>
      <c r="E746" t="s">
        <v>12296</v>
      </c>
      <c r="F746" t="s">
        <v>1955</v>
      </c>
    </row>
    <row r="747" spans="1:6" x14ac:dyDescent="0.3">
      <c r="A747" t="s">
        <v>13039</v>
      </c>
      <c r="B747" s="1">
        <v>44685</v>
      </c>
      <c r="C747">
        <v>425.17</v>
      </c>
      <c r="D747" t="s">
        <v>12293</v>
      </c>
      <c r="E747" t="s">
        <v>12296</v>
      </c>
      <c r="F747" t="s">
        <v>1316</v>
      </c>
    </row>
    <row r="748" spans="1:6" x14ac:dyDescent="0.3">
      <c r="A748" t="s">
        <v>13040</v>
      </c>
      <c r="B748" s="1">
        <v>44871</v>
      </c>
      <c r="C748">
        <v>1351.94</v>
      </c>
      <c r="D748" t="s">
        <v>12293</v>
      </c>
      <c r="E748" t="s">
        <v>12296</v>
      </c>
      <c r="F748" t="s">
        <v>4312</v>
      </c>
    </row>
    <row r="749" spans="1:6" x14ac:dyDescent="0.3">
      <c r="A749" t="s">
        <v>13041</v>
      </c>
      <c r="B749" s="1">
        <v>44701</v>
      </c>
      <c r="C749">
        <v>449.76</v>
      </c>
      <c r="D749" t="s">
        <v>12290</v>
      </c>
      <c r="E749" t="s">
        <v>12291</v>
      </c>
      <c r="F749" t="s">
        <v>2382</v>
      </c>
    </row>
    <row r="750" spans="1:6" x14ac:dyDescent="0.3">
      <c r="A750" t="s">
        <v>13042</v>
      </c>
      <c r="B750" s="1">
        <v>44820</v>
      </c>
      <c r="C750">
        <v>1391.1</v>
      </c>
      <c r="D750" t="s">
        <v>12293</v>
      </c>
      <c r="E750" t="s">
        <v>12291</v>
      </c>
      <c r="F750" t="s">
        <v>4495</v>
      </c>
    </row>
    <row r="751" spans="1:6" x14ac:dyDescent="0.3">
      <c r="A751" t="s">
        <v>13043</v>
      </c>
      <c r="B751" s="1">
        <v>45618</v>
      </c>
      <c r="C751">
        <v>411.22</v>
      </c>
      <c r="D751" t="s">
        <v>12290</v>
      </c>
      <c r="E751" t="s">
        <v>12291</v>
      </c>
      <c r="F751" t="s">
        <v>5223</v>
      </c>
    </row>
    <row r="752" spans="1:6" x14ac:dyDescent="0.3">
      <c r="A752" t="s">
        <v>13044</v>
      </c>
      <c r="B752" s="1">
        <v>44996</v>
      </c>
      <c r="C752">
        <v>1302.1300000000001</v>
      </c>
      <c r="D752" t="s">
        <v>12290</v>
      </c>
      <c r="E752" t="s">
        <v>12296</v>
      </c>
      <c r="F752" t="s">
        <v>4667</v>
      </c>
    </row>
    <row r="753" spans="1:6" x14ac:dyDescent="0.3">
      <c r="A753" t="s">
        <v>13045</v>
      </c>
      <c r="B753" s="1">
        <v>45410</v>
      </c>
      <c r="C753">
        <v>1124.45</v>
      </c>
      <c r="D753" t="s">
        <v>12290</v>
      </c>
      <c r="E753" t="s">
        <v>12291</v>
      </c>
      <c r="F753" t="s">
        <v>1565</v>
      </c>
    </row>
    <row r="754" spans="1:6" x14ac:dyDescent="0.3">
      <c r="A754" t="s">
        <v>13046</v>
      </c>
      <c r="B754" s="1">
        <v>45170</v>
      </c>
      <c r="C754">
        <v>1015.2</v>
      </c>
      <c r="D754" t="s">
        <v>12293</v>
      </c>
      <c r="E754" t="s">
        <v>12296</v>
      </c>
      <c r="F754" t="s">
        <v>1143</v>
      </c>
    </row>
    <row r="755" spans="1:6" x14ac:dyDescent="0.3">
      <c r="A755" t="s">
        <v>13047</v>
      </c>
      <c r="B755" s="1">
        <v>44665</v>
      </c>
      <c r="C755">
        <v>389.61</v>
      </c>
      <c r="D755" t="s">
        <v>12299</v>
      </c>
      <c r="E755" t="s">
        <v>12291</v>
      </c>
      <c r="F755" t="s">
        <v>4546</v>
      </c>
    </row>
    <row r="756" spans="1:6" x14ac:dyDescent="0.3">
      <c r="A756" t="s">
        <v>13048</v>
      </c>
      <c r="B756" s="1">
        <v>44842</v>
      </c>
      <c r="C756">
        <v>1186.3900000000001</v>
      </c>
      <c r="D756" t="s">
        <v>12293</v>
      </c>
      <c r="E756" t="s">
        <v>12291</v>
      </c>
      <c r="F756" t="s">
        <v>2648</v>
      </c>
    </row>
    <row r="757" spans="1:6" x14ac:dyDescent="0.3">
      <c r="A757" t="s">
        <v>13049</v>
      </c>
      <c r="B757" s="1">
        <v>45103</v>
      </c>
      <c r="C757">
        <v>233.09</v>
      </c>
      <c r="D757" t="s">
        <v>12299</v>
      </c>
      <c r="E757" t="s">
        <v>12296</v>
      </c>
      <c r="F757" t="s">
        <v>4183</v>
      </c>
    </row>
    <row r="758" spans="1:6" x14ac:dyDescent="0.3">
      <c r="A758" t="s">
        <v>13050</v>
      </c>
      <c r="B758" s="1">
        <v>45568</v>
      </c>
      <c r="C758">
        <v>167.92</v>
      </c>
      <c r="D758" t="s">
        <v>12290</v>
      </c>
      <c r="E758" t="s">
        <v>12296</v>
      </c>
      <c r="F758" t="s">
        <v>2276</v>
      </c>
    </row>
    <row r="759" spans="1:6" x14ac:dyDescent="0.3">
      <c r="A759" t="s">
        <v>13051</v>
      </c>
      <c r="B759" s="1">
        <v>45332</v>
      </c>
      <c r="C759">
        <v>646</v>
      </c>
      <c r="D759" t="s">
        <v>12299</v>
      </c>
      <c r="E759" t="s">
        <v>12291</v>
      </c>
      <c r="F759" t="s">
        <v>4736</v>
      </c>
    </row>
    <row r="760" spans="1:6" x14ac:dyDescent="0.3">
      <c r="A760" t="s">
        <v>13052</v>
      </c>
      <c r="B760" s="1">
        <v>45611</v>
      </c>
      <c r="C760">
        <v>1181.6099999999999</v>
      </c>
      <c r="D760" t="s">
        <v>12299</v>
      </c>
      <c r="E760" t="s">
        <v>12296</v>
      </c>
      <c r="F760" t="s">
        <v>5228</v>
      </c>
    </row>
    <row r="761" spans="1:6" x14ac:dyDescent="0.3">
      <c r="A761" t="s">
        <v>13053</v>
      </c>
      <c r="B761" s="1">
        <v>44996</v>
      </c>
      <c r="C761">
        <v>1431.24</v>
      </c>
      <c r="D761" t="s">
        <v>12290</v>
      </c>
      <c r="E761" t="s">
        <v>12291</v>
      </c>
      <c r="F761" t="s">
        <v>5889</v>
      </c>
    </row>
    <row r="762" spans="1:6" x14ac:dyDescent="0.3">
      <c r="A762" t="s">
        <v>13054</v>
      </c>
      <c r="B762" s="1">
        <v>44955</v>
      </c>
      <c r="C762">
        <v>327.55</v>
      </c>
      <c r="D762" t="s">
        <v>12299</v>
      </c>
      <c r="E762" t="s">
        <v>12296</v>
      </c>
      <c r="F762" t="s">
        <v>4764</v>
      </c>
    </row>
    <row r="763" spans="1:6" x14ac:dyDescent="0.3">
      <c r="A763" t="s">
        <v>13055</v>
      </c>
      <c r="B763" s="1">
        <v>44668</v>
      </c>
      <c r="C763">
        <v>1079.93</v>
      </c>
      <c r="D763" t="s">
        <v>12290</v>
      </c>
      <c r="E763" t="s">
        <v>12296</v>
      </c>
      <c r="F763" t="s">
        <v>1327</v>
      </c>
    </row>
    <row r="764" spans="1:6" x14ac:dyDescent="0.3">
      <c r="A764" t="s">
        <v>13056</v>
      </c>
      <c r="B764" s="1">
        <v>45628</v>
      </c>
      <c r="C764">
        <v>1030.19</v>
      </c>
      <c r="D764" t="s">
        <v>12290</v>
      </c>
      <c r="E764" t="s">
        <v>12296</v>
      </c>
      <c r="F764" t="s">
        <v>1739</v>
      </c>
    </row>
    <row r="765" spans="1:6" x14ac:dyDescent="0.3">
      <c r="A765" t="s">
        <v>13057</v>
      </c>
      <c r="B765" s="1">
        <v>44631</v>
      </c>
      <c r="C765">
        <v>1116.02</v>
      </c>
      <c r="D765" t="s">
        <v>12299</v>
      </c>
      <c r="E765" t="s">
        <v>12296</v>
      </c>
      <c r="F765" t="s">
        <v>4852</v>
      </c>
    </row>
    <row r="766" spans="1:6" x14ac:dyDescent="0.3">
      <c r="A766" t="s">
        <v>13058</v>
      </c>
      <c r="B766" s="1">
        <v>45517</v>
      </c>
      <c r="C766">
        <v>119.46</v>
      </c>
      <c r="D766" t="s">
        <v>12293</v>
      </c>
      <c r="E766" t="s">
        <v>12291</v>
      </c>
      <c r="F766" t="s">
        <v>3111</v>
      </c>
    </row>
    <row r="767" spans="1:6" x14ac:dyDescent="0.3">
      <c r="A767" t="s">
        <v>13059</v>
      </c>
      <c r="B767" s="1">
        <v>44755</v>
      </c>
      <c r="C767">
        <v>1078.6500000000001</v>
      </c>
      <c r="D767" t="s">
        <v>12293</v>
      </c>
      <c r="E767" t="s">
        <v>12296</v>
      </c>
      <c r="F767" t="s">
        <v>1896</v>
      </c>
    </row>
    <row r="768" spans="1:6" x14ac:dyDescent="0.3">
      <c r="A768" t="s">
        <v>13060</v>
      </c>
      <c r="B768" s="1">
        <v>45494</v>
      </c>
      <c r="C768">
        <v>424.91</v>
      </c>
      <c r="D768" t="s">
        <v>12290</v>
      </c>
      <c r="E768" t="s">
        <v>12291</v>
      </c>
      <c r="F768" t="s">
        <v>1482</v>
      </c>
    </row>
    <row r="769" spans="1:6" x14ac:dyDescent="0.3">
      <c r="A769" t="s">
        <v>13061</v>
      </c>
      <c r="B769" s="1">
        <v>44985</v>
      </c>
      <c r="C769">
        <v>1411.55</v>
      </c>
      <c r="D769" t="s">
        <v>12293</v>
      </c>
      <c r="E769" t="s">
        <v>12296</v>
      </c>
      <c r="F769" t="s">
        <v>3967</v>
      </c>
    </row>
    <row r="770" spans="1:6" x14ac:dyDescent="0.3">
      <c r="A770" t="s">
        <v>13062</v>
      </c>
      <c r="B770" s="1">
        <v>45120</v>
      </c>
      <c r="C770">
        <v>491.17</v>
      </c>
      <c r="D770" t="s">
        <v>12293</v>
      </c>
      <c r="E770" t="s">
        <v>12296</v>
      </c>
      <c r="F770" t="s">
        <v>2122</v>
      </c>
    </row>
    <row r="771" spans="1:6" x14ac:dyDescent="0.3">
      <c r="A771" t="s">
        <v>13063</v>
      </c>
      <c r="B771" s="1">
        <v>44944</v>
      </c>
      <c r="C771">
        <v>303.73</v>
      </c>
      <c r="D771" t="s">
        <v>12299</v>
      </c>
      <c r="E771" t="s">
        <v>12296</v>
      </c>
      <c r="F771" t="s">
        <v>4278</v>
      </c>
    </row>
    <row r="772" spans="1:6" x14ac:dyDescent="0.3">
      <c r="A772" t="s">
        <v>13064</v>
      </c>
      <c r="B772" s="1">
        <v>44682</v>
      </c>
      <c r="C772">
        <v>492.6</v>
      </c>
      <c r="D772" t="s">
        <v>12293</v>
      </c>
      <c r="E772" t="s">
        <v>12296</v>
      </c>
      <c r="F772" t="s">
        <v>5271</v>
      </c>
    </row>
    <row r="773" spans="1:6" x14ac:dyDescent="0.3">
      <c r="A773" t="s">
        <v>13065</v>
      </c>
      <c r="B773" s="1">
        <v>45497</v>
      </c>
      <c r="C773">
        <v>292.83</v>
      </c>
      <c r="D773" t="s">
        <v>12299</v>
      </c>
      <c r="E773" t="s">
        <v>12291</v>
      </c>
      <c r="F773" t="s">
        <v>3164</v>
      </c>
    </row>
    <row r="774" spans="1:6" x14ac:dyDescent="0.3">
      <c r="A774" t="s">
        <v>13066</v>
      </c>
      <c r="B774" s="1">
        <v>44802</v>
      </c>
      <c r="C774">
        <v>407.45</v>
      </c>
      <c r="D774" t="s">
        <v>12293</v>
      </c>
      <c r="E774" t="s">
        <v>12291</v>
      </c>
      <c r="F774" t="s">
        <v>4736</v>
      </c>
    </row>
    <row r="775" spans="1:6" x14ac:dyDescent="0.3">
      <c r="A775" t="s">
        <v>13067</v>
      </c>
      <c r="B775" s="1">
        <v>45093</v>
      </c>
      <c r="C775">
        <v>299.2</v>
      </c>
      <c r="D775" t="s">
        <v>12299</v>
      </c>
      <c r="E775" t="s">
        <v>12296</v>
      </c>
      <c r="F775" t="s">
        <v>3817</v>
      </c>
    </row>
    <row r="776" spans="1:6" x14ac:dyDescent="0.3">
      <c r="A776" t="s">
        <v>13068</v>
      </c>
      <c r="B776" s="1">
        <v>45472</v>
      </c>
      <c r="C776">
        <v>458.66</v>
      </c>
      <c r="D776" t="s">
        <v>12293</v>
      </c>
      <c r="E776" t="s">
        <v>12291</v>
      </c>
      <c r="F776" t="s">
        <v>5495</v>
      </c>
    </row>
    <row r="777" spans="1:6" x14ac:dyDescent="0.3">
      <c r="A777" t="s">
        <v>13069</v>
      </c>
      <c r="B777" s="1">
        <v>45053</v>
      </c>
      <c r="C777">
        <v>1243.79</v>
      </c>
      <c r="D777" t="s">
        <v>12293</v>
      </c>
      <c r="E777" t="s">
        <v>12291</v>
      </c>
      <c r="F777" t="s">
        <v>1044</v>
      </c>
    </row>
    <row r="778" spans="1:6" x14ac:dyDescent="0.3">
      <c r="A778" t="s">
        <v>13070</v>
      </c>
      <c r="B778" s="1">
        <v>44995</v>
      </c>
      <c r="C778">
        <v>1335.82</v>
      </c>
      <c r="D778" t="s">
        <v>12293</v>
      </c>
      <c r="E778" t="s">
        <v>12296</v>
      </c>
      <c r="F778" t="s">
        <v>5382</v>
      </c>
    </row>
    <row r="779" spans="1:6" x14ac:dyDescent="0.3">
      <c r="A779" t="s">
        <v>13071</v>
      </c>
      <c r="B779" s="1">
        <v>45122</v>
      </c>
      <c r="C779">
        <v>533.29</v>
      </c>
      <c r="D779" t="s">
        <v>12290</v>
      </c>
      <c r="E779" t="s">
        <v>12291</v>
      </c>
      <c r="F779" t="s">
        <v>1995</v>
      </c>
    </row>
    <row r="780" spans="1:6" x14ac:dyDescent="0.3">
      <c r="A780" t="s">
        <v>13072</v>
      </c>
      <c r="B780" s="1">
        <v>44594</v>
      </c>
      <c r="C780">
        <v>1402.08</v>
      </c>
      <c r="D780" t="s">
        <v>12293</v>
      </c>
      <c r="E780" t="s">
        <v>12296</v>
      </c>
      <c r="F780" t="s">
        <v>1764</v>
      </c>
    </row>
    <row r="781" spans="1:6" x14ac:dyDescent="0.3">
      <c r="A781" t="s">
        <v>13073</v>
      </c>
      <c r="B781" s="1">
        <v>45461</v>
      </c>
      <c r="C781">
        <v>510.4</v>
      </c>
      <c r="D781" t="s">
        <v>12293</v>
      </c>
      <c r="E781" t="s">
        <v>12291</v>
      </c>
      <c r="F781" t="s">
        <v>4885</v>
      </c>
    </row>
    <row r="782" spans="1:6" x14ac:dyDescent="0.3">
      <c r="A782" t="s">
        <v>13074</v>
      </c>
      <c r="B782" s="1">
        <v>44843</v>
      </c>
      <c r="C782">
        <v>87.49</v>
      </c>
      <c r="D782" t="s">
        <v>12299</v>
      </c>
      <c r="E782" t="s">
        <v>12296</v>
      </c>
      <c r="F782" t="s">
        <v>2979</v>
      </c>
    </row>
    <row r="783" spans="1:6" x14ac:dyDescent="0.3">
      <c r="A783" t="s">
        <v>13075</v>
      </c>
      <c r="B783" s="1">
        <v>44990</v>
      </c>
      <c r="C783">
        <v>354.32</v>
      </c>
      <c r="D783" t="s">
        <v>12293</v>
      </c>
      <c r="E783" t="s">
        <v>12296</v>
      </c>
      <c r="F783" t="s">
        <v>4802</v>
      </c>
    </row>
    <row r="784" spans="1:6" x14ac:dyDescent="0.3">
      <c r="A784" t="s">
        <v>13076</v>
      </c>
      <c r="B784" s="1">
        <v>45500</v>
      </c>
      <c r="C784">
        <v>1018.91</v>
      </c>
      <c r="D784" t="s">
        <v>12293</v>
      </c>
      <c r="E784" t="s">
        <v>12291</v>
      </c>
      <c r="F784" t="s">
        <v>1278</v>
      </c>
    </row>
    <row r="785" spans="1:6" x14ac:dyDescent="0.3">
      <c r="A785" t="s">
        <v>13077</v>
      </c>
      <c r="B785" s="1">
        <v>44631</v>
      </c>
      <c r="C785">
        <v>296.08999999999997</v>
      </c>
      <c r="D785" t="s">
        <v>12290</v>
      </c>
      <c r="E785" t="s">
        <v>12291</v>
      </c>
      <c r="F785" t="s">
        <v>4008</v>
      </c>
    </row>
    <row r="786" spans="1:6" x14ac:dyDescent="0.3">
      <c r="A786" t="s">
        <v>13078</v>
      </c>
      <c r="B786" s="1">
        <v>45063</v>
      </c>
      <c r="C786">
        <v>1131.23</v>
      </c>
      <c r="D786" t="s">
        <v>12293</v>
      </c>
      <c r="E786" t="s">
        <v>12291</v>
      </c>
      <c r="F786" t="s">
        <v>1635</v>
      </c>
    </row>
    <row r="787" spans="1:6" x14ac:dyDescent="0.3">
      <c r="A787" t="s">
        <v>13079</v>
      </c>
      <c r="B787" s="1">
        <v>44965</v>
      </c>
      <c r="C787">
        <v>1038.33</v>
      </c>
      <c r="D787" t="s">
        <v>12299</v>
      </c>
      <c r="E787" t="s">
        <v>12291</v>
      </c>
      <c r="F787" t="s">
        <v>2059</v>
      </c>
    </row>
    <row r="788" spans="1:6" x14ac:dyDescent="0.3">
      <c r="A788" t="s">
        <v>13080</v>
      </c>
      <c r="B788" s="1">
        <v>45538</v>
      </c>
      <c r="C788">
        <v>1305.4000000000001</v>
      </c>
      <c r="D788" t="s">
        <v>12299</v>
      </c>
      <c r="E788" t="s">
        <v>12296</v>
      </c>
      <c r="F788" t="s">
        <v>1721</v>
      </c>
    </row>
    <row r="789" spans="1:6" x14ac:dyDescent="0.3">
      <c r="A789" t="s">
        <v>13081</v>
      </c>
      <c r="B789" s="1">
        <v>44738</v>
      </c>
      <c r="C789">
        <v>1378.53</v>
      </c>
      <c r="D789" t="s">
        <v>12293</v>
      </c>
      <c r="E789" t="s">
        <v>12291</v>
      </c>
      <c r="F789" t="s">
        <v>3896</v>
      </c>
    </row>
    <row r="790" spans="1:6" x14ac:dyDescent="0.3">
      <c r="A790" t="s">
        <v>13082</v>
      </c>
      <c r="B790" s="1">
        <v>44719</v>
      </c>
      <c r="C790">
        <v>326.10000000000002</v>
      </c>
      <c r="D790" t="s">
        <v>12290</v>
      </c>
      <c r="E790" t="s">
        <v>12291</v>
      </c>
      <c r="F790" t="s">
        <v>3149</v>
      </c>
    </row>
    <row r="791" spans="1:6" x14ac:dyDescent="0.3">
      <c r="A791" t="s">
        <v>13083</v>
      </c>
      <c r="B791" s="1">
        <v>45526</v>
      </c>
      <c r="C791">
        <v>1039.42</v>
      </c>
      <c r="D791" t="s">
        <v>12299</v>
      </c>
      <c r="E791" t="s">
        <v>12291</v>
      </c>
      <c r="F791" t="s">
        <v>3868</v>
      </c>
    </row>
    <row r="792" spans="1:6" x14ac:dyDescent="0.3">
      <c r="A792" t="s">
        <v>13084</v>
      </c>
      <c r="B792" s="1">
        <v>44678</v>
      </c>
      <c r="C792">
        <v>739.41</v>
      </c>
      <c r="D792" t="s">
        <v>12293</v>
      </c>
      <c r="E792" t="s">
        <v>12291</v>
      </c>
      <c r="F792" t="s">
        <v>5072</v>
      </c>
    </row>
    <row r="793" spans="1:6" x14ac:dyDescent="0.3">
      <c r="A793" t="s">
        <v>13085</v>
      </c>
      <c r="B793" s="1">
        <v>44810</v>
      </c>
      <c r="C793">
        <v>1286.3</v>
      </c>
      <c r="D793" t="s">
        <v>12290</v>
      </c>
      <c r="E793" t="s">
        <v>12296</v>
      </c>
      <c r="F793" t="s">
        <v>2459</v>
      </c>
    </row>
    <row r="794" spans="1:6" x14ac:dyDescent="0.3">
      <c r="A794" t="s">
        <v>13086</v>
      </c>
      <c r="B794" s="1">
        <v>45234</v>
      </c>
      <c r="C794">
        <v>1335.88</v>
      </c>
      <c r="D794" t="s">
        <v>12290</v>
      </c>
      <c r="E794" t="s">
        <v>12296</v>
      </c>
      <c r="F794" t="s">
        <v>5565</v>
      </c>
    </row>
    <row r="795" spans="1:6" x14ac:dyDescent="0.3">
      <c r="A795" t="s">
        <v>13087</v>
      </c>
      <c r="B795" s="1">
        <v>44592</v>
      </c>
      <c r="C795">
        <v>410.45</v>
      </c>
      <c r="D795" t="s">
        <v>12299</v>
      </c>
      <c r="E795" t="s">
        <v>12291</v>
      </c>
      <c r="F795" t="s">
        <v>1366</v>
      </c>
    </row>
    <row r="796" spans="1:6" x14ac:dyDescent="0.3">
      <c r="A796" t="s">
        <v>13088</v>
      </c>
      <c r="B796" s="1">
        <v>44843</v>
      </c>
      <c r="C796">
        <v>1335.21</v>
      </c>
      <c r="D796" t="s">
        <v>12293</v>
      </c>
      <c r="E796" t="s">
        <v>12296</v>
      </c>
      <c r="F796" t="s">
        <v>1350</v>
      </c>
    </row>
    <row r="797" spans="1:6" x14ac:dyDescent="0.3">
      <c r="A797" t="s">
        <v>13089</v>
      </c>
      <c r="B797" s="1">
        <v>45487</v>
      </c>
      <c r="C797">
        <v>356.97</v>
      </c>
      <c r="D797" t="s">
        <v>12290</v>
      </c>
      <c r="E797" t="s">
        <v>12291</v>
      </c>
      <c r="F797" t="s">
        <v>2133</v>
      </c>
    </row>
    <row r="798" spans="1:6" x14ac:dyDescent="0.3">
      <c r="A798" t="s">
        <v>13090</v>
      </c>
      <c r="B798" s="1">
        <v>45101</v>
      </c>
      <c r="C798">
        <v>287.45</v>
      </c>
      <c r="D798" t="s">
        <v>12290</v>
      </c>
      <c r="E798" t="s">
        <v>12291</v>
      </c>
      <c r="F798" t="s">
        <v>2204</v>
      </c>
    </row>
    <row r="799" spans="1:6" x14ac:dyDescent="0.3">
      <c r="A799" t="s">
        <v>13091</v>
      </c>
      <c r="B799" s="1">
        <v>45259</v>
      </c>
      <c r="C799">
        <v>136.56</v>
      </c>
      <c r="D799" t="s">
        <v>12293</v>
      </c>
      <c r="E799" t="s">
        <v>12296</v>
      </c>
      <c r="F799" t="s">
        <v>2695</v>
      </c>
    </row>
    <row r="800" spans="1:6" x14ac:dyDescent="0.3">
      <c r="A800" t="s">
        <v>13092</v>
      </c>
      <c r="B800" s="1">
        <v>44725</v>
      </c>
      <c r="C800">
        <v>313.57</v>
      </c>
      <c r="D800" t="s">
        <v>12293</v>
      </c>
      <c r="E800" t="s">
        <v>12291</v>
      </c>
      <c r="F800" t="s">
        <v>4382</v>
      </c>
    </row>
    <row r="801" spans="1:6" x14ac:dyDescent="0.3">
      <c r="A801" t="s">
        <v>13093</v>
      </c>
      <c r="B801" s="1">
        <v>45230</v>
      </c>
      <c r="C801">
        <v>305.29000000000002</v>
      </c>
      <c r="D801" t="s">
        <v>12293</v>
      </c>
      <c r="E801" t="s">
        <v>12296</v>
      </c>
      <c r="F801" t="s">
        <v>3416</v>
      </c>
    </row>
    <row r="802" spans="1:6" x14ac:dyDescent="0.3">
      <c r="A802" t="s">
        <v>13094</v>
      </c>
      <c r="B802" s="1">
        <v>45319</v>
      </c>
      <c r="C802">
        <v>612.65</v>
      </c>
      <c r="D802" t="s">
        <v>12293</v>
      </c>
      <c r="E802" t="s">
        <v>12291</v>
      </c>
      <c r="F802" t="s">
        <v>4720</v>
      </c>
    </row>
    <row r="803" spans="1:6" x14ac:dyDescent="0.3">
      <c r="A803" t="s">
        <v>13095</v>
      </c>
      <c r="B803" s="1">
        <v>45102</v>
      </c>
      <c r="C803">
        <v>621.59</v>
      </c>
      <c r="D803" t="s">
        <v>12293</v>
      </c>
      <c r="E803" t="s">
        <v>12296</v>
      </c>
      <c r="F803" t="s">
        <v>1290</v>
      </c>
    </row>
    <row r="804" spans="1:6" x14ac:dyDescent="0.3">
      <c r="A804" t="s">
        <v>13096</v>
      </c>
      <c r="B804" s="1">
        <v>44911</v>
      </c>
      <c r="C804">
        <v>120.29</v>
      </c>
      <c r="D804" t="s">
        <v>12299</v>
      </c>
      <c r="E804" t="s">
        <v>12296</v>
      </c>
      <c r="F804" t="s">
        <v>1096</v>
      </c>
    </row>
    <row r="805" spans="1:6" x14ac:dyDescent="0.3">
      <c r="A805" t="s">
        <v>13097</v>
      </c>
      <c r="B805" s="1">
        <v>45451</v>
      </c>
      <c r="C805">
        <v>1290.56</v>
      </c>
      <c r="D805" t="s">
        <v>12293</v>
      </c>
      <c r="E805" t="s">
        <v>12291</v>
      </c>
      <c r="F805" t="s">
        <v>1171</v>
      </c>
    </row>
    <row r="806" spans="1:6" x14ac:dyDescent="0.3">
      <c r="A806" t="s">
        <v>13098</v>
      </c>
      <c r="B806" s="1">
        <v>45597</v>
      </c>
      <c r="C806">
        <v>1212.33</v>
      </c>
      <c r="D806" t="s">
        <v>12299</v>
      </c>
      <c r="E806" t="s">
        <v>12296</v>
      </c>
      <c r="F806" t="s">
        <v>1503</v>
      </c>
    </row>
    <row r="807" spans="1:6" x14ac:dyDescent="0.3">
      <c r="A807" t="s">
        <v>13099</v>
      </c>
      <c r="B807" s="1">
        <v>45156</v>
      </c>
      <c r="C807">
        <v>1363.07</v>
      </c>
      <c r="D807" t="s">
        <v>12299</v>
      </c>
      <c r="E807" t="s">
        <v>12291</v>
      </c>
      <c r="F807" t="s">
        <v>3462</v>
      </c>
    </row>
    <row r="808" spans="1:6" x14ac:dyDescent="0.3">
      <c r="A808" t="s">
        <v>13100</v>
      </c>
      <c r="B808" s="1">
        <v>45584</v>
      </c>
      <c r="C808">
        <v>815.51</v>
      </c>
      <c r="D808" t="s">
        <v>12290</v>
      </c>
      <c r="E808" t="s">
        <v>12291</v>
      </c>
      <c r="F808" t="s">
        <v>1276</v>
      </c>
    </row>
    <row r="809" spans="1:6" x14ac:dyDescent="0.3">
      <c r="A809" t="s">
        <v>13101</v>
      </c>
      <c r="B809" s="1">
        <v>45115</v>
      </c>
      <c r="C809">
        <v>307.51</v>
      </c>
      <c r="D809" t="s">
        <v>12290</v>
      </c>
      <c r="E809" t="s">
        <v>12291</v>
      </c>
      <c r="F809" t="s">
        <v>4465</v>
      </c>
    </row>
    <row r="810" spans="1:6" x14ac:dyDescent="0.3">
      <c r="A810" t="s">
        <v>13102</v>
      </c>
      <c r="B810" s="1">
        <v>45343</v>
      </c>
      <c r="C810">
        <v>440.23</v>
      </c>
      <c r="D810" t="s">
        <v>12299</v>
      </c>
      <c r="E810" t="s">
        <v>12291</v>
      </c>
      <c r="F810" t="s">
        <v>2866</v>
      </c>
    </row>
    <row r="811" spans="1:6" x14ac:dyDescent="0.3">
      <c r="A811" t="s">
        <v>13103</v>
      </c>
      <c r="B811" s="1">
        <v>44950</v>
      </c>
      <c r="C811">
        <v>737.49</v>
      </c>
      <c r="D811" t="s">
        <v>12290</v>
      </c>
      <c r="E811" t="s">
        <v>12291</v>
      </c>
      <c r="F811" t="s">
        <v>1513</v>
      </c>
    </row>
    <row r="812" spans="1:6" x14ac:dyDescent="0.3">
      <c r="A812" t="s">
        <v>13104</v>
      </c>
      <c r="B812" s="1">
        <v>45425</v>
      </c>
      <c r="C812">
        <v>805.3</v>
      </c>
      <c r="D812" t="s">
        <v>12293</v>
      </c>
      <c r="E812" t="s">
        <v>12291</v>
      </c>
      <c r="F812" t="s">
        <v>1906</v>
      </c>
    </row>
    <row r="813" spans="1:6" x14ac:dyDescent="0.3">
      <c r="A813" t="s">
        <v>13105</v>
      </c>
      <c r="B813" s="1">
        <v>45008</v>
      </c>
      <c r="C813">
        <v>1060.08</v>
      </c>
      <c r="D813" t="s">
        <v>12290</v>
      </c>
      <c r="E813" t="s">
        <v>12291</v>
      </c>
      <c r="F813" t="s">
        <v>2370</v>
      </c>
    </row>
    <row r="814" spans="1:6" x14ac:dyDescent="0.3">
      <c r="A814" t="s">
        <v>13106</v>
      </c>
      <c r="B814" s="1">
        <v>44865</v>
      </c>
      <c r="C814">
        <v>1133.73</v>
      </c>
      <c r="D814" t="s">
        <v>12293</v>
      </c>
      <c r="E814" t="s">
        <v>12291</v>
      </c>
      <c r="F814" t="s">
        <v>5775</v>
      </c>
    </row>
    <row r="815" spans="1:6" x14ac:dyDescent="0.3">
      <c r="A815" t="s">
        <v>13107</v>
      </c>
      <c r="B815" s="1">
        <v>45607</v>
      </c>
      <c r="C815">
        <v>627.04</v>
      </c>
      <c r="D815" t="s">
        <v>12293</v>
      </c>
      <c r="E815" t="s">
        <v>12291</v>
      </c>
      <c r="F815" t="s">
        <v>1762</v>
      </c>
    </row>
    <row r="816" spans="1:6" x14ac:dyDescent="0.3">
      <c r="A816" t="s">
        <v>13108</v>
      </c>
      <c r="B816" s="1">
        <v>45423</v>
      </c>
      <c r="C816">
        <v>1164.3</v>
      </c>
      <c r="D816" t="s">
        <v>12299</v>
      </c>
      <c r="E816" t="s">
        <v>12291</v>
      </c>
      <c r="F816" t="s">
        <v>5857</v>
      </c>
    </row>
    <row r="817" spans="1:6" x14ac:dyDescent="0.3">
      <c r="A817" t="s">
        <v>13109</v>
      </c>
      <c r="B817" s="1">
        <v>44714</v>
      </c>
      <c r="C817">
        <v>1371.34</v>
      </c>
      <c r="D817" t="s">
        <v>12293</v>
      </c>
      <c r="E817" t="s">
        <v>12291</v>
      </c>
      <c r="F817" t="s">
        <v>4361</v>
      </c>
    </row>
    <row r="818" spans="1:6" x14ac:dyDescent="0.3">
      <c r="A818" t="s">
        <v>13110</v>
      </c>
      <c r="B818" s="1">
        <v>45343</v>
      </c>
      <c r="C818">
        <v>592.38</v>
      </c>
      <c r="D818" t="s">
        <v>12293</v>
      </c>
      <c r="E818" t="s">
        <v>12291</v>
      </c>
      <c r="F818" t="s">
        <v>2617</v>
      </c>
    </row>
    <row r="819" spans="1:6" x14ac:dyDescent="0.3">
      <c r="A819" t="s">
        <v>13111</v>
      </c>
      <c r="B819" s="1">
        <v>45290</v>
      </c>
      <c r="C819">
        <v>833.36</v>
      </c>
      <c r="D819" t="s">
        <v>12290</v>
      </c>
      <c r="E819" t="s">
        <v>12291</v>
      </c>
      <c r="F819" t="s">
        <v>4171</v>
      </c>
    </row>
    <row r="820" spans="1:6" x14ac:dyDescent="0.3">
      <c r="A820" t="s">
        <v>13112</v>
      </c>
      <c r="B820" s="1">
        <v>44999</v>
      </c>
      <c r="C820">
        <v>143.79</v>
      </c>
      <c r="D820" t="s">
        <v>12293</v>
      </c>
      <c r="E820" t="s">
        <v>12296</v>
      </c>
      <c r="F820" t="s">
        <v>4759</v>
      </c>
    </row>
    <row r="821" spans="1:6" x14ac:dyDescent="0.3">
      <c r="A821" t="s">
        <v>13113</v>
      </c>
      <c r="B821" s="1">
        <v>45464</v>
      </c>
      <c r="C821">
        <v>957.6</v>
      </c>
      <c r="D821" t="s">
        <v>12299</v>
      </c>
      <c r="E821" t="s">
        <v>12296</v>
      </c>
      <c r="F821" t="s">
        <v>4002</v>
      </c>
    </row>
    <row r="822" spans="1:6" x14ac:dyDescent="0.3">
      <c r="A822" t="s">
        <v>13114</v>
      </c>
      <c r="B822" s="1">
        <v>45061</v>
      </c>
      <c r="C822">
        <v>552.88</v>
      </c>
      <c r="D822" t="s">
        <v>12299</v>
      </c>
      <c r="E822" t="s">
        <v>12291</v>
      </c>
      <c r="F822" t="s">
        <v>3586</v>
      </c>
    </row>
    <row r="823" spans="1:6" x14ac:dyDescent="0.3">
      <c r="A823" t="s">
        <v>13115</v>
      </c>
      <c r="B823" s="1">
        <v>45140</v>
      </c>
      <c r="C823">
        <v>854.87</v>
      </c>
      <c r="D823" t="s">
        <v>12299</v>
      </c>
      <c r="E823" t="s">
        <v>12296</v>
      </c>
      <c r="F823" t="s">
        <v>1175</v>
      </c>
    </row>
    <row r="824" spans="1:6" x14ac:dyDescent="0.3">
      <c r="A824" t="s">
        <v>13116</v>
      </c>
      <c r="B824" s="1">
        <v>44683</v>
      </c>
      <c r="C824">
        <v>861.32</v>
      </c>
      <c r="D824" t="s">
        <v>12293</v>
      </c>
      <c r="E824" t="s">
        <v>12296</v>
      </c>
      <c r="F824" t="s">
        <v>2223</v>
      </c>
    </row>
    <row r="825" spans="1:6" x14ac:dyDescent="0.3">
      <c r="A825" t="s">
        <v>13117</v>
      </c>
      <c r="B825" s="1">
        <v>45647</v>
      </c>
      <c r="C825">
        <v>1435.92</v>
      </c>
      <c r="D825" t="s">
        <v>12293</v>
      </c>
      <c r="E825" t="s">
        <v>12296</v>
      </c>
      <c r="F825" t="s">
        <v>1543</v>
      </c>
    </row>
    <row r="826" spans="1:6" x14ac:dyDescent="0.3">
      <c r="A826" t="s">
        <v>13118</v>
      </c>
      <c r="B826" s="1">
        <v>45139</v>
      </c>
      <c r="C826">
        <v>594.48</v>
      </c>
      <c r="D826" t="s">
        <v>12299</v>
      </c>
      <c r="E826" t="s">
        <v>12296</v>
      </c>
      <c r="F826" t="s">
        <v>4687</v>
      </c>
    </row>
    <row r="827" spans="1:6" x14ac:dyDescent="0.3">
      <c r="A827" t="s">
        <v>13119</v>
      </c>
      <c r="B827" s="1">
        <v>45245</v>
      </c>
      <c r="C827">
        <v>137.35</v>
      </c>
      <c r="D827" t="s">
        <v>12293</v>
      </c>
      <c r="E827" t="s">
        <v>12296</v>
      </c>
      <c r="F827" t="s">
        <v>4918</v>
      </c>
    </row>
    <row r="828" spans="1:6" x14ac:dyDescent="0.3">
      <c r="A828" t="s">
        <v>13120</v>
      </c>
      <c r="B828" s="1">
        <v>44586</v>
      </c>
      <c r="C828">
        <v>1356.64</v>
      </c>
      <c r="D828" t="s">
        <v>12299</v>
      </c>
      <c r="E828" t="s">
        <v>12291</v>
      </c>
      <c r="F828" t="s">
        <v>5892</v>
      </c>
    </row>
    <row r="829" spans="1:6" x14ac:dyDescent="0.3">
      <c r="A829" t="s">
        <v>13121</v>
      </c>
      <c r="B829" s="1">
        <v>45361</v>
      </c>
      <c r="C829">
        <v>1289.48</v>
      </c>
      <c r="D829" t="s">
        <v>12293</v>
      </c>
      <c r="E829" t="s">
        <v>12296</v>
      </c>
      <c r="F829" t="s">
        <v>2030</v>
      </c>
    </row>
    <row r="830" spans="1:6" x14ac:dyDescent="0.3">
      <c r="A830" t="s">
        <v>13122</v>
      </c>
      <c r="B830" s="1">
        <v>45621</v>
      </c>
      <c r="C830">
        <v>762.71</v>
      </c>
      <c r="D830" t="s">
        <v>12299</v>
      </c>
      <c r="E830" t="s">
        <v>12296</v>
      </c>
      <c r="F830" t="s">
        <v>3590</v>
      </c>
    </row>
    <row r="831" spans="1:6" x14ac:dyDescent="0.3">
      <c r="A831" t="s">
        <v>13123</v>
      </c>
      <c r="B831" s="1">
        <v>45379</v>
      </c>
      <c r="C831">
        <v>901.35</v>
      </c>
      <c r="D831" t="s">
        <v>12293</v>
      </c>
      <c r="E831" t="s">
        <v>12291</v>
      </c>
      <c r="F831" t="s">
        <v>1324</v>
      </c>
    </row>
    <row r="832" spans="1:6" x14ac:dyDescent="0.3">
      <c r="A832" t="s">
        <v>13124</v>
      </c>
      <c r="B832" s="1">
        <v>45127</v>
      </c>
      <c r="C832">
        <v>1160.32</v>
      </c>
      <c r="D832" t="s">
        <v>12290</v>
      </c>
      <c r="E832" t="s">
        <v>12296</v>
      </c>
      <c r="F832" t="s">
        <v>4153</v>
      </c>
    </row>
    <row r="833" spans="1:6" x14ac:dyDescent="0.3">
      <c r="A833" t="s">
        <v>13125</v>
      </c>
      <c r="B833" s="1">
        <v>45102</v>
      </c>
      <c r="C833">
        <v>590.52</v>
      </c>
      <c r="D833" t="s">
        <v>12299</v>
      </c>
      <c r="E833" t="s">
        <v>12291</v>
      </c>
      <c r="F833" t="s">
        <v>5428</v>
      </c>
    </row>
    <row r="834" spans="1:6" x14ac:dyDescent="0.3">
      <c r="A834" t="s">
        <v>13126</v>
      </c>
      <c r="B834" s="1">
        <v>44917</v>
      </c>
      <c r="C834">
        <v>505.27</v>
      </c>
      <c r="D834" t="s">
        <v>12299</v>
      </c>
      <c r="E834" t="s">
        <v>12296</v>
      </c>
      <c r="F834" t="s">
        <v>1838</v>
      </c>
    </row>
    <row r="835" spans="1:6" x14ac:dyDescent="0.3">
      <c r="A835" t="s">
        <v>13127</v>
      </c>
      <c r="B835" s="1">
        <v>44660</v>
      </c>
      <c r="C835">
        <v>223.46</v>
      </c>
      <c r="D835" t="s">
        <v>12290</v>
      </c>
      <c r="E835" t="s">
        <v>12296</v>
      </c>
      <c r="F835" t="s">
        <v>4501</v>
      </c>
    </row>
    <row r="836" spans="1:6" x14ac:dyDescent="0.3">
      <c r="A836" t="s">
        <v>13128</v>
      </c>
      <c r="B836" s="1">
        <v>45621</v>
      </c>
      <c r="C836">
        <v>160.53</v>
      </c>
      <c r="D836" t="s">
        <v>12299</v>
      </c>
      <c r="E836" t="s">
        <v>12291</v>
      </c>
      <c r="F836" t="s">
        <v>5315</v>
      </c>
    </row>
    <row r="837" spans="1:6" x14ac:dyDescent="0.3">
      <c r="A837" t="s">
        <v>13129</v>
      </c>
      <c r="B837" s="1">
        <v>44916</v>
      </c>
      <c r="C837">
        <v>163.66999999999999</v>
      </c>
      <c r="D837" t="s">
        <v>12290</v>
      </c>
      <c r="E837" t="s">
        <v>12291</v>
      </c>
      <c r="F837" t="s">
        <v>4366</v>
      </c>
    </row>
    <row r="838" spans="1:6" x14ac:dyDescent="0.3">
      <c r="A838" t="s">
        <v>13130</v>
      </c>
      <c r="B838" s="1">
        <v>44742</v>
      </c>
      <c r="C838">
        <v>291.58999999999997</v>
      </c>
      <c r="D838" t="s">
        <v>12290</v>
      </c>
      <c r="E838" t="s">
        <v>12291</v>
      </c>
      <c r="F838" t="s">
        <v>2179</v>
      </c>
    </row>
    <row r="839" spans="1:6" x14ac:dyDescent="0.3">
      <c r="A839" t="s">
        <v>13131</v>
      </c>
      <c r="B839" s="1">
        <v>45524</v>
      </c>
      <c r="C839">
        <v>162.16</v>
      </c>
      <c r="D839" t="s">
        <v>12299</v>
      </c>
      <c r="E839" t="s">
        <v>12291</v>
      </c>
      <c r="F839" t="s">
        <v>4289</v>
      </c>
    </row>
    <row r="840" spans="1:6" x14ac:dyDescent="0.3">
      <c r="A840" t="s">
        <v>13132</v>
      </c>
      <c r="B840" s="1">
        <v>44709</v>
      </c>
      <c r="C840">
        <v>1030.27</v>
      </c>
      <c r="D840" t="s">
        <v>12293</v>
      </c>
      <c r="E840" t="s">
        <v>12296</v>
      </c>
      <c r="F840" t="s">
        <v>1652</v>
      </c>
    </row>
    <row r="841" spans="1:6" x14ac:dyDescent="0.3">
      <c r="A841" t="s">
        <v>13133</v>
      </c>
      <c r="B841" s="1">
        <v>45394</v>
      </c>
      <c r="C841">
        <v>1256.32</v>
      </c>
      <c r="D841" t="s">
        <v>12299</v>
      </c>
      <c r="E841" t="s">
        <v>12296</v>
      </c>
      <c r="F841" t="s">
        <v>2550</v>
      </c>
    </row>
    <row r="842" spans="1:6" x14ac:dyDescent="0.3">
      <c r="A842" t="s">
        <v>13134</v>
      </c>
      <c r="B842" s="1">
        <v>45442</v>
      </c>
      <c r="C842">
        <v>708.96</v>
      </c>
      <c r="D842" t="s">
        <v>12293</v>
      </c>
      <c r="E842" t="s">
        <v>12296</v>
      </c>
      <c r="F842" t="s">
        <v>5047</v>
      </c>
    </row>
    <row r="843" spans="1:6" x14ac:dyDescent="0.3">
      <c r="A843" t="s">
        <v>13135</v>
      </c>
      <c r="B843" s="1">
        <v>45033</v>
      </c>
      <c r="C843">
        <v>1297.1099999999999</v>
      </c>
      <c r="D843" t="s">
        <v>12290</v>
      </c>
      <c r="E843" t="s">
        <v>12296</v>
      </c>
      <c r="F843" t="s">
        <v>1021</v>
      </c>
    </row>
    <row r="844" spans="1:6" x14ac:dyDescent="0.3">
      <c r="A844" t="s">
        <v>13136</v>
      </c>
      <c r="B844" s="1">
        <v>45262</v>
      </c>
      <c r="C844">
        <v>446.95</v>
      </c>
      <c r="D844" t="s">
        <v>12299</v>
      </c>
      <c r="E844" t="s">
        <v>12291</v>
      </c>
      <c r="F844" t="s">
        <v>5596</v>
      </c>
    </row>
    <row r="845" spans="1:6" x14ac:dyDescent="0.3">
      <c r="A845" t="s">
        <v>13137</v>
      </c>
      <c r="B845" s="1">
        <v>44850</v>
      </c>
      <c r="C845">
        <v>1059.83</v>
      </c>
      <c r="D845" t="s">
        <v>12293</v>
      </c>
      <c r="E845" t="s">
        <v>12291</v>
      </c>
      <c r="F845" t="s">
        <v>2007</v>
      </c>
    </row>
    <row r="846" spans="1:6" x14ac:dyDescent="0.3">
      <c r="A846" t="s">
        <v>13138</v>
      </c>
      <c r="B846" s="1">
        <v>45394</v>
      </c>
      <c r="C846">
        <v>163.69</v>
      </c>
      <c r="D846" t="s">
        <v>12293</v>
      </c>
      <c r="E846" t="s">
        <v>12296</v>
      </c>
      <c r="F846" t="s">
        <v>1472</v>
      </c>
    </row>
    <row r="847" spans="1:6" x14ac:dyDescent="0.3">
      <c r="A847" t="s">
        <v>13139</v>
      </c>
      <c r="B847" s="1">
        <v>45487</v>
      </c>
      <c r="C847">
        <v>163.47</v>
      </c>
      <c r="D847" t="s">
        <v>12293</v>
      </c>
      <c r="E847" t="s">
        <v>12291</v>
      </c>
      <c r="F847" t="s">
        <v>2606</v>
      </c>
    </row>
    <row r="848" spans="1:6" x14ac:dyDescent="0.3">
      <c r="A848" t="s">
        <v>13140</v>
      </c>
      <c r="B848" s="1">
        <v>44958</v>
      </c>
      <c r="C848">
        <v>343.24</v>
      </c>
      <c r="D848" t="s">
        <v>12299</v>
      </c>
      <c r="E848" t="s">
        <v>12291</v>
      </c>
      <c r="F848" t="s">
        <v>1136</v>
      </c>
    </row>
    <row r="849" spans="1:6" x14ac:dyDescent="0.3">
      <c r="A849" t="s">
        <v>13141</v>
      </c>
      <c r="B849" s="1">
        <v>45483</v>
      </c>
      <c r="C849">
        <v>426.56</v>
      </c>
      <c r="D849" t="s">
        <v>12299</v>
      </c>
      <c r="E849" t="s">
        <v>12291</v>
      </c>
      <c r="F849" t="s">
        <v>3319</v>
      </c>
    </row>
    <row r="850" spans="1:6" x14ac:dyDescent="0.3">
      <c r="A850" t="s">
        <v>13142</v>
      </c>
      <c r="B850" s="1">
        <v>44849</v>
      </c>
      <c r="C850">
        <v>616.09</v>
      </c>
      <c r="D850" t="s">
        <v>12299</v>
      </c>
      <c r="E850" t="s">
        <v>12296</v>
      </c>
      <c r="F850" t="s">
        <v>3300</v>
      </c>
    </row>
    <row r="851" spans="1:6" x14ac:dyDescent="0.3">
      <c r="A851" t="s">
        <v>13143</v>
      </c>
      <c r="B851" s="1">
        <v>44949</v>
      </c>
      <c r="C851">
        <v>812.52</v>
      </c>
      <c r="D851" t="s">
        <v>12299</v>
      </c>
      <c r="E851" t="s">
        <v>12296</v>
      </c>
      <c r="F851" t="s">
        <v>2385</v>
      </c>
    </row>
    <row r="852" spans="1:6" x14ac:dyDescent="0.3">
      <c r="A852" t="s">
        <v>13144</v>
      </c>
      <c r="B852" s="1">
        <v>45645</v>
      </c>
      <c r="C852">
        <v>1353.45</v>
      </c>
      <c r="D852" t="s">
        <v>12290</v>
      </c>
      <c r="E852" t="s">
        <v>12296</v>
      </c>
      <c r="F852" t="s">
        <v>4775</v>
      </c>
    </row>
    <row r="853" spans="1:6" x14ac:dyDescent="0.3">
      <c r="A853" t="s">
        <v>13145</v>
      </c>
      <c r="B853" s="1">
        <v>45222</v>
      </c>
      <c r="C853">
        <v>1061.82</v>
      </c>
      <c r="D853" t="s">
        <v>12293</v>
      </c>
      <c r="E853" t="s">
        <v>12291</v>
      </c>
      <c r="F853" t="s">
        <v>4667</v>
      </c>
    </row>
    <row r="854" spans="1:6" x14ac:dyDescent="0.3">
      <c r="A854" t="s">
        <v>13146</v>
      </c>
      <c r="B854" s="1">
        <v>45228</v>
      </c>
      <c r="C854">
        <v>420.24</v>
      </c>
      <c r="D854" t="s">
        <v>12293</v>
      </c>
      <c r="E854" t="s">
        <v>12296</v>
      </c>
      <c r="F854" t="s">
        <v>2796</v>
      </c>
    </row>
    <row r="855" spans="1:6" x14ac:dyDescent="0.3">
      <c r="A855" t="s">
        <v>13147</v>
      </c>
      <c r="B855" s="1">
        <v>44984</v>
      </c>
      <c r="C855">
        <v>486.03</v>
      </c>
      <c r="D855" t="s">
        <v>12299</v>
      </c>
      <c r="E855" t="s">
        <v>12291</v>
      </c>
      <c r="F855" t="s">
        <v>1643</v>
      </c>
    </row>
    <row r="856" spans="1:6" x14ac:dyDescent="0.3">
      <c r="A856" t="s">
        <v>13148</v>
      </c>
      <c r="B856" s="1">
        <v>44979</v>
      </c>
      <c r="C856">
        <v>175.41</v>
      </c>
      <c r="D856" t="s">
        <v>12299</v>
      </c>
      <c r="E856" t="s">
        <v>12291</v>
      </c>
      <c r="F856" t="s">
        <v>4629</v>
      </c>
    </row>
    <row r="857" spans="1:6" x14ac:dyDescent="0.3">
      <c r="A857" t="s">
        <v>13149</v>
      </c>
      <c r="B857" s="1">
        <v>45582</v>
      </c>
      <c r="C857">
        <v>538.02</v>
      </c>
      <c r="D857" t="s">
        <v>12293</v>
      </c>
      <c r="E857" t="s">
        <v>12291</v>
      </c>
      <c r="F857" t="s">
        <v>4564</v>
      </c>
    </row>
    <row r="858" spans="1:6" x14ac:dyDescent="0.3">
      <c r="A858" t="s">
        <v>13150</v>
      </c>
      <c r="B858" s="1">
        <v>44871</v>
      </c>
      <c r="C858">
        <v>594.77</v>
      </c>
      <c r="D858" t="s">
        <v>12293</v>
      </c>
      <c r="E858" t="s">
        <v>12291</v>
      </c>
      <c r="F858" t="s">
        <v>3482</v>
      </c>
    </row>
    <row r="859" spans="1:6" x14ac:dyDescent="0.3">
      <c r="A859" t="s">
        <v>13151</v>
      </c>
      <c r="B859" s="1">
        <v>45427</v>
      </c>
      <c r="C859">
        <v>1240.5999999999999</v>
      </c>
      <c r="D859" t="s">
        <v>12299</v>
      </c>
      <c r="E859" t="s">
        <v>12291</v>
      </c>
      <c r="F859" t="s">
        <v>3063</v>
      </c>
    </row>
    <row r="860" spans="1:6" x14ac:dyDescent="0.3">
      <c r="A860" t="s">
        <v>13152</v>
      </c>
      <c r="B860" s="1">
        <v>44900</v>
      </c>
      <c r="C860">
        <v>1152.6500000000001</v>
      </c>
      <c r="D860" t="s">
        <v>12299</v>
      </c>
      <c r="E860" t="s">
        <v>12291</v>
      </c>
      <c r="F860" t="s">
        <v>5168</v>
      </c>
    </row>
    <row r="861" spans="1:6" x14ac:dyDescent="0.3">
      <c r="A861" t="s">
        <v>13153</v>
      </c>
      <c r="B861" s="1">
        <v>44856</v>
      </c>
      <c r="C861">
        <v>1012.55</v>
      </c>
      <c r="D861" t="s">
        <v>12293</v>
      </c>
      <c r="E861" t="s">
        <v>12296</v>
      </c>
      <c r="F861" t="s">
        <v>2926</v>
      </c>
    </row>
    <row r="862" spans="1:6" x14ac:dyDescent="0.3">
      <c r="A862" t="s">
        <v>13154</v>
      </c>
      <c r="B862" s="1">
        <v>44725</v>
      </c>
      <c r="C862">
        <v>1473.56</v>
      </c>
      <c r="D862" t="s">
        <v>12290</v>
      </c>
      <c r="E862" t="s">
        <v>12291</v>
      </c>
      <c r="F862" t="s">
        <v>1002</v>
      </c>
    </row>
    <row r="863" spans="1:6" x14ac:dyDescent="0.3">
      <c r="A863" t="s">
        <v>13155</v>
      </c>
      <c r="B863" s="1">
        <v>45421</v>
      </c>
      <c r="C863">
        <v>1155.96</v>
      </c>
      <c r="D863" t="s">
        <v>12299</v>
      </c>
      <c r="E863" t="s">
        <v>12296</v>
      </c>
      <c r="F863" t="s">
        <v>2659</v>
      </c>
    </row>
    <row r="864" spans="1:6" x14ac:dyDescent="0.3">
      <c r="A864" t="s">
        <v>13156</v>
      </c>
      <c r="B864" s="1">
        <v>44869</v>
      </c>
      <c r="C864">
        <v>1185.93</v>
      </c>
      <c r="D864" t="s">
        <v>12293</v>
      </c>
      <c r="E864" t="s">
        <v>12296</v>
      </c>
      <c r="F864" t="s">
        <v>1424</v>
      </c>
    </row>
    <row r="865" spans="1:6" x14ac:dyDescent="0.3">
      <c r="A865" t="s">
        <v>13157</v>
      </c>
      <c r="B865" s="1">
        <v>45166</v>
      </c>
      <c r="C865">
        <v>95.19</v>
      </c>
      <c r="D865" t="s">
        <v>12293</v>
      </c>
      <c r="E865" t="s">
        <v>12296</v>
      </c>
      <c r="F865" t="s">
        <v>4492</v>
      </c>
    </row>
    <row r="866" spans="1:6" x14ac:dyDescent="0.3">
      <c r="A866" t="s">
        <v>13158</v>
      </c>
      <c r="B866" s="1">
        <v>45450</v>
      </c>
      <c r="C866">
        <v>201.6</v>
      </c>
      <c r="D866" t="s">
        <v>12293</v>
      </c>
      <c r="E866" t="s">
        <v>12291</v>
      </c>
      <c r="F866" t="s">
        <v>4889</v>
      </c>
    </row>
    <row r="867" spans="1:6" x14ac:dyDescent="0.3">
      <c r="A867" t="s">
        <v>13159</v>
      </c>
      <c r="B867" s="1">
        <v>45079</v>
      </c>
      <c r="C867">
        <v>791.57</v>
      </c>
      <c r="D867" t="s">
        <v>12299</v>
      </c>
      <c r="E867" t="s">
        <v>12291</v>
      </c>
      <c r="F867" t="s">
        <v>4127</v>
      </c>
    </row>
    <row r="868" spans="1:6" x14ac:dyDescent="0.3">
      <c r="A868" t="s">
        <v>13160</v>
      </c>
      <c r="B868" s="1">
        <v>45111</v>
      </c>
      <c r="C868">
        <v>1116.6099999999999</v>
      </c>
      <c r="D868" t="s">
        <v>12299</v>
      </c>
      <c r="E868" t="s">
        <v>12296</v>
      </c>
      <c r="F868" t="s">
        <v>5210</v>
      </c>
    </row>
    <row r="869" spans="1:6" x14ac:dyDescent="0.3">
      <c r="A869" t="s">
        <v>13161</v>
      </c>
      <c r="B869" s="1">
        <v>44688</v>
      </c>
      <c r="C869">
        <v>1400.47</v>
      </c>
      <c r="D869" t="s">
        <v>12299</v>
      </c>
      <c r="E869" t="s">
        <v>12291</v>
      </c>
      <c r="F869" t="s">
        <v>2632</v>
      </c>
    </row>
    <row r="870" spans="1:6" x14ac:dyDescent="0.3">
      <c r="A870" t="s">
        <v>13162</v>
      </c>
      <c r="B870" s="1">
        <v>44566</v>
      </c>
      <c r="C870">
        <v>940.84</v>
      </c>
      <c r="D870" t="s">
        <v>12293</v>
      </c>
      <c r="E870" t="s">
        <v>12296</v>
      </c>
      <c r="F870" t="s">
        <v>4153</v>
      </c>
    </row>
    <row r="871" spans="1:6" x14ac:dyDescent="0.3">
      <c r="A871" t="s">
        <v>13163</v>
      </c>
      <c r="B871" s="1">
        <v>45587</v>
      </c>
      <c r="C871">
        <v>1485.58</v>
      </c>
      <c r="D871" t="s">
        <v>12299</v>
      </c>
      <c r="E871" t="s">
        <v>12296</v>
      </c>
      <c r="F871" t="s">
        <v>4147</v>
      </c>
    </row>
    <row r="872" spans="1:6" x14ac:dyDescent="0.3">
      <c r="A872" t="s">
        <v>13164</v>
      </c>
      <c r="B872" s="1">
        <v>45289</v>
      </c>
      <c r="C872">
        <v>367.54</v>
      </c>
      <c r="D872" t="s">
        <v>12299</v>
      </c>
      <c r="E872" t="s">
        <v>12296</v>
      </c>
      <c r="F872" t="s">
        <v>3365</v>
      </c>
    </row>
    <row r="873" spans="1:6" x14ac:dyDescent="0.3">
      <c r="A873" t="s">
        <v>13165</v>
      </c>
      <c r="B873" s="1">
        <v>44833</v>
      </c>
      <c r="C873">
        <v>939.5</v>
      </c>
      <c r="D873" t="s">
        <v>12293</v>
      </c>
      <c r="E873" t="s">
        <v>12296</v>
      </c>
      <c r="F873" t="s">
        <v>3976</v>
      </c>
    </row>
    <row r="874" spans="1:6" x14ac:dyDescent="0.3">
      <c r="A874" t="s">
        <v>13166</v>
      </c>
      <c r="B874" s="1">
        <v>45487</v>
      </c>
      <c r="C874">
        <v>1319.34</v>
      </c>
      <c r="D874" t="s">
        <v>12293</v>
      </c>
      <c r="E874" t="s">
        <v>12291</v>
      </c>
      <c r="F874" t="s">
        <v>2392</v>
      </c>
    </row>
    <row r="875" spans="1:6" x14ac:dyDescent="0.3">
      <c r="A875" t="s">
        <v>13167</v>
      </c>
      <c r="B875" s="1">
        <v>45132</v>
      </c>
      <c r="C875">
        <v>731.03</v>
      </c>
      <c r="D875" t="s">
        <v>12290</v>
      </c>
      <c r="E875" t="s">
        <v>12296</v>
      </c>
      <c r="F875" t="s">
        <v>4023</v>
      </c>
    </row>
    <row r="876" spans="1:6" x14ac:dyDescent="0.3">
      <c r="A876" t="s">
        <v>13168</v>
      </c>
      <c r="B876" s="1">
        <v>45638</v>
      </c>
      <c r="C876">
        <v>827.84</v>
      </c>
      <c r="D876" t="s">
        <v>12293</v>
      </c>
      <c r="E876" t="s">
        <v>12291</v>
      </c>
      <c r="F876" t="s">
        <v>5609</v>
      </c>
    </row>
    <row r="877" spans="1:6" x14ac:dyDescent="0.3">
      <c r="A877" t="s">
        <v>13169</v>
      </c>
      <c r="B877" s="1">
        <v>45045</v>
      </c>
      <c r="C877">
        <v>881.18</v>
      </c>
      <c r="D877" t="s">
        <v>12290</v>
      </c>
      <c r="E877" t="s">
        <v>12296</v>
      </c>
      <c r="F877" t="s">
        <v>2774</v>
      </c>
    </row>
    <row r="878" spans="1:6" x14ac:dyDescent="0.3">
      <c r="A878" t="s">
        <v>13170</v>
      </c>
      <c r="B878" s="1">
        <v>44684</v>
      </c>
      <c r="C878">
        <v>379.77</v>
      </c>
      <c r="D878" t="s">
        <v>12293</v>
      </c>
      <c r="E878" t="s">
        <v>12296</v>
      </c>
      <c r="F878" t="s">
        <v>3490</v>
      </c>
    </row>
    <row r="879" spans="1:6" x14ac:dyDescent="0.3">
      <c r="A879" t="s">
        <v>13171</v>
      </c>
      <c r="B879" s="1">
        <v>45263</v>
      </c>
      <c r="C879">
        <v>938.37</v>
      </c>
      <c r="D879" t="s">
        <v>12293</v>
      </c>
      <c r="E879" t="s">
        <v>12296</v>
      </c>
      <c r="F879" t="s">
        <v>3266</v>
      </c>
    </row>
    <row r="880" spans="1:6" x14ac:dyDescent="0.3">
      <c r="A880" t="s">
        <v>13172</v>
      </c>
      <c r="B880" s="1">
        <v>44560</v>
      </c>
      <c r="C880">
        <v>1099.3900000000001</v>
      </c>
      <c r="D880" t="s">
        <v>12299</v>
      </c>
      <c r="E880" t="s">
        <v>12291</v>
      </c>
      <c r="F880" t="s">
        <v>4597</v>
      </c>
    </row>
    <row r="881" spans="1:6" x14ac:dyDescent="0.3">
      <c r="A881" t="s">
        <v>13173</v>
      </c>
      <c r="B881" s="1">
        <v>45000</v>
      </c>
      <c r="C881">
        <v>625.88</v>
      </c>
      <c r="D881" t="s">
        <v>12299</v>
      </c>
      <c r="E881" t="s">
        <v>12296</v>
      </c>
      <c r="F881" t="s">
        <v>5546</v>
      </c>
    </row>
    <row r="882" spans="1:6" x14ac:dyDescent="0.3">
      <c r="A882" t="s">
        <v>13174</v>
      </c>
      <c r="B882" s="1">
        <v>44773</v>
      </c>
      <c r="C882">
        <v>361.21</v>
      </c>
      <c r="D882" t="s">
        <v>12290</v>
      </c>
      <c r="E882" t="s">
        <v>12296</v>
      </c>
      <c r="F882" t="s">
        <v>1241</v>
      </c>
    </row>
    <row r="883" spans="1:6" x14ac:dyDescent="0.3">
      <c r="A883" t="s">
        <v>13175</v>
      </c>
      <c r="B883" s="1">
        <v>45469</v>
      </c>
      <c r="C883">
        <v>817.16</v>
      </c>
      <c r="D883" t="s">
        <v>12293</v>
      </c>
      <c r="E883" t="s">
        <v>12291</v>
      </c>
      <c r="F883" t="s">
        <v>4657</v>
      </c>
    </row>
    <row r="884" spans="1:6" x14ac:dyDescent="0.3">
      <c r="A884" t="s">
        <v>13176</v>
      </c>
      <c r="B884" s="1">
        <v>44866</v>
      </c>
      <c r="C884">
        <v>762.15</v>
      </c>
      <c r="D884" t="s">
        <v>12290</v>
      </c>
      <c r="E884" t="s">
        <v>12291</v>
      </c>
      <c r="F884" t="s">
        <v>4396</v>
      </c>
    </row>
    <row r="885" spans="1:6" x14ac:dyDescent="0.3">
      <c r="A885" t="s">
        <v>13177</v>
      </c>
      <c r="B885" s="1">
        <v>45035</v>
      </c>
      <c r="C885">
        <v>644.14</v>
      </c>
      <c r="D885" t="s">
        <v>12299</v>
      </c>
      <c r="E885" t="s">
        <v>12296</v>
      </c>
      <c r="F885" t="s">
        <v>3297</v>
      </c>
    </row>
    <row r="886" spans="1:6" x14ac:dyDescent="0.3">
      <c r="A886" t="s">
        <v>13178</v>
      </c>
      <c r="B886" s="1">
        <v>44930</v>
      </c>
      <c r="C886">
        <v>662.1</v>
      </c>
      <c r="D886" t="s">
        <v>12299</v>
      </c>
      <c r="E886" t="s">
        <v>12291</v>
      </c>
      <c r="F886" t="s">
        <v>4226</v>
      </c>
    </row>
    <row r="887" spans="1:6" x14ac:dyDescent="0.3">
      <c r="A887" t="s">
        <v>13179</v>
      </c>
      <c r="B887" s="1">
        <v>45533</v>
      </c>
      <c r="C887">
        <v>715.74</v>
      </c>
      <c r="D887" t="s">
        <v>12293</v>
      </c>
      <c r="E887" t="s">
        <v>12296</v>
      </c>
      <c r="F887" t="s">
        <v>2776</v>
      </c>
    </row>
    <row r="888" spans="1:6" x14ac:dyDescent="0.3">
      <c r="A888" t="s">
        <v>13180</v>
      </c>
      <c r="B888" s="1">
        <v>45272</v>
      </c>
      <c r="C888">
        <v>84.94</v>
      </c>
      <c r="D888" t="s">
        <v>12290</v>
      </c>
      <c r="E888" t="s">
        <v>12296</v>
      </c>
      <c r="F888" t="s">
        <v>4384</v>
      </c>
    </row>
    <row r="889" spans="1:6" x14ac:dyDescent="0.3">
      <c r="A889" t="s">
        <v>13181</v>
      </c>
      <c r="B889" s="1">
        <v>44637</v>
      </c>
      <c r="C889">
        <v>749.61</v>
      </c>
      <c r="D889" t="s">
        <v>12293</v>
      </c>
      <c r="E889" t="s">
        <v>12291</v>
      </c>
      <c r="F889" t="s">
        <v>1676</v>
      </c>
    </row>
    <row r="890" spans="1:6" x14ac:dyDescent="0.3">
      <c r="A890" t="s">
        <v>13182</v>
      </c>
      <c r="B890" s="1">
        <v>45097</v>
      </c>
      <c r="C890">
        <v>1301.27</v>
      </c>
      <c r="D890" t="s">
        <v>12299</v>
      </c>
      <c r="E890" t="s">
        <v>12291</v>
      </c>
      <c r="F890" t="s">
        <v>2568</v>
      </c>
    </row>
    <row r="891" spans="1:6" x14ac:dyDescent="0.3">
      <c r="A891" t="s">
        <v>13183</v>
      </c>
      <c r="B891" s="1">
        <v>44858</v>
      </c>
      <c r="C891">
        <v>1387.44</v>
      </c>
      <c r="D891" t="s">
        <v>12299</v>
      </c>
      <c r="E891" t="s">
        <v>12296</v>
      </c>
      <c r="F891" t="s">
        <v>2134</v>
      </c>
    </row>
    <row r="892" spans="1:6" x14ac:dyDescent="0.3">
      <c r="A892" t="s">
        <v>13184</v>
      </c>
      <c r="B892" s="1">
        <v>45470</v>
      </c>
      <c r="C892">
        <v>756.55</v>
      </c>
      <c r="D892" t="s">
        <v>12299</v>
      </c>
      <c r="E892" t="s">
        <v>12296</v>
      </c>
      <c r="F892" t="s">
        <v>4043</v>
      </c>
    </row>
    <row r="893" spans="1:6" x14ac:dyDescent="0.3">
      <c r="A893" t="s">
        <v>13185</v>
      </c>
      <c r="B893" s="1">
        <v>45565</v>
      </c>
      <c r="C893">
        <v>445.78</v>
      </c>
      <c r="D893" t="s">
        <v>12290</v>
      </c>
      <c r="E893" t="s">
        <v>12296</v>
      </c>
      <c r="F893" t="s">
        <v>4350</v>
      </c>
    </row>
    <row r="894" spans="1:6" x14ac:dyDescent="0.3">
      <c r="A894" t="s">
        <v>13186</v>
      </c>
      <c r="B894" s="1">
        <v>45336</v>
      </c>
      <c r="C894">
        <v>928.39</v>
      </c>
      <c r="D894" t="s">
        <v>12299</v>
      </c>
      <c r="E894" t="s">
        <v>12291</v>
      </c>
      <c r="F894" t="s">
        <v>1690</v>
      </c>
    </row>
    <row r="895" spans="1:6" x14ac:dyDescent="0.3">
      <c r="A895" t="s">
        <v>13187</v>
      </c>
      <c r="B895" s="1">
        <v>44676</v>
      </c>
      <c r="C895">
        <v>1314.05</v>
      </c>
      <c r="D895" t="s">
        <v>12299</v>
      </c>
      <c r="E895" t="s">
        <v>12296</v>
      </c>
      <c r="F895" t="s">
        <v>3154</v>
      </c>
    </row>
    <row r="896" spans="1:6" x14ac:dyDescent="0.3">
      <c r="A896" t="s">
        <v>13188</v>
      </c>
      <c r="B896" s="1">
        <v>45190</v>
      </c>
      <c r="C896">
        <v>1199.8900000000001</v>
      </c>
      <c r="D896" t="s">
        <v>12290</v>
      </c>
      <c r="E896" t="s">
        <v>12296</v>
      </c>
      <c r="F896" t="s">
        <v>3359</v>
      </c>
    </row>
    <row r="897" spans="1:6" x14ac:dyDescent="0.3">
      <c r="A897" t="s">
        <v>13189</v>
      </c>
      <c r="B897" s="1">
        <v>45222</v>
      </c>
      <c r="C897">
        <v>755.71</v>
      </c>
      <c r="D897" t="s">
        <v>12293</v>
      </c>
      <c r="E897" t="s">
        <v>12291</v>
      </c>
      <c r="F897" t="s">
        <v>2397</v>
      </c>
    </row>
    <row r="898" spans="1:6" x14ac:dyDescent="0.3">
      <c r="A898" t="s">
        <v>13190</v>
      </c>
      <c r="B898" s="1">
        <v>45079</v>
      </c>
      <c r="C898">
        <v>707.81</v>
      </c>
      <c r="D898" t="s">
        <v>12290</v>
      </c>
      <c r="E898" t="s">
        <v>12296</v>
      </c>
      <c r="F898" t="s">
        <v>1476</v>
      </c>
    </row>
    <row r="899" spans="1:6" x14ac:dyDescent="0.3">
      <c r="A899" t="s">
        <v>13191</v>
      </c>
      <c r="B899" s="1">
        <v>45266</v>
      </c>
      <c r="C899">
        <v>968.87</v>
      </c>
      <c r="D899" t="s">
        <v>12293</v>
      </c>
      <c r="E899" t="s">
        <v>12296</v>
      </c>
      <c r="F899" t="s">
        <v>3944</v>
      </c>
    </row>
    <row r="900" spans="1:6" x14ac:dyDescent="0.3">
      <c r="A900" t="s">
        <v>13192</v>
      </c>
      <c r="B900" s="1">
        <v>44721</v>
      </c>
      <c r="C900">
        <v>553.58000000000004</v>
      </c>
      <c r="D900" t="s">
        <v>12290</v>
      </c>
      <c r="E900" t="s">
        <v>12291</v>
      </c>
      <c r="F900" t="s">
        <v>1439</v>
      </c>
    </row>
    <row r="901" spans="1:6" x14ac:dyDescent="0.3">
      <c r="A901" t="s">
        <v>13193</v>
      </c>
      <c r="B901" s="1">
        <v>45335</v>
      </c>
      <c r="C901">
        <v>846.93</v>
      </c>
      <c r="D901" t="s">
        <v>12299</v>
      </c>
      <c r="E901" t="s">
        <v>12291</v>
      </c>
      <c r="F901" t="s">
        <v>3129</v>
      </c>
    </row>
    <row r="902" spans="1:6" x14ac:dyDescent="0.3">
      <c r="A902" t="s">
        <v>13194</v>
      </c>
      <c r="B902" s="1">
        <v>45232</v>
      </c>
      <c r="C902">
        <v>1244.3</v>
      </c>
      <c r="D902" t="s">
        <v>12299</v>
      </c>
      <c r="E902" t="s">
        <v>12291</v>
      </c>
      <c r="F902" t="s">
        <v>3068</v>
      </c>
    </row>
    <row r="903" spans="1:6" x14ac:dyDescent="0.3">
      <c r="A903" t="s">
        <v>13195</v>
      </c>
      <c r="B903" s="1">
        <v>44764</v>
      </c>
      <c r="C903">
        <v>1214.52</v>
      </c>
      <c r="D903" t="s">
        <v>12293</v>
      </c>
      <c r="E903" t="s">
        <v>12296</v>
      </c>
      <c r="F903" t="s">
        <v>5508</v>
      </c>
    </row>
    <row r="904" spans="1:6" x14ac:dyDescent="0.3">
      <c r="A904" t="s">
        <v>13196</v>
      </c>
      <c r="B904" s="1">
        <v>45450</v>
      </c>
      <c r="C904">
        <v>418.71</v>
      </c>
      <c r="D904" t="s">
        <v>12293</v>
      </c>
      <c r="E904" t="s">
        <v>12291</v>
      </c>
      <c r="F904" t="s">
        <v>2022</v>
      </c>
    </row>
    <row r="905" spans="1:6" x14ac:dyDescent="0.3">
      <c r="A905" t="s">
        <v>13197</v>
      </c>
      <c r="B905" s="1">
        <v>45232</v>
      </c>
      <c r="C905">
        <v>869.17</v>
      </c>
      <c r="D905" t="s">
        <v>12299</v>
      </c>
      <c r="E905" t="s">
        <v>12291</v>
      </c>
      <c r="F905" t="s">
        <v>4447</v>
      </c>
    </row>
    <row r="906" spans="1:6" x14ac:dyDescent="0.3">
      <c r="A906" t="s">
        <v>13198</v>
      </c>
      <c r="B906" s="1">
        <v>44867</v>
      </c>
      <c r="C906">
        <v>950.38</v>
      </c>
      <c r="D906" t="s">
        <v>12293</v>
      </c>
      <c r="E906" t="s">
        <v>12291</v>
      </c>
      <c r="F906" t="s">
        <v>5283</v>
      </c>
    </row>
    <row r="907" spans="1:6" x14ac:dyDescent="0.3">
      <c r="A907" t="s">
        <v>13199</v>
      </c>
      <c r="B907" s="1">
        <v>44685</v>
      </c>
      <c r="C907">
        <v>796.6</v>
      </c>
      <c r="D907" t="s">
        <v>12293</v>
      </c>
      <c r="E907" t="s">
        <v>12291</v>
      </c>
      <c r="F907" t="s">
        <v>3943</v>
      </c>
    </row>
    <row r="908" spans="1:6" x14ac:dyDescent="0.3">
      <c r="A908" t="s">
        <v>13200</v>
      </c>
      <c r="B908" s="1">
        <v>45386</v>
      </c>
      <c r="C908">
        <v>208.04</v>
      </c>
      <c r="D908" t="s">
        <v>12293</v>
      </c>
      <c r="E908" t="s">
        <v>12296</v>
      </c>
      <c r="F908" t="s">
        <v>2451</v>
      </c>
    </row>
    <row r="909" spans="1:6" x14ac:dyDescent="0.3">
      <c r="A909" t="s">
        <v>13201</v>
      </c>
      <c r="B909" s="1">
        <v>45590</v>
      </c>
      <c r="C909">
        <v>982.92</v>
      </c>
      <c r="D909" t="s">
        <v>12293</v>
      </c>
      <c r="E909" t="s">
        <v>12291</v>
      </c>
      <c r="F909" t="s">
        <v>5342</v>
      </c>
    </row>
    <row r="910" spans="1:6" x14ac:dyDescent="0.3">
      <c r="A910" t="s">
        <v>13202</v>
      </c>
      <c r="B910" s="1">
        <v>44817</v>
      </c>
      <c r="C910">
        <v>333.76</v>
      </c>
      <c r="D910" t="s">
        <v>12290</v>
      </c>
      <c r="E910" t="s">
        <v>12296</v>
      </c>
      <c r="F910" t="s">
        <v>5274</v>
      </c>
    </row>
    <row r="911" spans="1:6" x14ac:dyDescent="0.3">
      <c r="A911" t="s">
        <v>13203</v>
      </c>
      <c r="B911" s="1">
        <v>45321</v>
      </c>
      <c r="C911">
        <v>934.13</v>
      </c>
      <c r="D911" t="s">
        <v>12293</v>
      </c>
      <c r="E911" t="s">
        <v>12291</v>
      </c>
      <c r="F911" t="s">
        <v>1029</v>
      </c>
    </row>
    <row r="912" spans="1:6" x14ac:dyDescent="0.3">
      <c r="A912" t="s">
        <v>13204</v>
      </c>
      <c r="B912" s="1">
        <v>45203</v>
      </c>
      <c r="C912">
        <v>389.66</v>
      </c>
      <c r="D912" t="s">
        <v>12293</v>
      </c>
      <c r="E912" t="s">
        <v>12291</v>
      </c>
      <c r="F912" t="s">
        <v>4379</v>
      </c>
    </row>
    <row r="913" spans="1:6" x14ac:dyDescent="0.3">
      <c r="A913" t="s">
        <v>13205</v>
      </c>
      <c r="B913" s="1">
        <v>45594</v>
      </c>
      <c r="C913">
        <v>676.31</v>
      </c>
      <c r="D913" t="s">
        <v>12299</v>
      </c>
      <c r="E913" t="s">
        <v>12291</v>
      </c>
      <c r="F913" t="s">
        <v>1827</v>
      </c>
    </row>
    <row r="914" spans="1:6" x14ac:dyDescent="0.3">
      <c r="A914" t="s">
        <v>13206</v>
      </c>
      <c r="B914" s="1">
        <v>45527</v>
      </c>
      <c r="C914">
        <v>78.459999999999994</v>
      </c>
      <c r="D914" t="s">
        <v>12290</v>
      </c>
      <c r="E914" t="s">
        <v>12291</v>
      </c>
      <c r="F914" t="s">
        <v>4409</v>
      </c>
    </row>
    <row r="915" spans="1:6" x14ac:dyDescent="0.3">
      <c r="A915" t="s">
        <v>13207</v>
      </c>
      <c r="B915" s="1">
        <v>45546</v>
      </c>
      <c r="C915">
        <v>449.17</v>
      </c>
      <c r="D915" t="s">
        <v>12299</v>
      </c>
      <c r="E915" t="s">
        <v>12291</v>
      </c>
      <c r="F915" t="s">
        <v>3835</v>
      </c>
    </row>
    <row r="916" spans="1:6" x14ac:dyDescent="0.3">
      <c r="A916" t="s">
        <v>13208</v>
      </c>
      <c r="B916" s="1">
        <v>44977</v>
      </c>
      <c r="C916">
        <v>1258.83</v>
      </c>
      <c r="D916" t="s">
        <v>12293</v>
      </c>
      <c r="E916" t="s">
        <v>12291</v>
      </c>
      <c r="F916" t="s">
        <v>4769</v>
      </c>
    </row>
    <row r="917" spans="1:6" x14ac:dyDescent="0.3">
      <c r="A917" t="s">
        <v>13209</v>
      </c>
      <c r="B917" s="1">
        <v>45596</v>
      </c>
      <c r="C917">
        <v>496.98</v>
      </c>
      <c r="D917" t="s">
        <v>12293</v>
      </c>
      <c r="E917" t="s">
        <v>12296</v>
      </c>
      <c r="F917" t="s">
        <v>2448</v>
      </c>
    </row>
    <row r="918" spans="1:6" x14ac:dyDescent="0.3">
      <c r="A918" t="s">
        <v>13210</v>
      </c>
      <c r="B918" s="1">
        <v>45355</v>
      </c>
      <c r="C918">
        <v>1239.3399999999999</v>
      </c>
      <c r="D918" t="s">
        <v>12299</v>
      </c>
      <c r="E918" t="s">
        <v>12296</v>
      </c>
      <c r="F918" t="s">
        <v>4794</v>
      </c>
    </row>
    <row r="919" spans="1:6" x14ac:dyDescent="0.3">
      <c r="A919" t="s">
        <v>13211</v>
      </c>
      <c r="B919" s="1">
        <v>45526</v>
      </c>
      <c r="C919">
        <v>1116.28</v>
      </c>
      <c r="D919" t="s">
        <v>12299</v>
      </c>
      <c r="E919" t="s">
        <v>12291</v>
      </c>
      <c r="F919" t="s">
        <v>3721</v>
      </c>
    </row>
    <row r="920" spans="1:6" x14ac:dyDescent="0.3">
      <c r="A920" t="s">
        <v>13212</v>
      </c>
      <c r="B920" s="1">
        <v>45594</v>
      </c>
      <c r="C920">
        <v>157.13</v>
      </c>
      <c r="D920" t="s">
        <v>12299</v>
      </c>
      <c r="E920" t="s">
        <v>12296</v>
      </c>
      <c r="F920" t="s">
        <v>3984</v>
      </c>
    </row>
    <row r="921" spans="1:6" x14ac:dyDescent="0.3">
      <c r="A921" t="s">
        <v>13213</v>
      </c>
      <c r="B921" s="1">
        <v>45040</v>
      </c>
      <c r="C921">
        <v>1437.51</v>
      </c>
      <c r="D921" t="s">
        <v>12290</v>
      </c>
      <c r="E921" t="s">
        <v>12296</v>
      </c>
      <c r="F921" t="s">
        <v>3716</v>
      </c>
    </row>
    <row r="922" spans="1:6" x14ac:dyDescent="0.3">
      <c r="A922" t="s">
        <v>13214</v>
      </c>
      <c r="B922" s="1">
        <v>45314</v>
      </c>
      <c r="C922">
        <v>1443.38</v>
      </c>
      <c r="D922" t="s">
        <v>12299</v>
      </c>
      <c r="E922" t="s">
        <v>12291</v>
      </c>
      <c r="F922" t="s">
        <v>1235</v>
      </c>
    </row>
    <row r="923" spans="1:6" x14ac:dyDescent="0.3">
      <c r="A923" t="s">
        <v>13215</v>
      </c>
      <c r="B923" s="1">
        <v>44894</v>
      </c>
      <c r="C923">
        <v>133.44999999999999</v>
      </c>
      <c r="D923" t="s">
        <v>12290</v>
      </c>
      <c r="E923" t="s">
        <v>12291</v>
      </c>
      <c r="F923" t="s">
        <v>2606</v>
      </c>
    </row>
    <row r="924" spans="1:6" x14ac:dyDescent="0.3">
      <c r="A924" t="s">
        <v>13216</v>
      </c>
      <c r="B924" s="1">
        <v>44626</v>
      </c>
      <c r="C924">
        <v>1135.45</v>
      </c>
      <c r="D924" t="s">
        <v>12290</v>
      </c>
      <c r="E924" t="s">
        <v>12291</v>
      </c>
      <c r="F924" t="s">
        <v>1010</v>
      </c>
    </row>
    <row r="925" spans="1:6" x14ac:dyDescent="0.3">
      <c r="A925" t="s">
        <v>13217</v>
      </c>
      <c r="B925" s="1">
        <v>45535</v>
      </c>
      <c r="C925">
        <v>133.29</v>
      </c>
      <c r="D925" t="s">
        <v>12299</v>
      </c>
      <c r="E925" t="s">
        <v>12296</v>
      </c>
      <c r="F925" t="s">
        <v>3470</v>
      </c>
    </row>
    <row r="926" spans="1:6" x14ac:dyDescent="0.3">
      <c r="A926" t="s">
        <v>13218</v>
      </c>
      <c r="B926" s="1">
        <v>45353</v>
      </c>
      <c r="C926">
        <v>440.65</v>
      </c>
      <c r="D926" t="s">
        <v>12290</v>
      </c>
      <c r="E926" t="s">
        <v>12296</v>
      </c>
      <c r="F926" t="s">
        <v>2973</v>
      </c>
    </row>
    <row r="927" spans="1:6" x14ac:dyDescent="0.3">
      <c r="A927" t="s">
        <v>13219</v>
      </c>
      <c r="B927" s="1">
        <v>44628</v>
      </c>
      <c r="C927">
        <v>1002.71</v>
      </c>
      <c r="D927" t="s">
        <v>12299</v>
      </c>
      <c r="E927" t="s">
        <v>12296</v>
      </c>
      <c r="F927" t="s">
        <v>5724</v>
      </c>
    </row>
    <row r="928" spans="1:6" x14ac:dyDescent="0.3">
      <c r="A928" t="s">
        <v>13220</v>
      </c>
      <c r="B928" s="1">
        <v>44998</v>
      </c>
      <c r="C928">
        <v>823.17</v>
      </c>
      <c r="D928" t="s">
        <v>12299</v>
      </c>
      <c r="E928" t="s">
        <v>12296</v>
      </c>
      <c r="F928" t="s">
        <v>1923</v>
      </c>
    </row>
    <row r="929" spans="1:6" x14ac:dyDescent="0.3">
      <c r="A929" t="s">
        <v>13221</v>
      </c>
      <c r="B929" s="1">
        <v>44806</v>
      </c>
      <c r="C929">
        <v>895.74</v>
      </c>
      <c r="D929" t="s">
        <v>12299</v>
      </c>
      <c r="E929" t="s">
        <v>12291</v>
      </c>
      <c r="F929" t="s">
        <v>2893</v>
      </c>
    </row>
    <row r="930" spans="1:6" x14ac:dyDescent="0.3">
      <c r="A930" t="s">
        <v>13222</v>
      </c>
      <c r="B930" s="1">
        <v>45046</v>
      </c>
      <c r="C930">
        <v>808.02</v>
      </c>
      <c r="D930" t="s">
        <v>12299</v>
      </c>
      <c r="E930" t="s">
        <v>12296</v>
      </c>
      <c r="F930" t="s">
        <v>2374</v>
      </c>
    </row>
    <row r="931" spans="1:6" x14ac:dyDescent="0.3">
      <c r="A931" t="s">
        <v>13223</v>
      </c>
      <c r="B931" s="1">
        <v>45163</v>
      </c>
      <c r="C931">
        <v>861.88</v>
      </c>
      <c r="D931" t="s">
        <v>12299</v>
      </c>
      <c r="E931" t="s">
        <v>12296</v>
      </c>
      <c r="F931" t="s">
        <v>1257</v>
      </c>
    </row>
    <row r="932" spans="1:6" x14ac:dyDescent="0.3">
      <c r="A932" t="s">
        <v>13224</v>
      </c>
      <c r="B932" s="1">
        <v>45367</v>
      </c>
      <c r="C932">
        <v>1372.81</v>
      </c>
      <c r="D932" t="s">
        <v>12299</v>
      </c>
      <c r="E932" t="s">
        <v>12291</v>
      </c>
      <c r="F932" t="s">
        <v>5093</v>
      </c>
    </row>
    <row r="933" spans="1:6" x14ac:dyDescent="0.3">
      <c r="A933" t="s">
        <v>13225</v>
      </c>
      <c r="B933" s="1">
        <v>45497</v>
      </c>
      <c r="C933">
        <v>312.45</v>
      </c>
      <c r="D933" t="s">
        <v>12290</v>
      </c>
      <c r="E933" t="s">
        <v>12291</v>
      </c>
      <c r="F933" t="s">
        <v>2469</v>
      </c>
    </row>
    <row r="934" spans="1:6" x14ac:dyDescent="0.3">
      <c r="A934" t="s">
        <v>13226</v>
      </c>
      <c r="B934" s="1">
        <v>45349</v>
      </c>
      <c r="C934">
        <v>1377.95</v>
      </c>
      <c r="D934" t="s">
        <v>12299</v>
      </c>
      <c r="E934" t="s">
        <v>12296</v>
      </c>
      <c r="F934" t="s">
        <v>4302</v>
      </c>
    </row>
    <row r="935" spans="1:6" x14ac:dyDescent="0.3">
      <c r="A935" t="s">
        <v>13227</v>
      </c>
      <c r="B935" s="1">
        <v>44848</v>
      </c>
      <c r="C935">
        <v>1256.3399999999999</v>
      </c>
      <c r="D935" t="s">
        <v>12290</v>
      </c>
      <c r="E935" t="s">
        <v>12291</v>
      </c>
      <c r="F935" t="s">
        <v>2383</v>
      </c>
    </row>
    <row r="936" spans="1:6" x14ac:dyDescent="0.3">
      <c r="A936" t="s">
        <v>13228</v>
      </c>
      <c r="B936" s="1">
        <v>45620</v>
      </c>
      <c r="C936">
        <v>287.23</v>
      </c>
      <c r="D936" t="s">
        <v>12290</v>
      </c>
      <c r="E936" t="s">
        <v>12296</v>
      </c>
      <c r="F936" t="s">
        <v>3386</v>
      </c>
    </row>
    <row r="937" spans="1:6" x14ac:dyDescent="0.3">
      <c r="A937" t="s">
        <v>13229</v>
      </c>
      <c r="B937" s="1">
        <v>44570</v>
      </c>
      <c r="C937">
        <v>178.91</v>
      </c>
      <c r="D937" t="s">
        <v>12293</v>
      </c>
      <c r="E937" t="s">
        <v>12291</v>
      </c>
      <c r="F937" t="s">
        <v>1577</v>
      </c>
    </row>
    <row r="938" spans="1:6" x14ac:dyDescent="0.3">
      <c r="A938" t="s">
        <v>13230</v>
      </c>
      <c r="B938" s="1">
        <v>44826</v>
      </c>
      <c r="C938">
        <v>751.07</v>
      </c>
      <c r="D938" t="s">
        <v>12290</v>
      </c>
      <c r="E938" t="s">
        <v>12291</v>
      </c>
      <c r="F938" t="s">
        <v>2781</v>
      </c>
    </row>
    <row r="939" spans="1:6" x14ac:dyDescent="0.3">
      <c r="A939" t="s">
        <v>13231</v>
      </c>
      <c r="B939" s="1">
        <v>45255</v>
      </c>
      <c r="C939">
        <v>353.58</v>
      </c>
      <c r="D939" t="s">
        <v>12293</v>
      </c>
      <c r="E939" t="s">
        <v>12291</v>
      </c>
      <c r="F939" t="s">
        <v>2147</v>
      </c>
    </row>
    <row r="940" spans="1:6" x14ac:dyDescent="0.3">
      <c r="A940" t="s">
        <v>13232</v>
      </c>
      <c r="B940" s="1">
        <v>45193</v>
      </c>
      <c r="C940">
        <v>767.24</v>
      </c>
      <c r="D940" t="s">
        <v>12293</v>
      </c>
      <c r="E940" t="s">
        <v>12291</v>
      </c>
      <c r="F940" t="s">
        <v>1338</v>
      </c>
    </row>
    <row r="941" spans="1:6" x14ac:dyDescent="0.3">
      <c r="A941" t="s">
        <v>13233</v>
      </c>
      <c r="B941" s="1">
        <v>44773</v>
      </c>
      <c r="C941">
        <v>514.33000000000004</v>
      </c>
      <c r="D941" t="s">
        <v>12293</v>
      </c>
      <c r="E941" t="s">
        <v>12291</v>
      </c>
      <c r="F941" t="s">
        <v>1680</v>
      </c>
    </row>
    <row r="942" spans="1:6" x14ac:dyDescent="0.3">
      <c r="A942" t="s">
        <v>13234</v>
      </c>
      <c r="B942" s="1">
        <v>44764</v>
      </c>
      <c r="C942">
        <v>198.05</v>
      </c>
      <c r="D942" t="s">
        <v>12290</v>
      </c>
      <c r="E942" t="s">
        <v>12291</v>
      </c>
      <c r="F942" t="s">
        <v>2627</v>
      </c>
    </row>
    <row r="943" spans="1:6" x14ac:dyDescent="0.3">
      <c r="A943" t="s">
        <v>13235</v>
      </c>
      <c r="B943" s="1">
        <v>45350</v>
      </c>
      <c r="C943">
        <v>61.7</v>
      </c>
      <c r="D943" t="s">
        <v>12299</v>
      </c>
      <c r="E943" t="s">
        <v>12291</v>
      </c>
      <c r="F943" t="s">
        <v>2365</v>
      </c>
    </row>
    <row r="944" spans="1:6" x14ac:dyDescent="0.3">
      <c r="A944" t="s">
        <v>13236</v>
      </c>
      <c r="B944" s="1">
        <v>44895</v>
      </c>
      <c r="C944">
        <v>835.74</v>
      </c>
      <c r="D944" t="s">
        <v>12299</v>
      </c>
      <c r="E944" t="s">
        <v>12296</v>
      </c>
      <c r="F944" t="s">
        <v>2874</v>
      </c>
    </row>
    <row r="945" spans="1:6" x14ac:dyDescent="0.3">
      <c r="A945" t="s">
        <v>13237</v>
      </c>
      <c r="B945" s="1">
        <v>45540</v>
      </c>
      <c r="C945">
        <v>742.2</v>
      </c>
      <c r="D945" t="s">
        <v>12293</v>
      </c>
      <c r="E945" t="s">
        <v>12291</v>
      </c>
      <c r="F945" t="s">
        <v>4550</v>
      </c>
    </row>
    <row r="946" spans="1:6" x14ac:dyDescent="0.3">
      <c r="A946" t="s">
        <v>13238</v>
      </c>
      <c r="B946" s="1">
        <v>45449</v>
      </c>
      <c r="C946">
        <v>1340.75</v>
      </c>
      <c r="D946" t="s">
        <v>12290</v>
      </c>
      <c r="E946" t="s">
        <v>12291</v>
      </c>
      <c r="F946" t="s">
        <v>3904</v>
      </c>
    </row>
    <row r="947" spans="1:6" x14ac:dyDescent="0.3">
      <c r="A947" t="s">
        <v>13239</v>
      </c>
      <c r="B947" s="1">
        <v>44914</v>
      </c>
      <c r="C947">
        <v>672.71</v>
      </c>
      <c r="D947" t="s">
        <v>12299</v>
      </c>
      <c r="E947" t="s">
        <v>12291</v>
      </c>
      <c r="F947" t="s">
        <v>4088</v>
      </c>
    </row>
    <row r="948" spans="1:6" x14ac:dyDescent="0.3">
      <c r="A948" t="s">
        <v>13240</v>
      </c>
      <c r="B948" s="1">
        <v>44573</v>
      </c>
      <c r="C948">
        <v>95.69</v>
      </c>
      <c r="D948" t="s">
        <v>12290</v>
      </c>
      <c r="E948" t="s">
        <v>12296</v>
      </c>
      <c r="F948" t="s">
        <v>4168</v>
      </c>
    </row>
    <row r="949" spans="1:6" x14ac:dyDescent="0.3">
      <c r="A949" t="s">
        <v>13241</v>
      </c>
      <c r="B949" s="1">
        <v>45453</v>
      </c>
      <c r="C949">
        <v>1384.36</v>
      </c>
      <c r="D949" t="s">
        <v>12290</v>
      </c>
      <c r="E949" t="s">
        <v>12296</v>
      </c>
      <c r="F949" t="s">
        <v>3321</v>
      </c>
    </row>
    <row r="950" spans="1:6" x14ac:dyDescent="0.3">
      <c r="A950" t="s">
        <v>13242</v>
      </c>
      <c r="B950" s="1">
        <v>44765</v>
      </c>
      <c r="C950">
        <v>423.32</v>
      </c>
      <c r="D950" t="s">
        <v>12299</v>
      </c>
      <c r="E950" t="s">
        <v>12291</v>
      </c>
      <c r="F950" t="s">
        <v>2974</v>
      </c>
    </row>
    <row r="951" spans="1:6" x14ac:dyDescent="0.3">
      <c r="A951" t="s">
        <v>13243</v>
      </c>
      <c r="B951" s="1">
        <v>44734</v>
      </c>
      <c r="C951">
        <v>290.79000000000002</v>
      </c>
      <c r="D951" t="s">
        <v>12293</v>
      </c>
      <c r="E951" t="s">
        <v>12291</v>
      </c>
      <c r="F951" t="s">
        <v>2025</v>
      </c>
    </row>
    <row r="952" spans="1:6" x14ac:dyDescent="0.3">
      <c r="A952" t="s">
        <v>13244</v>
      </c>
      <c r="B952" s="1">
        <v>45042</v>
      </c>
      <c r="C952">
        <v>229.15</v>
      </c>
      <c r="D952" t="s">
        <v>12293</v>
      </c>
      <c r="E952" t="s">
        <v>12296</v>
      </c>
      <c r="F952" t="s">
        <v>5728</v>
      </c>
    </row>
    <row r="953" spans="1:6" x14ac:dyDescent="0.3">
      <c r="A953" t="s">
        <v>13245</v>
      </c>
      <c r="B953" s="1">
        <v>44904</v>
      </c>
      <c r="C953">
        <v>107.08</v>
      </c>
      <c r="D953" t="s">
        <v>12299</v>
      </c>
      <c r="E953" t="s">
        <v>12291</v>
      </c>
      <c r="F953" t="s">
        <v>3131</v>
      </c>
    </row>
    <row r="954" spans="1:6" x14ac:dyDescent="0.3">
      <c r="A954" t="s">
        <v>13246</v>
      </c>
      <c r="B954" s="1">
        <v>45255</v>
      </c>
      <c r="C954">
        <v>287.52</v>
      </c>
      <c r="D954" t="s">
        <v>12293</v>
      </c>
      <c r="E954" t="s">
        <v>12291</v>
      </c>
      <c r="F954" t="s">
        <v>1858</v>
      </c>
    </row>
    <row r="955" spans="1:6" x14ac:dyDescent="0.3">
      <c r="A955" t="s">
        <v>13247</v>
      </c>
      <c r="B955" s="1">
        <v>45584</v>
      </c>
      <c r="C955">
        <v>399.14</v>
      </c>
      <c r="D955" t="s">
        <v>12299</v>
      </c>
      <c r="E955" t="s">
        <v>12296</v>
      </c>
      <c r="F955" t="s">
        <v>3077</v>
      </c>
    </row>
    <row r="956" spans="1:6" x14ac:dyDescent="0.3">
      <c r="A956" t="s">
        <v>13248</v>
      </c>
      <c r="B956" s="1">
        <v>45056</v>
      </c>
      <c r="C956">
        <v>732.72</v>
      </c>
      <c r="D956" t="s">
        <v>12290</v>
      </c>
      <c r="E956" t="s">
        <v>12296</v>
      </c>
      <c r="F956" t="s">
        <v>5047</v>
      </c>
    </row>
    <row r="957" spans="1:6" x14ac:dyDescent="0.3">
      <c r="A957" t="s">
        <v>13249</v>
      </c>
      <c r="B957" s="1">
        <v>45202</v>
      </c>
      <c r="C957">
        <v>72.67</v>
      </c>
      <c r="D957" t="s">
        <v>12293</v>
      </c>
      <c r="E957" t="s">
        <v>12296</v>
      </c>
      <c r="F957" t="s">
        <v>2163</v>
      </c>
    </row>
    <row r="958" spans="1:6" x14ac:dyDescent="0.3">
      <c r="A958" t="s">
        <v>13250</v>
      </c>
      <c r="B958" s="1">
        <v>45377</v>
      </c>
      <c r="C958">
        <v>1415.69</v>
      </c>
      <c r="D958" t="s">
        <v>12293</v>
      </c>
      <c r="E958" t="s">
        <v>12291</v>
      </c>
      <c r="F958" t="s">
        <v>4298</v>
      </c>
    </row>
    <row r="959" spans="1:6" x14ac:dyDescent="0.3">
      <c r="A959" t="s">
        <v>13251</v>
      </c>
      <c r="B959" s="1">
        <v>45191</v>
      </c>
      <c r="C959">
        <v>1283.3499999999999</v>
      </c>
      <c r="D959" t="s">
        <v>12290</v>
      </c>
      <c r="E959" t="s">
        <v>12291</v>
      </c>
      <c r="F959" t="s">
        <v>2711</v>
      </c>
    </row>
    <row r="960" spans="1:6" x14ac:dyDescent="0.3">
      <c r="A960" t="s">
        <v>13252</v>
      </c>
      <c r="B960" s="1">
        <v>44846</v>
      </c>
      <c r="C960">
        <v>1376.95</v>
      </c>
      <c r="D960" t="s">
        <v>12299</v>
      </c>
      <c r="E960" t="s">
        <v>12296</v>
      </c>
      <c r="F960" t="s">
        <v>4355</v>
      </c>
    </row>
    <row r="961" spans="1:6" x14ac:dyDescent="0.3">
      <c r="A961" t="s">
        <v>13253</v>
      </c>
      <c r="B961" s="1">
        <v>45277</v>
      </c>
      <c r="C961">
        <v>237.69</v>
      </c>
      <c r="D961" t="s">
        <v>12299</v>
      </c>
      <c r="E961" t="s">
        <v>12291</v>
      </c>
      <c r="F961" t="s">
        <v>4027</v>
      </c>
    </row>
    <row r="962" spans="1:6" x14ac:dyDescent="0.3">
      <c r="A962" t="s">
        <v>13254</v>
      </c>
      <c r="B962" s="1">
        <v>45028</v>
      </c>
      <c r="C962">
        <v>1018.03</v>
      </c>
      <c r="D962" t="s">
        <v>12293</v>
      </c>
      <c r="E962" t="s">
        <v>12291</v>
      </c>
      <c r="F962" t="s">
        <v>5567</v>
      </c>
    </row>
    <row r="963" spans="1:6" x14ac:dyDescent="0.3">
      <c r="A963" t="s">
        <v>13255</v>
      </c>
      <c r="B963" s="1">
        <v>45384</v>
      </c>
      <c r="C963">
        <v>679.13</v>
      </c>
      <c r="D963" t="s">
        <v>12293</v>
      </c>
      <c r="E963" t="s">
        <v>12291</v>
      </c>
      <c r="F963" t="s">
        <v>3672</v>
      </c>
    </row>
    <row r="964" spans="1:6" x14ac:dyDescent="0.3">
      <c r="A964" t="s">
        <v>13256</v>
      </c>
      <c r="B964" s="1">
        <v>45307</v>
      </c>
      <c r="C964">
        <v>1107.74</v>
      </c>
      <c r="D964" t="s">
        <v>12290</v>
      </c>
      <c r="E964" t="s">
        <v>12291</v>
      </c>
      <c r="F964" t="s">
        <v>3117</v>
      </c>
    </row>
    <row r="965" spans="1:6" x14ac:dyDescent="0.3">
      <c r="A965" t="s">
        <v>13257</v>
      </c>
      <c r="B965" s="1">
        <v>45198</v>
      </c>
      <c r="C965">
        <v>848.83</v>
      </c>
      <c r="D965" t="s">
        <v>12293</v>
      </c>
      <c r="E965" t="s">
        <v>12291</v>
      </c>
      <c r="F965" t="s">
        <v>2799</v>
      </c>
    </row>
    <row r="966" spans="1:6" x14ac:dyDescent="0.3">
      <c r="A966" t="s">
        <v>13258</v>
      </c>
      <c r="B966" s="1">
        <v>45357</v>
      </c>
      <c r="C966">
        <v>168.64</v>
      </c>
      <c r="D966" t="s">
        <v>12290</v>
      </c>
      <c r="E966" t="s">
        <v>12296</v>
      </c>
      <c r="F966" t="s">
        <v>4606</v>
      </c>
    </row>
    <row r="967" spans="1:6" x14ac:dyDescent="0.3">
      <c r="A967" t="s">
        <v>13259</v>
      </c>
      <c r="B967" s="1">
        <v>44914</v>
      </c>
      <c r="C967">
        <v>664.9</v>
      </c>
      <c r="D967" t="s">
        <v>12299</v>
      </c>
      <c r="E967" t="s">
        <v>12291</v>
      </c>
      <c r="F967" t="s">
        <v>4377</v>
      </c>
    </row>
    <row r="968" spans="1:6" x14ac:dyDescent="0.3">
      <c r="A968" t="s">
        <v>13260</v>
      </c>
      <c r="B968" s="1">
        <v>44631</v>
      </c>
      <c r="C968">
        <v>1352.56</v>
      </c>
      <c r="D968" t="s">
        <v>12290</v>
      </c>
      <c r="E968" t="s">
        <v>12291</v>
      </c>
      <c r="F968" t="s">
        <v>5049</v>
      </c>
    </row>
    <row r="969" spans="1:6" x14ac:dyDescent="0.3">
      <c r="A969" t="s">
        <v>13261</v>
      </c>
      <c r="B969" s="1">
        <v>45328</v>
      </c>
      <c r="C969">
        <v>542.15</v>
      </c>
      <c r="D969" t="s">
        <v>12293</v>
      </c>
      <c r="E969" t="s">
        <v>12291</v>
      </c>
      <c r="F969" t="s">
        <v>4524</v>
      </c>
    </row>
    <row r="970" spans="1:6" x14ac:dyDescent="0.3">
      <c r="A970" t="s">
        <v>13262</v>
      </c>
      <c r="B970" s="1">
        <v>44643</v>
      </c>
      <c r="C970">
        <v>79.12</v>
      </c>
      <c r="D970" t="s">
        <v>12299</v>
      </c>
      <c r="E970" t="s">
        <v>12291</v>
      </c>
      <c r="F970" t="s">
        <v>3920</v>
      </c>
    </row>
    <row r="971" spans="1:6" x14ac:dyDescent="0.3">
      <c r="A971" t="s">
        <v>13263</v>
      </c>
      <c r="B971" s="1">
        <v>44681</v>
      </c>
      <c r="C971">
        <v>491.11</v>
      </c>
      <c r="D971" t="s">
        <v>12290</v>
      </c>
      <c r="E971" t="s">
        <v>12291</v>
      </c>
      <c r="F971" t="s">
        <v>2551</v>
      </c>
    </row>
    <row r="972" spans="1:6" x14ac:dyDescent="0.3">
      <c r="A972" t="s">
        <v>13264</v>
      </c>
      <c r="B972" s="1">
        <v>44785</v>
      </c>
      <c r="C972">
        <v>1437.52</v>
      </c>
      <c r="D972" t="s">
        <v>12299</v>
      </c>
      <c r="E972" t="s">
        <v>12291</v>
      </c>
      <c r="F972" t="s">
        <v>1958</v>
      </c>
    </row>
    <row r="973" spans="1:6" x14ac:dyDescent="0.3">
      <c r="A973" t="s">
        <v>13265</v>
      </c>
      <c r="B973" s="1">
        <v>44958</v>
      </c>
      <c r="C973">
        <v>555.29</v>
      </c>
      <c r="D973" t="s">
        <v>12290</v>
      </c>
      <c r="E973" t="s">
        <v>12291</v>
      </c>
      <c r="F973" t="s">
        <v>3530</v>
      </c>
    </row>
    <row r="974" spans="1:6" x14ac:dyDescent="0.3">
      <c r="A974" t="s">
        <v>13266</v>
      </c>
      <c r="B974" s="1">
        <v>45212</v>
      </c>
      <c r="C974">
        <v>1267.27</v>
      </c>
      <c r="D974" t="s">
        <v>12290</v>
      </c>
      <c r="E974" t="s">
        <v>12296</v>
      </c>
      <c r="F974" t="s">
        <v>3980</v>
      </c>
    </row>
    <row r="975" spans="1:6" x14ac:dyDescent="0.3">
      <c r="A975" t="s">
        <v>13267</v>
      </c>
      <c r="B975" s="1">
        <v>45005</v>
      </c>
      <c r="C975">
        <v>219.23</v>
      </c>
      <c r="D975" t="s">
        <v>12290</v>
      </c>
      <c r="E975" t="s">
        <v>12296</v>
      </c>
      <c r="F975" t="s">
        <v>5401</v>
      </c>
    </row>
    <row r="976" spans="1:6" x14ac:dyDescent="0.3">
      <c r="A976" t="s">
        <v>13268</v>
      </c>
      <c r="B976" s="1">
        <v>45599</v>
      </c>
      <c r="C976">
        <v>1132.97</v>
      </c>
      <c r="D976" t="s">
        <v>12299</v>
      </c>
      <c r="E976" t="s">
        <v>12291</v>
      </c>
      <c r="F976" t="s">
        <v>1916</v>
      </c>
    </row>
    <row r="977" spans="1:6" x14ac:dyDescent="0.3">
      <c r="A977" t="s">
        <v>13269</v>
      </c>
      <c r="B977" s="1">
        <v>44973</v>
      </c>
      <c r="C977">
        <v>1343.13</v>
      </c>
      <c r="D977" t="s">
        <v>12293</v>
      </c>
      <c r="E977" t="s">
        <v>12296</v>
      </c>
      <c r="F977" t="s">
        <v>4413</v>
      </c>
    </row>
    <row r="978" spans="1:6" x14ac:dyDescent="0.3">
      <c r="A978" t="s">
        <v>13270</v>
      </c>
      <c r="B978" s="1">
        <v>45200</v>
      </c>
      <c r="C978">
        <v>1043.26</v>
      </c>
      <c r="D978" t="s">
        <v>12299</v>
      </c>
      <c r="E978" t="s">
        <v>12296</v>
      </c>
      <c r="F978" t="s">
        <v>1663</v>
      </c>
    </row>
    <row r="979" spans="1:6" x14ac:dyDescent="0.3">
      <c r="A979" t="s">
        <v>13271</v>
      </c>
      <c r="B979" s="1">
        <v>45368</v>
      </c>
      <c r="C979">
        <v>832.75</v>
      </c>
      <c r="D979" t="s">
        <v>12299</v>
      </c>
      <c r="E979" t="s">
        <v>12291</v>
      </c>
      <c r="F979" t="s">
        <v>5799</v>
      </c>
    </row>
    <row r="980" spans="1:6" x14ac:dyDescent="0.3">
      <c r="A980" t="s">
        <v>13272</v>
      </c>
      <c r="B980" s="1">
        <v>44939</v>
      </c>
      <c r="C980">
        <v>247.43</v>
      </c>
      <c r="D980" t="s">
        <v>12293</v>
      </c>
      <c r="E980" t="s">
        <v>12296</v>
      </c>
      <c r="F980" t="s">
        <v>5991</v>
      </c>
    </row>
    <row r="981" spans="1:6" x14ac:dyDescent="0.3">
      <c r="A981" t="s">
        <v>13273</v>
      </c>
      <c r="B981" s="1">
        <v>44590</v>
      </c>
      <c r="C981">
        <v>302.51</v>
      </c>
      <c r="D981" t="s">
        <v>12293</v>
      </c>
      <c r="E981" t="s">
        <v>12291</v>
      </c>
      <c r="F981" t="s">
        <v>3132</v>
      </c>
    </row>
    <row r="982" spans="1:6" x14ac:dyDescent="0.3">
      <c r="A982" t="s">
        <v>13274</v>
      </c>
      <c r="B982" s="1">
        <v>44799</v>
      </c>
      <c r="C982">
        <v>1030.6600000000001</v>
      </c>
      <c r="D982" t="s">
        <v>12293</v>
      </c>
      <c r="E982" t="s">
        <v>12291</v>
      </c>
      <c r="F982" t="s">
        <v>5600</v>
      </c>
    </row>
    <row r="983" spans="1:6" x14ac:dyDescent="0.3">
      <c r="A983" t="s">
        <v>13275</v>
      </c>
      <c r="B983" s="1">
        <v>45160</v>
      </c>
      <c r="C983">
        <v>426.21</v>
      </c>
      <c r="D983" t="s">
        <v>12299</v>
      </c>
      <c r="E983" t="s">
        <v>12296</v>
      </c>
      <c r="F983" t="s">
        <v>1434</v>
      </c>
    </row>
    <row r="984" spans="1:6" x14ac:dyDescent="0.3">
      <c r="A984" t="s">
        <v>13276</v>
      </c>
      <c r="B984" s="1">
        <v>45567</v>
      </c>
      <c r="C984">
        <v>158.01</v>
      </c>
      <c r="D984" t="s">
        <v>12299</v>
      </c>
      <c r="E984" t="s">
        <v>12291</v>
      </c>
      <c r="F984" t="s">
        <v>3641</v>
      </c>
    </row>
    <row r="985" spans="1:6" x14ac:dyDescent="0.3">
      <c r="A985" t="s">
        <v>13277</v>
      </c>
      <c r="B985" s="1">
        <v>45382</v>
      </c>
      <c r="C985">
        <v>241.51</v>
      </c>
      <c r="D985" t="s">
        <v>12293</v>
      </c>
      <c r="E985" t="s">
        <v>12296</v>
      </c>
      <c r="F985" t="s">
        <v>1963</v>
      </c>
    </row>
    <row r="986" spans="1:6" x14ac:dyDescent="0.3">
      <c r="A986" t="s">
        <v>13278</v>
      </c>
      <c r="B986" s="1">
        <v>45640</v>
      </c>
      <c r="C986">
        <v>149.30000000000001</v>
      </c>
      <c r="D986" t="s">
        <v>12290</v>
      </c>
      <c r="E986" t="s">
        <v>12291</v>
      </c>
      <c r="F986" t="s">
        <v>2675</v>
      </c>
    </row>
    <row r="987" spans="1:6" x14ac:dyDescent="0.3">
      <c r="A987" t="s">
        <v>13279</v>
      </c>
      <c r="B987" s="1">
        <v>45122</v>
      </c>
      <c r="C987">
        <v>494.41</v>
      </c>
      <c r="D987" t="s">
        <v>12293</v>
      </c>
      <c r="E987" t="s">
        <v>12291</v>
      </c>
      <c r="F987" t="s">
        <v>5637</v>
      </c>
    </row>
    <row r="988" spans="1:6" x14ac:dyDescent="0.3">
      <c r="A988" t="s">
        <v>13280</v>
      </c>
      <c r="B988" s="1">
        <v>44585</v>
      </c>
      <c r="C988">
        <v>1212.24</v>
      </c>
      <c r="D988" t="s">
        <v>12293</v>
      </c>
      <c r="E988" t="s">
        <v>12296</v>
      </c>
      <c r="F988" t="s">
        <v>1232</v>
      </c>
    </row>
    <row r="989" spans="1:6" x14ac:dyDescent="0.3">
      <c r="A989" t="s">
        <v>13281</v>
      </c>
      <c r="B989" s="1">
        <v>45156</v>
      </c>
      <c r="C989">
        <v>1126.6199999999999</v>
      </c>
      <c r="D989" t="s">
        <v>12293</v>
      </c>
      <c r="E989" t="s">
        <v>12291</v>
      </c>
      <c r="F989" t="s">
        <v>1383</v>
      </c>
    </row>
    <row r="990" spans="1:6" x14ac:dyDescent="0.3">
      <c r="A990" t="s">
        <v>13282</v>
      </c>
      <c r="B990" s="1">
        <v>45060</v>
      </c>
      <c r="C990">
        <v>1130.5</v>
      </c>
      <c r="D990" t="s">
        <v>12293</v>
      </c>
      <c r="E990" t="s">
        <v>12296</v>
      </c>
      <c r="F990" t="s">
        <v>5036</v>
      </c>
    </row>
    <row r="991" spans="1:6" x14ac:dyDescent="0.3">
      <c r="A991" t="s">
        <v>13283</v>
      </c>
      <c r="B991" s="1">
        <v>44686</v>
      </c>
      <c r="C991">
        <v>1108.99</v>
      </c>
      <c r="D991" t="s">
        <v>12293</v>
      </c>
      <c r="E991" t="s">
        <v>12291</v>
      </c>
      <c r="F991" t="s">
        <v>2721</v>
      </c>
    </row>
    <row r="992" spans="1:6" x14ac:dyDescent="0.3">
      <c r="A992" t="s">
        <v>13284</v>
      </c>
      <c r="B992" s="1">
        <v>45622</v>
      </c>
      <c r="C992">
        <v>715.55</v>
      </c>
      <c r="D992" t="s">
        <v>12290</v>
      </c>
      <c r="E992" t="s">
        <v>12291</v>
      </c>
      <c r="F992" t="s">
        <v>2668</v>
      </c>
    </row>
    <row r="993" spans="1:6" x14ac:dyDescent="0.3">
      <c r="A993" t="s">
        <v>13285</v>
      </c>
      <c r="B993" s="1">
        <v>45505</v>
      </c>
      <c r="C993">
        <v>1434.69</v>
      </c>
      <c r="D993" t="s">
        <v>12293</v>
      </c>
      <c r="E993" t="s">
        <v>12296</v>
      </c>
      <c r="F993" t="s">
        <v>2957</v>
      </c>
    </row>
    <row r="994" spans="1:6" x14ac:dyDescent="0.3">
      <c r="A994" t="s">
        <v>13286</v>
      </c>
      <c r="B994" s="1">
        <v>44786</v>
      </c>
      <c r="C994">
        <v>691.24</v>
      </c>
      <c r="D994" t="s">
        <v>12293</v>
      </c>
      <c r="E994" t="s">
        <v>12291</v>
      </c>
      <c r="F994" t="s">
        <v>2730</v>
      </c>
    </row>
    <row r="995" spans="1:6" x14ac:dyDescent="0.3">
      <c r="A995" t="s">
        <v>13287</v>
      </c>
      <c r="B995" s="1">
        <v>45404</v>
      </c>
      <c r="C995">
        <v>211.03</v>
      </c>
      <c r="D995" t="s">
        <v>12290</v>
      </c>
      <c r="E995" t="s">
        <v>12291</v>
      </c>
      <c r="F995" t="s">
        <v>5670</v>
      </c>
    </row>
    <row r="996" spans="1:6" x14ac:dyDescent="0.3">
      <c r="A996" t="s">
        <v>13288</v>
      </c>
      <c r="B996" s="1">
        <v>44760</v>
      </c>
      <c r="C996">
        <v>647.88</v>
      </c>
      <c r="D996" t="s">
        <v>12293</v>
      </c>
      <c r="E996" t="s">
        <v>12291</v>
      </c>
      <c r="F996" t="s">
        <v>1223</v>
      </c>
    </row>
    <row r="997" spans="1:6" x14ac:dyDescent="0.3">
      <c r="A997" t="s">
        <v>13289</v>
      </c>
      <c r="B997" s="1">
        <v>44917</v>
      </c>
      <c r="C997">
        <v>735.11</v>
      </c>
      <c r="D997" t="s">
        <v>12299</v>
      </c>
      <c r="E997" t="s">
        <v>12296</v>
      </c>
      <c r="F997" t="s">
        <v>4906</v>
      </c>
    </row>
    <row r="998" spans="1:6" x14ac:dyDescent="0.3">
      <c r="A998" t="s">
        <v>13290</v>
      </c>
      <c r="B998" s="1">
        <v>44564</v>
      </c>
      <c r="C998">
        <v>1041.01</v>
      </c>
      <c r="D998" t="s">
        <v>12290</v>
      </c>
      <c r="E998" t="s">
        <v>12296</v>
      </c>
      <c r="F998" t="s">
        <v>5909</v>
      </c>
    </row>
    <row r="999" spans="1:6" x14ac:dyDescent="0.3">
      <c r="A999" t="s">
        <v>13291</v>
      </c>
      <c r="B999" s="1">
        <v>45230</v>
      </c>
      <c r="C999">
        <v>1359.09</v>
      </c>
      <c r="D999" t="s">
        <v>12293</v>
      </c>
      <c r="E999" t="s">
        <v>12291</v>
      </c>
      <c r="F999" t="s">
        <v>5008</v>
      </c>
    </row>
    <row r="1000" spans="1:6" x14ac:dyDescent="0.3">
      <c r="A1000" t="s">
        <v>13292</v>
      </c>
      <c r="B1000" s="1">
        <v>45458</v>
      </c>
      <c r="C1000">
        <v>1472.29</v>
      </c>
      <c r="D1000" t="s">
        <v>12293</v>
      </c>
      <c r="E1000" t="s">
        <v>12296</v>
      </c>
      <c r="F1000" t="s">
        <v>4725</v>
      </c>
    </row>
    <row r="1001" spans="1:6" x14ac:dyDescent="0.3">
      <c r="A1001" t="s">
        <v>13293</v>
      </c>
      <c r="B1001" s="1">
        <v>44717</v>
      </c>
      <c r="C1001">
        <v>868.01</v>
      </c>
      <c r="D1001" t="s">
        <v>12290</v>
      </c>
      <c r="E1001" t="s">
        <v>12296</v>
      </c>
      <c r="F1001" t="s">
        <v>5930</v>
      </c>
    </row>
    <row r="1002" spans="1:6" x14ac:dyDescent="0.3">
      <c r="A1002" t="s">
        <v>13294</v>
      </c>
      <c r="B1002" s="1">
        <v>44900</v>
      </c>
      <c r="C1002">
        <v>1296.72</v>
      </c>
      <c r="D1002" t="s">
        <v>12293</v>
      </c>
      <c r="E1002" t="s">
        <v>12291</v>
      </c>
      <c r="F1002" t="s">
        <v>5699</v>
      </c>
    </row>
    <row r="1003" spans="1:6" x14ac:dyDescent="0.3">
      <c r="A1003" t="s">
        <v>13295</v>
      </c>
      <c r="B1003" s="1">
        <v>44564</v>
      </c>
      <c r="C1003">
        <v>359.98</v>
      </c>
      <c r="D1003" t="s">
        <v>12290</v>
      </c>
      <c r="E1003" t="s">
        <v>12291</v>
      </c>
      <c r="F1003" t="s">
        <v>4421</v>
      </c>
    </row>
    <row r="1004" spans="1:6" x14ac:dyDescent="0.3">
      <c r="A1004" t="s">
        <v>13296</v>
      </c>
      <c r="B1004" s="1">
        <v>45385</v>
      </c>
      <c r="C1004">
        <v>1243.1500000000001</v>
      </c>
      <c r="D1004" t="s">
        <v>12299</v>
      </c>
      <c r="E1004" t="s">
        <v>12291</v>
      </c>
      <c r="F1004" t="s">
        <v>3748</v>
      </c>
    </row>
    <row r="1005" spans="1:6" x14ac:dyDescent="0.3">
      <c r="A1005" t="s">
        <v>13297</v>
      </c>
      <c r="B1005" s="1">
        <v>45510</v>
      </c>
      <c r="C1005">
        <v>616.29</v>
      </c>
      <c r="D1005" t="s">
        <v>12299</v>
      </c>
      <c r="E1005" t="s">
        <v>12291</v>
      </c>
      <c r="F1005" t="s">
        <v>5200</v>
      </c>
    </row>
    <row r="1006" spans="1:6" x14ac:dyDescent="0.3">
      <c r="A1006" t="s">
        <v>13298</v>
      </c>
      <c r="B1006" s="1">
        <v>44700</v>
      </c>
      <c r="C1006">
        <v>605.87</v>
      </c>
      <c r="D1006" t="s">
        <v>12290</v>
      </c>
      <c r="E1006" t="s">
        <v>12296</v>
      </c>
      <c r="F1006" t="s">
        <v>4908</v>
      </c>
    </row>
    <row r="1007" spans="1:6" x14ac:dyDescent="0.3">
      <c r="A1007" t="s">
        <v>13299</v>
      </c>
      <c r="B1007" s="1">
        <v>45256</v>
      </c>
      <c r="C1007">
        <v>230.51</v>
      </c>
      <c r="D1007" t="s">
        <v>12293</v>
      </c>
      <c r="E1007" t="s">
        <v>12296</v>
      </c>
      <c r="F1007" t="s">
        <v>3592</v>
      </c>
    </row>
    <row r="1008" spans="1:6" x14ac:dyDescent="0.3">
      <c r="A1008" t="s">
        <v>13300</v>
      </c>
      <c r="B1008" s="1">
        <v>45498</v>
      </c>
      <c r="C1008">
        <v>1137.8800000000001</v>
      </c>
      <c r="D1008" t="s">
        <v>12293</v>
      </c>
      <c r="E1008" t="s">
        <v>12291</v>
      </c>
      <c r="F1008" t="s">
        <v>1843</v>
      </c>
    </row>
    <row r="1009" spans="1:6" x14ac:dyDescent="0.3">
      <c r="A1009" t="s">
        <v>13301</v>
      </c>
      <c r="B1009" s="1">
        <v>45068</v>
      </c>
      <c r="C1009">
        <v>333.75</v>
      </c>
      <c r="D1009" t="s">
        <v>12290</v>
      </c>
      <c r="E1009" t="s">
        <v>12296</v>
      </c>
      <c r="F1009" t="s">
        <v>1686</v>
      </c>
    </row>
    <row r="1010" spans="1:6" x14ac:dyDescent="0.3">
      <c r="A1010" t="s">
        <v>13302</v>
      </c>
      <c r="B1010" s="1">
        <v>44943</v>
      </c>
      <c r="C1010">
        <v>1118</v>
      </c>
      <c r="D1010" t="s">
        <v>12293</v>
      </c>
      <c r="E1010" t="s">
        <v>12296</v>
      </c>
      <c r="F1010" t="s">
        <v>1288</v>
      </c>
    </row>
    <row r="1011" spans="1:6" x14ac:dyDescent="0.3">
      <c r="A1011" t="s">
        <v>13303</v>
      </c>
      <c r="B1011" s="1">
        <v>45497</v>
      </c>
      <c r="C1011">
        <v>683.58</v>
      </c>
      <c r="D1011" t="s">
        <v>12299</v>
      </c>
      <c r="E1011" t="s">
        <v>12291</v>
      </c>
      <c r="F1011" t="s">
        <v>1833</v>
      </c>
    </row>
    <row r="1012" spans="1:6" x14ac:dyDescent="0.3">
      <c r="A1012" t="s">
        <v>13304</v>
      </c>
      <c r="B1012" s="1">
        <v>44635</v>
      </c>
      <c r="C1012">
        <v>965.3</v>
      </c>
      <c r="D1012" t="s">
        <v>12299</v>
      </c>
      <c r="E1012" t="s">
        <v>12291</v>
      </c>
      <c r="F1012" t="s">
        <v>3581</v>
      </c>
    </row>
    <row r="1013" spans="1:6" x14ac:dyDescent="0.3">
      <c r="A1013" t="s">
        <v>13305</v>
      </c>
      <c r="B1013" s="1">
        <v>44647</v>
      </c>
      <c r="C1013">
        <v>374.49</v>
      </c>
      <c r="D1013" t="s">
        <v>12290</v>
      </c>
      <c r="E1013" t="s">
        <v>12291</v>
      </c>
      <c r="F1013" t="s">
        <v>2920</v>
      </c>
    </row>
    <row r="1014" spans="1:6" x14ac:dyDescent="0.3">
      <c r="A1014" t="s">
        <v>13306</v>
      </c>
      <c r="B1014" s="1">
        <v>44599</v>
      </c>
      <c r="C1014">
        <v>1071.29</v>
      </c>
      <c r="D1014" t="s">
        <v>12290</v>
      </c>
      <c r="E1014" t="s">
        <v>12291</v>
      </c>
      <c r="F1014" t="s">
        <v>4282</v>
      </c>
    </row>
    <row r="1015" spans="1:6" x14ac:dyDescent="0.3">
      <c r="A1015" t="s">
        <v>13307</v>
      </c>
      <c r="B1015" s="1">
        <v>45584</v>
      </c>
      <c r="C1015">
        <v>1135.48</v>
      </c>
      <c r="D1015" t="s">
        <v>12299</v>
      </c>
      <c r="E1015" t="s">
        <v>12296</v>
      </c>
      <c r="F1015" t="s">
        <v>5017</v>
      </c>
    </row>
    <row r="1016" spans="1:6" x14ac:dyDescent="0.3">
      <c r="A1016" t="s">
        <v>13308</v>
      </c>
      <c r="B1016" s="1">
        <v>44740</v>
      </c>
      <c r="C1016">
        <v>1422.29</v>
      </c>
      <c r="D1016" t="s">
        <v>12293</v>
      </c>
      <c r="E1016" t="s">
        <v>12291</v>
      </c>
      <c r="F1016" t="s">
        <v>3283</v>
      </c>
    </row>
    <row r="1017" spans="1:6" x14ac:dyDescent="0.3">
      <c r="A1017" t="s">
        <v>13309</v>
      </c>
      <c r="B1017" s="1">
        <v>45357</v>
      </c>
      <c r="C1017">
        <v>94.82</v>
      </c>
      <c r="D1017" t="s">
        <v>12290</v>
      </c>
      <c r="E1017" t="s">
        <v>12291</v>
      </c>
      <c r="F1017" t="s">
        <v>5641</v>
      </c>
    </row>
    <row r="1018" spans="1:6" x14ac:dyDescent="0.3">
      <c r="A1018" t="s">
        <v>13310</v>
      </c>
      <c r="B1018" s="1">
        <v>44583</v>
      </c>
      <c r="C1018">
        <v>157.29</v>
      </c>
      <c r="D1018" t="s">
        <v>12299</v>
      </c>
      <c r="E1018" t="s">
        <v>12291</v>
      </c>
      <c r="F1018" t="s">
        <v>4944</v>
      </c>
    </row>
    <row r="1019" spans="1:6" x14ac:dyDescent="0.3">
      <c r="A1019" t="s">
        <v>13311</v>
      </c>
      <c r="B1019" s="1">
        <v>44621</v>
      </c>
      <c r="C1019">
        <v>189.57</v>
      </c>
      <c r="D1019" t="s">
        <v>12293</v>
      </c>
      <c r="E1019" t="s">
        <v>12291</v>
      </c>
      <c r="F1019" t="s">
        <v>3304</v>
      </c>
    </row>
    <row r="1020" spans="1:6" x14ac:dyDescent="0.3">
      <c r="A1020" t="s">
        <v>13312</v>
      </c>
      <c r="B1020" s="1">
        <v>45082</v>
      </c>
      <c r="C1020">
        <v>725.55</v>
      </c>
      <c r="D1020" t="s">
        <v>12290</v>
      </c>
      <c r="E1020" t="s">
        <v>12291</v>
      </c>
      <c r="F1020" t="s">
        <v>1356</v>
      </c>
    </row>
    <row r="1021" spans="1:6" x14ac:dyDescent="0.3">
      <c r="A1021" t="s">
        <v>13313</v>
      </c>
      <c r="B1021" s="1">
        <v>44815</v>
      </c>
      <c r="C1021">
        <v>1296.6099999999999</v>
      </c>
      <c r="D1021" t="s">
        <v>12299</v>
      </c>
      <c r="E1021" t="s">
        <v>12291</v>
      </c>
      <c r="F1021" t="s">
        <v>3114</v>
      </c>
    </row>
    <row r="1022" spans="1:6" x14ac:dyDescent="0.3">
      <c r="A1022" t="s">
        <v>13314</v>
      </c>
      <c r="B1022" s="1">
        <v>45249</v>
      </c>
      <c r="C1022">
        <v>667.09</v>
      </c>
      <c r="D1022" t="s">
        <v>12299</v>
      </c>
      <c r="E1022" t="s">
        <v>12296</v>
      </c>
      <c r="F1022" t="s">
        <v>3898</v>
      </c>
    </row>
    <row r="1023" spans="1:6" x14ac:dyDescent="0.3">
      <c r="A1023" t="s">
        <v>13315</v>
      </c>
      <c r="B1023" s="1">
        <v>45056</v>
      </c>
      <c r="C1023">
        <v>151.84</v>
      </c>
      <c r="D1023" t="s">
        <v>12299</v>
      </c>
      <c r="E1023" t="s">
        <v>12291</v>
      </c>
      <c r="F1023" t="s">
        <v>5721</v>
      </c>
    </row>
    <row r="1024" spans="1:6" x14ac:dyDescent="0.3">
      <c r="A1024" t="s">
        <v>13316</v>
      </c>
      <c r="B1024" s="1">
        <v>45193</v>
      </c>
      <c r="C1024">
        <v>631.37</v>
      </c>
      <c r="D1024" t="s">
        <v>12290</v>
      </c>
      <c r="E1024" t="s">
        <v>12296</v>
      </c>
      <c r="F1024" t="s">
        <v>4724</v>
      </c>
    </row>
    <row r="1025" spans="1:6" x14ac:dyDescent="0.3">
      <c r="A1025" t="s">
        <v>13317</v>
      </c>
      <c r="B1025" s="1">
        <v>44899</v>
      </c>
      <c r="C1025">
        <v>130.47999999999999</v>
      </c>
      <c r="D1025" t="s">
        <v>12290</v>
      </c>
      <c r="E1025" t="s">
        <v>12296</v>
      </c>
      <c r="F1025" t="s">
        <v>3127</v>
      </c>
    </row>
    <row r="1026" spans="1:6" x14ac:dyDescent="0.3">
      <c r="A1026" t="s">
        <v>13318</v>
      </c>
      <c r="B1026" s="1">
        <v>45086</v>
      </c>
      <c r="C1026">
        <v>508.15</v>
      </c>
      <c r="D1026" t="s">
        <v>12293</v>
      </c>
      <c r="E1026" t="s">
        <v>12291</v>
      </c>
      <c r="F1026" t="s">
        <v>3315</v>
      </c>
    </row>
    <row r="1027" spans="1:6" x14ac:dyDescent="0.3">
      <c r="A1027" t="s">
        <v>13319</v>
      </c>
      <c r="B1027" s="1">
        <v>44664</v>
      </c>
      <c r="C1027">
        <v>222.24</v>
      </c>
      <c r="D1027" t="s">
        <v>12290</v>
      </c>
      <c r="E1027" t="s">
        <v>12291</v>
      </c>
      <c r="F1027" t="s">
        <v>1710</v>
      </c>
    </row>
    <row r="1028" spans="1:6" x14ac:dyDescent="0.3">
      <c r="A1028" t="s">
        <v>13320</v>
      </c>
      <c r="B1028" s="1">
        <v>45590</v>
      </c>
      <c r="C1028">
        <v>908.72</v>
      </c>
      <c r="D1028" t="s">
        <v>12290</v>
      </c>
      <c r="E1028" t="s">
        <v>12291</v>
      </c>
      <c r="F1028" t="s">
        <v>2742</v>
      </c>
    </row>
    <row r="1029" spans="1:6" x14ac:dyDescent="0.3">
      <c r="A1029" t="s">
        <v>13321</v>
      </c>
      <c r="B1029" s="1">
        <v>44747</v>
      </c>
      <c r="C1029">
        <v>1348.99</v>
      </c>
      <c r="D1029" t="s">
        <v>12293</v>
      </c>
      <c r="E1029" t="s">
        <v>12296</v>
      </c>
      <c r="F1029" t="s">
        <v>2368</v>
      </c>
    </row>
    <row r="1030" spans="1:6" x14ac:dyDescent="0.3">
      <c r="A1030" t="s">
        <v>13322</v>
      </c>
      <c r="B1030" s="1">
        <v>45212</v>
      </c>
      <c r="C1030">
        <v>677.28</v>
      </c>
      <c r="D1030" t="s">
        <v>12290</v>
      </c>
      <c r="E1030" t="s">
        <v>12291</v>
      </c>
      <c r="F1030" t="s">
        <v>5110</v>
      </c>
    </row>
    <row r="1031" spans="1:6" x14ac:dyDescent="0.3">
      <c r="A1031" t="s">
        <v>13323</v>
      </c>
      <c r="B1031" s="1">
        <v>45242</v>
      </c>
      <c r="C1031">
        <v>267.37</v>
      </c>
      <c r="D1031" t="s">
        <v>12290</v>
      </c>
      <c r="E1031" t="s">
        <v>12291</v>
      </c>
      <c r="F1031" t="s">
        <v>5629</v>
      </c>
    </row>
    <row r="1032" spans="1:6" x14ac:dyDescent="0.3">
      <c r="A1032" t="s">
        <v>13324</v>
      </c>
      <c r="B1032" s="1">
        <v>45501</v>
      </c>
      <c r="C1032">
        <v>1420.67</v>
      </c>
      <c r="D1032" t="s">
        <v>12290</v>
      </c>
      <c r="E1032" t="s">
        <v>12296</v>
      </c>
      <c r="F1032" t="s">
        <v>2274</v>
      </c>
    </row>
    <row r="1033" spans="1:6" x14ac:dyDescent="0.3">
      <c r="A1033" t="s">
        <v>13325</v>
      </c>
      <c r="B1033" s="1">
        <v>44667</v>
      </c>
      <c r="C1033">
        <v>668.05</v>
      </c>
      <c r="D1033" t="s">
        <v>12293</v>
      </c>
      <c r="E1033" t="s">
        <v>12296</v>
      </c>
      <c r="F1033" t="s">
        <v>1937</v>
      </c>
    </row>
    <row r="1034" spans="1:6" x14ac:dyDescent="0.3">
      <c r="A1034" t="s">
        <v>13326</v>
      </c>
      <c r="B1034" s="1">
        <v>45344</v>
      </c>
      <c r="C1034">
        <v>965.11</v>
      </c>
      <c r="D1034" t="s">
        <v>12299</v>
      </c>
      <c r="E1034" t="s">
        <v>12296</v>
      </c>
      <c r="F1034" t="s">
        <v>2711</v>
      </c>
    </row>
    <row r="1035" spans="1:6" x14ac:dyDescent="0.3">
      <c r="A1035" t="s">
        <v>13327</v>
      </c>
      <c r="B1035" s="1">
        <v>45610</v>
      </c>
      <c r="C1035">
        <v>1377.54</v>
      </c>
      <c r="D1035" t="s">
        <v>12290</v>
      </c>
      <c r="E1035" t="s">
        <v>12296</v>
      </c>
      <c r="F1035" t="s">
        <v>5673</v>
      </c>
    </row>
    <row r="1036" spans="1:6" x14ac:dyDescent="0.3">
      <c r="A1036" t="s">
        <v>13328</v>
      </c>
      <c r="B1036" s="1">
        <v>45246</v>
      </c>
      <c r="C1036">
        <v>222.06</v>
      </c>
      <c r="D1036" t="s">
        <v>12299</v>
      </c>
      <c r="E1036" t="s">
        <v>12296</v>
      </c>
      <c r="F1036" t="s">
        <v>5026</v>
      </c>
    </row>
    <row r="1037" spans="1:6" x14ac:dyDescent="0.3">
      <c r="A1037" t="s">
        <v>13329</v>
      </c>
      <c r="B1037" s="1">
        <v>44663</v>
      </c>
      <c r="C1037">
        <v>417.42</v>
      </c>
      <c r="D1037" t="s">
        <v>12293</v>
      </c>
      <c r="E1037" t="s">
        <v>12291</v>
      </c>
      <c r="F1037" t="s">
        <v>1159</v>
      </c>
    </row>
    <row r="1038" spans="1:6" x14ac:dyDescent="0.3">
      <c r="A1038" t="s">
        <v>13330</v>
      </c>
      <c r="B1038" s="1">
        <v>45251</v>
      </c>
      <c r="C1038">
        <v>454.61</v>
      </c>
      <c r="D1038" t="s">
        <v>12290</v>
      </c>
      <c r="E1038" t="s">
        <v>12296</v>
      </c>
      <c r="F1038" t="s">
        <v>1572</v>
      </c>
    </row>
    <row r="1039" spans="1:6" x14ac:dyDescent="0.3">
      <c r="A1039" t="s">
        <v>13331</v>
      </c>
      <c r="B1039" s="1">
        <v>44883</v>
      </c>
      <c r="C1039">
        <v>497.26</v>
      </c>
      <c r="D1039" t="s">
        <v>12290</v>
      </c>
      <c r="E1039" t="s">
        <v>12291</v>
      </c>
      <c r="F1039" t="s">
        <v>5886</v>
      </c>
    </row>
    <row r="1040" spans="1:6" x14ac:dyDescent="0.3">
      <c r="A1040" t="s">
        <v>13332</v>
      </c>
      <c r="B1040" s="1">
        <v>45061</v>
      </c>
      <c r="C1040">
        <v>1298.75</v>
      </c>
      <c r="D1040" t="s">
        <v>12293</v>
      </c>
      <c r="E1040" t="s">
        <v>12291</v>
      </c>
      <c r="F1040" t="s">
        <v>2308</v>
      </c>
    </row>
    <row r="1041" spans="1:6" x14ac:dyDescent="0.3">
      <c r="A1041" t="s">
        <v>13333</v>
      </c>
      <c r="B1041" s="1">
        <v>45558</v>
      </c>
      <c r="C1041">
        <v>515.63</v>
      </c>
      <c r="D1041" t="s">
        <v>12293</v>
      </c>
      <c r="E1041" t="s">
        <v>12291</v>
      </c>
      <c r="F1041" t="s">
        <v>2158</v>
      </c>
    </row>
    <row r="1042" spans="1:6" x14ac:dyDescent="0.3">
      <c r="A1042" t="s">
        <v>13334</v>
      </c>
      <c r="B1042" s="1">
        <v>45181</v>
      </c>
      <c r="C1042">
        <v>1427.27</v>
      </c>
      <c r="D1042" t="s">
        <v>12293</v>
      </c>
      <c r="E1042" t="s">
        <v>12296</v>
      </c>
      <c r="F1042" t="s">
        <v>2831</v>
      </c>
    </row>
    <row r="1043" spans="1:6" x14ac:dyDescent="0.3">
      <c r="A1043" t="s">
        <v>13335</v>
      </c>
      <c r="B1043" s="1">
        <v>44759</v>
      </c>
      <c r="C1043">
        <v>543.11</v>
      </c>
      <c r="D1043" t="s">
        <v>12290</v>
      </c>
      <c r="E1043" t="s">
        <v>12291</v>
      </c>
      <c r="F1043" t="s">
        <v>1591</v>
      </c>
    </row>
    <row r="1044" spans="1:6" x14ac:dyDescent="0.3">
      <c r="A1044" t="s">
        <v>13336</v>
      </c>
      <c r="B1044" s="1">
        <v>45413</v>
      </c>
      <c r="C1044">
        <v>1478.64</v>
      </c>
      <c r="D1044" t="s">
        <v>12293</v>
      </c>
      <c r="E1044" t="s">
        <v>12291</v>
      </c>
      <c r="F1044" t="s">
        <v>4286</v>
      </c>
    </row>
    <row r="1045" spans="1:6" x14ac:dyDescent="0.3">
      <c r="A1045" t="s">
        <v>13337</v>
      </c>
      <c r="B1045" s="1">
        <v>45606</v>
      </c>
      <c r="C1045">
        <v>857.45</v>
      </c>
      <c r="D1045" t="s">
        <v>12293</v>
      </c>
      <c r="E1045" t="s">
        <v>12296</v>
      </c>
      <c r="F1045" t="s">
        <v>2590</v>
      </c>
    </row>
    <row r="1046" spans="1:6" x14ac:dyDescent="0.3">
      <c r="A1046" t="s">
        <v>13338</v>
      </c>
      <c r="B1046" s="1">
        <v>45060</v>
      </c>
      <c r="C1046">
        <v>832.43</v>
      </c>
      <c r="D1046" t="s">
        <v>12299</v>
      </c>
      <c r="E1046" t="s">
        <v>12291</v>
      </c>
      <c r="F1046" t="s">
        <v>1507</v>
      </c>
    </row>
    <row r="1047" spans="1:6" x14ac:dyDescent="0.3">
      <c r="A1047" t="s">
        <v>13339</v>
      </c>
      <c r="B1047" s="1">
        <v>44705</v>
      </c>
      <c r="C1047">
        <v>1473.26</v>
      </c>
      <c r="D1047" t="s">
        <v>12290</v>
      </c>
      <c r="E1047" t="s">
        <v>12291</v>
      </c>
      <c r="F1047" t="s">
        <v>2819</v>
      </c>
    </row>
    <row r="1048" spans="1:6" x14ac:dyDescent="0.3">
      <c r="A1048" t="s">
        <v>13340</v>
      </c>
      <c r="B1048" s="1">
        <v>45378</v>
      </c>
      <c r="C1048">
        <v>377.52</v>
      </c>
      <c r="D1048" t="s">
        <v>12293</v>
      </c>
      <c r="E1048" t="s">
        <v>12291</v>
      </c>
      <c r="F1048" t="s">
        <v>4162</v>
      </c>
    </row>
    <row r="1049" spans="1:6" x14ac:dyDescent="0.3">
      <c r="A1049" t="s">
        <v>13341</v>
      </c>
      <c r="B1049" s="1">
        <v>45333</v>
      </c>
      <c r="C1049">
        <v>914.41</v>
      </c>
      <c r="D1049" t="s">
        <v>12293</v>
      </c>
      <c r="E1049" t="s">
        <v>12296</v>
      </c>
      <c r="F1049" t="s">
        <v>4973</v>
      </c>
    </row>
    <row r="1050" spans="1:6" x14ac:dyDescent="0.3">
      <c r="A1050" t="s">
        <v>13342</v>
      </c>
      <c r="B1050" s="1">
        <v>45494</v>
      </c>
      <c r="C1050">
        <v>571.54999999999995</v>
      </c>
      <c r="D1050" t="s">
        <v>12293</v>
      </c>
      <c r="E1050" t="s">
        <v>12291</v>
      </c>
      <c r="F1050" t="s">
        <v>3476</v>
      </c>
    </row>
    <row r="1051" spans="1:6" x14ac:dyDescent="0.3">
      <c r="A1051" t="s">
        <v>13343</v>
      </c>
      <c r="B1051" s="1">
        <v>45507</v>
      </c>
      <c r="C1051">
        <v>457.12</v>
      </c>
      <c r="D1051" t="s">
        <v>12293</v>
      </c>
      <c r="E1051" t="s">
        <v>12291</v>
      </c>
      <c r="F1051" t="s">
        <v>3999</v>
      </c>
    </row>
    <row r="1052" spans="1:6" x14ac:dyDescent="0.3">
      <c r="A1052" t="s">
        <v>13344</v>
      </c>
      <c r="B1052" s="1">
        <v>44606</v>
      </c>
      <c r="C1052">
        <v>1079.1099999999999</v>
      </c>
      <c r="D1052" t="s">
        <v>12299</v>
      </c>
      <c r="E1052" t="s">
        <v>12296</v>
      </c>
      <c r="F1052" t="s">
        <v>3313</v>
      </c>
    </row>
    <row r="1053" spans="1:6" x14ac:dyDescent="0.3">
      <c r="A1053" t="s">
        <v>13345</v>
      </c>
      <c r="B1053" s="1">
        <v>45315</v>
      </c>
      <c r="C1053">
        <v>1028.5999999999999</v>
      </c>
      <c r="D1053" t="s">
        <v>12299</v>
      </c>
      <c r="E1053" t="s">
        <v>12291</v>
      </c>
      <c r="F1053" t="s">
        <v>3845</v>
      </c>
    </row>
    <row r="1054" spans="1:6" x14ac:dyDescent="0.3">
      <c r="A1054" t="s">
        <v>13346</v>
      </c>
      <c r="B1054" s="1">
        <v>45139</v>
      </c>
      <c r="C1054">
        <v>110.36</v>
      </c>
      <c r="D1054" t="s">
        <v>12299</v>
      </c>
      <c r="E1054" t="s">
        <v>12296</v>
      </c>
      <c r="F1054" t="s">
        <v>2574</v>
      </c>
    </row>
    <row r="1055" spans="1:6" x14ac:dyDescent="0.3">
      <c r="A1055" t="s">
        <v>13347</v>
      </c>
      <c r="B1055" s="1">
        <v>45026</v>
      </c>
      <c r="C1055">
        <v>251.85</v>
      </c>
      <c r="D1055" t="s">
        <v>12293</v>
      </c>
      <c r="E1055" t="s">
        <v>12291</v>
      </c>
      <c r="F1055" t="s">
        <v>5023</v>
      </c>
    </row>
    <row r="1056" spans="1:6" x14ac:dyDescent="0.3">
      <c r="A1056" t="s">
        <v>13348</v>
      </c>
      <c r="B1056" s="1">
        <v>44900</v>
      </c>
      <c r="C1056">
        <v>1415.82</v>
      </c>
      <c r="D1056" t="s">
        <v>12290</v>
      </c>
      <c r="E1056" t="s">
        <v>12296</v>
      </c>
      <c r="F1056" t="s">
        <v>1308</v>
      </c>
    </row>
    <row r="1057" spans="1:6" x14ac:dyDescent="0.3">
      <c r="A1057" t="s">
        <v>13349</v>
      </c>
      <c r="B1057" s="1">
        <v>44986</v>
      </c>
      <c r="C1057">
        <v>1172.94</v>
      </c>
      <c r="D1057" t="s">
        <v>12290</v>
      </c>
      <c r="E1057" t="s">
        <v>12291</v>
      </c>
      <c r="F1057" t="s">
        <v>3507</v>
      </c>
    </row>
    <row r="1058" spans="1:6" x14ac:dyDescent="0.3">
      <c r="A1058" t="s">
        <v>13350</v>
      </c>
      <c r="B1058" s="1">
        <v>45289</v>
      </c>
      <c r="C1058">
        <v>793.24</v>
      </c>
      <c r="D1058" t="s">
        <v>12293</v>
      </c>
      <c r="E1058" t="s">
        <v>12296</v>
      </c>
      <c r="F1058" t="s">
        <v>5290</v>
      </c>
    </row>
    <row r="1059" spans="1:6" x14ac:dyDescent="0.3">
      <c r="A1059" t="s">
        <v>13351</v>
      </c>
      <c r="B1059" s="1">
        <v>44932</v>
      </c>
      <c r="C1059">
        <v>112.28</v>
      </c>
      <c r="D1059" t="s">
        <v>12293</v>
      </c>
      <c r="E1059" t="s">
        <v>12296</v>
      </c>
      <c r="F1059" t="s">
        <v>1219</v>
      </c>
    </row>
    <row r="1060" spans="1:6" x14ac:dyDescent="0.3">
      <c r="A1060" t="s">
        <v>13352</v>
      </c>
      <c r="B1060" s="1">
        <v>45043</v>
      </c>
      <c r="C1060">
        <v>1467.8</v>
      </c>
      <c r="D1060" t="s">
        <v>12290</v>
      </c>
      <c r="E1060" t="s">
        <v>12296</v>
      </c>
      <c r="F1060" t="s">
        <v>1926</v>
      </c>
    </row>
    <row r="1061" spans="1:6" x14ac:dyDescent="0.3">
      <c r="A1061" t="s">
        <v>13353</v>
      </c>
      <c r="B1061" s="1">
        <v>45097</v>
      </c>
      <c r="C1061">
        <v>683.98</v>
      </c>
      <c r="D1061" t="s">
        <v>12293</v>
      </c>
      <c r="E1061" t="s">
        <v>12296</v>
      </c>
      <c r="F1061" t="s">
        <v>1912</v>
      </c>
    </row>
    <row r="1062" spans="1:6" x14ac:dyDescent="0.3">
      <c r="A1062" t="s">
        <v>13354</v>
      </c>
      <c r="B1062" s="1">
        <v>45538</v>
      </c>
      <c r="C1062">
        <v>524.09</v>
      </c>
      <c r="D1062" t="s">
        <v>12299</v>
      </c>
      <c r="E1062" t="s">
        <v>12296</v>
      </c>
      <c r="F1062" t="s">
        <v>3330</v>
      </c>
    </row>
    <row r="1063" spans="1:6" x14ac:dyDescent="0.3">
      <c r="A1063" t="s">
        <v>13355</v>
      </c>
      <c r="B1063" s="1">
        <v>45430</v>
      </c>
      <c r="C1063">
        <v>549.20000000000005</v>
      </c>
      <c r="D1063" t="s">
        <v>12290</v>
      </c>
      <c r="E1063" t="s">
        <v>12291</v>
      </c>
      <c r="F1063" t="s">
        <v>5578</v>
      </c>
    </row>
    <row r="1064" spans="1:6" x14ac:dyDescent="0.3">
      <c r="A1064" t="s">
        <v>13356</v>
      </c>
      <c r="B1064" s="1">
        <v>45508</v>
      </c>
      <c r="C1064">
        <v>1306.28</v>
      </c>
      <c r="D1064" t="s">
        <v>12293</v>
      </c>
      <c r="E1064" t="s">
        <v>12291</v>
      </c>
      <c r="F1064" t="s">
        <v>3370</v>
      </c>
    </row>
    <row r="1065" spans="1:6" x14ac:dyDescent="0.3">
      <c r="A1065" t="s">
        <v>13357</v>
      </c>
      <c r="B1065" s="1">
        <v>44677</v>
      </c>
      <c r="C1065">
        <v>480.88</v>
      </c>
      <c r="D1065" t="s">
        <v>12293</v>
      </c>
      <c r="E1065" t="s">
        <v>12296</v>
      </c>
      <c r="F1065" t="s">
        <v>1516</v>
      </c>
    </row>
    <row r="1066" spans="1:6" x14ac:dyDescent="0.3">
      <c r="A1066" t="s">
        <v>13358</v>
      </c>
      <c r="B1066" s="1">
        <v>44827</v>
      </c>
      <c r="C1066">
        <v>1296.0999999999999</v>
      </c>
      <c r="D1066" t="s">
        <v>12293</v>
      </c>
      <c r="E1066" t="s">
        <v>12296</v>
      </c>
      <c r="F1066" t="s">
        <v>3100</v>
      </c>
    </row>
    <row r="1067" spans="1:6" x14ac:dyDescent="0.3">
      <c r="A1067" t="s">
        <v>13359</v>
      </c>
      <c r="B1067" s="1">
        <v>44833</v>
      </c>
      <c r="C1067">
        <v>1161.46</v>
      </c>
      <c r="D1067" t="s">
        <v>12299</v>
      </c>
      <c r="E1067" t="s">
        <v>12291</v>
      </c>
      <c r="F1067" t="s">
        <v>5716</v>
      </c>
    </row>
    <row r="1068" spans="1:6" x14ac:dyDescent="0.3">
      <c r="A1068" t="s">
        <v>13360</v>
      </c>
      <c r="B1068" s="1">
        <v>44609</v>
      </c>
      <c r="C1068">
        <v>414.14</v>
      </c>
      <c r="D1068" t="s">
        <v>12299</v>
      </c>
      <c r="E1068" t="s">
        <v>12291</v>
      </c>
      <c r="F1068" t="s">
        <v>2367</v>
      </c>
    </row>
    <row r="1069" spans="1:6" x14ac:dyDescent="0.3">
      <c r="A1069" t="s">
        <v>13361</v>
      </c>
      <c r="B1069" s="1">
        <v>45155</v>
      </c>
      <c r="C1069">
        <v>1015.31</v>
      </c>
      <c r="D1069" t="s">
        <v>12293</v>
      </c>
      <c r="E1069" t="s">
        <v>12291</v>
      </c>
      <c r="F1069" t="s">
        <v>5257</v>
      </c>
    </row>
    <row r="1070" spans="1:6" x14ac:dyDescent="0.3">
      <c r="A1070" t="s">
        <v>13362</v>
      </c>
      <c r="B1070" s="1">
        <v>44788</v>
      </c>
      <c r="C1070">
        <v>206.19</v>
      </c>
      <c r="D1070" t="s">
        <v>12290</v>
      </c>
      <c r="E1070" t="s">
        <v>12291</v>
      </c>
      <c r="F1070" t="s">
        <v>3053</v>
      </c>
    </row>
    <row r="1071" spans="1:6" x14ac:dyDescent="0.3">
      <c r="A1071" t="s">
        <v>13363</v>
      </c>
      <c r="B1071" s="1">
        <v>45099</v>
      </c>
      <c r="C1071">
        <v>1241.5</v>
      </c>
      <c r="D1071" t="s">
        <v>12290</v>
      </c>
      <c r="E1071" t="s">
        <v>12291</v>
      </c>
      <c r="F1071" t="s">
        <v>4141</v>
      </c>
    </row>
    <row r="1072" spans="1:6" x14ac:dyDescent="0.3">
      <c r="A1072" t="s">
        <v>13364</v>
      </c>
      <c r="B1072" s="1">
        <v>44693</v>
      </c>
      <c r="C1072">
        <v>1188.97</v>
      </c>
      <c r="D1072" t="s">
        <v>12299</v>
      </c>
      <c r="E1072" t="s">
        <v>12296</v>
      </c>
      <c r="F1072" t="s">
        <v>1870</v>
      </c>
    </row>
    <row r="1073" spans="1:6" x14ac:dyDescent="0.3">
      <c r="A1073" t="s">
        <v>13365</v>
      </c>
      <c r="B1073" s="1">
        <v>44812</v>
      </c>
      <c r="C1073">
        <v>362.27</v>
      </c>
      <c r="D1073" t="s">
        <v>12293</v>
      </c>
      <c r="E1073" t="s">
        <v>12291</v>
      </c>
      <c r="F1073" t="s">
        <v>2256</v>
      </c>
    </row>
    <row r="1074" spans="1:6" x14ac:dyDescent="0.3">
      <c r="A1074" t="s">
        <v>13366</v>
      </c>
      <c r="B1074" s="1">
        <v>44735</v>
      </c>
      <c r="C1074">
        <v>187.2</v>
      </c>
      <c r="D1074" t="s">
        <v>12293</v>
      </c>
      <c r="E1074" t="s">
        <v>12291</v>
      </c>
      <c r="F1074" t="s">
        <v>1593</v>
      </c>
    </row>
    <row r="1075" spans="1:6" x14ac:dyDescent="0.3">
      <c r="A1075" t="s">
        <v>13367</v>
      </c>
      <c r="B1075" s="1">
        <v>45250</v>
      </c>
      <c r="C1075">
        <v>1111.55</v>
      </c>
      <c r="D1075" t="s">
        <v>12299</v>
      </c>
      <c r="E1075" t="s">
        <v>12291</v>
      </c>
      <c r="F1075" t="s">
        <v>2266</v>
      </c>
    </row>
    <row r="1076" spans="1:6" x14ac:dyDescent="0.3">
      <c r="A1076" t="s">
        <v>13368</v>
      </c>
      <c r="B1076" s="1">
        <v>45482</v>
      </c>
      <c r="C1076">
        <v>1434.5</v>
      </c>
      <c r="D1076" t="s">
        <v>12293</v>
      </c>
      <c r="E1076" t="s">
        <v>12291</v>
      </c>
      <c r="F1076" t="s">
        <v>5555</v>
      </c>
    </row>
    <row r="1077" spans="1:6" x14ac:dyDescent="0.3">
      <c r="A1077" t="s">
        <v>13369</v>
      </c>
      <c r="B1077" s="1">
        <v>45332</v>
      </c>
      <c r="C1077">
        <v>1455.54</v>
      </c>
      <c r="D1077" t="s">
        <v>12290</v>
      </c>
      <c r="E1077" t="s">
        <v>12296</v>
      </c>
      <c r="F1077" t="s">
        <v>1662</v>
      </c>
    </row>
    <row r="1078" spans="1:6" x14ac:dyDescent="0.3">
      <c r="A1078" t="s">
        <v>13370</v>
      </c>
      <c r="B1078" s="1">
        <v>44595</v>
      </c>
      <c r="C1078">
        <v>1062.5</v>
      </c>
      <c r="D1078" t="s">
        <v>12290</v>
      </c>
      <c r="E1078" t="s">
        <v>12296</v>
      </c>
      <c r="F1078" t="s">
        <v>4036</v>
      </c>
    </row>
    <row r="1079" spans="1:6" x14ac:dyDescent="0.3">
      <c r="A1079" t="s">
        <v>13371</v>
      </c>
      <c r="B1079" s="1">
        <v>44626</v>
      </c>
      <c r="C1079">
        <v>507.48</v>
      </c>
      <c r="D1079" t="s">
        <v>12290</v>
      </c>
      <c r="E1079" t="s">
        <v>12291</v>
      </c>
      <c r="F1079" t="s">
        <v>5500</v>
      </c>
    </row>
    <row r="1080" spans="1:6" x14ac:dyDescent="0.3">
      <c r="A1080" t="s">
        <v>13372</v>
      </c>
      <c r="B1080" s="1">
        <v>45584</v>
      </c>
      <c r="C1080">
        <v>1187.3699999999999</v>
      </c>
      <c r="D1080" t="s">
        <v>12290</v>
      </c>
      <c r="E1080" t="s">
        <v>12291</v>
      </c>
      <c r="F1080" t="s">
        <v>3229</v>
      </c>
    </row>
    <row r="1081" spans="1:6" x14ac:dyDescent="0.3">
      <c r="A1081" t="s">
        <v>13373</v>
      </c>
      <c r="B1081" s="1">
        <v>44879</v>
      </c>
      <c r="C1081">
        <v>776.4</v>
      </c>
      <c r="D1081" t="s">
        <v>12290</v>
      </c>
      <c r="E1081" t="s">
        <v>12291</v>
      </c>
      <c r="F1081" t="s">
        <v>4690</v>
      </c>
    </row>
    <row r="1082" spans="1:6" x14ac:dyDescent="0.3">
      <c r="A1082" t="s">
        <v>13374</v>
      </c>
      <c r="B1082" s="1">
        <v>45630</v>
      </c>
      <c r="C1082">
        <v>1142.97</v>
      </c>
      <c r="D1082" t="s">
        <v>12290</v>
      </c>
      <c r="E1082" t="s">
        <v>12296</v>
      </c>
      <c r="F1082" t="s">
        <v>2107</v>
      </c>
    </row>
    <row r="1083" spans="1:6" x14ac:dyDescent="0.3">
      <c r="A1083" t="s">
        <v>13375</v>
      </c>
      <c r="B1083" s="1">
        <v>45468</v>
      </c>
      <c r="C1083">
        <v>1488.45</v>
      </c>
      <c r="D1083" t="s">
        <v>12293</v>
      </c>
      <c r="E1083" t="s">
        <v>12291</v>
      </c>
      <c r="F1083" t="s">
        <v>1676</v>
      </c>
    </row>
    <row r="1084" spans="1:6" x14ac:dyDescent="0.3">
      <c r="A1084" t="s">
        <v>13376</v>
      </c>
      <c r="B1084" s="1">
        <v>45143</v>
      </c>
      <c r="C1084">
        <v>937.17</v>
      </c>
      <c r="D1084" t="s">
        <v>12293</v>
      </c>
      <c r="E1084" t="s">
        <v>12296</v>
      </c>
      <c r="F1084" t="s">
        <v>4959</v>
      </c>
    </row>
    <row r="1085" spans="1:6" x14ac:dyDescent="0.3">
      <c r="A1085" t="s">
        <v>13377</v>
      </c>
      <c r="B1085" s="1">
        <v>45310</v>
      </c>
      <c r="C1085">
        <v>263.44</v>
      </c>
      <c r="D1085" t="s">
        <v>12299</v>
      </c>
      <c r="E1085" t="s">
        <v>12291</v>
      </c>
      <c r="F1085" t="s">
        <v>4441</v>
      </c>
    </row>
    <row r="1086" spans="1:6" x14ac:dyDescent="0.3">
      <c r="A1086" t="s">
        <v>13378</v>
      </c>
      <c r="B1086" s="1">
        <v>45594</v>
      </c>
      <c r="C1086">
        <v>1046.52</v>
      </c>
      <c r="D1086" t="s">
        <v>12290</v>
      </c>
      <c r="E1086" t="s">
        <v>12296</v>
      </c>
      <c r="F1086" t="s">
        <v>4436</v>
      </c>
    </row>
    <row r="1087" spans="1:6" x14ac:dyDescent="0.3">
      <c r="A1087" t="s">
        <v>13379</v>
      </c>
      <c r="B1087" s="1">
        <v>45456</v>
      </c>
      <c r="C1087">
        <v>826.31</v>
      </c>
      <c r="D1087" t="s">
        <v>12299</v>
      </c>
      <c r="E1087" t="s">
        <v>12291</v>
      </c>
      <c r="F1087" t="s">
        <v>4993</v>
      </c>
    </row>
    <row r="1088" spans="1:6" x14ac:dyDescent="0.3">
      <c r="A1088" t="s">
        <v>13380</v>
      </c>
      <c r="B1088" s="1">
        <v>44761</v>
      </c>
      <c r="C1088">
        <v>1153.83</v>
      </c>
      <c r="D1088" t="s">
        <v>12299</v>
      </c>
      <c r="E1088" t="s">
        <v>12296</v>
      </c>
      <c r="F1088" t="s">
        <v>4181</v>
      </c>
    </row>
    <row r="1089" spans="1:6" x14ac:dyDescent="0.3">
      <c r="A1089" t="s">
        <v>13381</v>
      </c>
      <c r="B1089" s="1">
        <v>45634</v>
      </c>
      <c r="C1089">
        <v>1122.1099999999999</v>
      </c>
      <c r="D1089" t="s">
        <v>12299</v>
      </c>
      <c r="E1089" t="s">
        <v>12296</v>
      </c>
      <c r="F1089" t="s">
        <v>3682</v>
      </c>
    </row>
    <row r="1090" spans="1:6" x14ac:dyDescent="0.3">
      <c r="A1090" t="s">
        <v>13382</v>
      </c>
      <c r="B1090" s="1">
        <v>45045</v>
      </c>
      <c r="C1090">
        <v>563.4</v>
      </c>
      <c r="D1090" t="s">
        <v>12299</v>
      </c>
      <c r="E1090" t="s">
        <v>12291</v>
      </c>
      <c r="F1090" t="s">
        <v>4434</v>
      </c>
    </row>
    <row r="1091" spans="1:6" x14ac:dyDescent="0.3">
      <c r="A1091" t="s">
        <v>13383</v>
      </c>
      <c r="B1091" s="1">
        <v>44706</v>
      </c>
      <c r="C1091">
        <v>326.81</v>
      </c>
      <c r="D1091" t="s">
        <v>12293</v>
      </c>
      <c r="E1091" t="s">
        <v>12296</v>
      </c>
      <c r="F1091" t="s">
        <v>1978</v>
      </c>
    </row>
    <row r="1092" spans="1:6" x14ac:dyDescent="0.3">
      <c r="A1092" t="s">
        <v>13384</v>
      </c>
      <c r="B1092" s="1">
        <v>44988</v>
      </c>
      <c r="C1092">
        <v>684.81</v>
      </c>
      <c r="D1092" t="s">
        <v>12293</v>
      </c>
      <c r="E1092" t="s">
        <v>12291</v>
      </c>
      <c r="F1092" t="s">
        <v>3236</v>
      </c>
    </row>
    <row r="1093" spans="1:6" x14ac:dyDescent="0.3">
      <c r="A1093" t="s">
        <v>13385</v>
      </c>
      <c r="B1093" s="1">
        <v>44715</v>
      </c>
      <c r="C1093">
        <v>416.71</v>
      </c>
      <c r="D1093" t="s">
        <v>12293</v>
      </c>
      <c r="E1093" t="s">
        <v>12291</v>
      </c>
      <c r="F1093" t="s">
        <v>5996</v>
      </c>
    </row>
    <row r="1094" spans="1:6" x14ac:dyDescent="0.3">
      <c r="A1094" t="s">
        <v>13386</v>
      </c>
      <c r="B1094" s="1">
        <v>45130</v>
      </c>
      <c r="C1094">
        <v>457.31</v>
      </c>
      <c r="D1094" t="s">
        <v>12290</v>
      </c>
      <c r="E1094" t="s">
        <v>12296</v>
      </c>
      <c r="F1094" t="s">
        <v>1833</v>
      </c>
    </row>
    <row r="1095" spans="1:6" x14ac:dyDescent="0.3">
      <c r="A1095" t="s">
        <v>13387</v>
      </c>
      <c r="B1095" s="1">
        <v>45466</v>
      </c>
      <c r="C1095">
        <v>371.96</v>
      </c>
      <c r="D1095" t="s">
        <v>12293</v>
      </c>
      <c r="E1095" t="s">
        <v>12291</v>
      </c>
      <c r="F1095" t="s">
        <v>4840</v>
      </c>
    </row>
    <row r="1096" spans="1:6" x14ac:dyDescent="0.3">
      <c r="A1096" t="s">
        <v>13388</v>
      </c>
      <c r="B1096" s="1">
        <v>45304</v>
      </c>
      <c r="C1096">
        <v>1149.8399999999999</v>
      </c>
      <c r="D1096" t="s">
        <v>12299</v>
      </c>
      <c r="E1096" t="s">
        <v>12296</v>
      </c>
      <c r="F1096" t="s">
        <v>2707</v>
      </c>
    </row>
    <row r="1097" spans="1:6" x14ac:dyDescent="0.3">
      <c r="A1097" t="s">
        <v>13389</v>
      </c>
      <c r="B1097" s="1">
        <v>44775</v>
      </c>
      <c r="C1097">
        <v>586.07000000000005</v>
      </c>
      <c r="D1097" t="s">
        <v>12293</v>
      </c>
      <c r="E1097" t="s">
        <v>12291</v>
      </c>
      <c r="F1097" t="s">
        <v>3498</v>
      </c>
    </row>
    <row r="1098" spans="1:6" x14ac:dyDescent="0.3">
      <c r="A1098" t="s">
        <v>13390</v>
      </c>
      <c r="B1098" s="1">
        <v>45591</v>
      </c>
      <c r="C1098">
        <v>1485.83</v>
      </c>
      <c r="D1098" t="s">
        <v>12293</v>
      </c>
      <c r="E1098" t="s">
        <v>12296</v>
      </c>
      <c r="F1098" t="s">
        <v>4411</v>
      </c>
    </row>
    <row r="1099" spans="1:6" x14ac:dyDescent="0.3">
      <c r="A1099" t="s">
        <v>13391</v>
      </c>
      <c r="B1099" s="1">
        <v>45594</v>
      </c>
      <c r="C1099">
        <v>1385.64</v>
      </c>
      <c r="D1099" t="s">
        <v>12293</v>
      </c>
      <c r="E1099" t="s">
        <v>12296</v>
      </c>
      <c r="F1099" t="s">
        <v>5189</v>
      </c>
    </row>
    <row r="1100" spans="1:6" x14ac:dyDescent="0.3">
      <c r="A1100" t="s">
        <v>13392</v>
      </c>
      <c r="B1100" s="1">
        <v>45436</v>
      </c>
      <c r="C1100">
        <v>117.03</v>
      </c>
      <c r="D1100" t="s">
        <v>12293</v>
      </c>
      <c r="E1100" t="s">
        <v>12296</v>
      </c>
      <c r="F1100" t="s">
        <v>4247</v>
      </c>
    </row>
    <row r="1101" spans="1:6" x14ac:dyDescent="0.3">
      <c r="A1101" t="s">
        <v>13393</v>
      </c>
      <c r="B1101" s="1">
        <v>44557</v>
      </c>
      <c r="C1101">
        <v>1484.18</v>
      </c>
      <c r="D1101" t="s">
        <v>12299</v>
      </c>
      <c r="E1101" t="s">
        <v>12296</v>
      </c>
      <c r="F1101" t="s">
        <v>2915</v>
      </c>
    </row>
    <row r="1102" spans="1:6" x14ac:dyDescent="0.3">
      <c r="A1102" t="s">
        <v>13394</v>
      </c>
      <c r="B1102" s="1">
        <v>45276</v>
      </c>
      <c r="C1102">
        <v>764.98</v>
      </c>
      <c r="D1102" t="s">
        <v>12290</v>
      </c>
      <c r="E1102" t="s">
        <v>12296</v>
      </c>
      <c r="F1102" t="s">
        <v>5519</v>
      </c>
    </row>
    <row r="1103" spans="1:6" x14ac:dyDescent="0.3">
      <c r="A1103" t="s">
        <v>13395</v>
      </c>
      <c r="B1103" s="1">
        <v>44842</v>
      </c>
      <c r="C1103">
        <v>1193.27</v>
      </c>
      <c r="D1103" t="s">
        <v>12293</v>
      </c>
      <c r="E1103" t="s">
        <v>12296</v>
      </c>
      <c r="F1103" t="s">
        <v>2919</v>
      </c>
    </row>
    <row r="1104" spans="1:6" x14ac:dyDescent="0.3">
      <c r="A1104" t="s">
        <v>13396</v>
      </c>
      <c r="B1104" s="1">
        <v>44855</v>
      </c>
      <c r="C1104">
        <v>1359.88</v>
      </c>
      <c r="D1104" t="s">
        <v>12290</v>
      </c>
      <c r="E1104" t="s">
        <v>12291</v>
      </c>
      <c r="F1104" t="s">
        <v>5929</v>
      </c>
    </row>
    <row r="1105" spans="1:6" x14ac:dyDescent="0.3">
      <c r="A1105" t="s">
        <v>13397</v>
      </c>
      <c r="B1105" s="1">
        <v>45188</v>
      </c>
      <c r="C1105">
        <v>168.49</v>
      </c>
      <c r="D1105" t="s">
        <v>12293</v>
      </c>
      <c r="E1105" t="s">
        <v>12296</v>
      </c>
      <c r="F1105" t="s">
        <v>5576</v>
      </c>
    </row>
    <row r="1106" spans="1:6" x14ac:dyDescent="0.3">
      <c r="A1106" t="s">
        <v>13398</v>
      </c>
      <c r="B1106" s="1">
        <v>45323</v>
      </c>
      <c r="C1106">
        <v>1072.47</v>
      </c>
      <c r="D1106" t="s">
        <v>12299</v>
      </c>
      <c r="E1106" t="s">
        <v>12296</v>
      </c>
      <c r="F1106" t="s">
        <v>3747</v>
      </c>
    </row>
    <row r="1107" spans="1:6" x14ac:dyDescent="0.3">
      <c r="A1107" t="s">
        <v>13399</v>
      </c>
      <c r="B1107" s="1">
        <v>45158</v>
      </c>
      <c r="C1107">
        <v>646.38</v>
      </c>
      <c r="D1107" t="s">
        <v>12290</v>
      </c>
      <c r="E1107" t="s">
        <v>12291</v>
      </c>
      <c r="F1107" t="s">
        <v>5157</v>
      </c>
    </row>
    <row r="1108" spans="1:6" x14ac:dyDescent="0.3">
      <c r="A1108" t="s">
        <v>13400</v>
      </c>
      <c r="B1108" s="1">
        <v>44943</v>
      </c>
      <c r="C1108">
        <v>929.92</v>
      </c>
      <c r="D1108" t="s">
        <v>12293</v>
      </c>
      <c r="E1108" t="s">
        <v>12291</v>
      </c>
      <c r="F1108" t="s">
        <v>5309</v>
      </c>
    </row>
    <row r="1109" spans="1:6" x14ac:dyDescent="0.3">
      <c r="A1109" t="s">
        <v>13401</v>
      </c>
      <c r="B1109" s="1">
        <v>45031</v>
      </c>
      <c r="C1109">
        <v>1149.07</v>
      </c>
      <c r="D1109" t="s">
        <v>12290</v>
      </c>
      <c r="E1109" t="s">
        <v>12291</v>
      </c>
      <c r="F1109" t="s">
        <v>4700</v>
      </c>
    </row>
    <row r="1110" spans="1:6" x14ac:dyDescent="0.3">
      <c r="A1110" t="s">
        <v>13402</v>
      </c>
      <c r="B1110" s="1">
        <v>44965</v>
      </c>
      <c r="C1110">
        <v>124.81</v>
      </c>
      <c r="D1110" t="s">
        <v>12293</v>
      </c>
      <c r="E1110" t="s">
        <v>12296</v>
      </c>
      <c r="F1110" t="s">
        <v>5325</v>
      </c>
    </row>
    <row r="1111" spans="1:6" x14ac:dyDescent="0.3">
      <c r="A1111" t="s">
        <v>13403</v>
      </c>
      <c r="B1111" s="1">
        <v>44716</v>
      </c>
      <c r="C1111">
        <v>1261.02</v>
      </c>
      <c r="D1111" t="s">
        <v>12299</v>
      </c>
      <c r="E1111" t="s">
        <v>12291</v>
      </c>
      <c r="F1111" t="s">
        <v>3702</v>
      </c>
    </row>
    <row r="1112" spans="1:6" x14ac:dyDescent="0.3">
      <c r="A1112" t="s">
        <v>13404</v>
      </c>
      <c r="B1112" s="1">
        <v>45252</v>
      </c>
      <c r="C1112">
        <v>986.08</v>
      </c>
      <c r="D1112" t="s">
        <v>12293</v>
      </c>
      <c r="E1112" t="s">
        <v>12291</v>
      </c>
      <c r="F1112" t="s">
        <v>5835</v>
      </c>
    </row>
    <row r="1113" spans="1:6" x14ac:dyDescent="0.3">
      <c r="A1113" t="s">
        <v>13405</v>
      </c>
      <c r="B1113" s="1">
        <v>44734</v>
      </c>
      <c r="C1113">
        <v>729.27</v>
      </c>
      <c r="D1113" t="s">
        <v>12290</v>
      </c>
      <c r="E1113" t="s">
        <v>12291</v>
      </c>
      <c r="F1113" t="s">
        <v>2887</v>
      </c>
    </row>
    <row r="1114" spans="1:6" x14ac:dyDescent="0.3">
      <c r="A1114" t="s">
        <v>13406</v>
      </c>
      <c r="B1114" s="1">
        <v>45033</v>
      </c>
      <c r="C1114">
        <v>136.12</v>
      </c>
      <c r="D1114" t="s">
        <v>12299</v>
      </c>
      <c r="E1114" t="s">
        <v>12296</v>
      </c>
      <c r="F1114" t="s">
        <v>2969</v>
      </c>
    </row>
    <row r="1115" spans="1:6" x14ac:dyDescent="0.3">
      <c r="A1115" t="s">
        <v>13407</v>
      </c>
      <c r="B1115" s="1">
        <v>44981</v>
      </c>
      <c r="C1115">
        <v>1288.93</v>
      </c>
      <c r="D1115" t="s">
        <v>12290</v>
      </c>
      <c r="E1115" t="s">
        <v>12291</v>
      </c>
      <c r="F1115" t="s">
        <v>1284</v>
      </c>
    </row>
    <row r="1116" spans="1:6" x14ac:dyDescent="0.3">
      <c r="A1116" t="s">
        <v>13408</v>
      </c>
      <c r="B1116" s="1">
        <v>45185</v>
      </c>
      <c r="C1116">
        <v>793.43</v>
      </c>
      <c r="D1116" t="s">
        <v>12293</v>
      </c>
      <c r="E1116" t="s">
        <v>12296</v>
      </c>
      <c r="F1116" t="s">
        <v>3727</v>
      </c>
    </row>
    <row r="1117" spans="1:6" x14ac:dyDescent="0.3">
      <c r="A1117" t="s">
        <v>13409</v>
      </c>
      <c r="B1117" s="1">
        <v>45153</v>
      </c>
      <c r="C1117">
        <v>1097.44</v>
      </c>
      <c r="D1117" t="s">
        <v>12293</v>
      </c>
      <c r="E1117" t="s">
        <v>12296</v>
      </c>
      <c r="F1117" t="s">
        <v>4104</v>
      </c>
    </row>
    <row r="1118" spans="1:6" x14ac:dyDescent="0.3">
      <c r="A1118" t="s">
        <v>13410</v>
      </c>
      <c r="B1118" s="1">
        <v>45485</v>
      </c>
      <c r="C1118">
        <v>1209.03</v>
      </c>
      <c r="D1118" t="s">
        <v>12290</v>
      </c>
      <c r="E1118" t="s">
        <v>12296</v>
      </c>
      <c r="F1118" t="s">
        <v>1402</v>
      </c>
    </row>
    <row r="1119" spans="1:6" x14ac:dyDescent="0.3">
      <c r="A1119" t="s">
        <v>13411</v>
      </c>
      <c r="B1119" s="1">
        <v>45213</v>
      </c>
      <c r="C1119">
        <v>1002.72</v>
      </c>
      <c r="D1119" t="s">
        <v>12299</v>
      </c>
      <c r="E1119" t="s">
        <v>12296</v>
      </c>
      <c r="F1119" t="s">
        <v>4838</v>
      </c>
    </row>
    <row r="1120" spans="1:6" x14ac:dyDescent="0.3">
      <c r="A1120" t="s">
        <v>13412</v>
      </c>
      <c r="B1120" s="1">
        <v>45124</v>
      </c>
      <c r="C1120">
        <v>860.58</v>
      </c>
      <c r="D1120" t="s">
        <v>12299</v>
      </c>
      <c r="E1120" t="s">
        <v>12291</v>
      </c>
      <c r="F1120" t="s">
        <v>2605</v>
      </c>
    </row>
    <row r="1121" spans="1:6" x14ac:dyDescent="0.3">
      <c r="A1121" t="s">
        <v>13413</v>
      </c>
      <c r="B1121" s="1">
        <v>44727</v>
      </c>
      <c r="C1121">
        <v>888.96</v>
      </c>
      <c r="D1121" t="s">
        <v>12290</v>
      </c>
      <c r="E1121" t="s">
        <v>12291</v>
      </c>
      <c r="F1121" t="s">
        <v>2577</v>
      </c>
    </row>
    <row r="1122" spans="1:6" x14ac:dyDescent="0.3">
      <c r="A1122" t="s">
        <v>13414</v>
      </c>
      <c r="B1122" s="1">
        <v>44951</v>
      </c>
      <c r="C1122">
        <v>59.59</v>
      </c>
      <c r="D1122" t="s">
        <v>12290</v>
      </c>
      <c r="E1122" t="s">
        <v>12291</v>
      </c>
      <c r="F1122" t="s">
        <v>3110</v>
      </c>
    </row>
    <row r="1123" spans="1:6" x14ac:dyDescent="0.3">
      <c r="A1123" t="s">
        <v>13415</v>
      </c>
      <c r="B1123" s="1">
        <v>44570</v>
      </c>
      <c r="C1123">
        <v>316.06</v>
      </c>
      <c r="D1123" t="s">
        <v>12290</v>
      </c>
      <c r="E1123" t="s">
        <v>12291</v>
      </c>
      <c r="F1123" t="s">
        <v>1255</v>
      </c>
    </row>
    <row r="1124" spans="1:6" x14ac:dyDescent="0.3">
      <c r="A1124" t="s">
        <v>13416</v>
      </c>
      <c r="B1124" s="1">
        <v>45035</v>
      </c>
      <c r="C1124">
        <v>933.81</v>
      </c>
      <c r="D1124" t="s">
        <v>12290</v>
      </c>
      <c r="E1124" t="s">
        <v>12291</v>
      </c>
      <c r="F1124" t="s">
        <v>1389</v>
      </c>
    </row>
    <row r="1125" spans="1:6" x14ac:dyDescent="0.3">
      <c r="A1125" t="s">
        <v>13417</v>
      </c>
      <c r="B1125" s="1">
        <v>44597</v>
      </c>
      <c r="C1125">
        <v>977.98</v>
      </c>
      <c r="D1125" t="s">
        <v>12290</v>
      </c>
      <c r="E1125" t="s">
        <v>12296</v>
      </c>
      <c r="F1125" t="s">
        <v>1493</v>
      </c>
    </row>
    <row r="1126" spans="1:6" x14ac:dyDescent="0.3">
      <c r="A1126" t="s">
        <v>13418</v>
      </c>
      <c r="B1126" s="1">
        <v>44869</v>
      </c>
      <c r="C1126">
        <v>1233.83</v>
      </c>
      <c r="D1126" t="s">
        <v>12293</v>
      </c>
      <c r="E1126" t="s">
        <v>12296</v>
      </c>
      <c r="F1126" t="s">
        <v>2551</v>
      </c>
    </row>
    <row r="1127" spans="1:6" x14ac:dyDescent="0.3">
      <c r="A1127" t="s">
        <v>13419</v>
      </c>
      <c r="B1127" s="1">
        <v>45311</v>
      </c>
      <c r="C1127">
        <v>357.77</v>
      </c>
      <c r="D1127" t="s">
        <v>12293</v>
      </c>
      <c r="E1127" t="s">
        <v>12291</v>
      </c>
      <c r="F1127" t="s">
        <v>5895</v>
      </c>
    </row>
    <row r="1128" spans="1:6" x14ac:dyDescent="0.3">
      <c r="A1128" t="s">
        <v>13420</v>
      </c>
      <c r="B1128" s="1">
        <v>45358</v>
      </c>
      <c r="C1128">
        <v>527.23</v>
      </c>
      <c r="D1128" t="s">
        <v>12293</v>
      </c>
      <c r="E1128" t="s">
        <v>12296</v>
      </c>
      <c r="F1128" t="s">
        <v>3665</v>
      </c>
    </row>
    <row r="1129" spans="1:6" x14ac:dyDescent="0.3">
      <c r="A1129" t="s">
        <v>13421</v>
      </c>
      <c r="B1129" s="1">
        <v>45556</v>
      </c>
      <c r="C1129">
        <v>1233.0999999999999</v>
      </c>
      <c r="D1129" t="s">
        <v>12290</v>
      </c>
      <c r="E1129" t="s">
        <v>12296</v>
      </c>
      <c r="F1129" t="s">
        <v>5356</v>
      </c>
    </row>
    <row r="1130" spans="1:6" x14ac:dyDescent="0.3">
      <c r="A1130" t="s">
        <v>13422</v>
      </c>
      <c r="B1130" s="1">
        <v>44865</v>
      </c>
      <c r="C1130">
        <v>208.83</v>
      </c>
      <c r="D1130" t="s">
        <v>12290</v>
      </c>
      <c r="E1130" t="s">
        <v>12296</v>
      </c>
      <c r="F1130" t="s">
        <v>1623</v>
      </c>
    </row>
    <row r="1131" spans="1:6" x14ac:dyDescent="0.3">
      <c r="A1131" t="s">
        <v>13423</v>
      </c>
      <c r="B1131" s="1">
        <v>45318</v>
      </c>
      <c r="C1131">
        <v>1360.36</v>
      </c>
      <c r="D1131" t="s">
        <v>12299</v>
      </c>
      <c r="E1131" t="s">
        <v>12291</v>
      </c>
      <c r="F1131" t="s">
        <v>3541</v>
      </c>
    </row>
    <row r="1132" spans="1:6" x14ac:dyDescent="0.3">
      <c r="A1132" t="s">
        <v>13424</v>
      </c>
      <c r="B1132" s="1">
        <v>45317</v>
      </c>
      <c r="C1132">
        <v>475.68</v>
      </c>
      <c r="D1132" t="s">
        <v>12293</v>
      </c>
      <c r="E1132" t="s">
        <v>12296</v>
      </c>
      <c r="F1132" t="s">
        <v>4466</v>
      </c>
    </row>
    <row r="1133" spans="1:6" x14ac:dyDescent="0.3">
      <c r="A1133" t="s">
        <v>13425</v>
      </c>
      <c r="B1133" s="1">
        <v>45624</v>
      </c>
      <c r="C1133">
        <v>794.2</v>
      </c>
      <c r="D1133" t="s">
        <v>12293</v>
      </c>
      <c r="E1133" t="s">
        <v>12291</v>
      </c>
      <c r="F1133" t="s">
        <v>2405</v>
      </c>
    </row>
    <row r="1134" spans="1:6" x14ac:dyDescent="0.3">
      <c r="A1134" t="s">
        <v>13426</v>
      </c>
      <c r="B1134" s="1">
        <v>45325</v>
      </c>
      <c r="C1134">
        <v>922.24</v>
      </c>
      <c r="D1134" t="s">
        <v>12293</v>
      </c>
      <c r="E1134" t="s">
        <v>12291</v>
      </c>
      <c r="F1134" t="s">
        <v>4586</v>
      </c>
    </row>
    <row r="1135" spans="1:6" x14ac:dyDescent="0.3">
      <c r="A1135" t="s">
        <v>13427</v>
      </c>
      <c r="B1135" s="1">
        <v>45066</v>
      </c>
      <c r="C1135">
        <v>850.71</v>
      </c>
      <c r="D1135" t="s">
        <v>12293</v>
      </c>
      <c r="E1135" t="s">
        <v>12296</v>
      </c>
      <c r="F1135" t="s">
        <v>3349</v>
      </c>
    </row>
    <row r="1136" spans="1:6" x14ac:dyDescent="0.3">
      <c r="A1136" t="s">
        <v>13428</v>
      </c>
      <c r="B1136" s="1">
        <v>44659</v>
      </c>
      <c r="C1136">
        <v>1203.51</v>
      </c>
      <c r="D1136" t="s">
        <v>12293</v>
      </c>
      <c r="E1136" t="s">
        <v>12296</v>
      </c>
      <c r="F1136" t="s">
        <v>2780</v>
      </c>
    </row>
    <row r="1137" spans="1:6" x14ac:dyDescent="0.3">
      <c r="A1137" t="s">
        <v>13429</v>
      </c>
      <c r="B1137" s="1">
        <v>44837</v>
      </c>
      <c r="C1137">
        <v>1049.47</v>
      </c>
      <c r="D1137" t="s">
        <v>12290</v>
      </c>
      <c r="E1137" t="s">
        <v>12296</v>
      </c>
      <c r="F1137" t="s">
        <v>3009</v>
      </c>
    </row>
    <row r="1138" spans="1:6" x14ac:dyDescent="0.3">
      <c r="A1138" t="s">
        <v>13430</v>
      </c>
      <c r="B1138" s="1">
        <v>44914</v>
      </c>
      <c r="C1138">
        <v>815.03</v>
      </c>
      <c r="D1138" t="s">
        <v>12290</v>
      </c>
      <c r="E1138" t="s">
        <v>12291</v>
      </c>
      <c r="F1138" t="s">
        <v>4014</v>
      </c>
    </row>
    <row r="1139" spans="1:6" x14ac:dyDescent="0.3">
      <c r="A1139" t="s">
        <v>13431</v>
      </c>
      <c r="B1139" s="1">
        <v>44745</v>
      </c>
      <c r="C1139">
        <v>659.72</v>
      </c>
      <c r="D1139" t="s">
        <v>12299</v>
      </c>
      <c r="E1139" t="s">
        <v>12291</v>
      </c>
      <c r="F1139" t="s">
        <v>1275</v>
      </c>
    </row>
    <row r="1140" spans="1:6" x14ac:dyDescent="0.3">
      <c r="A1140" t="s">
        <v>13432</v>
      </c>
      <c r="B1140" s="1">
        <v>44738</v>
      </c>
      <c r="C1140">
        <v>1476.57</v>
      </c>
      <c r="D1140" t="s">
        <v>12293</v>
      </c>
      <c r="E1140" t="s">
        <v>12291</v>
      </c>
      <c r="F1140" t="s">
        <v>2181</v>
      </c>
    </row>
    <row r="1141" spans="1:6" x14ac:dyDescent="0.3">
      <c r="A1141" t="s">
        <v>13433</v>
      </c>
      <c r="B1141" s="1">
        <v>44986</v>
      </c>
      <c r="C1141">
        <v>630.51</v>
      </c>
      <c r="D1141" t="s">
        <v>12290</v>
      </c>
      <c r="E1141" t="s">
        <v>12296</v>
      </c>
      <c r="F1141" t="s">
        <v>1028</v>
      </c>
    </row>
    <row r="1142" spans="1:6" x14ac:dyDescent="0.3">
      <c r="A1142" t="s">
        <v>13434</v>
      </c>
      <c r="B1142" s="1">
        <v>45224</v>
      </c>
      <c r="C1142">
        <v>782.62</v>
      </c>
      <c r="D1142" t="s">
        <v>12290</v>
      </c>
      <c r="E1142" t="s">
        <v>12296</v>
      </c>
      <c r="F1142" t="s">
        <v>3433</v>
      </c>
    </row>
    <row r="1143" spans="1:6" x14ac:dyDescent="0.3">
      <c r="A1143" t="s">
        <v>13435</v>
      </c>
      <c r="B1143" s="1">
        <v>44937</v>
      </c>
      <c r="C1143">
        <v>504.25</v>
      </c>
      <c r="D1143" t="s">
        <v>12290</v>
      </c>
      <c r="E1143" t="s">
        <v>12296</v>
      </c>
      <c r="F1143" t="s">
        <v>3543</v>
      </c>
    </row>
    <row r="1144" spans="1:6" x14ac:dyDescent="0.3">
      <c r="A1144" t="s">
        <v>13436</v>
      </c>
      <c r="B1144" s="1">
        <v>45441</v>
      </c>
      <c r="C1144">
        <v>890.81</v>
      </c>
      <c r="D1144" t="s">
        <v>12290</v>
      </c>
      <c r="E1144" t="s">
        <v>12296</v>
      </c>
      <c r="F1144" t="s">
        <v>3722</v>
      </c>
    </row>
    <row r="1145" spans="1:6" x14ac:dyDescent="0.3">
      <c r="A1145" t="s">
        <v>13437</v>
      </c>
      <c r="B1145" s="1">
        <v>45052</v>
      </c>
      <c r="C1145">
        <v>1295.23</v>
      </c>
      <c r="D1145" t="s">
        <v>12299</v>
      </c>
      <c r="E1145" t="s">
        <v>12291</v>
      </c>
      <c r="F1145" t="s">
        <v>4754</v>
      </c>
    </row>
    <row r="1146" spans="1:6" x14ac:dyDescent="0.3">
      <c r="A1146" t="s">
        <v>13438</v>
      </c>
      <c r="B1146" s="1">
        <v>45554</v>
      </c>
      <c r="C1146">
        <v>1487.73</v>
      </c>
      <c r="D1146" t="s">
        <v>12290</v>
      </c>
      <c r="E1146" t="s">
        <v>12296</v>
      </c>
      <c r="F1146" t="s">
        <v>3529</v>
      </c>
    </row>
    <row r="1147" spans="1:6" x14ac:dyDescent="0.3">
      <c r="A1147" t="s">
        <v>13439</v>
      </c>
      <c r="B1147" s="1">
        <v>45401</v>
      </c>
      <c r="C1147">
        <v>1419.26</v>
      </c>
      <c r="D1147" t="s">
        <v>12290</v>
      </c>
      <c r="E1147" t="s">
        <v>12296</v>
      </c>
      <c r="F1147" t="s">
        <v>3411</v>
      </c>
    </row>
    <row r="1148" spans="1:6" x14ac:dyDescent="0.3">
      <c r="A1148" t="s">
        <v>13440</v>
      </c>
      <c r="B1148" s="1">
        <v>44855</v>
      </c>
      <c r="C1148">
        <v>622.01</v>
      </c>
      <c r="D1148" t="s">
        <v>12290</v>
      </c>
      <c r="E1148" t="s">
        <v>12296</v>
      </c>
      <c r="F1148" t="s">
        <v>2876</v>
      </c>
    </row>
    <row r="1149" spans="1:6" x14ac:dyDescent="0.3">
      <c r="A1149" t="s">
        <v>13441</v>
      </c>
      <c r="B1149" s="1">
        <v>44878</v>
      </c>
      <c r="C1149">
        <v>463.68</v>
      </c>
      <c r="D1149" t="s">
        <v>12290</v>
      </c>
      <c r="E1149" t="s">
        <v>12296</v>
      </c>
      <c r="F1149" t="s">
        <v>4180</v>
      </c>
    </row>
    <row r="1150" spans="1:6" x14ac:dyDescent="0.3">
      <c r="A1150" t="s">
        <v>13442</v>
      </c>
      <c r="B1150" s="1">
        <v>45279</v>
      </c>
      <c r="C1150">
        <v>667.76</v>
      </c>
      <c r="D1150" t="s">
        <v>12299</v>
      </c>
      <c r="E1150" t="s">
        <v>12291</v>
      </c>
      <c r="F1150" t="s">
        <v>4320</v>
      </c>
    </row>
    <row r="1151" spans="1:6" x14ac:dyDescent="0.3">
      <c r="A1151" t="s">
        <v>13443</v>
      </c>
      <c r="B1151" s="1">
        <v>44689</v>
      </c>
      <c r="C1151">
        <v>833.88</v>
      </c>
      <c r="D1151" t="s">
        <v>12293</v>
      </c>
      <c r="E1151" t="s">
        <v>12291</v>
      </c>
      <c r="F1151" t="s">
        <v>3052</v>
      </c>
    </row>
    <row r="1152" spans="1:6" x14ac:dyDescent="0.3">
      <c r="A1152" t="s">
        <v>13444</v>
      </c>
      <c r="B1152" s="1">
        <v>44821</v>
      </c>
      <c r="C1152">
        <v>1457.2</v>
      </c>
      <c r="D1152" t="s">
        <v>12293</v>
      </c>
      <c r="E1152" t="s">
        <v>12296</v>
      </c>
      <c r="F1152" t="s">
        <v>5576</v>
      </c>
    </row>
    <row r="1153" spans="1:6" x14ac:dyDescent="0.3">
      <c r="A1153" t="s">
        <v>13445</v>
      </c>
      <c r="B1153" s="1">
        <v>44801</v>
      </c>
      <c r="C1153">
        <v>412.46</v>
      </c>
      <c r="D1153" t="s">
        <v>12293</v>
      </c>
      <c r="E1153" t="s">
        <v>12296</v>
      </c>
      <c r="F1153" t="s">
        <v>3450</v>
      </c>
    </row>
    <row r="1154" spans="1:6" x14ac:dyDescent="0.3">
      <c r="A1154" t="s">
        <v>13446</v>
      </c>
      <c r="B1154" s="1">
        <v>45323</v>
      </c>
      <c r="C1154">
        <v>120.45</v>
      </c>
      <c r="D1154" t="s">
        <v>12293</v>
      </c>
      <c r="E1154" t="s">
        <v>12296</v>
      </c>
      <c r="F1154" t="s">
        <v>4448</v>
      </c>
    </row>
    <row r="1155" spans="1:6" x14ac:dyDescent="0.3">
      <c r="A1155" t="s">
        <v>13447</v>
      </c>
      <c r="B1155" s="1">
        <v>45198</v>
      </c>
      <c r="C1155">
        <v>1015.81</v>
      </c>
      <c r="D1155" t="s">
        <v>12293</v>
      </c>
      <c r="E1155" t="s">
        <v>12296</v>
      </c>
      <c r="F1155" t="s">
        <v>4173</v>
      </c>
    </row>
    <row r="1156" spans="1:6" x14ac:dyDescent="0.3">
      <c r="A1156" t="s">
        <v>13448</v>
      </c>
      <c r="B1156" s="1">
        <v>44575</v>
      </c>
      <c r="C1156">
        <v>208.5</v>
      </c>
      <c r="D1156" t="s">
        <v>12299</v>
      </c>
      <c r="E1156" t="s">
        <v>12291</v>
      </c>
      <c r="F1156" t="s">
        <v>2134</v>
      </c>
    </row>
    <row r="1157" spans="1:6" x14ac:dyDescent="0.3">
      <c r="A1157" t="s">
        <v>13449</v>
      </c>
      <c r="B1157" s="1">
        <v>44640</v>
      </c>
      <c r="C1157">
        <v>745.94</v>
      </c>
      <c r="D1157" t="s">
        <v>12293</v>
      </c>
      <c r="E1157" t="s">
        <v>12291</v>
      </c>
      <c r="F1157" t="s">
        <v>5329</v>
      </c>
    </row>
    <row r="1158" spans="1:6" x14ac:dyDescent="0.3">
      <c r="A1158" t="s">
        <v>13450</v>
      </c>
      <c r="B1158" s="1">
        <v>45438</v>
      </c>
      <c r="C1158">
        <v>733.63</v>
      </c>
      <c r="D1158" t="s">
        <v>12290</v>
      </c>
      <c r="E1158" t="s">
        <v>12296</v>
      </c>
      <c r="F1158" t="s">
        <v>3958</v>
      </c>
    </row>
    <row r="1159" spans="1:6" x14ac:dyDescent="0.3">
      <c r="A1159" t="s">
        <v>13451</v>
      </c>
      <c r="B1159" s="1">
        <v>45509</v>
      </c>
      <c r="C1159">
        <v>905.58</v>
      </c>
      <c r="D1159" t="s">
        <v>12293</v>
      </c>
      <c r="E1159" t="s">
        <v>12296</v>
      </c>
      <c r="F1159" t="s">
        <v>5697</v>
      </c>
    </row>
    <row r="1160" spans="1:6" x14ac:dyDescent="0.3">
      <c r="A1160" t="s">
        <v>13452</v>
      </c>
      <c r="B1160" s="1">
        <v>45027</v>
      </c>
      <c r="C1160">
        <v>926.56</v>
      </c>
      <c r="D1160" t="s">
        <v>12290</v>
      </c>
      <c r="E1160" t="s">
        <v>12291</v>
      </c>
      <c r="F1160" t="s">
        <v>1853</v>
      </c>
    </row>
    <row r="1161" spans="1:6" x14ac:dyDescent="0.3">
      <c r="A1161" t="s">
        <v>13453</v>
      </c>
      <c r="B1161" s="1">
        <v>45119</v>
      </c>
      <c r="C1161">
        <v>892.67</v>
      </c>
      <c r="D1161" t="s">
        <v>12290</v>
      </c>
      <c r="E1161" t="s">
        <v>12291</v>
      </c>
      <c r="F1161" t="s">
        <v>1201</v>
      </c>
    </row>
    <row r="1162" spans="1:6" x14ac:dyDescent="0.3">
      <c r="A1162" t="s">
        <v>13454</v>
      </c>
      <c r="B1162" s="1">
        <v>45280</v>
      </c>
      <c r="C1162">
        <v>1249.76</v>
      </c>
      <c r="D1162" t="s">
        <v>12290</v>
      </c>
      <c r="E1162" t="s">
        <v>12291</v>
      </c>
      <c r="F1162" t="s">
        <v>3094</v>
      </c>
    </row>
    <row r="1163" spans="1:6" x14ac:dyDescent="0.3">
      <c r="A1163" t="s">
        <v>13455</v>
      </c>
      <c r="B1163" s="1">
        <v>45561</v>
      </c>
      <c r="C1163">
        <v>1285.93</v>
      </c>
      <c r="D1163" t="s">
        <v>12293</v>
      </c>
      <c r="E1163" t="s">
        <v>12296</v>
      </c>
      <c r="F1163" t="s">
        <v>4586</v>
      </c>
    </row>
    <row r="1164" spans="1:6" x14ac:dyDescent="0.3">
      <c r="A1164" t="s">
        <v>13456</v>
      </c>
      <c r="B1164" s="1">
        <v>45247</v>
      </c>
      <c r="C1164">
        <v>837.76</v>
      </c>
      <c r="D1164" t="s">
        <v>12293</v>
      </c>
      <c r="E1164" t="s">
        <v>12291</v>
      </c>
      <c r="F1164" t="s">
        <v>5197</v>
      </c>
    </row>
    <row r="1165" spans="1:6" x14ac:dyDescent="0.3">
      <c r="A1165" t="s">
        <v>13457</v>
      </c>
      <c r="B1165" s="1">
        <v>44777</v>
      </c>
      <c r="C1165">
        <v>749.03</v>
      </c>
      <c r="D1165" t="s">
        <v>12290</v>
      </c>
      <c r="E1165" t="s">
        <v>12296</v>
      </c>
      <c r="F1165" t="s">
        <v>1125</v>
      </c>
    </row>
    <row r="1166" spans="1:6" x14ac:dyDescent="0.3">
      <c r="A1166" t="s">
        <v>13458</v>
      </c>
      <c r="B1166" s="1">
        <v>44911</v>
      </c>
      <c r="C1166">
        <v>690.79</v>
      </c>
      <c r="D1166" t="s">
        <v>12290</v>
      </c>
      <c r="E1166" t="s">
        <v>12296</v>
      </c>
      <c r="F1166" t="s">
        <v>1403</v>
      </c>
    </row>
    <row r="1167" spans="1:6" x14ac:dyDescent="0.3">
      <c r="A1167" t="s">
        <v>13459</v>
      </c>
      <c r="B1167" s="1">
        <v>45604</v>
      </c>
      <c r="C1167">
        <v>493.09</v>
      </c>
      <c r="D1167" t="s">
        <v>12290</v>
      </c>
      <c r="E1167" t="s">
        <v>12296</v>
      </c>
      <c r="F1167" t="s">
        <v>3995</v>
      </c>
    </row>
    <row r="1168" spans="1:6" x14ac:dyDescent="0.3">
      <c r="A1168" t="s">
        <v>13460</v>
      </c>
      <c r="B1168" s="1">
        <v>45494</v>
      </c>
      <c r="C1168">
        <v>1492.52</v>
      </c>
      <c r="D1168" t="s">
        <v>12290</v>
      </c>
      <c r="E1168" t="s">
        <v>12296</v>
      </c>
      <c r="F1168" t="s">
        <v>2709</v>
      </c>
    </row>
    <row r="1169" spans="1:6" x14ac:dyDescent="0.3">
      <c r="A1169" t="s">
        <v>13461</v>
      </c>
      <c r="B1169" s="1">
        <v>45050</v>
      </c>
      <c r="C1169">
        <v>1255.23</v>
      </c>
      <c r="D1169" t="s">
        <v>12299</v>
      </c>
      <c r="E1169" t="s">
        <v>12291</v>
      </c>
      <c r="F1169" t="s">
        <v>5515</v>
      </c>
    </row>
    <row r="1170" spans="1:6" x14ac:dyDescent="0.3">
      <c r="A1170" t="s">
        <v>13462</v>
      </c>
      <c r="B1170" s="1">
        <v>45645</v>
      </c>
      <c r="C1170">
        <v>1197.3900000000001</v>
      </c>
      <c r="D1170" t="s">
        <v>12299</v>
      </c>
      <c r="E1170" t="s">
        <v>12296</v>
      </c>
      <c r="F1170" t="s">
        <v>4907</v>
      </c>
    </row>
    <row r="1171" spans="1:6" x14ac:dyDescent="0.3">
      <c r="A1171" t="s">
        <v>13463</v>
      </c>
      <c r="B1171" s="1">
        <v>45331</v>
      </c>
      <c r="C1171">
        <v>156.99</v>
      </c>
      <c r="D1171" t="s">
        <v>12299</v>
      </c>
      <c r="E1171" t="s">
        <v>12291</v>
      </c>
      <c r="F1171" t="s">
        <v>2171</v>
      </c>
    </row>
    <row r="1172" spans="1:6" x14ac:dyDescent="0.3">
      <c r="A1172" t="s">
        <v>13464</v>
      </c>
      <c r="B1172" s="1">
        <v>45641</v>
      </c>
      <c r="C1172">
        <v>828.9</v>
      </c>
      <c r="D1172" t="s">
        <v>12290</v>
      </c>
      <c r="E1172" t="s">
        <v>12296</v>
      </c>
      <c r="F1172" t="s">
        <v>1078</v>
      </c>
    </row>
    <row r="1173" spans="1:6" x14ac:dyDescent="0.3">
      <c r="A1173" t="s">
        <v>13465</v>
      </c>
      <c r="B1173" s="1">
        <v>45612</v>
      </c>
      <c r="C1173">
        <v>1231.79</v>
      </c>
      <c r="D1173" t="s">
        <v>12293</v>
      </c>
      <c r="E1173" t="s">
        <v>12291</v>
      </c>
      <c r="F1173" t="s">
        <v>4851</v>
      </c>
    </row>
    <row r="1174" spans="1:6" x14ac:dyDescent="0.3">
      <c r="A1174" t="s">
        <v>13466</v>
      </c>
      <c r="B1174" s="1">
        <v>45007</v>
      </c>
      <c r="C1174">
        <v>170.96</v>
      </c>
      <c r="D1174" t="s">
        <v>12290</v>
      </c>
      <c r="E1174" t="s">
        <v>12296</v>
      </c>
      <c r="F1174" t="s">
        <v>4125</v>
      </c>
    </row>
    <row r="1175" spans="1:6" x14ac:dyDescent="0.3">
      <c r="A1175" t="s">
        <v>13467</v>
      </c>
      <c r="B1175" s="1">
        <v>44641</v>
      </c>
      <c r="C1175">
        <v>1167.6099999999999</v>
      </c>
      <c r="D1175" t="s">
        <v>12290</v>
      </c>
      <c r="E1175" t="s">
        <v>12291</v>
      </c>
      <c r="F1175" t="s">
        <v>1221</v>
      </c>
    </row>
    <row r="1176" spans="1:6" x14ac:dyDescent="0.3">
      <c r="A1176" t="s">
        <v>13468</v>
      </c>
      <c r="B1176" s="1">
        <v>45275</v>
      </c>
      <c r="C1176">
        <v>1402.37</v>
      </c>
      <c r="D1176" t="s">
        <v>12290</v>
      </c>
      <c r="E1176" t="s">
        <v>12296</v>
      </c>
      <c r="F1176" t="s">
        <v>3348</v>
      </c>
    </row>
    <row r="1177" spans="1:6" x14ac:dyDescent="0.3">
      <c r="A1177" t="s">
        <v>13469</v>
      </c>
      <c r="B1177" s="1">
        <v>44825</v>
      </c>
      <c r="C1177">
        <v>1243.21</v>
      </c>
      <c r="D1177" t="s">
        <v>12299</v>
      </c>
      <c r="E1177" t="s">
        <v>12291</v>
      </c>
      <c r="F1177" t="s">
        <v>4576</v>
      </c>
    </row>
    <row r="1178" spans="1:6" x14ac:dyDescent="0.3">
      <c r="A1178" t="s">
        <v>13470</v>
      </c>
      <c r="B1178" s="1">
        <v>45241</v>
      </c>
      <c r="C1178">
        <v>616.21</v>
      </c>
      <c r="D1178" t="s">
        <v>12299</v>
      </c>
      <c r="E1178" t="s">
        <v>12291</v>
      </c>
      <c r="F1178" t="s">
        <v>4050</v>
      </c>
    </row>
    <row r="1179" spans="1:6" x14ac:dyDescent="0.3">
      <c r="A1179" t="s">
        <v>13471</v>
      </c>
      <c r="B1179" s="1">
        <v>45494</v>
      </c>
      <c r="C1179">
        <v>647.88</v>
      </c>
      <c r="D1179" t="s">
        <v>12293</v>
      </c>
      <c r="E1179" t="s">
        <v>12291</v>
      </c>
      <c r="F1179" t="s">
        <v>5898</v>
      </c>
    </row>
    <row r="1180" spans="1:6" x14ac:dyDescent="0.3">
      <c r="A1180" t="s">
        <v>13472</v>
      </c>
      <c r="B1180" s="1">
        <v>45233</v>
      </c>
      <c r="C1180">
        <v>872.14</v>
      </c>
      <c r="D1180" t="s">
        <v>12290</v>
      </c>
      <c r="E1180" t="s">
        <v>12296</v>
      </c>
      <c r="F1180" t="s">
        <v>1306</v>
      </c>
    </row>
    <row r="1181" spans="1:6" x14ac:dyDescent="0.3">
      <c r="A1181" t="s">
        <v>13473</v>
      </c>
      <c r="B1181" s="1">
        <v>45223</v>
      </c>
      <c r="C1181">
        <v>651.96</v>
      </c>
      <c r="D1181" t="s">
        <v>12299</v>
      </c>
      <c r="E1181" t="s">
        <v>12291</v>
      </c>
      <c r="F1181" t="s">
        <v>1387</v>
      </c>
    </row>
    <row r="1182" spans="1:6" x14ac:dyDescent="0.3">
      <c r="A1182" t="s">
        <v>13474</v>
      </c>
      <c r="B1182" s="1">
        <v>45225</v>
      </c>
      <c r="C1182">
        <v>1012.77</v>
      </c>
      <c r="D1182" t="s">
        <v>12299</v>
      </c>
      <c r="E1182" t="s">
        <v>12296</v>
      </c>
      <c r="F1182" t="s">
        <v>3569</v>
      </c>
    </row>
    <row r="1183" spans="1:6" x14ac:dyDescent="0.3">
      <c r="A1183" t="s">
        <v>13475</v>
      </c>
      <c r="B1183" s="1">
        <v>44756</v>
      </c>
      <c r="C1183">
        <v>120.44</v>
      </c>
      <c r="D1183" t="s">
        <v>12299</v>
      </c>
      <c r="E1183" t="s">
        <v>12296</v>
      </c>
      <c r="F1183" t="s">
        <v>4515</v>
      </c>
    </row>
    <row r="1184" spans="1:6" x14ac:dyDescent="0.3">
      <c r="A1184" t="s">
        <v>13476</v>
      </c>
      <c r="B1184" s="1">
        <v>45647</v>
      </c>
      <c r="C1184">
        <v>984.68</v>
      </c>
      <c r="D1184" t="s">
        <v>12293</v>
      </c>
      <c r="E1184" t="s">
        <v>12291</v>
      </c>
      <c r="F1184" t="s">
        <v>3831</v>
      </c>
    </row>
    <row r="1185" spans="1:6" x14ac:dyDescent="0.3">
      <c r="A1185" t="s">
        <v>13477</v>
      </c>
      <c r="B1185" s="1">
        <v>44769</v>
      </c>
      <c r="C1185">
        <v>1076.3800000000001</v>
      </c>
      <c r="D1185" t="s">
        <v>12293</v>
      </c>
      <c r="E1185" t="s">
        <v>12296</v>
      </c>
      <c r="F1185" t="s">
        <v>3213</v>
      </c>
    </row>
    <row r="1186" spans="1:6" x14ac:dyDescent="0.3">
      <c r="A1186" t="s">
        <v>13478</v>
      </c>
      <c r="B1186" s="1">
        <v>44668</v>
      </c>
      <c r="C1186">
        <v>670.75</v>
      </c>
      <c r="D1186" t="s">
        <v>12290</v>
      </c>
      <c r="E1186" t="s">
        <v>12296</v>
      </c>
      <c r="F1186" t="s">
        <v>2939</v>
      </c>
    </row>
    <row r="1187" spans="1:6" x14ac:dyDescent="0.3">
      <c r="A1187" t="s">
        <v>13479</v>
      </c>
      <c r="B1187" s="1">
        <v>45225</v>
      </c>
      <c r="C1187">
        <v>676.58</v>
      </c>
      <c r="D1187" t="s">
        <v>12290</v>
      </c>
      <c r="E1187" t="s">
        <v>12296</v>
      </c>
      <c r="F1187" t="s">
        <v>3227</v>
      </c>
    </row>
    <row r="1188" spans="1:6" x14ac:dyDescent="0.3">
      <c r="A1188" t="s">
        <v>13480</v>
      </c>
      <c r="B1188" s="1">
        <v>44965</v>
      </c>
      <c r="C1188">
        <v>1233.5999999999999</v>
      </c>
      <c r="D1188" t="s">
        <v>12299</v>
      </c>
      <c r="E1188" t="s">
        <v>12296</v>
      </c>
      <c r="F1188" t="s">
        <v>2644</v>
      </c>
    </row>
    <row r="1189" spans="1:6" x14ac:dyDescent="0.3">
      <c r="A1189" t="s">
        <v>13481</v>
      </c>
      <c r="B1189" s="1">
        <v>44718</v>
      </c>
      <c r="C1189">
        <v>59.9</v>
      </c>
      <c r="D1189" t="s">
        <v>12293</v>
      </c>
      <c r="E1189" t="s">
        <v>12291</v>
      </c>
      <c r="F1189" t="s">
        <v>2238</v>
      </c>
    </row>
    <row r="1190" spans="1:6" x14ac:dyDescent="0.3">
      <c r="A1190" t="s">
        <v>13482</v>
      </c>
      <c r="B1190" s="1">
        <v>45512</v>
      </c>
      <c r="C1190">
        <v>107.56</v>
      </c>
      <c r="D1190" t="s">
        <v>12290</v>
      </c>
      <c r="E1190" t="s">
        <v>12296</v>
      </c>
      <c r="F1190" t="s">
        <v>2675</v>
      </c>
    </row>
    <row r="1191" spans="1:6" x14ac:dyDescent="0.3">
      <c r="A1191" t="s">
        <v>13483</v>
      </c>
      <c r="B1191" s="1">
        <v>45297</v>
      </c>
      <c r="C1191">
        <v>81.33</v>
      </c>
      <c r="D1191" t="s">
        <v>12290</v>
      </c>
      <c r="E1191" t="s">
        <v>12291</v>
      </c>
      <c r="F1191" t="s">
        <v>3595</v>
      </c>
    </row>
    <row r="1192" spans="1:6" x14ac:dyDescent="0.3">
      <c r="A1192" t="s">
        <v>13484</v>
      </c>
      <c r="B1192" s="1">
        <v>45453</v>
      </c>
      <c r="C1192">
        <v>1051.54</v>
      </c>
      <c r="D1192" t="s">
        <v>12293</v>
      </c>
      <c r="E1192" t="s">
        <v>12296</v>
      </c>
      <c r="F1192" t="s">
        <v>4447</v>
      </c>
    </row>
    <row r="1193" spans="1:6" x14ac:dyDescent="0.3">
      <c r="A1193" t="s">
        <v>13485</v>
      </c>
      <c r="B1193" s="1">
        <v>45207</v>
      </c>
      <c r="C1193">
        <v>252.99</v>
      </c>
      <c r="D1193" t="s">
        <v>12299</v>
      </c>
      <c r="E1193" t="s">
        <v>12291</v>
      </c>
      <c r="F1193" t="s">
        <v>2944</v>
      </c>
    </row>
    <row r="1194" spans="1:6" x14ac:dyDescent="0.3">
      <c r="A1194" t="s">
        <v>13486</v>
      </c>
      <c r="B1194" s="1">
        <v>44924</v>
      </c>
      <c r="C1194">
        <v>819.8</v>
      </c>
      <c r="D1194" t="s">
        <v>12290</v>
      </c>
      <c r="E1194" t="s">
        <v>12291</v>
      </c>
      <c r="F1194" t="s">
        <v>3173</v>
      </c>
    </row>
    <row r="1195" spans="1:6" x14ac:dyDescent="0.3">
      <c r="A1195" t="s">
        <v>13487</v>
      </c>
      <c r="B1195" s="1">
        <v>44669</v>
      </c>
      <c r="C1195">
        <v>300.60000000000002</v>
      </c>
      <c r="D1195" t="s">
        <v>12293</v>
      </c>
      <c r="E1195" t="s">
        <v>12296</v>
      </c>
      <c r="F1195" t="s">
        <v>4142</v>
      </c>
    </row>
    <row r="1196" spans="1:6" x14ac:dyDescent="0.3">
      <c r="A1196" t="s">
        <v>13488</v>
      </c>
      <c r="B1196" s="1">
        <v>44926</v>
      </c>
      <c r="C1196">
        <v>202.27</v>
      </c>
      <c r="D1196" t="s">
        <v>12293</v>
      </c>
      <c r="E1196" t="s">
        <v>12296</v>
      </c>
      <c r="F1196" t="s">
        <v>2088</v>
      </c>
    </row>
    <row r="1197" spans="1:6" x14ac:dyDescent="0.3">
      <c r="A1197" t="s">
        <v>13489</v>
      </c>
      <c r="B1197" s="1">
        <v>44646</v>
      </c>
      <c r="C1197">
        <v>405.7</v>
      </c>
      <c r="D1197" t="s">
        <v>12299</v>
      </c>
      <c r="E1197" t="s">
        <v>12296</v>
      </c>
      <c r="F1197" t="s">
        <v>5974</v>
      </c>
    </row>
    <row r="1198" spans="1:6" x14ac:dyDescent="0.3">
      <c r="A1198" t="s">
        <v>13490</v>
      </c>
      <c r="B1198" s="1">
        <v>44944</v>
      </c>
      <c r="C1198">
        <v>1027.8399999999999</v>
      </c>
      <c r="D1198" t="s">
        <v>12293</v>
      </c>
      <c r="E1198" t="s">
        <v>12296</v>
      </c>
      <c r="F1198" t="s">
        <v>3425</v>
      </c>
    </row>
    <row r="1199" spans="1:6" x14ac:dyDescent="0.3">
      <c r="A1199" t="s">
        <v>13491</v>
      </c>
      <c r="B1199" s="1">
        <v>44746</v>
      </c>
      <c r="C1199">
        <v>437.4</v>
      </c>
      <c r="D1199" t="s">
        <v>12290</v>
      </c>
      <c r="E1199" t="s">
        <v>12291</v>
      </c>
      <c r="F1199" t="s">
        <v>1331</v>
      </c>
    </row>
    <row r="1200" spans="1:6" x14ac:dyDescent="0.3">
      <c r="A1200" t="s">
        <v>13492</v>
      </c>
      <c r="B1200" s="1">
        <v>45512</v>
      </c>
      <c r="C1200">
        <v>86.57</v>
      </c>
      <c r="D1200" t="s">
        <v>12290</v>
      </c>
      <c r="E1200" t="s">
        <v>12291</v>
      </c>
      <c r="F1200" t="s">
        <v>2729</v>
      </c>
    </row>
    <row r="1201" spans="1:6" x14ac:dyDescent="0.3">
      <c r="A1201" t="s">
        <v>13493</v>
      </c>
      <c r="B1201" s="1">
        <v>44970</v>
      </c>
      <c r="C1201">
        <v>530.59</v>
      </c>
      <c r="D1201" t="s">
        <v>12290</v>
      </c>
      <c r="E1201" t="s">
        <v>12296</v>
      </c>
      <c r="F1201" t="s">
        <v>2135</v>
      </c>
    </row>
    <row r="1202" spans="1:6" x14ac:dyDescent="0.3">
      <c r="A1202" t="s">
        <v>13494</v>
      </c>
      <c r="B1202" s="1">
        <v>44955</v>
      </c>
      <c r="C1202">
        <v>1044.1600000000001</v>
      </c>
      <c r="D1202" t="s">
        <v>12293</v>
      </c>
      <c r="E1202" t="s">
        <v>12296</v>
      </c>
      <c r="F1202" t="s">
        <v>5269</v>
      </c>
    </row>
    <row r="1203" spans="1:6" x14ac:dyDescent="0.3">
      <c r="A1203" t="s">
        <v>13495</v>
      </c>
      <c r="B1203" s="1">
        <v>45291</v>
      </c>
      <c r="C1203">
        <v>272.27999999999997</v>
      </c>
      <c r="D1203" t="s">
        <v>12299</v>
      </c>
      <c r="E1203" t="s">
        <v>12296</v>
      </c>
      <c r="F1203" t="s">
        <v>4152</v>
      </c>
    </row>
    <row r="1204" spans="1:6" x14ac:dyDescent="0.3">
      <c r="A1204" t="s">
        <v>13496</v>
      </c>
      <c r="B1204" s="1">
        <v>45535</v>
      </c>
      <c r="C1204">
        <v>1263.1500000000001</v>
      </c>
      <c r="D1204" t="s">
        <v>12290</v>
      </c>
      <c r="E1204" t="s">
        <v>12296</v>
      </c>
      <c r="F1204" t="s">
        <v>4448</v>
      </c>
    </row>
    <row r="1205" spans="1:6" x14ac:dyDescent="0.3">
      <c r="A1205" t="s">
        <v>13497</v>
      </c>
      <c r="B1205" s="1">
        <v>45499</v>
      </c>
      <c r="C1205">
        <v>232.84</v>
      </c>
      <c r="D1205" t="s">
        <v>12290</v>
      </c>
      <c r="E1205" t="s">
        <v>12291</v>
      </c>
      <c r="F1205" t="s">
        <v>1179</v>
      </c>
    </row>
    <row r="1206" spans="1:6" x14ac:dyDescent="0.3">
      <c r="A1206" t="s">
        <v>13498</v>
      </c>
      <c r="B1206" s="1">
        <v>44808</v>
      </c>
      <c r="C1206">
        <v>906.05</v>
      </c>
      <c r="D1206" t="s">
        <v>12290</v>
      </c>
      <c r="E1206" t="s">
        <v>12296</v>
      </c>
      <c r="F1206" t="s">
        <v>4637</v>
      </c>
    </row>
    <row r="1207" spans="1:6" x14ac:dyDescent="0.3">
      <c r="A1207" t="s">
        <v>13499</v>
      </c>
      <c r="B1207" s="1">
        <v>44760</v>
      </c>
      <c r="C1207">
        <v>452.31</v>
      </c>
      <c r="D1207" t="s">
        <v>12299</v>
      </c>
      <c r="E1207" t="s">
        <v>12296</v>
      </c>
      <c r="F1207" t="s">
        <v>5838</v>
      </c>
    </row>
    <row r="1208" spans="1:6" x14ac:dyDescent="0.3">
      <c r="A1208" t="s">
        <v>13500</v>
      </c>
      <c r="B1208" s="1">
        <v>44981</v>
      </c>
      <c r="C1208">
        <v>312.39</v>
      </c>
      <c r="D1208" t="s">
        <v>12290</v>
      </c>
      <c r="E1208" t="s">
        <v>12291</v>
      </c>
      <c r="F1208" t="s">
        <v>5420</v>
      </c>
    </row>
    <row r="1209" spans="1:6" x14ac:dyDescent="0.3">
      <c r="A1209" t="s">
        <v>13501</v>
      </c>
      <c r="B1209" s="1">
        <v>44859</v>
      </c>
      <c r="C1209">
        <v>81.7</v>
      </c>
      <c r="D1209" t="s">
        <v>12290</v>
      </c>
      <c r="E1209" t="s">
        <v>12296</v>
      </c>
      <c r="F1209" t="s">
        <v>3388</v>
      </c>
    </row>
    <row r="1210" spans="1:6" x14ac:dyDescent="0.3">
      <c r="A1210" t="s">
        <v>13502</v>
      </c>
      <c r="B1210" s="1">
        <v>45571</v>
      </c>
      <c r="C1210">
        <v>1428.58</v>
      </c>
      <c r="D1210" t="s">
        <v>12299</v>
      </c>
      <c r="E1210" t="s">
        <v>12291</v>
      </c>
      <c r="F1210" t="s">
        <v>4149</v>
      </c>
    </row>
    <row r="1211" spans="1:6" x14ac:dyDescent="0.3">
      <c r="A1211" t="s">
        <v>13503</v>
      </c>
      <c r="B1211" s="1">
        <v>45106</v>
      </c>
      <c r="C1211">
        <v>370.83</v>
      </c>
      <c r="D1211" t="s">
        <v>12299</v>
      </c>
      <c r="E1211" t="s">
        <v>12291</v>
      </c>
      <c r="F1211" t="s">
        <v>4700</v>
      </c>
    </row>
    <row r="1212" spans="1:6" x14ac:dyDescent="0.3">
      <c r="A1212" t="s">
        <v>13504</v>
      </c>
      <c r="B1212" s="1">
        <v>44716</v>
      </c>
      <c r="C1212">
        <v>389.36</v>
      </c>
      <c r="D1212" t="s">
        <v>12293</v>
      </c>
      <c r="E1212" t="s">
        <v>12296</v>
      </c>
      <c r="F1212" t="s">
        <v>1195</v>
      </c>
    </row>
    <row r="1213" spans="1:6" x14ac:dyDescent="0.3">
      <c r="A1213" t="s">
        <v>13505</v>
      </c>
      <c r="B1213" s="1">
        <v>44627</v>
      </c>
      <c r="C1213">
        <v>1374.34</v>
      </c>
      <c r="D1213" t="s">
        <v>12299</v>
      </c>
      <c r="E1213" t="s">
        <v>12296</v>
      </c>
      <c r="F1213" t="s">
        <v>5091</v>
      </c>
    </row>
    <row r="1214" spans="1:6" x14ac:dyDescent="0.3">
      <c r="A1214" t="s">
        <v>13506</v>
      </c>
      <c r="B1214" s="1">
        <v>45401</v>
      </c>
      <c r="C1214">
        <v>857.51</v>
      </c>
      <c r="D1214" t="s">
        <v>12290</v>
      </c>
      <c r="E1214" t="s">
        <v>12291</v>
      </c>
      <c r="F1214" t="s">
        <v>1955</v>
      </c>
    </row>
    <row r="1215" spans="1:6" x14ac:dyDescent="0.3">
      <c r="A1215" t="s">
        <v>13507</v>
      </c>
      <c r="B1215" s="1">
        <v>44880</v>
      </c>
      <c r="C1215">
        <v>312.72000000000003</v>
      </c>
      <c r="D1215" t="s">
        <v>12299</v>
      </c>
      <c r="E1215" t="s">
        <v>12291</v>
      </c>
      <c r="F1215" t="s">
        <v>1252</v>
      </c>
    </row>
    <row r="1216" spans="1:6" x14ac:dyDescent="0.3">
      <c r="A1216" t="s">
        <v>13508</v>
      </c>
      <c r="B1216" s="1">
        <v>44908</v>
      </c>
      <c r="C1216">
        <v>531.83000000000004</v>
      </c>
      <c r="D1216" t="s">
        <v>12293</v>
      </c>
      <c r="E1216" t="s">
        <v>12296</v>
      </c>
      <c r="F1216" t="s">
        <v>3522</v>
      </c>
    </row>
    <row r="1217" spans="1:6" x14ac:dyDescent="0.3">
      <c r="A1217" t="s">
        <v>13509</v>
      </c>
      <c r="B1217" s="1">
        <v>45156</v>
      </c>
      <c r="C1217">
        <v>1416.14</v>
      </c>
      <c r="D1217" t="s">
        <v>12290</v>
      </c>
      <c r="E1217" t="s">
        <v>12296</v>
      </c>
      <c r="F1217" t="s">
        <v>4595</v>
      </c>
    </row>
    <row r="1218" spans="1:6" x14ac:dyDescent="0.3">
      <c r="A1218" t="s">
        <v>13510</v>
      </c>
      <c r="B1218" s="1">
        <v>45004</v>
      </c>
      <c r="C1218">
        <v>1046.1500000000001</v>
      </c>
      <c r="D1218" t="s">
        <v>12293</v>
      </c>
      <c r="E1218" t="s">
        <v>12291</v>
      </c>
      <c r="F1218" t="s">
        <v>2239</v>
      </c>
    </row>
    <row r="1219" spans="1:6" x14ac:dyDescent="0.3">
      <c r="A1219" t="s">
        <v>13511</v>
      </c>
      <c r="B1219" s="1">
        <v>44822</v>
      </c>
      <c r="C1219">
        <v>506.77</v>
      </c>
      <c r="D1219" t="s">
        <v>12299</v>
      </c>
      <c r="E1219" t="s">
        <v>12296</v>
      </c>
      <c r="F1219" t="s">
        <v>5540</v>
      </c>
    </row>
    <row r="1220" spans="1:6" x14ac:dyDescent="0.3">
      <c r="A1220" t="s">
        <v>13512</v>
      </c>
      <c r="B1220" s="1">
        <v>45589</v>
      </c>
      <c r="C1220">
        <v>460.05</v>
      </c>
      <c r="D1220" t="s">
        <v>12299</v>
      </c>
      <c r="E1220" t="s">
        <v>12291</v>
      </c>
      <c r="F1220" t="s">
        <v>1822</v>
      </c>
    </row>
    <row r="1221" spans="1:6" x14ac:dyDescent="0.3">
      <c r="A1221" t="s">
        <v>13513</v>
      </c>
      <c r="B1221" s="1">
        <v>44969</v>
      </c>
      <c r="C1221">
        <v>492.31</v>
      </c>
      <c r="D1221" t="s">
        <v>12293</v>
      </c>
      <c r="E1221" t="s">
        <v>12291</v>
      </c>
      <c r="F1221" t="s">
        <v>4755</v>
      </c>
    </row>
    <row r="1222" spans="1:6" x14ac:dyDescent="0.3">
      <c r="A1222" t="s">
        <v>13514</v>
      </c>
      <c r="B1222" s="1">
        <v>44894</v>
      </c>
      <c r="C1222">
        <v>1484.91</v>
      </c>
      <c r="D1222" t="s">
        <v>12299</v>
      </c>
      <c r="E1222" t="s">
        <v>12291</v>
      </c>
      <c r="F1222" t="s">
        <v>4611</v>
      </c>
    </row>
    <row r="1223" spans="1:6" x14ac:dyDescent="0.3">
      <c r="A1223" t="s">
        <v>13515</v>
      </c>
      <c r="B1223" s="1">
        <v>44590</v>
      </c>
      <c r="C1223">
        <v>704.08</v>
      </c>
      <c r="D1223" t="s">
        <v>12290</v>
      </c>
      <c r="E1223" t="s">
        <v>12291</v>
      </c>
      <c r="F1223" t="s">
        <v>1196</v>
      </c>
    </row>
    <row r="1224" spans="1:6" x14ac:dyDescent="0.3">
      <c r="A1224" t="s">
        <v>13516</v>
      </c>
      <c r="B1224" s="1">
        <v>44554</v>
      </c>
      <c r="C1224">
        <v>198.43</v>
      </c>
      <c r="D1224" t="s">
        <v>12293</v>
      </c>
      <c r="E1224" t="s">
        <v>12296</v>
      </c>
      <c r="F1224" t="s">
        <v>2457</v>
      </c>
    </row>
    <row r="1225" spans="1:6" x14ac:dyDescent="0.3">
      <c r="A1225" t="s">
        <v>13517</v>
      </c>
      <c r="B1225" s="1">
        <v>44969</v>
      </c>
      <c r="C1225">
        <v>522.82000000000005</v>
      </c>
      <c r="D1225" t="s">
        <v>12299</v>
      </c>
      <c r="E1225" t="s">
        <v>12291</v>
      </c>
      <c r="F1225" t="s">
        <v>2334</v>
      </c>
    </row>
    <row r="1226" spans="1:6" x14ac:dyDescent="0.3">
      <c r="A1226" t="s">
        <v>13518</v>
      </c>
      <c r="B1226" s="1">
        <v>45606</v>
      </c>
      <c r="C1226">
        <v>553.08000000000004</v>
      </c>
      <c r="D1226" t="s">
        <v>12290</v>
      </c>
      <c r="E1226" t="s">
        <v>12291</v>
      </c>
      <c r="F1226" t="s">
        <v>2294</v>
      </c>
    </row>
    <row r="1227" spans="1:6" x14ac:dyDescent="0.3">
      <c r="A1227" t="s">
        <v>13519</v>
      </c>
      <c r="B1227" s="1">
        <v>44727</v>
      </c>
      <c r="C1227">
        <v>706.72</v>
      </c>
      <c r="D1227" t="s">
        <v>12290</v>
      </c>
      <c r="E1227" t="s">
        <v>12291</v>
      </c>
      <c r="F1227" t="s">
        <v>4811</v>
      </c>
    </row>
    <row r="1228" spans="1:6" x14ac:dyDescent="0.3">
      <c r="A1228" t="s">
        <v>13520</v>
      </c>
      <c r="B1228" s="1">
        <v>44830</v>
      </c>
      <c r="C1228">
        <v>457.8</v>
      </c>
      <c r="D1228" t="s">
        <v>12299</v>
      </c>
      <c r="E1228" t="s">
        <v>12296</v>
      </c>
      <c r="F1228" t="s">
        <v>1857</v>
      </c>
    </row>
    <row r="1229" spans="1:6" x14ac:dyDescent="0.3">
      <c r="A1229" t="s">
        <v>13521</v>
      </c>
      <c r="B1229" s="1">
        <v>45395</v>
      </c>
      <c r="C1229">
        <v>241.17</v>
      </c>
      <c r="D1229" t="s">
        <v>12299</v>
      </c>
      <c r="E1229" t="s">
        <v>12291</v>
      </c>
      <c r="F1229" t="s">
        <v>5700</v>
      </c>
    </row>
    <row r="1230" spans="1:6" x14ac:dyDescent="0.3">
      <c r="A1230" t="s">
        <v>13522</v>
      </c>
      <c r="B1230" s="1">
        <v>44974</v>
      </c>
      <c r="C1230">
        <v>793.59</v>
      </c>
      <c r="D1230" t="s">
        <v>12293</v>
      </c>
      <c r="E1230" t="s">
        <v>12296</v>
      </c>
      <c r="F1230" t="s">
        <v>1324</v>
      </c>
    </row>
    <row r="1231" spans="1:6" x14ac:dyDescent="0.3">
      <c r="A1231" t="s">
        <v>13523</v>
      </c>
      <c r="B1231" s="1">
        <v>44716</v>
      </c>
      <c r="C1231">
        <v>1352.15</v>
      </c>
      <c r="D1231" t="s">
        <v>12293</v>
      </c>
      <c r="E1231" t="s">
        <v>12296</v>
      </c>
      <c r="F1231" t="s">
        <v>2826</v>
      </c>
    </row>
    <row r="1232" spans="1:6" x14ac:dyDescent="0.3">
      <c r="A1232" t="s">
        <v>13524</v>
      </c>
      <c r="B1232" s="1">
        <v>45484</v>
      </c>
      <c r="C1232">
        <v>329.73</v>
      </c>
      <c r="D1232" t="s">
        <v>12290</v>
      </c>
      <c r="E1232" t="s">
        <v>12291</v>
      </c>
      <c r="F1232" t="s">
        <v>2664</v>
      </c>
    </row>
    <row r="1233" spans="1:6" x14ac:dyDescent="0.3">
      <c r="A1233" t="s">
        <v>13525</v>
      </c>
      <c r="B1233" s="1">
        <v>45016</v>
      </c>
      <c r="C1233">
        <v>674.25</v>
      </c>
      <c r="D1233" t="s">
        <v>12299</v>
      </c>
      <c r="E1233" t="s">
        <v>12291</v>
      </c>
      <c r="F1233" t="s">
        <v>4922</v>
      </c>
    </row>
    <row r="1234" spans="1:6" x14ac:dyDescent="0.3">
      <c r="A1234" t="s">
        <v>13526</v>
      </c>
      <c r="B1234" s="1">
        <v>44962</v>
      </c>
      <c r="C1234">
        <v>511.15</v>
      </c>
      <c r="D1234" t="s">
        <v>12299</v>
      </c>
      <c r="E1234" t="s">
        <v>12291</v>
      </c>
      <c r="F1234" t="s">
        <v>5781</v>
      </c>
    </row>
    <row r="1235" spans="1:6" x14ac:dyDescent="0.3">
      <c r="A1235" t="s">
        <v>13527</v>
      </c>
      <c r="B1235" s="1">
        <v>45425</v>
      </c>
      <c r="C1235">
        <v>833.49</v>
      </c>
      <c r="D1235" t="s">
        <v>12293</v>
      </c>
      <c r="E1235" t="s">
        <v>12296</v>
      </c>
      <c r="F1235" t="s">
        <v>1084</v>
      </c>
    </row>
    <row r="1236" spans="1:6" x14ac:dyDescent="0.3">
      <c r="A1236" t="s">
        <v>13528</v>
      </c>
      <c r="B1236" s="1">
        <v>45011</v>
      </c>
      <c r="C1236">
        <v>1469.63</v>
      </c>
      <c r="D1236" t="s">
        <v>12290</v>
      </c>
      <c r="E1236" t="s">
        <v>12291</v>
      </c>
      <c r="F1236" t="s">
        <v>2385</v>
      </c>
    </row>
    <row r="1237" spans="1:6" x14ac:dyDescent="0.3">
      <c r="A1237" t="s">
        <v>13529</v>
      </c>
      <c r="B1237" s="1">
        <v>45251</v>
      </c>
      <c r="C1237">
        <v>447.14</v>
      </c>
      <c r="D1237" t="s">
        <v>12290</v>
      </c>
      <c r="E1237" t="s">
        <v>12291</v>
      </c>
      <c r="F1237" t="s">
        <v>2682</v>
      </c>
    </row>
    <row r="1238" spans="1:6" x14ac:dyDescent="0.3">
      <c r="A1238" t="s">
        <v>13530</v>
      </c>
      <c r="B1238" s="1">
        <v>45077</v>
      </c>
      <c r="C1238">
        <v>1257.01</v>
      </c>
      <c r="D1238" t="s">
        <v>12299</v>
      </c>
      <c r="E1238" t="s">
        <v>12296</v>
      </c>
      <c r="F1238" t="s">
        <v>4671</v>
      </c>
    </row>
    <row r="1239" spans="1:6" x14ac:dyDescent="0.3">
      <c r="A1239" t="s">
        <v>13531</v>
      </c>
      <c r="B1239" s="1">
        <v>44900</v>
      </c>
      <c r="C1239">
        <v>1287.3399999999999</v>
      </c>
      <c r="D1239" t="s">
        <v>12290</v>
      </c>
      <c r="E1239" t="s">
        <v>12291</v>
      </c>
      <c r="F1239" t="s">
        <v>3119</v>
      </c>
    </row>
    <row r="1240" spans="1:6" x14ac:dyDescent="0.3">
      <c r="A1240" t="s">
        <v>13532</v>
      </c>
      <c r="B1240" s="1">
        <v>44916</v>
      </c>
      <c r="C1240">
        <v>661.58</v>
      </c>
      <c r="D1240" t="s">
        <v>12293</v>
      </c>
      <c r="E1240" t="s">
        <v>12296</v>
      </c>
      <c r="F1240" t="s">
        <v>3335</v>
      </c>
    </row>
    <row r="1241" spans="1:6" x14ac:dyDescent="0.3">
      <c r="A1241" t="s">
        <v>13533</v>
      </c>
      <c r="B1241" s="1">
        <v>44586</v>
      </c>
      <c r="C1241">
        <v>488.58</v>
      </c>
      <c r="D1241" t="s">
        <v>12293</v>
      </c>
      <c r="E1241" t="s">
        <v>12291</v>
      </c>
      <c r="F1241" t="s">
        <v>4983</v>
      </c>
    </row>
    <row r="1242" spans="1:6" x14ac:dyDescent="0.3">
      <c r="A1242" t="s">
        <v>13534</v>
      </c>
      <c r="B1242" s="1">
        <v>44804</v>
      </c>
      <c r="C1242">
        <v>1262.6199999999999</v>
      </c>
      <c r="D1242" t="s">
        <v>12293</v>
      </c>
      <c r="E1242" t="s">
        <v>12296</v>
      </c>
      <c r="F1242" t="s">
        <v>5974</v>
      </c>
    </row>
    <row r="1243" spans="1:6" x14ac:dyDescent="0.3">
      <c r="A1243" t="s">
        <v>13535</v>
      </c>
      <c r="B1243" s="1">
        <v>45104</v>
      </c>
      <c r="C1243">
        <v>77.81</v>
      </c>
      <c r="D1243" t="s">
        <v>12293</v>
      </c>
      <c r="E1243" t="s">
        <v>12291</v>
      </c>
      <c r="F1243" t="s">
        <v>4537</v>
      </c>
    </row>
    <row r="1244" spans="1:6" x14ac:dyDescent="0.3">
      <c r="A1244" t="s">
        <v>13536</v>
      </c>
      <c r="B1244" s="1">
        <v>45209</v>
      </c>
      <c r="C1244">
        <v>424.41</v>
      </c>
      <c r="D1244" t="s">
        <v>12299</v>
      </c>
      <c r="E1244" t="s">
        <v>12296</v>
      </c>
      <c r="F1244" t="s">
        <v>4005</v>
      </c>
    </row>
    <row r="1245" spans="1:6" x14ac:dyDescent="0.3">
      <c r="A1245" t="s">
        <v>13537</v>
      </c>
      <c r="B1245" s="1">
        <v>45364</v>
      </c>
      <c r="C1245">
        <v>650.94000000000005</v>
      </c>
      <c r="D1245" t="s">
        <v>12299</v>
      </c>
      <c r="E1245" t="s">
        <v>12296</v>
      </c>
      <c r="F1245" t="s">
        <v>1465</v>
      </c>
    </row>
    <row r="1246" spans="1:6" x14ac:dyDescent="0.3">
      <c r="A1246" t="s">
        <v>13538</v>
      </c>
      <c r="B1246" s="1">
        <v>45214</v>
      </c>
      <c r="C1246">
        <v>74.260000000000005</v>
      </c>
      <c r="D1246" t="s">
        <v>12299</v>
      </c>
      <c r="E1246" t="s">
        <v>12291</v>
      </c>
      <c r="F1246" t="s">
        <v>2351</v>
      </c>
    </row>
    <row r="1247" spans="1:6" x14ac:dyDescent="0.3">
      <c r="A1247" t="s">
        <v>13539</v>
      </c>
      <c r="B1247" s="1">
        <v>45480</v>
      </c>
      <c r="C1247">
        <v>233.86</v>
      </c>
      <c r="D1247" t="s">
        <v>12299</v>
      </c>
      <c r="E1247" t="s">
        <v>12291</v>
      </c>
      <c r="F1247" t="s">
        <v>1867</v>
      </c>
    </row>
    <row r="1248" spans="1:6" x14ac:dyDescent="0.3">
      <c r="A1248" t="s">
        <v>13540</v>
      </c>
      <c r="B1248" s="1">
        <v>44988</v>
      </c>
      <c r="C1248">
        <v>1272.8499999999999</v>
      </c>
      <c r="D1248" t="s">
        <v>12293</v>
      </c>
      <c r="E1248" t="s">
        <v>12291</v>
      </c>
      <c r="F1248" t="s">
        <v>5860</v>
      </c>
    </row>
    <row r="1249" spans="1:6" x14ac:dyDescent="0.3">
      <c r="A1249" t="s">
        <v>13541</v>
      </c>
      <c r="B1249" s="1">
        <v>44896</v>
      </c>
      <c r="C1249">
        <v>105.73</v>
      </c>
      <c r="D1249" t="s">
        <v>12290</v>
      </c>
      <c r="E1249" t="s">
        <v>12291</v>
      </c>
      <c r="F1249" t="s">
        <v>1907</v>
      </c>
    </row>
    <row r="1250" spans="1:6" x14ac:dyDescent="0.3">
      <c r="A1250" t="s">
        <v>13542</v>
      </c>
      <c r="B1250" s="1">
        <v>45608</v>
      </c>
      <c r="C1250">
        <v>1066.02</v>
      </c>
      <c r="D1250" t="s">
        <v>12299</v>
      </c>
      <c r="E1250" t="s">
        <v>12291</v>
      </c>
      <c r="F1250" t="s">
        <v>1631</v>
      </c>
    </row>
    <row r="1251" spans="1:6" x14ac:dyDescent="0.3">
      <c r="A1251" t="s">
        <v>13543</v>
      </c>
      <c r="B1251" s="1">
        <v>44760</v>
      </c>
      <c r="C1251">
        <v>813.31</v>
      </c>
      <c r="D1251" t="s">
        <v>12290</v>
      </c>
      <c r="E1251" t="s">
        <v>12296</v>
      </c>
      <c r="F1251" t="s">
        <v>2606</v>
      </c>
    </row>
    <row r="1252" spans="1:6" x14ac:dyDescent="0.3">
      <c r="A1252" t="s">
        <v>13544</v>
      </c>
      <c r="B1252" s="1">
        <v>44640</v>
      </c>
      <c r="C1252">
        <v>1075.8</v>
      </c>
      <c r="D1252" t="s">
        <v>12299</v>
      </c>
      <c r="E1252" t="s">
        <v>12296</v>
      </c>
      <c r="F1252" t="s">
        <v>3624</v>
      </c>
    </row>
    <row r="1253" spans="1:6" x14ac:dyDescent="0.3">
      <c r="A1253" t="s">
        <v>13545</v>
      </c>
      <c r="B1253" s="1">
        <v>45139</v>
      </c>
      <c r="C1253">
        <v>1117.06</v>
      </c>
      <c r="D1253" t="s">
        <v>12290</v>
      </c>
      <c r="E1253" t="s">
        <v>12296</v>
      </c>
      <c r="F1253" t="s">
        <v>5566</v>
      </c>
    </row>
    <row r="1254" spans="1:6" x14ac:dyDescent="0.3">
      <c r="A1254" t="s">
        <v>13546</v>
      </c>
      <c r="B1254" s="1">
        <v>45644</v>
      </c>
      <c r="C1254">
        <v>701.29</v>
      </c>
      <c r="D1254" t="s">
        <v>12299</v>
      </c>
      <c r="E1254" t="s">
        <v>12291</v>
      </c>
      <c r="F1254" t="s">
        <v>1374</v>
      </c>
    </row>
    <row r="1255" spans="1:6" x14ac:dyDescent="0.3">
      <c r="A1255" t="s">
        <v>13547</v>
      </c>
      <c r="B1255" s="1">
        <v>45237</v>
      </c>
      <c r="C1255">
        <v>224.59</v>
      </c>
      <c r="D1255" t="s">
        <v>12299</v>
      </c>
      <c r="E1255" t="s">
        <v>12291</v>
      </c>
      <c r="F1255" t="s">
        <v>5267</v>
      </c>
    </row>
    <row r="1256" spans="1:6" x14ac:dyDescent="0.3">
      <c r="A1256" t="s">
        <v>13548</v>
      </c>
      <c r="B1256" s="1">
        <v>44941</v>
      </c>
      <c r="C1256">
        <v>60.68</v>
      </c>
      <c r="D1256" t="s">
        <v>12299</v>
      </c>
      <c r="E1256" t="s">
        <v>12291</v>
      </c>
      <c r="F1256" t="s">
        <v>1105</v>
      </c>
    </row>
    <row r="1257" spans="1:6" x14ac:dyDescent="0.3">
      <c r="A1257" t="s">
        <v>13549</v>
      </c>
      <c r="B1257" s="1">
        <v>44800</v>
      </c>
      <c r="C1257">
        <v>1397.26</v>
      </c>
      <c r="D1257" t="s">
        <v>12293</v>
      </c>
      <c r="E1257" t="s">
        <v>12296</v>
      </c>
      <c r="F1257" t="s">
        <v>5943</v>
      </c>
    </row>
    <row r="1258" spans="1:6" x14ac:dyDescent="0.3">
      <c r="A1258" t="s">
        <v>13550</v>
      </c>
      <c r="B1258" s="1">
        <v>45492</v>
      </c>
      <c r="C1258">
        <v>338.81</v>
      </c>
      <c r="D1258" t="s">
        <v>12293</v>
      </c>
      <c r="E1258" t="s">
        <v>12296</v>
      </c>
      <c r="F1258" t="s">
        <v>4883</v>
      </c>
    </row>
    <row r="1259" spans="1:6" x14ac:dyDescent="0.3">
      <c r="A1259" t="s">
        <v>13551</v>
      </c>
      <c r="B1259" s="1">
        <v>44609</v>
      </c>
      <c r="C1259">
        <v>438.57</v>
      </c>
      <c r="D1259" t="s">
        <v>12299</v>
      </c>
      <c r="E1259" t="s">
        <v>12291</v>
      </c>
      <c r="F1259" t="s">
        <v>4643</v>
      </c>
    </row>
    <row r="1260" spans="1:6" x14ac:dyDescent="0.3">
      <c r="A1260" t="s">
        <v>13552</v>
      </c>
      <c r="B1260" s="1">
        <v>45643</v>
      </c>
      <c r="C1260">
        <v>1185.1400000000001</v>
      </c>
      <c r="D1260" t="s">
        <v>12299</v>
      </c>
      <c r="E1260" t="s">
        <v>12291</v>
      </c>
      <c r="F1260" t="s">
        <v>3334</v>
      </c>
    </row>
    <row r="1261" spans="1:6" x14ac:dyDescent="0.3">
      <c r="A1261" t="s">
        <v>13553</v>
      </c>
      <c r="B1261" s="1">
        <v>45047</v>
      </c>
      <c r="C1261">
        <v>826.91</v>
      </c>
      <c r="D1261" t="s">
        <v>12290</v>
      </c>
      <c r="E1261" t="s">
        <v>12291</v>
      </c>
      <c r="F1261" t="s">
        <v>1476</v>
      </c>
    </row>
    <row r="1262" spans="1:6" x14ac:dyDescent="0.3">
      <c r="A1262" t="s">
        <v>13554</v>
      </c>
      <c r="B1262" s="1">
        <v>45011</v>
      </c>
      <c r="C1262">
        <v>509.51</v>
      </c>
      <c r="D1262" t="s">
        <v>12299</v>
      </c>
      <c r="E1262" t="s">
        <v>12296</v>
      </c>
      <c r="F1262" t="s">
        <v>4612</v>
      </c>
    </row>
    <row r="1263" spans="1:6" x14ac:dyDescent="0.3">
      <c r="A1263" t="s">
        <v>13555</v>
      </c>
      <c r="B1263" s="1">
        <v>44824</v>
      </c>
      <c r="C1263">
        <v>143.72999999999999</v>
      </c>
      <c r="D1263" t="s">
        <v>12299</v>
      </c>
      <c r="E1263" t="s">
        <v>12296</v>
      </c>
      <c r="F1263" t="s">
        <v>4880</v>
      </c>
    </row>
    <row r="1264" spans="1:6" x14ac:dyDescent="0.3">
      <c r="A1264" t="s">
        <v>13556</v>
      </c>
      <c r="B1264" s="1">
        <v>45564</v>
      </c>
      <c r="C1264">
        <v>289.64999999999998</v>
      </c>
      <c r="D1264" t="s">
        <v>12299</v>
      </c>
      <c r="E1264" t="s">
        <v>12291</v>
      </c>
      <c r="F1264" t="s">
        <v>5477</v>
      </c>
    </row>
    <row r="1265" spans="1:6" x14ac:dyDescent="0.3">
      <c r="A1265" t="s">
        <v>13557</v>
      </c>
      <c r="B1265" s="1">
        <v>45390</v>
      </c>
      <c r="C1265">
        <v>1413.86</v>
      </c>
      <c r="D1265" t="s">
        <v>12293</v>
      </c>
      <c r="E1265" t="s">
        <v>12296</v>
      </c>
      <c r="F1265" t="s">
        <v>5058</v>
      </c>
    </row>
    <row r="1266" spans="1:6" x14ac:dyDescent="0.3">
      <c r="A1266" t="s">
        <v>13558</v>
      </c>
      <c r="B1266" s="1">
        <v>45255</v>
      </c>
      <c r="C1266">
        <v>656.78</v>
      </c>
      <c r="D1266" t="s">
        <v>12290</v>
      </c>
      <c r="E1266" t="s">
        <v>12296</v>
      </c>
      <c r="F1266" t="s">
        <v>4028</v>
      </c>
    </row>
    <row r="1267" spans="1:6" x14ac:dyDescent="0.3">
      <c r="A1267" t="s">
        <v>13559</v>
      </c>
      <c r="B1267" s="1">
        <v>45166</v>
      </c>
      <c r="C1267">
        <v>635.65</v>
      </c>
      <c r="D1267" t="s">
        <v>12293</v>
      </c>
      <c r="E1267" t="s">
        <v>12296</v>
      </c>
      <c r="F1267" t="s">
        <v>5326</v>
      </c>
    </row>
    <row r="1268" spans="1:6" x14ac:dyDescent="0.3">
      <c r="A1268" t="s">
        <v>13560</v>
      </c>
      <c r="B1268" s="1">
        <v>45454</v>
      </c>
      <c r="C1268">
        <v>273.83</v>
      </c>
      <c r="D1268" t="s">
        <v>12299</v>
      </c>
      <c r="E1268" t="s">
        <v>12291</v>
      </c>
      <c r="F1268" t="s">
        <v>4624</v>
      </c>
    </row>
    <row r="1269" spans="1:6" x14ac:dyDescent="0.3">
      <c r="A1269" t="s">
        <v>13561</v>
      </c>
      <c r="B1269" s="1">
        <v>44888</v>
      </c>
      <c r="C1269">
        <v>1155.1099999999999</v>
      </c>
      <c r="D1269" t="s">
        <v>12299</v>
      </c>
      <c r="E1269" t="s">
        <v>12291</v>
      </c>
      <c r="F1269" t="s">
        <v>3012</v>
      </c>
    </row>
    <row r="1270" spans="1:6" x14ac:dyDescent="0.3">
      <c r="A1270" t="s">
        <v>13562</v>
      </c>
      <c r="B1270" s="1">
        <v>45235</v>
      </c>
      <c r="C1270">
        <v>1277.28</v>
      </c>
      <c r="D1270" t="s">
        <v>12290</v>
      </c>
      <c r="E1270" t="s">
        <v>12291</v>
      </c>
      <c r="F1270" t="s">
        <v>5728</v>
      </c>
    </row>
    <row r="1271" spans="1:6" x14ac:dyDescent="0.3">
      <c r="A1271" t="s">
        <v>13563</v>
      </c>
      <c r="B1271" s="1">
        <v>44646</v>
      </c>
      <c r="C1271">
        <v>93.88</v>
      </c>
      <c r="D1271" t="s">
        <v>12299</v>
      </c>
      <c r="E1271" t="s">
        <v>12296</v>
      </c>
      <c r="F1271" t="s">
        <v>3322</v>
      </c>
    </row>
    <row r="1272" spans="1:6" x14ac:dyDescent="0.3">
      <c r="A1272" t="s">
        <v>13564</v>
      </c>
      <c r="B1272" s="1">
        <v>45446</v>
      </c>
      <c r="C1272">
        <v>888.26</v>
      </c>
      <c r="D1272" t="s">
        <v>12290</v>
      </c>
      <c r="E1272" t="s">
        <v>12291</v>
      </c>
      <c r="F1272" t="s">
        <v>1914</v>
      </c>
    </row>
    <row r="1273" spans="1:6" x14ac:dyDescent="0.3">
      <c r="A1273" t="s">
        <v>13565</v>
      </c>
      <c r="B1273" s="1">
        <v>44566</v>
      </c>
      <c r="C1273">
        <v>611.58000000000004</v>
      </c>
      <c r="D1273" t="s">
        <v>12290</v>
      </c>
      <c r="E1273" t="s">
        <v>12291</v>
      </c>
      <c r="F1273" t="s">
        <v>4161</v>
      </c>
    </row>
    <row r="1274" spans="1:6" x14ac:dyDescent="0.3">
      <c r="A1274" t="s">
        <v>13566</v>
      </c>
      <c r="B1274" s="1">
        <v>45066</v>
      </c>
      <c r="C1274">
        <v>1153.5</v>
      </c>
      <c r="D1274" t="s">
        <v>12290</v>
      </c>
      <c r="E1274" t="s">
        <v>12291</v>
      </c>
      <c r="F1274" t="s">
        <v>1586</v>
      </c>
    </row>
    <row r="1275" spans="1:6" x14ac:dyDescent="0.3">
      <c r="A1275" t="s">
        <v>13567</v>
      </c>
      <c r="B1275" s="1">
        <v>45047</v>
      </c>
      <c r="C1275">
        <v>375.42</v>
      </c>
      <c r="D1275" t="s">
        <v>12293</v>
      </c>
      <c r="E1275" t="s">
        <v>12291</v>
      </c>
      <c r="F1275" t="s">
        <v>5848</v>
      </c>
    </row>
    <row r="1276" spans="1:6" x14ac:dyDescent="0.3">
      <c r="A1276" t="s">
        <v>13568</v>
      </c>
      <c r="B1276" s="1">
        <v>44961</v>
      </c>
      <c r="C1276">
        <v>490.51</v>
      </c>
      <c r="D1276" t="s">
        <v>12293</v>
      </c>
      <c r="E1276" t="s">
        <v>12291</v>
      </c>
      <c r="F1276" t="s">
        <v>3393</v>
      </c>
    </row>
    <row r="1277" spans="1:6" x14ac:dyDescent="0.3">
      <c r="A1277" t="s">
        <v>13569</v>
      </c>
      <c r="B1277" s="1">
        <v>44660</v>
      </c>
      <c r="C1277">
        <v>55.57</v>
      </c>
      <c r="D1277" t="s">
        <v>12290</v>
      </c>
      <c r="E1277" t="s">
        <v>12296</v>
      </c>
      <c r="F1277" t="s">
        <v>4734</v>
      </c>
    </row>
    <row r="1278" spans="1:6" x14ac:dyDescent="0.3">
      <c r="A1278" t="s">
        <v>13570</v>
      </c>
      <c r="B1278" s="1">
        <v>45100</v>
      </c>
      <c r="C1278">
        <v>702.17</v>
      </c>
      <c r="D1278" t="s">
        <v>12290</v>
      </c>
      <c r="E1278" t="s">
        <v>12296</v>
      </c>
      <c r="F1278" t="s">
        <v>1337</v>
      </c>
    </row>
    <row r="1279" spans="1:6" x14ac:dyDescent="0.3">
      <c r="A1279" t="s">
        <v>13571</v>
      </c>
      <c r="B1279" s="1">
        <v>45436</v>
      </c>
      <c r="C1279">
        <v>668.24</v>
      </c>
      <c r="D1279" t="s">
        <v>12293</v>
      </c>
      <c r="E1279" t="s">
        <v>12291</v>
      </c>
      <c r="F1279" t="s">
        <v>1669</v>
      </c>
    </row>
    <row r="1280" spans="1:6" x14ac:dyDescent="0.3">
      <c r="A1280" t="s">
        <v>13572</v>
      </c>
      <c r="B1280" s="1">
        <v>45579</v>
      </c>
      <c r="C1280">
        <v>241.9</v>
      </c>
      <c r="D1280" t="s">
        <v>12290</v>
      </c>
      <c r="E1280" t="s">
        <v>12291</v>
      </c>
      <c r="F1280" t="s">
        <v>5526</v>
      </c>
    </row>
    <row r="1281" spans="1:6" x14ac:dyDescent="0.3">
      <c r="A1281" t="s">
        <v>13573</v>
      </c>
      <c r="B1281" s="1">
        <v>45164</v>
      </c>
      <c r="C1281">
        <v>692.33</v>
      </c>
      <c r="D1281" t="s">
        <v>12293</v>
      </c>
      <c r="E1281" t="s">
        <v>12291</v>
      </c>
      <c r="F1281" t="s">
        <v>1947</v>
      </c>
    </row>
    <row r="1282" spans="1:6" x14ac:dyDescent="0.3">
      <c r="A1282" t="s">
        <v>13574</v>
      </c>
      <c r="B1282" s="1">
        <v>45183</v>
      </c>
      <c r="C1282">
        <v>1424.19</v>
      </c>
      <c r="D1282" t="s">
        <v>12290</v>
      </c>
      <c r="E1282" t="s">
        <v>12296</v>
      </c>
      <c r="F1282" t="s">
        <v>4696</v>
      </c>
    </row>
    <row r="1283" spans="1:6" x14ac:dyDescent="0.3">
      <c r="A1283" t="s">
        <v>13575</v>
      </c>
      <c r="B1283" s="1">
        <v>45647</v>
      </c>
      <c r="C1283">
        <v>1391.21</v>
      </c>
      <c r="D1283" t="s">
        <v>12299</v>
      </c>
      <c r="E1283" t="s">
        <v>12291</v>
      </c>
      <c r="F1283" t="s">
        <v>3933</v>
      </c>
    </row>
    <row r="1284" spans="1:6" x14ac:dyDescent="0.3">
      <c r="A1284" t="s">
        <v>13576</v>
      </c>
      <c r="B1284" s="1">
        <v>45269</v>
      </c>
      <c r="C1284">
        <v>981.83</v>
      </c>
      <c r="D1284" t="s">
        <v>12293</v>
      </c>
      <c r="E1284" t="s">
        <v>12291</v>
      </c>
      <c r="F1284" t="s">
        <v>4085</v>
      </c>
    </row>
    <row r="1285" spans="1:6" x14ac:dyDescent="0.3">
      <c r="A1285" t="s">
        <v>13577</v>
      </c>
      <c r="B1285" s="1">
        <v>44834</v>
      </c>
      <c r="C1285">
        <v>1487.14</v>
      </c>
      <c r="D1285" t="s">
        <v>12293</v>
      </c>
      <c r="E1285" t="s">
        <v>12296</v>
      </c>
      <c r="F1285" t="s">
        <v>4761</v>
      </c>
    </row>
    <row r="1286" spans="1:6" x14ac:dyDescent="0.3">
      <c r="A1286" t="s">
        <v>13578</v>
      </c>
      <c r="B1286" s="1">
        <v>44709</v>
      </c>
      <c r="C1286">
        <v>664.86</v>
      </c>
      <c r="D1286" t="s">
        <v>12290</v>
      </c>
      <c r="E1286" t="s">
        <v>12291</v>
      </c>
      <c r="F1286" t="s">
        <v>1433</v>
      </c>
    </row>
    <row r="1287" spans="1:6" x14ac:dyDescent="0.3">
      <c r="A1287" t="s">
        <v>13579</v>
      </c>
      <c r="B1287" s="1">
        <v>44649</v>
      </c>
      <c r="C1287">
        <v>319.33999999999997</v>
      </c>
      <c r="D1287" t="s">
        <v>12299</v>
      </c>
      <c r="E1287" t="s">
        <v>12296</v>
      </c>
      <c r="F1287" t="s">
        <v>4839</v>
      </c>
    </row>
    <row r="1288" spans="1:6" x14ac:dyDescent="0.3">
      <c r="A1288" t="s">
        <v>13580</v>
      </c>
      <c r="B1288" s="1">
        <v>45368</v>
      </c>
      <c r="C1288">
        <v>173.75</v>
      </c>
      <c r="D1288" t="s">
        <v>12293</v>
      </c>
      <c r="E1288" t="s">
        <v>12291</v>
      </c>
      <c r="F1288" t="s">
        <v>2471</v>
      </c>
    </row>
    <row r="1289" spans="1:6" x14ac:dyDescent="0.3">
      <c r="A1289" t="s">
        <v>13581</v>
      </c>
      <c r="B1289" s="1">
        <v>45174</v>
      </c>
      <c r="C1289">
        <v>241.48</v>
      </c>
      <c r="D1289" t="s">
        <v>12293</v>
      </c>
      <c r="E1289" t="s">
        <v>12291</v>
      </c>
      <c r="F1289" t="s">
        <v>1811</v>
      </c>
    </row>
    <row r="1290" spans="1:6" x14ac:dyDescent="0.3">
      <c r="A1290" t="s">
        <v>13582</v>
      </c>
      <c r="B1290" s="1">
        <v>45440</v>
      </c>
      <c r="C1290">
        <v>725.29</v>
      </c>
      <c r="D1290" t="s">
        <v>12299</v>
      </c>
      <c r="E1290" t="s">
        <v>12296</v>
      </c>
      <c r="F1290" t="s">
        <v>5912</v>
      </c>
    </row>
    <row r="1291" spans="1:6" x14ac:dyDescent="0.3">
      <c r="A1291" t="s">
        <v>13583</v>
      </c>
      <c r="B1291" s="1">
        <v>45466</v>
      </c>
      <c r="C1291">
        <v>919.1</v>
      </c>
      <c r="D1291" t="s">
        <v>12290</v>
      </c>
      <c r="E1291" t="s">
        <v>12296</v>
      </c>
      <c r="F1291" t="s">
        <v>1075</v>
      </c>
    </row>
    <row r="1292" spans="1:6" x14ac:dyDescent="0.3">
      <c r="A1292" t="s">
        <v>13584</v>
      </c>
      <c r="B1292" s="1">
        <v>45602</v>
      </c>
      <c r="C1292">
        <v>978.89</v>
      </c>
      <c r="D1292" t="s">
        <v>12299</v>
      </c>
      <c r="E1292" t="s">
        <v>12291</v>
      </c>
      <c r="F1292" t="s">
        <v>5044</v>
      </c>
    </row>
    <row r="1293" spans="1:6" x14ac:dyDescent="0.3">
      <c r="A1293" t="s">
        <v>13585</v>
      </c>
      <c r="B1293" s="1">
        <v>45492</v>
      </c>
      <c r="C1293">
        <v>192.85</v>
      </c>
      <c r="D1293" t="s">
        <v>12299</v>
      </c>
      <c r="E1293" t="s">
        <v>12296</v>
      </c>
      <c r="F1293" t="s">
        <v>2491</v>
      </c>
    </row>
    <row r="1294" spans="1:6" x14ac:dyDescent="0.3">
      <c r="A1294" t="s">
        <v>13586</v>
      </c>
      <c r="B1294" s="1">
        <v>45605</v>
      </c>
      <c r="C1294">
        <v>118.86</v>
      </c>
      <c r="D1294" t="s">
        <v>12293</v>
      </c>
      <c r="E1294" t="s">
        <v>12291</v>
      </c>
      <c r="F1294" t="s">
        <v>1062</v>
      </c>
    </row>
    <row r="1295" spans="1:6" x14ac:dyDescent="0.3">
      <c r="A1295" t="s">
        <v>13587</v>
      </c>
      <c r="B1295" s="1">
        <v>44670</v>
      </c>
      <c r="C1295">
        <v>1271.03</v>
      </c>
      <c r="D1295" t="s">
        <v>12293</v>
      </c>
      <c r="E1295" t="s">
        <v>12296</v>
      </c>
      <c r="F1295" t="s">
        <v>1326</v>
      </c>
    </row>
    <row r="1296" spans="1:6" x14ac:dyDescent="0.3">
      <c r="A1296" t="s">
        <v>13588</v>
      </c>
      <c r="B1296" s="1">
        <v>45623</v>
      </c>
      <c r="C1296">
        <v>218.53</v>
      </c>
      <c r="D1296" t="s">
        <v>12293</v>
      </c>
      <c r="E1296" t="s">
        <v>12291</v>
      </c>
      <c r="F1296" t="s">
        <v>5855</v>
      </c>
    </row>
    <row r="1297" spans="1:6" x14ac:dyDescent="0.3">
      <c r="A1297" t="s">
        <v>13589</v>
      </c>
      <c r="B1297" s="1">
        <v>45179</v>
      </c>
      <c r="C1297">
        <v>606</v>
      </c>
      <c r="D1297" t="s">
        <v>12299</v>
      </c>
      <c r="E1297" t="s">
        <v>12291</v>
      </c>
      <c r="F1297" t="s">
        <v>1081</v>
      </c>
    </row>
    <row r="1298" spans="1:6" x14ac:dyDescent="0.3">
      <c r="A1298" t="s">
        <v>13590</v>
      </c>
      <c r="B1298" s="1">
        <v>45022</v>
      </c>
      <c r="C1298">
        <v>1381.67</v>
      </c>
      <c r="D1298" t="s">
        <v>12299</v>
      </c>
      <c r="E1298" t="s">
        <v>12291</v>
      </c>
      <c r="F1298" t="s">
        <v>4623</v>
      </c>
    </row>
    <row r="1299" spans="1:6" x14ac:dyDescent="0.3">
      <c r="A1299" t="s">
        <v>13591</v>
      </c>
      <c r="B1299" s="1">
        <v>44568</v>
      </c>
      <c r="C1299">
        <v>470.34</v>
      </c>
      <c r="D1299" t="s">
        <v>12293</v>
      </c>
      <c r="E1299" t="s">
        <v>12291</v>
      </c>
      <c r="F1299" t="s">
        <v>4503</v>
      </c>
    </row>
    <row r="1300" spans="1:6" x14ac:dyDescent="0.3">
      <c r="A1300" t="s">
        <v>13592</v>
      </c>
      <c r="B1300" s="1">
        <v>45320</v>
      </c>
      <c r="C1300">
        <v>1301.1199999999999</v>
      </c>
      <c r="D1300" t="s">
        <v>12299</v>
      </c>
      <c r="E1300" t="s">
        <v>12296</v>
      </c>
      <c r="F1300" t="s">
        <v>3002</v>
      </c>
    </row>
    <row r="1301" spans="1:6" x14ac:dyDescent="0.3">
      <c r="A1301" t="s">
        <v>13593</v>
      </c>
      <c r="B1301" s="1">
        <v>45638</v>
      </c>
      <c r="C1301">
        <v>761.11</v>
      </c>
      <c r="D1301" t="s">
        <v>12290</v>
      </c>
      <c r="E1301" t="s">
        <v>12296</v>
      </c>
      <c r="F1301" t="s">
        <v>5781</v>
      </c>
    </row>
    <row r="1302" spans="1:6" x14ac:dyDescent="0.3">
      <c r="A1302" t="s">
        <v>13594</v>
      </c>
      <c r="B1302" s="1">
        <v>45633</v>
      </c>
      <c r="C1302">
        <v>1164.05</v>
      </c>
      <c r="D1302" t="s">
        <v>12293</v>
      </c>
      <c r="E1302" t="s">
        <v>12291</v>
      </c>
      <c r="F1302" t="s">
        <v>3426</v>
      </c>
    </row>
    <row r="1303" spans="1:6" x14ac:dyDescent="0.3">
      <c r="A1303" t="s">
        <v>13595</v>
      </c>
      <c r="B1303" s="1">
        <v>45084</v>
      </c>
      <c r="C1303">
        <v>492.17</v>
      </c>
      <c r="D1303" t="s">
        <v>12290</v>
      </c>
      <c r="E1303" t="s">
        <v>12291</v>
      </c>
      <c r="F1303" t="s">
        <v>2556</v>
      </c>
    </row>
    <row r="1304" spans="1:6" x14ac:dyDescent="0.3">
      <c r="A1304" t="s">
        <v>13596</v>
      </c>
      <c r="B1304" s="1">
        <v>45156</v>
      </c>
      <c r="C1304">
        <v>1012.49</v>
      </c>
      <c r="D1304" t="s">
        <v>12299</v>
      </c>
      <c r="E1304" t="s">
        <v>12291</v>
      </c>
      <c r="F1304" t="s">
        <v>2980</v>
      </c>
    </row>
    <row r="1305" spans="1:6" x14ac:dyDescent="0.3">
      <c r="A1305" t="s">
        <v>13597</v>
      </c>
      <c r="B1305" s="1">
        <v>45470</v>
      </c>
      <c r="C1305">
        <v>668.54</v>
      </c>
      <c r="D1305" t="s">
        <v>12299</v>
      </c>
      <c r="E1305" t="s">
        <v>12291</v>
      </c>
      <c r="F1305" t="s">
        <v>5504</v>
      </c>
    </row>
    <row r="1306" spans="1:6" x14ac:dyDescent="0.3">
      <c r="A1306" t="s">
        <v>13598</v>
      </c>
      <c r="B1306" s="1">
        <v>44714</v>
      </c>
      <c r="C1306">
        <v>251.29</v>
      </c>
      <c r="D1306" t="s">
        <v>12299</v>
      </c>
      <c r="E1306" t="s">
        <v>12291</v>
      </c>
      <c r="F1306" t="s">
        <v>3640</v>
      </c>
    </row>
    <row r="1307" spans="1:6" x14ac:dyDescent="0.3">
      <c r="A1307" t="s">
        <v>13599</v>
      </c>
      <c r="B1307" s="1">
        <v>45177</v>
      </c>
      <c r="C1307">
        <v>1312.4</v>
      </c>
      <c r="D1307" t="s">
        <v>12299</v>
      </c>
      <c r="E1307" t="s">
        <v>12291</v>
      </c>
      <c r="F1307" t="s">
        <v>4055</v>
      </c>
    </row>
    <row r="1308" spans="1:6" x14ac:dyDescent="0.3">
      <c r="A1308" t="s">
        <v>13600</v>
      </c>
      <c r="B1308" s="1">
        <v>45591</v>
      </c>
      <c r="C1308">
        <v>1311.43</v>
      </c>
      <c r="D1308" t="s">
        <v>12293</v>
      </c>
      <c r="E1308" t="s">
        <v>12296</v>
      </c>
      <c r="F1308" t="s">
        <v>1931</v>
      </c>
    </row>
    <row r="1309" spans="1:6" x14ac:dyDescent="0.3">
      <c r="A1309" t="s">
        <v>13601</v>
      </c>
      <c r="B1309" s="1">
        <v>45503</v>
      </c>
      <c r="C1309">
        <v>1281.71</v>
      </c>
      <c r="D1309" t="s">
        <v>12290</v>
      </c>
      <c r="E1309" t="s">
        <v>12296</v>
      </c>
      <c r="F1309" t="s">
        <v>4974</v>
      </c>
    </row>
    <row r="1310" spans="1:6" x14ac:dyDescent="0.3">
      <c r="A1310" t="s">
        <v>13602</v>
      </c>
      <c r="B1310" s="1">
        <v>45472</v>
      </c>
      <c r="C1310">
        <v>1105.3399999999999</v>
      </c>
      <c r="D1310" t="s">
        <v>12293</v>
      </c>
      <c r="E1310" t="s">
        <v>12291</v>
      </c>
      <c r="F1310" t="s">
        <v>2455</v>
      </c>
    </row>
    <row r="1311" spans="1:6" x14ac:dyDescent="0.3">
      <c r="A1311" t="s">
        <v>13603</v>
      </c>
      <c r="B1311" s="1">
        <v>44953</v>
      </c>
      <c r="C1311">
        <v>853.41</v>
      </c>
      <c r="D1311" t="s">
        <v>12299</v>
      </c>
      <c r="E1311" t="s">
        <v>12296</v>
      </c>
      <c r="F1311" t="s">
        <v>2259</v>
      </c>
    </row>
    <row r="1312" spans="1:6" x14ac:dyDescent="0.3">
      <c r="A1312" t="s">
        <v>13604</v>
      </c>
      <c r="B1312" s="1">
        <v>44980</v>
      </c>
      <c r="C1312">
        <v>954.63</v>
      </c>
      <c r="D1312" t="s">
        <v>12290</v>
      </c>
      <c r="E1312" t="s">
        <v>12291</v>
      </c>
      <c r="F1312" t="s">
        <v>3853</v>
      </c>
    </row>
    <row r="1313" spans="1:6" x14ac:dyDescent="0.3">
      <c r="A1313" t="s">
        <v>13605</v>
      </c>
      <c r="B1313" s="1">
        <v>45254</v>
      </c>
      <c r="C1313">
        <v>638.64</v>
      </c>
      <c r="D1313" t="s">
        <v>12290</v>
      </c>
      <c r="E1313" t="s">
        <v>12296</v>
      </c>
      <c r="F1313" t="s">
        <v>1738</v>
      </c>
    </row>
    <row r="1314" spans="1:6" x14ac:dyDescent="0.3">
      <c r="A1314" t="s">
        <v>13606</v>
      </c>
      <c r="B1314" s="1">
        <v>44969</v>
      </c>
      <c r="C1314">
        <v>153.87</v>
      </c>
      <c r="D1314" t="s">
        <v>12290</v>
      </c>
      <c r="E1314" t="s">
        <v>12291</v>
      </c>
      <c r="F1314" t="s">
        <v>2974</v>
      </c>
    </row>
    <row r="1315" spans="1:6" x14ac:dyDescent="0.3">
      <c r="A1315" t="s">
        <v>13607</v>
      </c>
      <c r="B1315" s="1">
        <v>44875</v>
      </c>
      <c r="C1315">
        <v>522.33000000000004</v>
      </c>
      <c r="D1315" t="s">
        <v>12290</v>
      </c>
      <c r="E1315" t="s">
        <v>12296</v>
      </c>
      <c r="F1315" t="s">
        <v>4463</v>
      </c>
    </row>
    <row r="1316" spans="1:6" x14ac:dyDescent="0.3">
      <c r="A1316" t="s">
        <v>13608</v>
      </c>
      <c r="B1316" s="1">
        <v>44692</v>
      </c>
      <c r="C1316">
        <v>347.75</v>
      </c>
      <c r="D1316" t="s">
        <v>12293</v>
      </c>
      <c r="E1316" t="s">
        <v>12291</v>
      </c>
      <c r="F1316" t="s">
        <v>2844</v>
      </c>
    </row>
    <row r="1317" spans="1:6" x14ac:dyDescent="0.3">
      <c r="A1317" t="s">
        <v>13609</v>
      </c>
      <c r="B1317" s="1">
        <v>45546</v>
      </c>
      <c r="C1317">
        <v>1001.6</v>
      </c>
      <c r="D1317" t="s">
        <v>12293</v>
      </c>
      <c r="E1317" t="s">
        <v>12291</v>
      </c>
      <c r="F1317" t="s">
        <v>5953</v>
      </c>
    </row>
    <row r="1318" spans="1:6" x14ac:dyDescent="0.3">
      <c r="A1318" t="s">
        <v>13610</v>
      </c>
      <c r="B1318" s="1">
        <v>45570</v>
      </c>
      <c r="C1318">
        <v>797.52</v>
      </c>
      <c r="D1318" t="s">
        <v>12290</v>
      </c>
      <c r="E1318" t="s">
        <v>12291</v>
      </c>
      <c r="F1318" t="s">
        <v>5006</v>
      </c>
    </row>
    <row r="1319" spans="1:6" x14ac:dyDescent="0.3">
      <c r="A1319" t="s">
        <v>13611</v>
      </c>
      <c r="B1319" s="1">
        <v>45222</v>
      </c>
      <c r="C1319">
        <v>662.21</v>
      </c>
      <c r="D1319" t="s">
        <v>12299</v>
      </c>
      <c r="E1319" t="s">
        <v>12291</v>
      </c>
      <c r="F1319" t="s">
        <v>3710</v>
      </c>
    </row>
    <row r="1320" spans="1:6" x14ac:dyDescent="0.3">
      <c r="A1320" t="s">
        <v>13612</v>
      </c>
      <c r="B1320" s="1">
        <v>44687</v>
      </c>
      <c r="C1320">
        <v>811.51</v>
      </c>
      <c r="D1320" t="s">
        <v>12293</v>
      </c>
      <c r="E1320" t="s">
        <v>12296</v>
      </c>
      <c r="F1320" t="s">
        <v>4595</v>
      </c>
    </row>
    <row r="1321" spans="1:6" x14ac:dyDescent="0.3">
      <c r="A1321" t="s">
        <v>13613</v>
      </c>
      <c r="B1321" s="1">
        <v>44706</v>
      </c>
      <c r="C1321">
        <v>344.6</v>
      </c>
      <c r="D1321" t="s">
        <v>12299</v>
      </c>
      <c r="E1321" t="s">
        <v>12291</v>
      </c>
      <c r="F1321" t="s">
        <v>1529</v>
      </c>
    </row>
    <row r="1322" spans="1:6" x14ac:dyDescent="0.3">
      <c r="A1322" t="s">
        <v>13614</v>
      </c>
      <c r="B1322" s="1">
        <v>44799</v>
      </c>
      <c r="C1322">
        <v>1166.06</v>
      </c>
      <c r="D1322" t="s">
        <v>12293</v>
      </c>
      <c r="E1322" t="s">
        <v>12296</v>
      </c>
      <c r="F1322" t="s">
        <v>5079</v>
      </c>
    </row>
    <row r="1323" spans="1:6" x14ac:dyDescent="0.3">
      <c r="A1323" t="s">
        <v>13615</v>
      </c>
      <c r="B1323" s="1">
        <v>45269</v>
      </c>
      <c r="C1323">
        <v>995.53</v>
      </c>
      <c r="D1323" t="s">
        <v>12290</v>
      </c>
      <c r="E1323" t="s">
        <v>12291</v>
      </c>
      <c r="F1323" t="s">
        <v>2190</v>
      </c>
    </row>
    <row r="1324" spans="1:6" x14ac:dyDescent="0.3">
      <c r="A1324" t="s">
        <v>13616</v>
      </c>
      <c r="B1324" s="1">
        <v>45443</v>
      </c>
      <c r="C1324">
        <v>1216.82</v>
      </c>
      <c r="D1324" t="s">
        <v>12293</v>
      </c>
      <c r="E1324" t="s">
        <v>12296</v>
      </c>
      <c r="F1324" t="s">
        <v>4335</v>
      </c>
    </row>
    <row r="1325" spans="1:6" x14ac:dyDescent="0.3">
      <c r="A1325" t="s">
        <v>13617</v>
      </c>
      <c r="B1325" s="1">
        <v>45133</v>
      </c>
      <c r="C1325">
        <v>387.63</v>
      </c>
      <c r="D1325" t="s">
        <v>12293</v>
      </c>
      <c r="E1325" t="s">
        <v>12291</v>
      </c>
      <c r="F1325" t="s">
        <v>1768</v>
      </c>
    </row>
    <row r="1326" spans="1:6" x14ac:dyDescent="0.3">
      <c r="A1326" t="s">
        <v>13618</v>
      </c>
      <c r="B1326" s="1">
        <v>45475</v>
      </c>
      <c r="C1326">
        <v>999.29</v>
      </c>
      <c r="D1326" t="s">
        <v>12299</v>
      </c>
      <c r="E1326" t="s">
        <v>12291</v>
      </c>
      <c r="F1326" t="s">
        <v>1361</v>
      </c>
    </row>
    <row r="1327" spans="1:6" x14ac:dyDescent="0.3">
      <c r="A1327" t="s">
        <v>13619</v>
      </c>
      <c r="B1327" s="1">
        <v>44929</v>
      </c>
      <c r="C1327">
        <v>1009.12</v>
      </c>
      <c r="D1327" t="s">
        <v>12293</v>
      </c>
      <c r="E1327" t="s">
        <v>12296</v>
      </c>
      <c r="F1327" t="s">
        <v>3819</v>
      </c>
    </row>
    <row r="1328" spans="1:6" x14ac:dyDescent="0.3">
      <c r="A1328" t="s">
        <v>13620</v>
      </c>
      <c r="B1328" s="1">
        <v>45578</v>
      </c>
      <c r="C1328">
        <v>1320.89</v>
      </c>
      <c r="D1328" t="s">
        <v>12299</v>
      </c>
      <c r="E1328" t="s">
        <v>12291</v>
      </c>
      <c r="F1328" t="s">
        <v>2337</v>
      </c>
    </row>
    <row r="1329" spans="1:6" x14ac:dyDescent="0.3">
      <c r="A1329" t="s">
        <v>13621</v>
      </c>
      <c r="B1329" s="1">
        <v>44890</v>
      </c>
      <c r="C1329">
        <v>1203.06</v>
      </c>
      <c r="D1329" t="s">
        <v>12293</v>
      </c>
      <c r="E1329" t="s">
        <v>12296</v>
      </c>
      <c r="F1329" t="s">
        <v>3979</v>
      </c>
    </row>
    <row r="1330" spans="1:6" x14ac:dyDescent="0.3">
      <c r="A1330" t="s">
        <v>13622</v>
      </c>
      <c r="B1330" s="1">
        <v>45258</v>
      </c>
      <c r="C1330">
        <v>1234.72</v>
      </c>
      <c r="D1330" t="s">
        <v>12293</v>
      </c>
      <c r="E1330" t="s">
        <v>12291</v>
      </c>
      <c r="F1330" t="s">
        <v>4259</v>
      </c>
    </row>
    <row r="1331" spans="1:6" x14ac:dyDescent="0.3">
      <c r="A1331" t="s">
        <v>13623</v>
      </c>
      <c r="B1331" s="1">
        <v>45377</v>
      </c>
      <c r="C1331">
        <v>614.47</v>
      </c>
      <c r="D1331" t="s">
        <v>12299</v>
      </c>
      <c r="E1331" t="s">
        <v>12291</v>
      </c>
      <c r="F1331" t="s">
        <v>5119</v>
      </c>
    </row>
    <row r="1332" spans="1:6" x14ac:dyDescent="0.3">
      <c r="A1332" t="s">
        <v>13624</v>
      </c>
      <c r="B1332" s="1">
        <v>45393</v>
      </c>
      <c r="C1332">
        <v>409.58</v>
      </c>
      <c r="D1332" t="s">
        <v>12293</v>
      </c>
      <c r="E1332" t="s">
        <v>12291</v>
      </c>
      <c r="F1332" t="s">
        <v>2364</v>
      </c>
    </row>
    <row r="1333" spans="1:6" x14ac:dyDescent="0.3">
      <c r="A1333" t="s">
        <v>13625</v>
      </c>
      <c r="B1333" s="1">
        <v>45202</v>
      </c>
      <c r="C1333">
        <v>1062.42</v>
      </c>
      <c r="D1333" t="s">
        <v>12293</v>
      </c>
      <c r="E1333" t="s">
        <v>12296</v>
      </c>
      <c r="F1333" t="s">
        <v>3471</v>
      </c>
    </row>
    <row r="1334" spans="1:6" x14ac:dyDescent="0.3">
      <c r="A1334" t="s">
        <v>13626</v>
      </c>
      <c r="B1334" s="1">
        <v>45574</v>
      </c>
      <c r="C1334">
        <v>868.16</v>
      </c>
      <c r="D1334" t="s">
        <v>12299</v>
      </c>
      <c r="E1334" t="s">
        <v>12296</v>
      </c>
      <c r="F1334" t="s">
        <v>4183</v>
      </c>
    </row>
    <row r="1335" spans="1:6" x14ac:dyDescent="0.3">
      <c r="A1335" t="s">
        <v>13627</v>
      </c>
      <c r="B1335" s="1">
        <v>44950</v>
      </c>
      <c r="C1335">
        <v>571.04999999999995</v>
      </c>
      <c r="D1335" t="s">
        <v>12293</v>
      </c>
      <c r="E1335" t="s">
        <v>12291</v>
      </c>
      <c r="F1335" t="s">
        <v>5967</v>
      </c>
    </row>
    <row r="1336" spans="1:6" x14ac:dyDescent="0.3">
      <c r="A1336" t="s">
        <v>13628</v>
      </c>
      <c r="B1336" s="1">
        <v>44617</v>
      </c>
      <c r="C1336">
        <v>207.7</v>
      </c>
      <c r="D1336" t="s">
        <v>12299</v>
      </c>
      <c r="E1336" t="s">
        <v>12296</v>
      </c>
      <c r="F1336" t="s">
        <v>2930</v>
      </c>
    </row>
    <row r="1337" spans="1:6" x14ac:dyDescent="0.3">
      <c r="A1337" t="s">
        <v>13629</v>
      </c>
      <c r="B1337" s="1">
        <v>44862</v>
      </c>
      <c r="C1337">
        <v>380.7</v>
      </c>
      <c r="D1337" t="s">
        <v>12299</v>
      </c>
      <c r="E1337" t="s">
        <v>12296</v>
      </c>
      <c r="F1337" t="s">
        <v>4307</v>
      </c>
    </row>
    <row r="1338" spans="1:6" x14ac:dyDescent="0.3">
      <c r="A1338" t="s">
        <v>13630</v>
      </c>
      <c r="B1338" s="1">
        <v>45275</v>
      </c>
      <c r="C1338">
        <v>1193.95</v>
      </c>
      <c r="D1338" t="s">
        <v>12290</v>
      </c>
      <c r="E1338" t="s">
        <v>12296</v>
      </c>
      <c r="F1338" t="s">
        <v>2861</v>
      </c>
    </row>
    <row r="1339" spans="1:6" x14ac:dyDescent="0.3">
      <c r="A1339" t="s">
        <v>13631</v>
      </c>
      <c r="B1339" s="1">
        <v>44682</v>
      </c>
      <c r="C1339">
        <v>526.64</v>
      </c>
      <c r="D1339" t="s">
        <v>12290</v>
      </c>
      <c r="E1339" t="s">
        <v>12296</v>
      </c>
      <c r="F1339" t="s">
        <v>5131</v>
      </c>
    </row>
    <row r="1340" spans="1:6" x14ac:dyDescent="0.3">
      <c r="A1340" t="s">
        <v>13632</v>
      </c>
      <c r="B1340" s="1">
        <v>45133</v>
      </c>
      <c r="C1340">
        <v>983.66</v>
      </c>
      <c r="D1340" t="s">
        <v>12293</v>
      </c>
      <c r="E1340" t="s">
        <v>12296</v>
      </c>
      <c r="F1340" t="s">
        <v>2318</v>
      </c>
    </row>
    <row r="1341" spans="1:6" x14ac:dyDescent="0.3">
      <c r="A1341" t="s">
        <v>13633</v>
      </c>
      <c r="B1341" s="1">
        <v>44713</v>
      </c>
      <c r="C1341">
        <v>1242.8599999999999</v>
      </c>
      <c r="D1341" t="s">
        <v>12293</v>
      </c>
      <c r="E1341" t="s">
        <v>12291</v>
      </c>
      <c r="F1341" t="s">
        <v>3707</v>
      </c>
    </row>
    <row r="1342" spans="1:6" x14ac:dyDescent="0.3">
      <c r="A1342" t="s">
        <v>13634</v>
      </c>
      <c r="B1342" s="1">
        <v>44870</v>
      </c>
      <c r="C1342">
        <v>709.06</v>
      </c>
      <c r="D1342" t="s">
        <v>12299</v>
      </c>
      <c r="E1342" t="s">
        <v>12291</v>
      </c>
      <c r="F1342" t="s">
        <v>4187</v>
      </c>
    </row>
    <row r="1343" spans="1:6" x14ac:dyDescent="0.3">
      <c r="A1343" t="s">
        <v>13635</v>
      </c>
      <c r="B1343" s="1">
        <v>45469</v>
      </c>
      <c r="C1343">
        <v>300.68</v>
      </c>
      <c r="D1343" t="s">
        <v>12299</v>
      </c>
      <c r="E1343" t="s">
        <v>12291</v>
      </c>
      <c r="F1343" t="s">
        <v>5055</v>
      </c>
    </row>
    <row r="1344" spans="1:6" x14ac:dyDescent="0.3">
      <c r="A1344" t="s">
        <v>13636</v>
      </c>
      <c r="B1344" s="1">
        <v>45281</v>
      </c>
      <c r="C1344">
        <v>432.64</v>
      </c>
      <c r="D1344" t="s">
        <v>12290</v>
      </c>
      <c r="E1344" t="s">
        <v>12296</v>
      </c>
      <c r="F1344" t="s">
        <v>3012</v>
      </c>
    </row>
    <row r="1345" spans="1:6" x14ac:dyDescent="0.3">
      <c r="A1345" t="s">
        <v>13637</v>
      </c>
      <c r="B1345" s="1">
        <v>44929</v>
      </c>
      <c r="C1345">
        <v>519.02</v>
      </c>
      <c r="D1345" t="s">
        <v>12293</v>
      </c>
      <c r="E1345" t="s">
        <v>12296</v>
      </c>
      <c r="F1345" t="s">
        <v>3712</v>
      </c>
    </row>
    <row r="1346" spans="1:6" x14ac:dyDescent="0.3">
      <c r="A1346" t="s">
        <v>13638</v>
      </c>
      <c r="B1346" s="1">
        <v>45398</v>
      </c>
      <c r="C1346">
        <v>981.98</v>
      </c>
      <c r="D1346" t="s">
        <v>12299</v>
      </c>
      <c r="E1346" t="s">
        <v>12291</v>
      </c>
      <c r="F1346" t="s">
        <v>1120</v>
      </c>
    </row>
    <row r="1347" spans="1:6" x14ac:dyDescent="0.3">
      <c r="A1347" t="s">
        <v>13639</v>
      </c>
      <c r="B1347" s="1">
        <v>45102</v>
      </c>
      <c r="C1347">
        <v>1087.48</v>
      </c>
      <c r="D1347" t="s">
        <v>12299</v>
      </c>
      <c r="E1347" t="s">
        <v>12296</v>
      </c>
      <c r="F1347" t="s">
        <v>2725</v>
      </c>
    </row>
    <row r="1348" spans="1:6" x14ac:dyDescent="0.3">
      <c r="A1348" t="s">
        <v>13640</v>
      </c>
      <c r="B1348" s="1">
        <v>45219</v>
      </c>
      <c r="C1348">
        <v>1354.87</v>
      </c>
      <c r="D1348" t="s">
        <v>12299</v>
      </c>
      <c r="E1348" t="s">
        <v>12291</v>
      </c>
      <c r="F1348" t="s">
        <v>1695</v>
      </c>
    </row>
    <row r="1349" spans="1:6" x14ac:dyDescent="0.3">
      <c r="A1349" t="s">
        <v>13641</v>
      </c>
      <c r="B1349" s="1">
        <v>44877</v>
      </c>
      <c r="C1349">
        <v>854.7</v>
      </c>
      <c r="D1349" t="s">
        <v>12293</v>
      </c>
      <c r="E1349" t="s">
        <v>12296</v>
      </c>
      <c r="F1349" t="s">
        <v>5330</v>
      </c>
    </row>
    <row r="1350" spans="1:6" x14ac:dyDescent="0.3">
      <c r="A1350" t="s">
        <v>13642</v>
      </c>
      <c r="B1350" s="1">
        <v>45173</v>
      </c>
      <c r="C1350">
        <v>437.25</v>
      </c>
      <c r="D1350" t="s">
        <v>12299</v>
      </c>
      <c r="E1350" t="s">
        <v>12296</v>
      </c>
      <c r="F1350" t="s">
        <v>1618</v>
      </c>
    </row>
    <row r="1351" spans="1:6" x14ac:dyDescent="0.3">
      <c r="A1351" t="s">
        <v>13643</v>
      </c>
      <c r="B1351" s="1">
        <v>44643</v>
      </c>
      <c r="C1351">
        <v>767.84</v>
      </c>
      <c r="D1351" t="s">
        <v>12299</v>
      </c>
      <c r="E1351" t="s">
        <v>12296</v>
      </c>
      <c r="F1351" t="s">
        <v>2777</v>
      </c>
    </row>
    <row r="1352" spans="1:6" x14ac:dyDescent="0.3">
      <c r="A1352" t="s">
        <v>13644</v>
      </c>
      <c r="B1352" s="1">
        <v>45523</v>
      </c>
      <c r="C1352">
        <v>352.57</v>
      </c>
      <c r="D1352" t="s">
        <v>12293</v>
      </c>
      <c r="E1352" t="s">
        <v>12291</v>
      </c>
      <c r="F1352" t="s">
        <v>5300</v>
      </c>
    </row>
    <row r="1353" spans="1:6" x14ac:dyDescent="0.3">
      <c r="A1353" t="s">
        <v>13645</v>
      </c>
      <c r="B1353" s="1">
        <v>44697</v>
      </c>
      <c r="C1353">
        <v>258.14999999999998</v>
      </c>
      <c r="D1353" t="s">
        <v>12299</v>
      </c>
      <c r="E1353" t="s">
        <v>12296</v>
      </c>
      <c r="F1353" t="s">
        <v>3373</v>
      </c>
    </row>
    <row r="1354" spans="1:6" x14ac:dyDescent="0.3">
      <c r="A1354" t="s">
        <v>13646</v>
      </c>
      <c r="B1354" s="1">
        <v>45287</v>
      </c>
      <c r="C1354">
        <v>1496.12</v>
      </c>
      <c r="D1354" t="s">
        <v>12299</v>
      </c>
      <c r="E1354" t="s">
        <v>12291</v>
      </c>
      <c r="F1354" t="s">
        <v>5817</v>
      </c>
    </row>
    <row r="1355" spans="1:6" x14ac:dyDescent="0.3">
      <c r="A1355" t="s">
        <v>13647</v>
      </c>
      <c r="B1355" s="1">
        <v>45284</v>
      </c>
      <c r="C1355">
        <v>307.64</v>
      </c>
      <c r="D1355" t="s">
        <v>12293</v>
      </c>
      <c r="E1355" t="s">
        <v>12291</v>
      </c>
      <c r="F1355" t="s">
        <v>3992</v>
      </c>
    </row>
    <row r="1356" spans="1:6" x14ac:dyDescent="0.3">
      <c r="A1356" t="s">
        <v>13648</v>
      </c>
      <c r="B1356" s="1">
        <v>44682</v>
      </c>
      <c r="C1356">
        <v>512.59</v>
      </c>
      <c r="D1356" t="s">
        <v>12299</v>
      </c>
      <c r="E1356" t="s">
        <v>12296</v>
      </c>
      <c r="F1356" t="s">
        <v>1468</v>
      </c>
    </row>
    <row r="1357" spans="1:6" x14ac:dyDescent="0.3">
      <c r="A1357" t="s">
        <v>13649</v>
      </c>
      <c r="B1357" s="1">
        <v>45156</v>
      </c>
      <c r="C1357">
        <v>1148.1500000000001</v>
      </c>
      <c r="D1357" t="s">
        <v>12299</v>
      </c>
      <c r="E1357" t="s">
        <v>12291</v>
      </c>
      <c r="F1357" t="s">
        <v>1688</v>
      </c>
    </row>
    <row r="1358" spans="1:6" x14ac:dyDescent="0.3">
      <c r="A1358" t="s">
        <v>13650</v>
      </c>
      <c r="B1358" s="1">
        <v>45208</v>
      </c>
      <c r="C1358">
        <v>171.37</v>
      </c>
      <c r="D1358" t="s">
        <v>12299</v>
      </c>
      <c r="E1358" t="s">
        <v>12296</v>
      </c>
      <c r="F1358" t="s">
        <v>3713</v>
      </c>
    </row>
    <row r="1359" spans="1:6" x14ac:dyDescent="0.3">
      <c r="A1359" t="s">
        <v>13651</v>
      </c>
      <c r="B1359" s="1">
        <v>44711</v>
      </c>
      <c r="C1359">
        <v>1090.4100000000001</v>
      </c>
      <c r="D1359" t="s">
        <v>12293</v>
      </c>
      <c r="E1359" t="s">
        <v>12291</v>
      </c>
      <c r="F1359" t="s">
        <v>4676</v>
      </c>
    </row>
    <row r="1360" spans="1:6" x14ac:dyDescent="0.3">
      <c r="A1360" t="s">
        <v>13652</v>
      </c>
      <c r="B1360" s="1">
        <v>44752</v>
      </c>
      <c r="C1360">
        <v>880.49</v>
      </c>
      <c r="D1360" t="s">
        <v>12299</v>
      </c>
      <c r="E1360" t="s">
        <v>12291</v>
      </c>
      <c r="F1360" t="s">
        <v>4215</v>
      </c>
    </row>
    <row r="1361" spans="1:6" x14ac:dyDescent="0.3">
      <c r="A1361" t="s">
        <v>13653</v>
      </c>
      <c r="B1361" s="1">
        <v>45384</v>
      </c>
      <c r="C1361">
        <v>838.12</v>
      </c>
      <c r="D1361" t="s">
        <v>12290</v>
      </c>
      <c r="E1361" t="s">
        <v>12296</v>
      </c>
      <c r="F1361" t="s">
        <v>1668</v>
      </c>
    </row>
    <row r="1362" spans="1:6" x14ac:dyDescent="0.3">
      <c r="A1362" t="s">
        <v>13654</v>
      </c>
      <c r="B1362" s="1">
        <v>45390</v>
      </c>
      <c r="C1362">
        <v>1377.71</v>
      </c>
      <c r="D1362" t="s">
        <v>12290</v>
      </c>
      <c r="E1362" t="s">
        <v>12291</v>
      </c>
      <c r="F1362" t="s">
        <v>4478</v>
      </c>
    </row>
    <row r="1363" spans="1:6" x14ac:dyDescent="0.3">
      <c r="A1363" t="s">
        <v>13655</v>
      </c>
      <c r="B1363" s="1">
        <v>44601</v>
      </c>
      <c r="C1363">
        <v>451.94</v>
      </c>
      <c r="D1363" t="s">
        <v>12290</v>
      </c>
      <c r="E1363" t="s">
        <v>12291</v>
      </c>
      <c r="F1363" t="s">
        <v>4517</v>
      </c>
    </row>
    <row r="1364" spans="1:6" x14ac:dyDescent="0.3">
      <c r="A1364" t="s">
        <v>13656</v>
      </c>
      <c r="B1364" s="1">
        <v>45305</v>
      </c>
      <c r="C1364">
        <v>949.68</v>
      </c>
      <c r="D1364" t="s">
        <v>12293</v>
      </c>
      <c r="E1364" t="s">
        <v>12296</v>
      </c>
      <c r="F1364" t="s">
        <v>3047</v>
      </c>
    </row>
    <row r="1365" spans="1:6" x14ac:dyDescent="0.3">
      <c r="A1365" t="s">
        <v>13657</v>
      </c>
      <c r="B1365" s="1">
        <v>45333</v>
      </c>
      <c r="C1365">
        <v>158.32</v>
      </c>
      <c r="D1365" t="s">
        <v>12293</v>
      </c>
      <c r="E1365" t="s">
        <v>12296</v>
      </c>
      <c r="F1365" t="s">
        <v>5012</v>
      </c>
    </row>
    <row r="1366" spans="1:6" x14ac:dyDescent="0.3">
      <c r="A1366" t="s">
        <v>13658</v>
      </c>
      <c r="B1366" s="1">
        <v>44745</v>
      </c>
      <c r="C1366">
        <v>1325.86</v>
      </c>
      <c r="D1366" t="s">
        <v>12293</v>
      </c>
      <c r="E1366" t="s">
        <v>12291</v>
      </c>
      <c r="F1366" t="s">
        <v>5691</v>
      </c>
    </row>
    <row r="1367" spans="1:6" x14ac:dyDescent="0.3">
      <c r="A1367" t="s">
        <v>13659</v>
      </c>
      <c r="B1367" s="1">
        <v>45631</v>
      </c>
      <c r="C1367">
        <v>1104.4000000000001</v>
      </c>
      <c r="D1367" t="s">
        <v>12293</v>
      </c>
      <c r="E1367" t="s">
        <v>12291</v>
      </c>
      <c r="F1367" t="s">
        <v>3910</v>
      </c>
    </row>
    <row r="1368" spans="1:6" x14ac:dyDescent="0.3">
      <c r="A1368" t="s">
        <v>13660</v>
      </c>
      <c r="B1368" s="1">
        <v>44723</v>
      </c>
      <c r="C1368">
        <v>427.32</v>
      </c>
      <c r="D1368" t="s">
        <v>12299</v>
      </c>
      <c r="E1368" t="s">
        <v>12291</v>
      </c>
      <c r="F1368" t="s">
        <v>3929</v>
      </c>
    </row>
    <row r="1369" spans="1:6" x14ac:dyDescent="0.3">
      <c r="A1369" t="s">
        <v>13661</v>
      </c>
      <c r="B1369" s="1">
        <v>45072</v>
      </c>
      <c r="C1369">
        <v>641.61</v>
      </c>
      <c r="D1369" t="s">
        <v>12290</v>
      </c>
      <c r="E1369" t="s">
        <v>12296</v>
      </c>
      <c r="F1369" t="s">
        <v>1226</v>
      </c>
    </row>
    <row r="1370" spans="1:6" x14ac:dyDescent="0.3">
      <c r="A1370" t="s">
        <v>13662</v>
      </c>
      <c r="B1370" s="1">
        <v>45433</v>
      </c>
      <c r="C1370">
        <v>267.13</v>
      </c>
      <c r="D1370" t="s">
        <v>12299</v>
      </c>
      <c r="E1370" t="s">
        <v>12291</v>
      </c>
      <c r="F1370" t="s">
        <v>4890</v>
      </c>
    </row>
    <row r="1371" spans="1:6" x14ac:dyDescent="0.3">
      <c r="A1371" t="s">
        <v>13663</v>
      </c>
      <c r="B1371" s="1">
        <v>44847</v>
      </c>
      <c r="C1371">
        <v>1078.1199999999999</v>
      </c>
      <c r="D1371" t="s">
        <v>12290</v>
      </c>
      <c r="E1371" t="s">
        <v>12296</v>
      </c>
      <c r="F1371" t="s">
        <v>3466</v>
      </c>
    </row>
    <row r="1372" spans="1:6" x14ac:dyDescent="0.3">
      <c r="A1372" t="s">
        <v>13664</v>
      </c>
      <c r="B1372" s="1">
        <v>45427</v>
      </c>
      <c r="C1372">
        <v>540.62</v>
      </c>
      <c r="D1372" t="s">
        <v>12299</v>
      </c>
      <c r="E1372" t="s">
        <v>12291</v>
      </c>
      <c r="F1372" t="s">
        <v>3305</v>
      </c>
    </row>
    <row r="1373" spans="1:6" x14ac:dyDescent="0.3">
      <c r="A1373" t="s">
        <v>13665</v>
      </c>
      <c r="B1373" s="1">
        <v>45521</v>
      </c>
      <c r="C1373">
        <v>1286.28</v>
      </c>
      <c r="D1373" t="s">
        <v>12299</v>
      </c>
      <c r="E1373" t="s">
        <v>12296</v>
      </c>
      <c r="F1373" t="s">
        <v>1281</v>
      </c>
    </row>
    <row r="1374" spans="1:6" x14ac:dyDescent="0.3">
      <c r="A1374" t="s">
        <v>13666</v>
      </c>
      <c r="B1374" s="1">
        <v>45201</v>
      </c>
      <c r="C1374">
        <v>1491.13</v>
      </c>
      <c r="D1374" t="s">
        <v>12290</v>
      </c>
      <c r="E1374" t="s">
        <v>12296</v>
      </c>
      <c r="F1374" t="s">
        <v>2776</v>
      </c>
    </row>
    <row r="1375" spans="1:6" x14ac:dyDescent="0.3">
      <c r="A1375" t="s">
        <v>13667</v>
      </c>
      <c r="B1375" s="1">
        <v>45610</v>
      </c>
      <c r="C1375">
        <v>316.22000000000003</v>
      </c>
      <c r="D1375" t="s">
        <v>12299</v>
      </c>
      <c r="E1375" t="s">
        <v>12291</v>
      </c>
      <c r="F1375" t="s">
        <v>5371</v>
      </c>
    </row>
    <row r="1376" spans="1:6" x14ac:dyDescent="0.3">
      <c r="A1376" t="s">
        <v>13668</v>
      </c>
      <c r="B1376" s="1">
        <v>45379</v>
      </c>
      <c r="C1376">
        <v>160.24</v>
      </c>
      <c r="D1376" t="s">
        <v>12290</v>
      </c>
      <c r="E1376" t="s">
        <v>12296</v>
      </c>
      <c r="F1376" t="s">
        <v>2184</v>
      </c>
    </row>
    <row r="1377" spans="1:6" x14ac:dyDescent="0.3">
      <c r="A1377" t="s">
        <v>13669</v>
      </c>
      <c r="B1377" s="1">
        <v>45642</v>
      </c>
      <c r="C1377">
        <v>175</v>
      </c>
      <c r="D1377" t="s">
        <v>12299</v>
      </c>
      <c r="E1377" t="s">
        <v>12291</v>
      </c>
      <c r="F1377" t="s">
        <v>3841</v>
      </c>
    </row>
    <row r="1378" spans="1:6" x14ac:dyDescent="0.3">
      <c r="A1378" t="s">
        <v>13670</v>
      </c>
      <c r="B1378" s="1">
        <v>44826</v>
      </c>
      <c r="C1378">
        <v>173.06</v>
      </c>
      <c r="D1378" t="s">
        <v>12293</v>
      </c>
      <c r="E1378" t="s">
        <v>12291</v>
      </c>
      <c r="F1378" t="s">
        <v>1438</v>
      </c>
    </row>
    <row r="1379" spans="1:6" x14ac:dyDescent="0.3">
      <c r="A1379" t="s">
        <v>13671</v>
      </c>
      <c r="B1379" s="1">
        <v>44748</v>
      </c>
      <c r="C1379">
        <v>805.26</v>
      </c>
      <c r="D1379" t="s">
        <v>12290</v>
      </c>
      <c r="E1379" t="s">
        <v>12296</v>
      </c>
      <c r="F1379" t="s">
        <v>3230</v>
      </c>
    </row>
    <row r="1380" spans="1:6" x14ac:dyDescent="0.3">
      <c r="A1380" t="s">
        <v>13672</v>
      </c>
      <c r="B1380" s="1">
        <v>44942</v>
      </c>
      <c r="C1380">
        <v>665.71</v>
      </c>
      <c r="D1380" t="s">
        <v>12299</v>
      </c>
      <c r="E1380" t="s">
        <v>12291</v>
      </c>
      <c r="F1380" t="s">
        <v>4601</v>
      </c>
    </row>
    <row r="1381" spans="1:6" x14ac:dyDescent="0.3">
      <c r="A1381" t="s">
        <v>13673</v>
      </c>
      <c r="B1381" s="1">
        <v>45636</v>
      </c>
      <c r="C1381">
        <v>691.63</v>
      </c>
      <c r="D1381" t="s">
        <v>12293</v>
      </c>
      <c r="E1381" t="s">
        <v>12291</v>
      </c>
      <c r="F1381" t="s">
        <v>4631</v>
      </c>
    </row>
    <row r="1382" spans="1:6" x14ac:dyDescent="0.3">
      <c r="A1382" t="s">
        <v>13674</v>
      </c>
      <c r="B1382" s="1">
        <v>45121</v>
      </c>
      <c r="C1382">
        <v>1279.68</v>
      </c>
      <c r="D1382" t="s">
        <v>12293</v>
      </c>
      <c r="E1382" t="s">
        <v>12291</v>
      </c>
      <c r="F1382" t="s">
        <v>1813</v>
      </c>
    </row>
    <row r="1383" spans="1:6" x14ac:dyDescent="0.3">
      <c r="A1383" t="s">
        <v>13675</v>
      </c>
      <c r="B1383" s="1">
        <v>45335</v>
      </c>
      <c r="C1383">
        <v>1220.31</v>
      </c>
      <c r="D1383" t="s">
        <v>12293</v>
      </c>
      <c r="E1383" t="s">
        <v>12291</v>
      </c>
      <c r="F1383" t="s">
        <v>4452</v>
      </c>
    </row>
    <row r="1384" spans="1:6" x14ac:dyDescent="0.3">
      <c r="A1384" t="s">
        <v>13676</v>
      </c>
      <c r="B1384" s="1">
        <v>44866</v>
      </c>
      <c r="C1384">
        <v>886.71</v>
      </c>
      <c r="D1384" t="s">
        <v>12290</v>
      </c>
      <c r="E1384" t="s">
        <v>12291</v>
      </c>
      <c r="F1384" t="s">
        <v>5052</v>
      </c>
    </row>
    <row r="1385" spans="1:6" x14ac:dyDescent="0.3">
      <c r="A1385" t="s">
        <v>13677</v>
      </c>
      <c r="B1385" s="1">
        <v>44899</v>
      </c>
      <c r="C1385">
        <v>1296.32</v>
      </c>
      <c r="D1385" t="s">
        <v>12290</v>
      </c>
      <c r="E1385" t="s">
        <v>12296</v>
      </c>
      <c r="F1385" t="s">
        <v>2807</v>
      </c>
    </row>
    <row r="1386" spans="1:6" x14ac:dyDescent="0.3">
      <c r="A1386" t="s">
        <v>13678</v>
      </c>
      <c r="B1386" s="1">
        <v>44566</v>
      </c>
      <c r="C1386">
        <v>912.31</v>
      </c>
      <c r="D1386" t="s">
        <v>12293</v>
      </c>
      <c r="E1386" t="s">
        <v>12291</v>
      </c>
      <c r="F1386" t="s">
        <v>1919</v>
      </c>
    </row>
    <row r="1387" spans="1:6" x14ac:dyDescent="0.3">
      <c r="A1387" t="s">
        <v>13679</v>
      </c>
      <c r="B1387" s="1">
        <v>44696</v>
      </c>
      <c r="C1387">
        <v>370.53</v>
      </c>
      <c r="D1387" t="s">
        <v>12299</v>
      </c>
      <c r="E1387" t="s">
        <v>12296</v>
      </c>
      <c r="F1387" t="s">
        <v>4345</v>
      </c>
    </row>
    <row r="1388" spans="1:6" x14ac:dyDescent="0.3">
      <c r="A1388" t="s">
        <v>13680</v>
      </c>
      <c r="B1388" s="1">
        <v>44619</v>
      </c>
      <c r="C1388">
        <v>1084</v>
      </c>
      <c r="D1388" t="s">
        <v>12290</v>
      </c>
      <c r="E1388" t="s">
        <v>12296</v>
      </c>
      <c r="F1388" t="s">
        <v>1853</v>
      </c>
    </row>
    <row r="1389" spans="1:6" x14ac:dyDescent="0.3">
      <c r="A1389" t="s">
        <v>13681</v>
      </c>
      <c r="B1389" s="1">
        <v>44758</v>
      </c>
      <c r="C1389">
        <v>1482.87</v>
      </c>
      <c r="D1389" t="s">
        <v>12299</v>
      </c>
      <c r="E1389" t="s">
        <v>12291</v>
      </c>
      <c r="F1389" t="s">
        <v>3762</v>
      </c>
    </row>
    <row r="1390" spans="1:6" x14ac:dyDescent="0.3">
      <c r="A1390" t="s">
        <v>13682</v>
      </c>
      <c r="B1390" s="1">
        <v>44995</v>
      </c>
      <c r="C1390">
        <v>1049.9100000000001</v>
      </c>
      <c r="D1390" t="s">
        <v>12293</v>
      </c>
      <c r="E1390" t="s">
        <v>12291</v>
      </c>
      <c r="F1390" t="s">
        <v>5161</v>
      </c>
    </row>
    <row r="1391" spans="1:6" x14ac:dyDescent="0.3">
      <c r="A1391" t="s">
        <v>13683</v>
      </c>
      <c r="B1391" s="1">
        <v>44919</v>
      </c>
      <c r="C1391">
        <v>786.16</v>
      </c>
      <c r="D1391" t="s">
        <v>12293</v>
      </c>
      <c r="E1391" t="s">
        <v>12296</v>
      </c>
      <c r="F1391" t="s">
        <v>4746</v>
      </c>
    </row>
    <row r="1392" spans="1:6" x14ac:dyDescent="0.3">
      <c r="A1392" t="s">
        <v>13684</v>
      </c>
      <c r="B1392" s="1">
        <v>45157</v>
      </c>
      <c r="C1392">
        <v>141.12</v>
      </c>
      <c r="D1392" t="s">
        <v>12290</v>
      </c>
      <c r="E1392" t="s">
        <v>12296</v>
      </c>
      <c r="F1392" t="s">
        <v>1636</v>
      </c>
    </row>
    <row r="1393" spans="1:6" x14ac:dyDescent="0.3">
      <c r="A1393" t="s">
        <v>13685</v>
      </c>
      <c r="B1393" s="1">
        <v>44619</v>
      </c>
      <c r="C1393">
        <v>1081.23</v>
      </c>
      <c r="D1393" t="s">
        <v>12299</v>
      </c>
      <c r="E1393" t="s">
        <v>12296</v>
      </c>
      <c r="F1393" t="s">
        <v>5412</v>
      </c>
    </row>
    <row r="1394" spans="1:6" x14ac:dyDescent="0.3">
      <c r="A1394" t="s">
        <v>13686</v>
      </c>
      <c r="B1394" s="1">
        <v>45356</v>
      </c>
      <c r="C1394">
        <v>616.21</v>
      </c>
      <c r="D1394" t="s">
        <v>12293</v>
      </c>
      <c r="E1394" t="s">
        <v>12291</v>
      </c>
      <c r="F1394" t="s">
        <v>4942</v>
      </c>
    </row>
    <row r="1395" spans="1:6" x14ac:dyDescent="0.3">
      <c r="A1395" t="s">
        <v>13687</v>
      </c>
      <c r="B1395" s="1">
        <v>45031</v>
      </c>
      <c r="C1395">
        <v>1106.96</v>
      </c>
      <c r="D1395" t="s">
        <v>12290</v>
      </c>
      <c r="E1395" t="s">
        <v>12296</v>
      </c>
      <c r="F1395" t="s">
        <v>5269</v>
      </c>
    </row>
    <row r="1396" spans="1:6" x14ac:dyDescent="0.3">
      <c r="A1396" t="s">
        <v>13688</v>
      </c>
      <c r="B1396" s="1">
        <v>45032</v>
      </c>
      <c r="C1396">
        <v>959.78</v>
      </c>
      <c r="D1396" t="s">
        <v>12293</v>
      </c>
      <c r="E1396" t="s">
        <v>12296</v>
      </c>
      <c r="F1396" t="s">
        <v>4624</v>
      </c>
    </row>
    <row r="1397" spans="1:6" x14ac:dyDescent="0.3">
      <c r="A1397" t="s">
        <v>13689</v>
      </c>
      <c r="B1397" s="1">
        <v>45488</v>
      </c>
      <c r="C1397">
        <v>85.03</v>
      </c>
      <c r="D1397" t="s">
        <v>12290</v>
      </c>
      <c r="E1397" t="s">
        <v>12296</v>
      </c>
      <c r="F1397" t="s">
        <v>5530</v>
      </c>
    </row>
    <row r="1398" spans="1:6" x14ac:dyDescent="0.3">
      <c r="A1398" t="s">
        <v>13690</v>
      </c>
      <c r="B1398" s="1">
        <v>44833</v>
      </c>
      <c r="C1398">
        <v>1269.29</v>
      </c>
      <c r="D1398" t="s">
        <v>12290</v>
      </c>
      <c r="E1398" t="s">
        <v>12291</v>
      </c>
      <c r="F1398" t="s">
        <v>1848</v>
      </c>
    </row>
    <row r="1399" spans="1:6" x14ac:dyDescent="0.3">
      <c r="A1399" t="s">
        <v>13691</v>
      </c>
      <c r="B1399" s="1">
        <v>45289</v>
      </c>
      <c r="C1399">
        <v>1350.25</v>
      </c>
      <c r="D1399" t="s">
        <v>12293</v>
      </c>
      <c r="E1399" t="s">
        <v>12296</v>
      </c>
      <c r="F1399" t="s">
        <v>3252</v>
      </c>
    </row>
    <row r="1400" spans="1:6" x14ac:dyDescent="0.3">
      <c r="A1400" t="s">
        <v>13692</v>
      </c>
      <c r="B1400" s="1">
        <v>45451</v>
      </c>
      <c r="C1400">
        <v>804.3</v>
      </c>
      <c r="D1400" t="s">
        <v>12290</v>
      </c>
      <c r="E1400" t="s">
        <v>12291</v>
      </c>
      <c r="F1400" t="s">
        <v>2627</v>
      </c>
    </row>
    <row r="1401" spans="1:6" x14ac:dyDescent="0.3">
      <c r="A1401" t="s">
        <v>13693</v>
      </c>
      <c r="B1401" s="1">
        <v>44608</v>
      </c>
      <c r="C1401">
        <v>1301.18</v>
      </c>
      <c r="D1401" t="s">
        <v>12293</v>
      </c>
      <c r="E1401" t="s">
        <v>12291</v>
      </c>
      <c r="F1401" t="s">
        <v>1900</v>
      </c>
    </row>
    <row r="1402" spans="1:6" x14ac:dyDescent="0.3">
      <c r="A1402" t="s">
        <v>13694</v>
      </c>
      <c r="B1402" s="1">
        <v>44895</v>
      </c>
      <c r="C1402">
        <v>526.33000000000004</v>
      </c>
      <c r="D1402" t="s">
        <v>12290</v>
      </c>
      <c r="E1402" t="s">
        <v>12291</v>
      </c>
      <c r="F1402" t="s">
        <v>5861</v>
      </c>
    </row>
    <row r="1403" spans="1:6" x14ac:dyDescent="0.3">
      <c r="A1403" t="s">
        <v>13695</v>
      </c>
      <c r="B1403" s="1">
        <v>45261</v>
      </c>
      <c r="C1403">
        <v>354.36</v>
      </c>
      <c r="D1403" t="s">
        <v>12293</v>
      </c>
      <c r="E1403" t="s">
        <v>12296</v>
      </c>
      <c r="F1403" t="s">
        <v>3380</v>
      </c>
    </row>
    <row r="1404" spans="1:6" x14ac:dyDescent="0.3">
      <c r="A1404" t="s">
        <v>13696</v>
      </c>
      <c r="B1404" s="1">
        <v>45240</v>
      </c>
      <c r="C1404">
        <v>422.5</v>
      </c>
      <c r="D1404" t="s">
        <v>12290</v>
      </c>
      <c r="E1404" t="s">
        <v>12296</v>
      </c>
      <c r="F1404" t="s">
        <v>5193</v>
      </c>
    </row>
    <row r="1405" spans="1:6" x14ac:dyDescent="0.3">
      <c r="A1405" t="s">
        <v>13697</v>
      </c>
      <c r="B1405" s="1">
        <v>44997</v>
      </c>
      <c r="C1405">
        <v>1006.22</v>
      </c>
      <c r="D1405" t="s">
        <v>12290</v>
      </c>
      <c r="E1405" t="s">
        <v>12296</v>
      </c>
      <c r="F1405" t="s">
        <v>5250</v>
      </c>
    </row>
    <row r="1406" spans="1:6" x14ac:dyDescent="0.3">
      <c r="A1406" t="s">
        <v>13698</v>
      </c>
      <c r="B1406" s="1">
        <v>45480</v>
      </c>
      <c r="C1406">
        <v>609.85</v>
      </c>
      <c r="D1406" t="s">
        <v>12293</v>
      </c>
      <c r="E1406" t="s">
        <v>12296</v>
      </c>
      <c r="F1406" t="s">
        <v>5140</v>
      </c>
    </row>
    <row r="1407" spans="1:6" x14ac:dyDescent="0.3">
      <c r="A1407" t="s">
        <v>13699</v>
      </c>
      <c r="B1407" s="1">
        <v>45473</v>
      </c>
      <c r="C1407">
        <v>681.62</v>
      </c>
      <c r="D1407" t="s">
        <v>12293</v>
      </c>
      <c r="E1407" t="s">
        <v>12296</v>
      </c>
      <c r="F1407" t="s">
        <v>1543</v>
      </c>
    </row>
    <row r="1408" spans="1:6" x14ac:dyDescent="0.3">
      <c r="A1408" t="s">
        <v>13700</v>
      </c>
      <c r="B1408" s="1">
        <v>45085</v>
      </c>
      <c r="C1408">
        <v>577.92999999999995</v>
      </c>
      <c r="D1408" t="s">
        <v>12293</v>
      </c>
      <c r="E1408" t="s">
        <v>12296</v>
      </c>
      <c r="F1408" t="s">
        <v>4415</v>
      </c>
    </row>
    <row r="1409" spans="1:6" x14ac:dyDescent="0.3">
      <c r="A1409" t="s">
        <v>13701</v>
      </c>
      <c r="B1409" s="1">
        <v>45413</v>
      </c>
      <c r="C1409">
        <v>438.16</v>
      </c>
      <c r="D1409" t="s">
        <v>12293</v>
      </c>
      <c r="E1409" t="s">
        <v>12296</v>
      </c>
      <c r="F1409" t="s">
        <v>2483</v>
      </c>
    </row>
    <row r="1410" spans="1:6" x14ac:dyDescent="0.3">
      <c r="A1410" t="s">
        <v>13702</v>
      </c>
      <c r="B1410" s="1">
        <v>45206</v>
      </c>
      <c r="C1410">
        <v>727.8</v>
      </c>
      <c r="D1410" t="s">
        <v>12293</v>
      </c>
      <c r="E1410" t="s">
        <v>12296</v>
      </c>
      <c r="F1410" t="s">
        <v>3776</v>
      </c>
    </row>
    <row r="1411" spans="1:6" x14ac:dyDescent="0.3">
      <c r="A1411" t="s">
        <v>13703</v>
      </c>
      <c r="B1411" s="1">
        <v>45440</v>
      </c>
      <c r="C1411">
        <v>218.05</v>
      </c>
      <c r="D1411" t="s">
        <v>12299</v>
      </c>
      <c r="E1411" t="s">
        <v>12296</v>
      </c>
      <c r="F1411" t="s">
        <v>1469</v>
      </c>
    </row>
    <row r="1412" spans="1:6" x14ac:dyDescent="0.3">
      <c r="A1412" t="s">
        <v>13704</v>
      </c>
      <c r="B1412" s="1">
        <v>45520</v>
      </c>
      <c r="C1412">
        <v>1265.98</v>
      </c>
      <c r="D1412" t="s">
        <v>12293</v>
      </c>
      <c r="E1412" t="s">
        <v>12291</v>
      </c>
      <c r="F1412" t="s">
        <v>1225</v>
      </c>
    </row>
    <row r="1413" spans="1:6" x14ac:dyDescent="0.3">
      <c r="A1413" t="s">
        <v>13705</v>
      </c>
      <c r="B1413" s="1">
        <v>44666</v>
      </c>
      <c r="C1413">
        <v>201.78</v>
      </c>
      <c r="D1413" t="s">
        <v>12299</v>
      </c>
      <c r="E1413" t="s">
        <v>12291</v>
      </c>
      <c r="F1413" t="s">
        <v>3966</v>
      </c>
    </row>
    <row r="1414" spans="1:6" x14ac:dyDescent="0.3">
      <c r="A1414" t="s">
        <v>13706</v>
      </c>
      <c r="B1414" s="1">
        <v>44838</v>
      </c>
      <c r="C1414">
        <v>321.56</v>
      </c>
      <c r="D1414" t="s">
        <v>12293</v>
      </c>
      <c r="E1414" t="s">
        <v>12296</v>
      </c>
      <c r="F1414" t="s">
        <v>4223</v>
      </c>
    </row>
    <row r="1415" spans="1:6" x14ac:dyDescent="0.3">
      <c r="A1415" t="s">
        <v>13707</v>
      </c>
      <c r="B1415" s="1">
        <v>44722</v>
      </c>
      <c r="C1415">
        <v>568.96</v>
      </c>
      <c r="D1415" t="s">
        <v>12293</v>
      </c>
      <c r="E1415" t="s">
        <v>12291</v>
      </c>
      <c r="F1415" t="s">
        <v>2546</v>
      </c>
    </row>
    <row r="1416" spans="1:6" x14ac:dyDescent="0.3">
      <c r="A1416" t="s">
        <v>13708</v>
      </c>
      <c r="B1416" s="1">
        <v>45413</v>
      </c>
      <c r="C1416">
        <v>1203.99</v>
      </c>
      <c r="D1416" t="s">
        <v>12290</v>
      </c>
      <c r="E1416" t="s">
        <v>12296</v>
      </c>
      <c r="F1416" t="s">
        <v>2213</v>
      </c>
    </row>
    <row r="1417" spans="1:6" x14ac:dyDescent="0.3">
      <c r="A1417" t="s">
        <v>13709</v>
      </c>
      <c r="B1417" s="1">
        <v>44975</v>
      </c>
      <c r="C1417">
        <v>669.79</v>
      </c>
      <c r="D1417" t="s">
        <v>12299</v>
      </c>
      <c r="E1417" t="s">
        <v>12296</v>
      </c>
      <c r="F1417" t="s">
        <v>1569</v>
      </c>
    </row>
    <row r="1418" spans="1:6" x14ac:dyDescent="0.3">
      <c r="A1418" t="s">
        <v>13710</v>
      </c>
      <c r="B1418" s="1">
        <v>44744</v>
      </c>
      <c r="C1418">
        <v>60.71</v>
      </c>
      <c r="D1418" t="s">
        <v>12290</v>
      </c>
      <c r="E1418" t="s">
        <v>12291</v>
      </c>
      <c r="F1418" t="s">
        <v>4656</v>
      </c>
    </row>
    <row r="1419" spans="1:6" x14ac:dyDescent="0.3">
      <c r="A1419" t="s">
        <v>13711</v>
      </c>
      <c r="B1419" s="1">
        <v>44766</v>
      </c>
      <c r="C1419">
        <v>576.35</v>
      </c>
      <c r="D1419" t="s">
        <v>12293</v>
      </c>
      <c r="E1419" t="s">
        <v>12296</v>
      </c>
      <c r="F1419" t="s">
        <v>3000</v>
      </c>
    </row>
    <row r="1420" spans="1:6" x14ac:dyDescent="0.3">
      <c r="A1420" t="s">
        <v>13712</v>
      </c>
      <c r="B1420" s="1">
        <v>45072</v>
      </c>
      <c r="C1420">
        <v>181.07</v>
      </c>
      <c r="D1420" t="s">
        <v>12290</v>
      </c>
      <c r="E1420" t="s">
        <v>12296</v>
      </c>
      <c r="F1420" t="s">
        <v>4728</v>
      </c>
    </row>
    <row r="1421" spans="1:6" x14ac:dyDescent="0.3">
      <c r="A1421" t="s">
        <v>13713</v>
      </c>
      <c r="B1421" s="1">
        <v>45460</v>
      </c>
      <c r="C1421">
        <v>779.82</v>
      </c>
      <c r="D1421" t="s">
        <v>12290</v>
      </c>
      <c r="E1421" t="s">
        <v>12291</v>
      </c>
      <c r="F1421" t="s">
        <v>5703</v>
      </c>
    </row>
    <row r="1422" spans="1:6" x14ac:dyDescent="0.3">
      <c r="A1422" t="s">
        <v>13714</v>
      </c>
      <c r="B1422" s="1">
        <v>45141</v>
      </c>
      <c r="C1422">
        <v>342.91</v>
      </c>
      <c r="D1422" t="s">
        <v>12299</v>
      </c>
      <c r="E1422" t="s">
        <v>12291</v>
      </c>
      <c r="F1422" t="s">
        <v>2905</v>
      </c>
    </row>
    <row r="1423" spans="1:6" x14ac:dyDescent="0.3">
      <c r="A1423" t="s">
        <v>13715</v>
      </c>
      <c r="B1423" s="1">
        <v>44573</v>
      </c>
      <c r="C1423">
        <v>288.2</v>
      </c>
      <c r="D1423" t="s">
        <v>12299</v>
      </c>
      <c r="E1423" t="s">
        <v>12296</v>
      </c>
      <c r="F1423" t="s">
        <v>2823</v>
      </c>
    </row>
    <row r="1424" spans="1:6" x14ac:dyDescent="0.3">
      <c r="A1424" t="s">
        <v>13716</v>
      </c>
      <c r="B1424" s="1">
        <v>45252</v>
      </c>
      <c r="C1424">
        <v>344.88</v>
      </c>
      <c r="D1424" t="s">
        <v>12290</v>
      </c>
      <c r="E1424" t="s">
        <v>12291</v>
      </c>
      <c r="F1424" t="s">
        <v>2891</v>
      </c>
    </row>
    <row r="1425" spans="1:6" x14ac:dyDescent="0.3">
      <c r="A1425" t="s">
        <v>13717</v>
      </c>
      <c r="B1425" s="1">
        <v>44784</v>
      </c>
      <c r="C1425">
        <v>1133.74</v>
      </c>
      <c r="D1425" t="s">
        <v>12299</v>
      </c>
      <c r="E1425" t="s">
        <v>12296</v>
      </c>
      <c r="F1425" t="s">
        <v>3371</v>
      </c>
    </row>
    <row r="1426" spans="1:6" x14ac:dyDescent="0.3">
      <c r="A1426" t="s">
        <v>13718</v>
      </c>
      <c r="B1426" s="1">
        <v>44830</v>
      </c>
      <c r="C1426">
        <v>1408.16</v>
      </c>
      <c r="D1426" t="s">
        <v>12290</v>
      </c>
      <c r="E1426" t="s">
        <v>12291</v>
      </c>
      <c r="F1426" t="s">
        <v>3354</v>
      </c>
    </row>
    <row r="1427" spans="1:6" x14ac:dyDescent="0.3">
      <c r="A1427" t="s">
        <v>13719</v>
      </c>
      <c r="B1427" s="1">
        <v>44843</v>
      </c>
      <c r="C1427">
        <v>1041.1400000000001</v>
      </c>
      <c r="D1427" t="s">
        <v>12290</v>
      </c>
      <c r="E1427" t="s">
        <v>12296</v>
      </c>
      <c r="F1427" t="s">
        <v>5308</v>
      </c>
    </row>
    <row r="1428" spans="1:6" x14ac:dyDescent="0.3">
      <c r="A1428" t="s">
        <v>13720</v>
      </c>
      <c r="B1428" s="1">
        <v>44927</v>
      </c>
      <c r="C1428">
        <v>66.180000000000007</v>
      </c>
      <c r="D1428" t="s">
        <v>12290</v>
      </c>
      <c r="E1428" t="s">
        <v>12291</v>
      </c>
      <c r="F1428" t="s">
        <v>1205</v>
      </c>
    </row>
    <row r="1429" spans="1:6" x14ac:dyDescent="0.3">
      <c r="A1429" t="s">
        <v>13721</v>
      </c>
      <c r="B1429" s="1">
        <v>44564</v>
      </c>
      <c r="C1429">
        <v>372.67</v>
      </c>
      <c r="D1429" t="s">
        <v>12290</v>
      </c>
      <c r="E1429" t="s">
        <v>12296</v>
      </c>
      <c r="F1429" t="s">
        <v>2102</v>
      </c>
    </row>
    <row r="1430" spans="1:6" x14ac:dyDescent="0.3">
      <c r="A1430" t="s">
        <v>13722</v>
      </c>
      <c r="B1430" s="1">
        <v>45476</v>
      </c>
      <c r="C1430">
        <v>426.54</v>
      </c>
      <c r="D1430" t="s">
        <v>12290</v>
      </c>
      <c r="E1430" t="s">
        <v>12291</v>
      </c>
      <c r="F1430" t="s">
        <v>3534</v>
      </c>
    </row>
    <row r="1431" spans="1:6" x14ac:dyDescent="0.3">
      <c r="A1431" t="s">
        <v>13723</v>
      </c>
      <c r="B1431" s="1">
        <v>45320</v>
      </c>
      <c r="C1431">
        <v>1442.05</v>
      </c>
      <c r="D1431" t="s">
        <v>12299</v>
      </c>
      <c r="E1431" t="s">
        <v>12291</v>
      </c>
      <c r="F1431" t="s">
        <v>1970</v>
      </c>
    </row>
    <row r="1432" spans="1:6" x14ac:dyDescent="0.3">
      <c r="A1432" t="s">
        <v>13724</v>
      </c>
      <c r="B1432" s="1">
        <v>45042</v>
      </c>
      <c r="C1432">
        <v>361.48</v>
      </c>
      <c r="D1432" t="s">
        <v>12293</v>
      </c>
      <c r="E1432" t="s">
        <v>12291</v>
      </c>
      <c r="F1432" t="s">
        <v>4827</v>
      </c>
    </row>
    <row r="1433" spans="1:6" x14ac:dyDescent="0.3">
      <c r="A1433" t="s">
        <v>13725</v>
      </c>
      <c r="B1433" s="1">
        <v>45614</v>
      </c>
      <c r="C1433">
        <v>56.26</v>
      </c>
      <c r="D1433" t="s">
        <v>12299</v>
      </c>
      <c r="E1433" t="s">
        <v>12291</v>
      </c>
      <c r="F1433" t="s">
        <v>1020</v>
      </c>
    </row>
    <row r="1434" spans="1:6" x14ac:dyDescent="0.3">
      <c r="A1434" t="s">
        <v>13726</v>
      </c>
      <c r="B1434" s="1">
        <v>44615</v>
      </c>
      <c r="C1434">
        <v>1347.94</v>
      </c>
      <c r="D1434" t="s">
        <v>12293</v>
      </c>
      <c r="E1434" t="s">
        <v>12291</v>
      </c>
      <c r="F1434" t="s">
        <v>4285</v>
      </c>
    </row>
    <row r="1435" spans="1:6" x14ac:dyDescent="0.3">
      <c r="A1435" t="s">
        <v>13727</v>
      </c>
      <c r="B1435" s="1">
        <v>44874</v>
      </c>
      <c r="C1435">
        <v>72.61</v>
      </c>
      <c r="D1435" t="s">
        <v>12293</v>
      </c>
      <c r="E1435" t="s">
        <v>12291</v>
      </c>
      <c r="F1435" t="s">
        <v>4038</v>
      </c>
    </row>
    <row r="1436" spans="1:6" x14ac:dyDescent="0.3">
      <c r="A1436" t="s">
        <v>13728</v>
      </c>
      <c r="B1436" s="1">
        <v>45050</v>
      </c>
      <c r="C1436">
        <v>716.01</v>
      </c>
      <c r="D1436" t="s">
        <v>12299</v>
      </c>
      <c r="E1436" t="s">
        <v>12291</v>
      </c>
      <c r="F1436" t="s">
        <v>2479</v>
      </c>
    </row>
    <row r="1437" spans="1:6" x14ac:dyDescent="0.3">
      <c r="A1437" t="s">
        <v>13729</v>
      </c>
      <c r="B1437" s="1">
        <v>44830</v>
      </c>
      <c r="C1437">
        <v>943.77</v>
      </c>
      <c r="D1437" t="s">
        <v>12293</v>
      </c>
      <c r="E1437" t="s">
        <v>12291</v>
      </c>
      <c r="F1437" t="s">
        <v>2106</v>
      </c>
    </row>
    <row r="1438" spans="1:6" x14ac:dyDescent="0.3">
      <c r="A1438" t="s">
        <v>13730</v>
      </c>
      <c r="B1438" s="1">
        <v>45240</v>
      </c>
      <c r="C1438">
        <v>1405.56</v>
      </c>
      <c r="D1438" t="s">
        <v>12293</v>
      </c>
      <c r="E1438" t="s">
        <v>12291</v>
      </c>
      <c r="F1438" t="s">
        <v>4743</v>
      </c>
    </row>
    <row r="1439" spans="1:6" x14ac:dyDescent="0.3">
      <c r="A1439" t="s">
        <v>13731</v>
      </c>
      <c r="B1439" s="1">
        <v>45212</v>
      </c>
      <c r="C1439">
        <v>296.83999999999997</v>
      </c>
      <c r="D1439" t="s">
        <v>12290</v>
      </c>
      <c r="E1439" t="s">
        <v>12291</v>
      </c>
      <c r="F1439" t="s">
        <v>2503</v>
      </c>
    </row>
    <row r="1440" spans="1:6" x14ac:dyDescent="0.3">
      <c r="A1440" t="s">
        <v>13732</v>
      </c>
      <c r="B1440" s="1">
        <v>45542</v>
      </c>
      <c r="C1440">
        <v>92.45</v>
      </c>
      <c r="D1440" t="s">
        <v>12290</v>
      </c>
      <c r="E1440" t="s">
        <v>12291</v>
      </c>
      <c r="F1440" t="s">
        <v>5379</v>
      </c>
    </row>
    <row r="1441" spans="1:6" x14ac:dyDescent="0.3">
      <c r="A1441" t="s">
        <v>13733</v>
      </c>
      <c r="B1441" s="1">
        <v>45589</v>
      </c>
      <c r="C1441">
        <v>1496.51</v>
      </c>
      <c r="D1441" t="s">
        <v>12290</v>
      </c>
      <c r="E1441" t="s">
        <v>12291</v>
      </c>
      <c r="F1441" t="s">
        <v>2395</v>
      </c>
    </row>
    <row r="1442" spans="1:6" x14ac:dyDescent="0.3">
      <c r="A1442" t="s">
        <v>13734</v>
      </c>
      <c r="B1442" s="1">
        <v>44762</v>
      </c>
      <c r="C1442">
        <v>1041.31</v>
      </c>
      <c r="D1442" t="s">
        <v>12293</v>
      </c>
      <c r="E1442" t="s">
        <v>12291</v>
      </c>
      <c r="F1442" t="s">
        <v>5364</v>
      </c>
    </row>
    <row r="1443" spans="1:6" x14ac:dyDescent="0.3">
      <c r="A1443" t="s">
        <v>13735</v>
      </c>
      <c r="B1443" s="1">
        <v>44658</v>
      </c>
      <c r="C1443">
        <v>912.48</v>
      </c>
      <c r="D1443" t="s">
        <v>12290</v>
      </c>
      <c r="E1443" t="s">
        <v>12296</v>
      </c>
      <c r="F1443" t="s">
        <v>3537</v>
      </c>
    </row>
    <row r="1444" spans="1:6" x14ac:dyDescent="0.3">
      <c r="A1444" t="s">
        <v>13736</v>
      </c>
      <c r="B1444" s="1">
        <v>45469</v>
      </c>
      <c r="C1444">
        <v>201.61</v>
      </c>
      <c r="D1444" t="s">
        <v>12299</v>
      </c>
      <c r="E1444" t="s">
        <v>12296</v>
      </c>
      <c r="F1444" t="s">
        <v>2001</v>
      </c>
    </row>
    <row r="1445" spans="1:6" x14ac:dyDescent="0.3">
      <c r="A1445" t="s">
        <v>13737</v>
      </c>
      <c r="B1445" s="1">
        <v>45590</v>
      </c>
      <c r="C1445">
        <v>1352.78</v>
      </c>
      <c r="D1445" t="s">
        <v>12290</v>
      </c>
      <c r="E1445" t="s">
        <v>12296</v>
      </c>
      <c r="F1445" t="s">
        <v>4245</v>
      </c>
    </row>
    <row r="1446" spans="1:6" x14ac:dyDescent="0.3">
      <c r="A1446" t="s">
        <v>13738</v>
      </c>
      <c r="B1446" s="1">
        <v>45608</v>
      </c>
      <c r="C1446">
        <v>1356.65</v>
      </c>
      <c r="D1446" t="s">
        <v>12299</v>
      </c>
      <c r="E1446" t="s">
        <v>12296</v>
      </c>
      <c r="F1446" t="s">
        <v>1693</v>
      </c>
    </row>
    <row r="1447" spans="1:6" x14ac:dyDescent="0.3">
      <c r="A1447" t="s">
        <v>13739</v>
      </c>
      <c r="B1447" s="1">
        <v>45415</v>
      </c>
      <c r="C1447">
        <v>1255.45</v>
      </c>
      <c r="D1447" t="s">
        <v>12293</v>
      </c>
      <c r="E1447" t="s">
        <v>12291</v>
      </c>
      <c r="F1447" t="s">
        <v>4132</v>
      </c>
    </row>
    <row r="1448" spans="1:6" x14ac:dyDescent="0.3">
      <c r="A1448" t="s">
        <v>13740</v>
      </c>
      <c r="B1448" s="1">
        <v>44927</v>
      </c>
      <c r="C1448">
        <v>258.31</v>
      </c>
      <c r="D1448" t="s">
        <v>12293</v>
      </c>
      <c r="E1448" t="s">
        <v>12296</v>
      </c>
      <c r="F1448" t="s">
        <v>2532</v>
      </c>
    </row>
    <row r="1449" spans="1:6" x14ac:dyDescent="0.3">
      <c r="A1449" t="s">
        <v>13741</v>
      </c>
      <c r="B1449" s="1">
        <v>44999</v>
      </c>
      <c r="C1449">
        <v>1173.56</v>
      </c>
      <c r="D1449" t="s">
        <v>12293</v>
      </c>
      <c r="E1449" t="s">
        <v>12296</v>
      </c>
      <c r="F1449" t="s">
        <v>3070</v>
      </c>
    </row>
    <row r="1450" spans="1:6" x14ac:dyDescent="0.3">
      <c r="A1450" t="s">
        <v>13742</v>
      </c>
      <c r="B1450" s="1">
        <v>45179</v>
      </c>
      <c r="C1450">
        <v>154.55000000000001</v>
      </c>
      <c r="D1450" t="s">
        <v>12299</v>
      </c>
      <c r="E1450" t="s">
        <v>12296</v>
      </c>
      <c r="F1450" t="s">
        <v>2650</v>
      </c>
    </row>
    <row r="1451" spans="1:6" x14ac:dyDescent="0.3">
      <c r="A1451" t="s">
        <v>13743</v>
      </c>
      <c r="B1451" s="1">
        <v>44592</v>
      </c>
      <c r="C1451">
        <v>309.68</v>
      </c>
      <c r="D1451" t="s">
        <v>12290</v>
      </c>
      <c r="E1451" t="s">
        <v>12296</v>
      </c>
      <c r="F1451" t="s">
        <v>2021</v>
      </c>
    </row>
    <row r="1452" spans="1:6" x14ac:dyDescent="0.3">
      <c r="A1452" t="s">
        <v>13744</v>
      </c>
      <c r="B1452" s="1">
        <v>45569</v>
      </c>
      <c r="C1452">
        <v>1224.96</v>
      </c>
      <c r="D1452" t="s">
        <v>12293</v>
      </c>
      <c r="E1452" t="s">
        <v>12296</v>
      </c>
      <c r="F1452" t="s">
        <v>3617</v>
      </c>
    </row>
    <row r="1453" spans="1:6" x14ac:dyDescent="0.3">
      <c r="A1453" t="s">
        <v>13745</v>
      </c>
      <c r="B1453" s="1">
        <v>44869</v>
      </c>
      <c r="C1453">
        <v>290.98</v>
      </c>
      <c r="D1453" t="s">
        <v>12299</v>
      </c>
      <c r="E1453" t="s">
        <v>12296</v>
      </c>
      <c r="F1453" t="s">
        <v>4986</v>
      </c>
    </row>
    <row r="1454" spans="1:6" x14ac:dyDescent="0.3">
      <c r="A1454" t="s">
        <v>13746</v>
      </c>
      <c r="B1454" s="1">
        <v>44876</v>
      </c>
      <c r="C1454">
        <v>584.38</v>
      </c>
      <c r="D1454" t="s">
        <v>12293</v>
      </c>
      <c r="E1454" t="s">
        <v>12296</v>
      </c>
      <c r="F1454" t="s">
        <v>5471</v>
      </c>
    </row>
    <row r="1455" spans="1:6" x14ac:dyDescent="0.3">
      <c r="A1455" t="s">
        <v>13747</v>
      </c>
      <c r="B1455" s="1">
        <v>45145</v>
      </c>
      <c r="C1455">
        <v>771.8</v>
      </c>
      <c r="D1455" t="s">
        <v>12299</v>
      </c>
      <c r="E1455" t="s">
        <v>12296</v>
      </c>
      <c r="F1455" t="s">
        <v>1805</v>
      </c>
    </row>
    <row r="1456" spans="1:6" x14ac:dyDescent="0.3">
      <c r="A1456" t="s">
        <v>13748</v>
      </c>
      <c r="B1456" s="1">
        <v>44595</v>
      </c>
      <c r="C1456">
        <v>1360.81</v>
      </c>
      <c r="D1456" t="s">
        <v>12290</v>
      </c>
      <c r="E1456" t="s">
        <v>12291</v>
      </c>
      <c r="F1456" t="s">
        <v>1115</v>
      </c>
    </row>
    <row r="1457" spans="1:6" x14ac:dyDescent="0.3">
      <c r="A1457" t="s">
        <v>13749</v>
      </c>
      <c r="B1457" s="1">
        <v>45593</v>
      </c>
      <c r="C1457">
        <v>1125.8399999999999</v>
      </c>
      <c r="D1457" t="s">
        <v>12293</v>
      </c>
      <c r="E1457" t="s">
        <v>12291</v>
      </c>
      <c r="F1457" t="s">
        <v>1906</v>
      </c>
    </row>
    <row r="1458" spans="1:6" x14ac:dyDescent="0.3">
      <c r="A1458" t="s">
        <v>13750</v>
      </c>
      <c r="B1458" s="1">
        <v>45225</v>
      </c>
      <c r="C1458">
        <v>935.04</v>
      </c>
      <c r="D1458" t="s">
        <v>12290</v>
      </c>
      <c r="E1458" t="s">
        <v>12296</v>
      </c>
      <c r="F1458" t="s">
        <v>5402</v>
      </c>
    </row>
    <row r="1459" spans="1:6" x14ac:dyDescent="0.3">
      <c r="A1459" t="s">
        <v>13751</v>
      </c>
      <c r="B1459" s="1">
        <v>45381</v>
      </c>
      <c r="C1459">
        <v>873.74</v>
      </c>
      <c r="D1459" t="s">
        <v>12290</v>
      </c>
      <c r="E1459" t="s">
        <v>12296</v>
      </c>
      <c r="F1459" t="s">
        <v>3805</v>
      </c>
    </row>
    <row r="1460" spans="1:6" x14ac:dyDescent="0.3">
      <c r="A1460" t="s">
        <v>13752</v>
      </c>
      <c r="B1460" s="1">
        <v>45201</v>
      </c>
      <c r="C1460">
        <v>583.61</v>
      </c>
      <c r="D1460" t="s">
        <v>12293</v>
      </c>
      <c r="E1460" t="s">
        <v>12291</v>
      </c>
      <c r="F1460" t="s">
        <v>4783</v>
      </c>
    </row>
    <row r="1461" spans="1:6" x14ac:dyDescent="0.3">
      <c r="A1461" t="s">
        <v>13753</v>
      </c>
      <c r="B1461" s="1">
        <v>45056</v>
      </c>
      <c r="C1461">
        <v>313.99</v>
      </c>
      <c r="D1461" t="s">
        <v>12290</v>
      </c>
      <c r="E1461" t="s">
        <v>12291</v>
      </c>
      <c r="F1461" t="s">
        <v>5659</v>
      </c>
    </row>
    <row r="1462" spans="1:6" x14ac:dyDescent="0.3">
      <c r="A1462" t="s">
        <v>13754</v>
      </c>
      <c r="B1462" s="1">
        <v>45608</v>
      </c>
      <c r="C1462">
        <v>1393.1</v>
      </c>
      <c r="D1462" t="s">
        <v>12299</v>
      </c>
      <c r="E1462" t="s">
        <v>12296</v>
      </c>
      <c r="F1462" t="s">
        <v>3292</v>
      </c>
    </row>
    <row r="1463" spans="1:6" x14ac:dyDescent="0.3">
      <c r="A1463" t="s">
        <v>13755</v>
      </c>
      <c r="B1463" s="1">
        <v>44609</v>
      </c>
      <c r="C1463">
        <v>221.99</v>
      </c>
      <c r="D1463" t="s">
        <v>12293</v>
      </c>
      <c r="E1463" t="s">
        <v>12296</v>
      </c>
      <c r="F1463" t="s">
        <v>1853</v>
      </c>
    </row>
    <row r="1464" spans="1:6" x14ac:dyDescent="0.3">
      <c r="A1464" t="s">
        <v>13756</v>
      </c>
      <c r="B1464" s="1">
        <v>45014</v>
      </c>
      <c r="C1464">
        <v>684.54</v>
      </c>
      <c r="D1464" t="s">
        <v>12290</v>
      </c>
      <c r="E1464" t="s">
        <v>12291</v>
      </c>
      <c r="F1464" t="s">
        <v>3558</v>
      </c>
    </row>
    <row r="1465" spans="1:6" x14ac:dyDescent="0.3">
      <c r="A1465" t="s">
        <v>13757</v>
      </c>
      <c r="B1465" s="1">
        <v>45593</v>
      </c>
      <c r="C1465">
        <v>790.89</v>
      </c>
      <c r="D1465" t="s">
        <v>12299</v>
      </c>
      <c r="E1465" t="s">
        <v>12296</v>
      </c>
      <c r="F1465" t="s">
        <v>4635</v>
      </c>
    </row>
    <row r="1466" spans="1:6" x14ac:dyDescent="0.3">
      <c r="A1466" t="s">
        <v>13758</v>
      </c>
      <c r="B1466" s="1">
        <v>44946</v>
      </c>
      <c r="C1466">
        <v>237.54</v>
      </c>
      <c r="D1466" t="s">
        <v>12299</v>
      </c>
      <c r="E1466" t="s">
        <v>12296</v>
      </c>
      <c r="F1466" t="s">
        <v>2634</v>
      </c>
    </row>
    <row r="1467" spans="1:6" x14ac:dyDescent="0.3">
      <c r="A1467" t="s">
        <v>13759</v>
      </c>
      <c r="B1467" s="1">
        <v>44797</v>
      </c>
      <c r="C1467">
        <v>706.42</v>
      </c>
      <c r="D1467" t="s">
        <v>12299</v>
      </c>
      <c r="E1467" t="s">
        <v>12296</v>
      </c>
      <c r="F1467" t="s">
        <v>1630</v>
      </c>
    </row>
    <row r="1468" spans="1:6" x14ac:dyDescent="0.3">
      <c r="A1468" t="s">
        <v>13760</v>
      </c>
      <c r="B1468" s="1">
        <v>44883</v>
      </c>
      <c r="C1468">
        <v>52.3</v>
      </c>
      <c r="D1468" t="s">
        <v>12290</v>
      </c>
      <c r="E1468" t="s">
        <v>12291</v>
      </c>
      <c r="F1468" t="s">
        <v>1956</v>
      </c>
    </row>
    <row r="1469" spans="1:6" x14ac:dyDescent="0.3">
      <c r="A1469" t="s">
        <v>13761</v>
      </c>
      <c r="B1469" s="1">
        <v>44860</v>
      </c>
      <c r="C1469">
        <v>643.03</v>
      </c>
      <c r="D1469" t="s">
        <v>12293</v>
      </c>
      <c r="E1469" t="s">
        <v>12296</v>
      </c>
      <c r="F1469" t="s">
        <v>3386</v>
      </c>
    </row>
    <row r="1470" spans="1:6" x14ac:dyDescent="0.3">
      <c r="A1470" t="s">
        <v>13762</v>
      </c>
      <c r="B1470" s="1">
        <v>45467</v>
      </c>
      <c r="C1470">
        <v>727.95</v>
      </c>
      <c r="D1470" t="s">
        <v>12293</v>
      </c>
      <c r="E1470" t="s">
        <v>12296</v>
      </c>
      <c r="F1470" t="s">
        <v>5337</v>
      </c>
    </row>
    <row r="1471" spans="1:6" x14ac:dyDescent="0.3">
      <c r="A1471" t="s">
        <v>13763</v>
      </c>
      <c r="B1471" s="1">
        <v>45498</v>
      </c>
      <c r="C1471">
        <v>427.57</v>
      </c>
      <c r="D1471" t="s">
        <v>12290</v>
      </c>
      <c r="E1471" t="s">
        <v>12296</v>
      </c>
      <c r="F1471" t="s">
        <v>4485</v>
      </c>
    </row>
    <row r="1472" spans="1:6" x14ac:dyDescent="0.3">
      <c r="A1472" t="s">
        <v>13764</v>
      </c>
      <c r="B1472" s="1">
        <v>44723</v>
      </c>
      <c r="C1472">
        <v>1325.16</v>
      </c>
      <c r="D1472" t="s">
        <v>12290</v>
      </c>
      <c r="E1472" t="s">
        <v>12291</v>
      </c>
      <c r="F1472" t="s">
        <v>5857</v>
      </c>
    </row>
    <row r="1473" spans="1:6" x14ac:dyDescent="0.3">
      <c r="A1473" t="s">
        <v>13765</v>
      </c>
      <c r="B1473" s="1">
        <v>45012</v>
      </c>
      <c r="C1473">
        <v>957.76</v>
      </c>
      <c r="D1473" t="s">
        <v>12299</v>
      </c>
      <c r="E1473" t="s">
        <v>12296</v>
      </c>
      <c r="F1473" t="s">
        <v>1792</v>
      </c>
    </row>
    <row r="1474" spans="1:6" x14ac:dyDescent="0.3">
      <c r="A1474" t="s">
        <v>13766</v>
      </c>
      <c r="B1474" s="1">
        <v>45401</v>
      </c>
      <c r="C1474">
        <v>1144.01</v>
      </c>
      <c r="D1474" t="s">
        <v>12290</v>
      </c>
      <c r="E1474" t="s">
        <v>12291</v>
      </c>
      <c r="F1474" t="s">
        <v>5260</v>
      </c>
    </row>
    <row r="1475" spans="1:6" x14ac:dyDescent="0.3">
      <c r="A1475" t="s">
        <v>13767</v>
      </c>
      <c r="B1475" s="1">
        <v>44865</v>
      </c>
      <c r="C1475">
        <v>1292.51</v>
      </c>
      <c r="D1475" t="s">
        <v>12293</v>
      </c>
      <c r="E1475" t="s">
        <v>12291</v>
      </c>
      <c r="F1475" t="s">
        <v>3958</v>
      </c>
    </row>
    <row r="1476" spans="1:6" x14ac:dyDescent="0.3">
      <c r="A1476" t="s">
        <v>13768</v>
      </c>
      <c r="B1476" s="1">
        <v>45209</v>
      </c>
      <c r="C1476">
        <v>1058.74</v>
      </c>
      <c r="D1476" t="s">
        <v>12299</v>
      </c>
      <c r="E1476" t="s">
        <v>12296</v>
      </c>
      <c r="F1476" t="s">
        <v>3807</v>
      </c>
    </row>
    <row r="1477" spans="1:6" x14ac:dyDescent="0.3">
      <c r="A1477" t="s">
        <v>13769</v>
      </c>
      <c r="B1477" s="1">
        <v>44566</v>
      </c>
      <c r="C1477">
        <v>1422.71</v>
      </c>
      <c r="D1477" t="s">
        <v>12299</v>
      </c>
      <c r="E1477" t="s">
        <v>12296</v>
      </c>
      <c r="F1477" t="s">
        <v>1513</v>
      </c>
    </row>
    <row r="1478" spans="1:6" x14ac:dyDescent="0.3">
      <c r="A1478" t="s">
        <v>13770</v>
      </c>
      <c r="B1478" s="1">
        <v>45192</v>
      </c>
      <c r="C1478">
        <v>795.5</v>
      </c>
      <c r="D1478" t="s">
        <v>12299</v>
      </c>
      <c r="E1478" t="s">
        <v>12291</v>
      </c>
      <c r="F1478" t="s">
        <v>3214</v>
      </c>
    </row>
    <row r="1479" spans="1:6" x14ac:dyDescent="0.3">
      <c r="A1479" t="s">
        <v>13771</v>
      </c>
      <c r="B1479" s="1">
        <v>45031</v>
      </c>
      <c r="C1479">
        <v>470.16</v>
      </c>
      <c r="D1479" t="s">
        <v>12290</v>
      </c>
      <c r="E1479" t="s">
        <v>12291</v>
      </c>
      <c r="F1479" t="s">
        <v>3518</v>
      </c>
    </row>
    <row r="1480" spans="1:6" x14ac:dyDescent="0.3">
      <c r="A1480" t="s">
        <v>13772</v>
      </c>
      <c r="B1480" s="1">
        <v>44650</v>
      </c>
      <c r="C1480">
        <v>839.79</v>
      </c>
      <c r="D1480" t="s">
        <v>12293</v>
      </c>
      <c r="E1480" t="s">
        <v>12291</v>
      </c>
      <c r="F1480" t="s">
        <v>1023</v>
      </c>
    </row>
    <row r="1481" spans="1:6" x14ac:dyDescent="0.3">
      <c r="A1481" t="s">
        <v>13773</v>
      </c>
      <c r="B1481" s="1">
        <v>44682</v>
      </c>
      <c r="C1481">
        <v>833.55</v>
      </c>
      <c r="D1481" t="s">
        <v>12290</v>
      </c>
      <c r="E1481" t="s">
        <v>12291</v>
      </c>
      <c r="F1481" t="s">
        <v>1719</v>
      </c>
    </row>
    <row r="1482" spans="1:6" x14ac:dyDescent="0.3">
      <c r="A1482" t="s">
        <v>13774</v>
      </c>
      <c r="B1482" s="1">
        <v>44684</v>
      </c>
      <c r="C1482">
        <v>1440.14</v>
      </c>
      <c r="D1482" t="s">
        <v>12290</v>
      </c>
      <c r="E1482" t="s">
        <v>12291</v>
      </c>
      <c r="F1482" t="s">
        <v>4648</v>
      </c>
    </row>
    <row r="1483" spans="1:6" x14ac:dyDescent="0.3">
      <c r="A1483" t="s">
        <v>13775</v>
      </c>
      <c r="B1483" s="1">
        <v>45326</v>
      </c>
      <c r="C1483">
        <v>822.79</v>
      </c>
      <c r="D1483" t="s">
        <v>12290</v>
      </c>
      <c r="E1483" t="s">
        <v>12291</v>
      </c>
      <c r="F1483" t="s">
        <v>4287</v>
      </c>
    </row>
    <row r="1484" spans="1:6" x14ac:dyDescent="0.3">
      <c r="A1484" t="s">
        <v>13776</v>
      </c>
      <c r="B1484" s="1">
        <v>45065</v>
      </c>
      <c r="C1484">
        <v>893.33</v>
      </c>
      <c r="D1484" t="s">
        <v>12293</v>
      </c>
      <c r="E1484" t="s">
        <v>12296</v>
      </c>
      <c r="F1484" t="s">
        <v>5933</v>
      </c>
    </row>
    <row r="1485" spans="1:6" x14ac:dyDescent="0.3">
      <c r="A1485" t="s">
        <v>13777</v>
      </c>
      <c r="B1485" s="1">
        <v>45583</v>
      </c>
      <c r="C1485">
        <v>893.33</v>
      </c>
      <c r="D1485" t="s">
        <v>12290</v>
      </c>
      <c r="E1485" t="s">
        <v>12296</v>
      </c>
      <c r="F1485" t="s">
        <v>4160</v>
      </c>
    </row>
    <row r="1486" spans="1:6" x14ac:dyDescent="0.3">
      <c r="A1486" t="s">
        <v>13778</v>
      </c>
      <c r="B1486" s="1">
        <v>45323</v>
      </c>
      <c r="C1486">
        <v>1381.12</v>
      </c>
      <c r="D1486" t="s">
        <v>12293</v>
      </c>
      <c r="E1486" t="s">
        <v>12296</v>
      </c>
      <c r="F1486" t="s">
        <v>4277</v>
      </c>
    </row>
    <row r="1487" spans="1:6" x14ac:dyDescent="0.3">
      <c r="A1487" t="s">
        <v>13779</v>
      </c>
      <c r="B1487" s="1">
        <v>44700</v>
      </c>
      <c r="C1487">
        <v>1029.43</v>
      </c>
      <c r="D1487" t="s">
        <v>12299</v>
      </c>
      <c r="E1487" t="s">
        <v>12291</v>
      </c>
      <c r="F1487" t="s">
        <v>3482</v>
      </c>
    </row>
    <row r="1488" spans="1:6" x14ac:dyDescent="0.3">
      <c r="A1488" t="s">
        <v>13780</v>
      </c>
      <c r="B1488" s="1">
        <v>44847</v>
      </c>
      <c r="C1488">
        <v>334.39</v>
      </c>
      <c r="D1488" t="s">
        <v>12299</v>
      </c>
      <c r="E1488" t="s">
        <v>12296</v>
      </c>
      <c r="F1488" t="s">
        <v>3740</v>
      </c>
    </row>
    <row r="1489" spans="1:6" x14ac:dyDescent="0.3">
      <c r="A1489" t="s">
        <v>13781</v>
      </c>
      <c r="B1489" s="1">
        <v>45395</v>
      </c>
      <c r="C1489">
        <v>201.59</v>
      </c>
      <c r="D1489" t="s">
        <v>12293</v>
      </c>
      <c r="E1489" t="s">
        <v>12291</v>
      </c>
      <c r="F1489" t="s">
        <v>4252</v>
      </c>
    </row>
    <row r="1490" spans="1:6" x14ac:dyDescent="0.3">
      <c r="A1490" t="s">
        <v>13782</v>
      </c>
      <c r="B1490" s="1">
        <v>44584</v>
      </c>
      <c r="C1490">
        <v>634.29999999999995</v>
      </c>
      <c r="D1490" t="s">
        <v>12290</v>
      </c>
      <c r="E1490" t="s">
        <v>12291</v>
      </c>
      <c r="F1490" t="s">
        <v>3283</v>
      </c>
    </row>
    <row r="1491" spans="1:6" x14ac:dyDescent="0.3">
      <c r="A1491" t="s">
        <v>13783</v>
      </c>
      <c r="B1491" s="1">
        <v>44766</v>
      </c>
      <c r="C1491">
        <v>1051.06</v>
      </c>
      <c r="D1491" t="s">
        <v>12293</v>
      </c>
      <c r="E1491" t="s">
        <v>12291</v>
      </c>
      <c r="F1491" t="s">
        <v>4304</v>
      </c>
    </row>
    <row r="1492" spans="1:6" x14ac:dyDescent="0.3">
      <c r="A1492" t="s">
        <v>13784</v>
      </c>
      <c r="B1492" s="1">
        <v>45334</v>
      </c>
      <c r="C1492">
        <v>829.43</v>
      </c>
      <c r="D1492" t="s">
        <v>12299</v>
      </c>
      <c r="E1492" t="s">
        <v>12291</v>
      </c>
      <c r="F1492" t="s">
        <v>2092</v>
      </c>
    </row>
    <row r="1493" spans="1:6" x14ac:dyDescent="0.3">
      <c r="A1493" t="s">
        <v>13785</v>
      </c>
      <c r="B1493" s="1">
        <v>45405</v>
      </c>
      <c r="C1493">
        <v>784.52</v>
      </c>
      <c r="D1493" t="s">
        <v>12293</v>
      </c>
      <c r="E1493" t="s">
        <v>12291</v>
      </c>
      <c r="F1493" t="s">
        <v>2084</v>
      </c>
    </row>
    <row r="1494" spans="1:6" x14ac:dyDescent="0.3">
      <c r="A1494" t="s">
        <v>13786</v>
      </c>
      <c r="B1494" s="1">
        <v>45383</v>
      </c>
      <c r="C1494">
        <v>302.27</v>
      </c>
      <c r="D1494" t="s">
        <v>12290</v>
      </c>
      <c r="E1494" t="s">
        <v>12291</v>
      </c>
      <c r="F1494" t="s">
        <v>5886</v>
      </c>
    </row>
    <row r="1495" spans="1:6" x14ac:dyDescent="0.3">
      <c r="A1495" t="s">
        <v>13787</v>
      </c>
      <c r="B1495" s="1">
        <v>45399</v>
      </c>
      <c r="C1495">
        <v>1495.4</v>
      </c>
      <c r="D1495" t="s">
        <v>12290</v>
      </c>
      <c r="E1495" t="s">
        <v>12296</v>
      </c>
      <c r="F1495" t="s">
        <v>3506</v>
      </c>
    </row>
    <row r="1496" spans="1:6" x14ac:dyDescent="0.3">
      <c r="A1496" t="s">
        <v>13788</v>
      </c>
      <c r="B1496" s="1">
        <v>44693</v>
      </c>
      <c r="C1496">
        <v>1467.07</v>
      </c>
      <c r="D1496" t="s">
        <v>12299</v>
      </c>
      <c r="E1496" t="s">
        <v>12296</v>
      </c>
      <c r="F1496" t="s">
        <v>1239</v>
      </c>
    </row>
    <row r="1497" spans="1:6" x14ac:dyDescent="0.3">
      <c r="A1497" t="s">
        <v>13789</v>
      </c>
      <c r="B1497" s="1">
        <v>45003</v>
      </c>
      <c r="C1497">
        <v>639.91</v>
      </c>
      <c r="D1497" t="s">
        <v>12299</v>
      </c>
      <c r="E1497" t="s">
        <v>12291</v>
      </c>
      <c r="F1497" t="s">
        <v>1050</v>
      </c>
    </row>
    <row r="1498" spans="1:6" x14ac:dyDescent="0.3">
      <c r="A1498" t="s">
        <v>13790</v>
      </c>
      <c r="B1498" s="1">
        <v>45020</v>
      </c>
      <c r="C1498">
        <v>762.52</v>
      </c>
      <c r="D1498" t="s">
        <v>12290</v>
      </c>
      <c r="E1498" t="s">
        <v>12291</v>
      </c>
      <c r="F1498" t="s">
        <v>2014</v>
      </c>
    </row>
    <row r="1499" spans="1:6" x14ac:dyDescent="0.3">
      <c r="A1499" t="s">
        <v>13791</v>
      </c>
      <c r="B1499" s="1">
        <v>45075</v>
      </c>
      <c r="C1499">
        <v>1108.67</v>
      </c>
      <c r="D1499" t="s">
        <v>12299</v>
      </c>
      <c r="E1499" t="s">
        <v>12291</v>
      </c>
      <c r="F1499" t="s">
        <v>2162</v>
      </c>
    </row>
    <row r="1500" spans="1:6" x14ac:dyDescent="0.3">
      <c r="A1500" t="s">
        <v>13792</v>
      </c>
      <c r="B1500" s="1">
        <v>45023</v>
      </c>
      <c r="C1500">
        <v>570.20000000000005</v>
      </c>
      <c r="D1500" t="s">
        <v>12299</v>
      </c>
      <c r="E1500" t="s">
        <v>12296</v>
      </c>
      <c r="F1500" t="s">
        <v>1134</v>
      </c>
    </row>
    <row r="1501" spans="1:6" x14ac:dyDescent="0.3">
      <c r="A1501" t="s">
        <v>13793</v>
      </c>
      <c r="B1501" s="1">
        <v>44856</v>
      </c>
      <c r="C1501">
        <v>814.76</v>
      </c>
      <c r="D1501" t="s">
        <v>12293</v>
      </c>
      <c r="E1501" t="s">
        <v>12291</v>
      </c>
      <c r="F1501" t="s">
        <v>1713</v>
      </c>
    </row>
    <row r="1502" spans="1:6" x14ac:dyDescent="0.3">
      <c r="A1502" t="s">
        <v>13794</v>
      </c>
      <c r="B1502" s="1">
        <v>44906</v>
      </c>
      <c r="C1502">
        <v>1070.48</v>
      </c>
      <c r="D1502" t="s">
        <v>12290</v>
      </c>
      <c r="E1502" t="s">
        <v>12291</v>
      </c>
      <c r="F1502" t="s">
        <v>3027</v>
      </c>
    </row>
    <row r="1503" spans="1:6" x14ac:dyDescent="0.3">
      <c r="A1503" t="s">
        <v>13795</v>
      </c>
      <c r="B1503" s="1">
        <v>45261</v>
      </c>
      <c r="C1503">
        <v>1109.01</v>
      </c>
      <c r="D1503" t="s">
        <v>12290</v>
      </c>
      <c r="E1503" t="s">
        <v>12291</v>
      </c>
      <c r="F1503" t="s">
        <v>1668</v>
      </c>
    </row>
    <row r="1504" spans="1:6" x14ac:dyDescent="0.3">
      <c r="A1504" t="s">
        <v>13796</v>
      </c>
      <c r="B1504" s="1">
        <v>44679</v>
      </c>
      <c r="C1504">
        <v>1133.05</v>
      </c>
      <c r="D1504" t="s">
        <v>12293</v>
      </c>
      <c r="E1504" t="s">
        <v>12296</v>
      </c>
      <c r="F1504" t="s">
        <v>2501</v>
      </c>
    </row>
    <row r="1505" spans="1:6" x14ac:dyDescent="0.3">
      <c r="A1505" t="s">
        <v>13797</v>
      </c>
      <c r="B1505" s="1">
        <v>44865</v>
      </c>
      <c r="C1505">
        <v>564.36</v>
      </c>
      <c r="D1505" t="s">
        <v>12290</v>
      </c>
      <c r="E1505" t="s">
        <v>12291</v>
      </c>
      <c r="F1505" t="s">
        <v>5640</v>
      </c>
    </row>
    <row r="1506" spans="1:6" x14ac:dyDescent="0.3">
      <c r="A1506" t="s">
        <v>13798</v>
      </c>
      <c r="B1506" s="1">
        <v>45547</v>
      </c>
      <c r="C1506">
        <v>1237.71</v>
      </c>
      <c r="D1506" t="s">
        <v>12290</v>
      </c>
      <c r="E1506" t="s">
        <v>12291</v>
      </c>
      <c r="F1506" t="s">
        <v>1719</v>
      </c>
    </row>
    <row r="1507" spans="1:6" x14ac:dyDescent="0.3">
      <c r="A1507" t="s">
        <v>13799</v>
      </c>
      <c r="B1507" s="1">
        <v>45048</v>
      </c>
      <c r="C1507">
        <v>1313.32</v>
      </c>
      <c r="D1507" t="s">
        <v>12293</v>
      </c>
      <c r="E1507" t="s">
        <v>12296</v>
      </c>
      <c r="F1507" t="s">
        <v>5375</v>
      </c>
    </row>
    <row r="1508" spans="1:6" x14ac:dyDescent="0.3">
      <c r="A1508" t="s">
        <v>13800</v>
      </c>
      <c r="B1508" s="1">
        <v>44686</v>
      </c>
      <c r="C1508">
        <v>153.47</v>
      </c>
      <c r="D1508" t="s">
        <v>12290</v>
      </c>
      <c r="E1508" t="s">
        <v>12291</v>
      </c>
      <c r="F1508" t="s">
        <v>4592</v>
      </c>
    </row>
    <row r="1509" spans="1:6" x14ac:dyDescent="0.3">
      <c r="A1509" t="s">
        <v>13801</v>
      </c>
      <c r="B1509" s="1">
        <v>45123</v>
      </c>
      <c r="C1509">
        <v>1437.42</v>
      </c>
      <c r="D1509" t="s">
        <v>12299</v>
      </c>
      <c r="E1509" t="s">
        <v>12296</v>
      </c>
      <c r="F1509" t="s">
        <v>3644</v>
      </c>
    </row>
    <row r="1510" spans="1:6" x14ac:dyDescent="0.3">
      <c r="A1510" t="s">
        <v>13802</v>
      </c>
      <c r="B1510" s="1">
        <v>44634</v>
      </c>
      <c r="C1510">
        <v>829.7</v>
      </c>
      <c r="D1510" t="s">
        <v>12290</v>
      </c>
      <c r="E1510" t="s">
        <v>12296</v>
      </c>
      <c r="F1510" t="s">
        <v>3918</v>
      </c>
    </row>
    <row r="1511" spans="1:6" x14ac:dyDescent="0.3">
      <c r="A1511" t="s">
        <v>13803</v>
      </c>
      <c r="B1511" s="1">
        <v>44852</v>
      </c>
      <c r="C1511">
        <v>518.16</v>
      </c>
      <c r="D1511" t="s">
        <v>12293</v>
      </c>
      <c r="E1511" t="s">
        <v>12291</v>
      </c>
      <c r="F1511" t="s">
        <v>4405</v>
      </c>
    </row>
    <row r="1512" spans="1:6" x14ac:dyDescent="0.3">
      <c r="A1512" t="s">
        <v>13804</v>
      </c>
      <c r="B1512" s="1">
        <v>45088</v>
      </c>
      <c r="C1512">
        <v>580.29999999999995</v>
      </c>
      <c r="D1512" t="s">
        <v>12293</v>
      </c>
      <c r="E1512" t="s">
        <v>12296</v>
      </c>
      <c r="F1512" t="s">
        <v>3035</v>
      </c>
    </row>
    <row r="1513" spans="1:6" x14ac:dyDescent="0.3">
      <c r="A1513" t="s">
        <v>13805</v>
      </c>
      <c r="B1513" s="1">
        <v>45111</v>
      </c>
      <c r="C1513">
        <v>326.42</v>
      </c>
      <c r="D1513" t="s">
        <v>12290</v>
      </c>
      <c r="E1513" t="s">
        <v>12291</v>
      </c>
      <c r="F1513" t="s">
        <v>4052</v>
      </c>
    </row>
    <row r="1514" spans="1:6" x14ac:dyDescent="0.3">
      <c r="A1514" t="s">
        <v>13806</v>
      </c>
      <c r="B1514" s="1">
        <v>45220</v>
      </c>
      <c r="C1514">
        <v>473.9</v>
      </c>
      <c r="D1514" t="s">
        <v>12293</v>
      </c>
      <c r="E1514" t="s">
        <v>12296</v>
      </c>
      <c r="F1514" t="s">
        <v>4576</v>
      </c>
    </row>
    <row r="1515" spans="1:6" x14ac:dyDescent="0.3">
      <c r="A1515" t="s">
        <v>13807</v>
      </c>
      <c r="B1515" s="1">
        <v>44695</v>
      </c>
      <c r="C1515">
        <v>523.19000000000005</v>
      </c>
      <c r="D1515" t="s">
        <v>12290</v>
      </c>
      <c r="E1515" t="s">
        <v>12296</v>
      </c>
      <c r="F1515" t="s">
        <v>1735</v>
      </c>
    </row>
    <row r="1516" spans="1:6" x14ac:dyDescent="0.3">
      <c r="A1516" t="s">
        <v>13808</v>
      </c>
      <c r="B1516" s="1">
        <v>44804</v>
      </c>
      <c r="C1516">
        <v>593.64</v>
      </c>
      <c r="D1516" t="s">
        <v>12290</v>
      </c>
      <c r="E1516" t="s">
        <v>12296</v>
      </c>
      <c r="F1516" t="s">
        <v>3041</v>
      </c>
    </row>
    <row r="1517" spans="1:6" x14ac:dyDescent="0.3">
      <c r="A1517" t="s">
        <v>13809</v>
      </c>
      <c r="B1517" s="1">
        <v>45620</v>
      </c>
      <c r="C1517">
        <v>661.32</v>
      </c>
      <c r="D1517" t="s">
        <v>12299</v>
      </c>
      <c r="E1517" t="s">
        <v>12296</v>
      </c>
      <c r="F1517" t="s">
        <v>1066</v>
      </c>
    </row>
    <row r="1518" spans="1:6" x14ac:dyDescent="0.3">
      <c r="A1518" t="s">
        <v>13810</v>
      </c>
      <c r="B1518" s="1">
        <v>44979</v>
      </c>
      <c r="C1518">
        <v>635.51</v>
      </c>
      <c r="D1518" t="s">
        <v>12299</v>
      </c>
      <c r="E1518" t="s">
        <v>12296</v>
      </c>
      <c r="F1518" t="s">
        <v>5670</v>
      </c>
    </row>
    <row r="1519" spans="1:6" x14ac:dyDescent="0.3">
      <c r="A1519" t="s">
        <v>13811</v>
      </c>
      <c r="B1519" s="1">
        <v>45162</v>
      </c>
      <c r="C1519">
        <v>460.07</v>
      </c>
      <c r="D1519" t="s">
        <v>12293</v>
      </c>
      <c r="E1519" t="s">
        <v>12291</v>
      </c>
      <c r="F1519" t="s">
        <v>5064</v>
      </c>
    </row>
    <row r="1520" spans="1:6" x14ac:dyDescent="0.3">
      <c r="A1520" t="s">
        <v>13812</v>
      </c>
      <c r="B1520" s="1">
        <v>44610</v>
      </c>
      <c r="C1520">
        <v>848.07</v>
      </c>
      <c r="D1520" t="s">
        <v>12290</v>
      </c>
      <c r="E1520" t="s">
        <v>12296</v>
      </c>
      <c r="F1520" t="s">
        <v>4207</v>
      </c>
    </row>
    <row r="1521" spans="1:6" x14ac:dyDescent="0.3">
      <c r="A1521" t="s">
        <v>13813</v>
      </c>
      <c r="B1521" s="1">
        <v>44964</v>
      </c>
      <c r="C1521">
        <v>1379.55</v>
      </c>
      <c r="D1521" t="s">
        <v>12290</v>
      </c>
      <c r="E1521" t="s">
        <v>12291</v>
      </c>
      <c r="F1521" t="s">
        <v>3332</v>
      </c>
    </row>
    <row r="1522" spans="1:6" x14ac:dyDescent="0.3">
      <c r="A1522" t="s">
        <v>13814</v>
      </c>
      <c r="B1522" s="1">
        <v>44718</v>
      </c>
      <c r="C1522">
        <v>1106.49</v>
      </c>
      <c r="D1522" t="s">
        <v>12293</v>
      </c>
      <c r="E1522" t="s">
        <v>12296</v>
      </c>
      <c r="F1522" t="s">
        <v>1269</v>
      </c>
    </row>
    <row r="1523" spans="1:6" x14ac:dyDescent="0.3">
      <c r="A1523" t="s">
        <v>13815</v>
      </c>
      <c r="B1523" s="1">
        <v>44934</v>
      </c>
      <c r="C1523">
        <v>126.24</v>
      </c>
      <c r="D1523" t="s">
        <v>12299</v>
      </c>
      <c r="E1523" t="s">
        <v>12291</v>
      </c>
      <c r="F1523" t="s">
        <v>5155</v>
      </c>
    </row>
    <row r="1524" spans="1:6" x14ac:dyDescent="0.3">
      <c r="A1524" t="s">
        <v>13816</v>
      </c>
      <c r="B1524" s="1">
        <v>44883</v>
      </c>
      <c r="C1524">
        <v>322.23</v>
      </c>
      <c r="D1524" t="s">
        <v>12293</v>
      </c>
      <c r="E1524" t="s">
        <v>12291</v>
      </c>
      <c r="F1524" t="s">
        <v>5689</v>
      </c>
    </row>
    <row r="1525" spans="1:6" x14ac:dyDescent="0.3">
      <c r="A1525" t="s">
        <v>13817</v>
      </c>
      <c r="B1525" s="1">
        <v>45331</v>
      </c>
      <c r="C1525">
        <v>1264.31</v>
      </c>
      <c r="D1525" t="s">
        <v>12290</v>
      </c>
      <c r="E1525" t="s">
        <v>12296</v>
      </c>
      <c r="F1525" t="s">
        <v>1612</v>
      </c>
    </row>
    <row r="1526" spans="1:6" x14ac:dyDescent="0.3">
      <c r="A1526" t="s">
        <v>13818</v>
      </c>
      <c r="B1526" s="1">
        <v>45487</v>
      </c>
      <c r="C1526">
        <v>190.55</v>
      </c>
      <c r="D1526" t="s">
        <v>12299</v>
      </c>
      <c r="E1526" t="s">
        <v>12296</v>
      </c>
      <c r="F1526" t="s">
        <v>1447</v>
      </c>
    </row>
    <row r="1527" spans="1:6" x14ac:dyDescent="0.3">
      <c r="A1527" t="s">
        <v>13819</v>
      </c>
      <c r="B1527" s="1">
        <v>45047</v>
      </c>
      <c r="C1527">
        <v>1392.12</v>
      </c>
      <c r="D1527" t="s">
        <v>12299</v>
      </c>
      <c r="E1527" t="s">
        <v>12296</v>
      </c>
      <c r="F1527" t="s">
        <v>2782</v>
      </c>
    </row>
    <row r="1528" spans="1:6" x14ac:dyDescent="0.3">
      <c r="A1528" t="s">
        <v>13820</v>
      </c>
      <c r="B1528" s="1">
        <v>44641</v>
      </c>
      <c r="C1528">
        <v>1237.53</v>
      </c>
      <c r="D1528" t="s">
        <v>12299</v>
      </c>
      <c r="E1528" t="s">
        <v>12296</v>
      </c>
      <c r="F1528" t="s">
        <v>1457</v>
      </c>
    </row>
    <row r="1529" spans="1:6" x14ac:dyDescent="0.3">
      <c r="A1529" t="s">
        <v>13821</v>
      </c>
      <c r="B1529" s="1">
        <v>45327</v>
      </c>
      <c r="C1529">
        <v>410.3</v>
      </c>
      <c r="D1529" t="s">
        <v>12293</v>
      </c>
      <c r="E1529" t="s">
        <v>12296</v>
      </c>
      <c r="F1529" t="s">
        <v>1925</v>
      </c>
    </row>
    <row r="1530" spans="1:6" x14ac:dyDescent="0.3">
      <c r="A1530" t="s">
        <v>13822</v>
      </c>
      <c r="B1530" s="1">
        <v>44866</v>
      </c>
      <c r="C1530">
        <v>1479.11</v>
      </c>
      <c r="D1530" t="s">
        <v>12299</v>
      </c>
      <c r="E1530" t="s">
        <v>12296</v>
      </c>
      <c r="F1530" t="s">
        <v>4397</v>
      </c>
    </row>
    <row r="1531" spans="1:6" x14ac:dyDescent="0.3">
      <c r="A1531" t="s">
        <v>13823</v>
      </c>
      <c r="B1531" s="1">
        <v>45002</v>
      </c>
      <c r="C1531">
        <v>1146.8900000000001</v>
      </c>
      <c r="D1531" t="s">
        <v>12299</v>
      </c>
      <c r="E1531" t="s">
        <v>12296</v>
      </c>
      <c r="F1531" t="s">
        <v>5332</v>
      </c>
    </row>
    <row r="1532" spans="1:6" x14ac:dyDescent="0.3">
      <c r="A1532" t="s">
        <v>13824</v>
      </c>
      <c r="B1532" s="1">
        <v>45566</v>
      </c>
      <c r="C1532">
        <v>1429.3</v>
      </c>
      <c r="D1532" t="s">
        <v>12299</v>
      </c>
      <c r="E1532" t="s">
        <v>12296</v>
      </c>
      <c r="F1532" t="s">
        <v>3534</v>
      </c>
    </row>
    <row r="1533" spans="1:6" x14ac:dyDescent="0.3">
      <c r="A1533" t="s">
        <v>13825</v>
      </c>
      <c r="B1533" s="1">
        <v>45239</v>
      </c>
      <c r="C1533">
        <v>189.68</v>
      </c>
      <c r="D1533" t="s">
        <v>12293</v>
      </c>
      <c r="E1533" t="s">
        <v>12291</v>
      </c>
      <c r="F1533" t="s">
        <v>1460</v>
      </c>
    </row>
    <row r="1534" spans="1:6" x14ac:dyDescent="0.3">
      <c r="A1534" t="s">
        <v>13826</v>
      </c>
      <c r="B1534" s="1">
        <v>45409</v>
      </c>
      <c r="C1534">
        <v>1416.61</v>
      </c>
      <c r="D1534" t="s">
        <v>12293</v>
      </c>
      <c r="E1534" t="s">
        <v>12291</v>
      </c>
      <c r="F1534" t="s">
        <v>1664</v>
      </c>
    </row>
    <row r="1535" spans="1:6" x14ac:dyDescent="0.3">
      <c r="A1535" t="s">
        <v>13827</v>
      </c>
      <c r="B1535" s="1">
        <v>45193</v>
      </c>
      <c r="C1535">
        <v>218.07</v>
      </c>
      <c r="D1535" t="s">
        <v>12293</v>
      </c>
      <c r="E1535" t="s">
        <v>12296</v>
      </c>
      <c r="F1535" t="s">
        <v>1213</v>
      </c>
    </row>
    <row r="1536" spans="1:6" x14ac:dyDescent="0.3">
      <c r="A1536" t="s">
        <v>13828</v>
      </c>
      <c r="B1536" s="1">
        <v>45529</v>
      </c>
      <c r="C1536">
        <v>381.67</v>
      </c>
      <c r="D1536" t="s">
        <v>12293</v>
      </c>
      <c r="E1536" t="s">
        <v>12296</v>
      </c>
      <c r="F1536" t="s">
        <v>5983</v>
      </c>
    </row>
    <row r="1537" spans="1:6" x14ac:dyDescent="0.3">
      <c r="A1537" t="s">
        <v>13829</v>
      </c>
      <c r="B1537" s="1">
        <v>44781</v>
      </c>
      <c r="C1537">
        <v>1114.6199999999999</v>
      </c>
      <c r="D1537" t="s">
        <v>12290</v>
      </c>
      <c r="E1537" t="s">
        <v>12291</v>
      </c>
      <c r="F1537" t="s">
        <v>4901</v>
      </c>
    </row>
    <row r="1538" spans="1:6" x14ac:dyDescent="0.3">
      <c r="A1538" t="s">
        <v>13830</v>
      </c>
      <c r="B1538" s="1">
        <v>44580</v>
      </c>
      <c r="C1538">
        <v>453.63</v>
      </c>
      <c r="D1538" t="s">
        <v>12299</v>
      </c>
      <c r="E1538" t="s">
        <v>12296</v>
      </c>
      <c r="F1538" t="s">
        <v>1604</v>
      </c>
    </row>
    <row r="1539" spans="1:6" x14ac:dyDescent="0.3">
      <c r="A1539" t="s">
        <v>13831</v>
      </c>
      <c r="B1539" s="1">
        <v>45119</v>
      </c>
      <c r="C1539">
        <v>214.62</v>
      </c>
      <c r="D1539" t="s">
        <v>12290</v>
      </c>
      <c r="E1539" t="s">
        <v>12291</v>
      </c>
      <c r="F1539" t="s">
        <v>2145</v>
      </c>
    </row>
    <row r="1540" spans="1:6" x14ac:dyDescent="0.3">
      <c r="A1540" t="s">
        <v>13832</v>
      </c>
      <c r="B1540" s="1">
        <v>44735</v>
      </c>
      <c r="C1540">
        <v>984.51</v>
      </c>
      <c r="D1540" t="s">
        <v>12293</v>
      </c>
      <c r="E1540" t="s">
        <v>12296</v>
      </c>
      <c r="F1540" t="s">
        <v>2885</v>
      </c>
    </row>
    <row r="1541" spans="1:6" x14ac:dyDescent="0.3">
      <c r="A1541" t="s">
        <v>13833</v>
      </c>
      <c r="B1541" s="1">
        <v>44953</v>
      </c>
      <c r="C1541">
        <v>1261.31</v>
      </c>
      <c r="D1541" t="s">
        <v>12290</v>
      </c>
      <c r="E1541" t="s">
        <v>12296</v>
      </c>
      <c r="F1541" t="s">
        <v>1900</v>
      </c>
    </row>
    <row r="1542" spans="1:6" x14ac:dyDescent="0.3">
      <c r="A1542" t="s">
        <v>13834</v>
      </c>
      <c r="B1542" s="1">
        <v>44862</v>
      </c>
      <c r="C1542">
        <v>1331.13</v>
      </c>
      <c r="D1542" t="s">
        <v>12293</v>
      </c>
      <c r="E1542" t="s">
        <v>12291</v>
      </c>
      <c r="F1542" t="s">
        <v>2833</v>
      </c>
    </row>
    <row r="1543" spans="1:6" x14ac:dyDescent="0.3">
      <c r="A1543" t="s">
        <v>13835</v>
      </c>
      <c r="B1543" s="1">
        <v>45072</v>
      </c>
      <c r="C1543">
        <v>1180.97</v>
      </c>
      <c r="D1543" t="s">
        <v>12293</v>
      </c>
      <c r="E1543" t="s">
        <v>12296</v>
      </c>
      <c r="F1543" t="s">
        <v>4607</v>
      </c>
    </row>
    <row r="1544" spans="1:6" x14ac:dyDescent="0.3">
      <c r="A1544" t="s">
        <v>13836</v>
      </c>
      <c r="B1544" s="1">
        <v>44759</v>
      </c>
      <c r="C1544">
        <v>1458.72</v>
      </c>
      <c r="D1544" t="s">
        <v>12299</v>
      </c>
      <c r="E1544" t="s">
        <v>12296</v>
      </c>
      <c r="F1544" t="s">
        <v>2001</v>
      </c>
    </row>
    <row r="1545" spans="1:6" x14ac:dyDescent="0.3">
      <c r="A1545" t="s">
        <v>13837</v>
      </c>
      <c r="B1545" s="1">
        <v>45637</v>
      </c>
      <c r="C1545">
        <v>718.28</v>
      </c>
      <c r="D1545" t="s">
        <v>12299</v>
      </c>
      <c r="E1545" t="s">
        <v>12291</v>
      </c>
      <c r="F1545" t="s">
        <v>5546</v>
      </c>
    </row>
    <row r="1546" spans="1:6" x14ac:dyDescent="0.3">
      <c r="A1546" t="s">
        <v>13838</v>
      </c>
      <c r="B1546" s="1">
        <v>45345</v>
      </c>
      <c r="C1546">
        <v>1477.09</v>
      </c>
      <c r="D1546" t="s">
        <v>12293</v>
      </c>
      <c r="E1546" t="s">
        <v>12291</v>
      </c>
      <c r="F1546" t="s">
        <v>3812</v>
      </c>
    </row>
    <row r="1547" spans="1:6" x14ac:dyDescent="0.3">
      <c r="A1547" t="s">
        <v>13839</v>
      </c>
      <c r="B1547" s="1">
        <v>44650</v>
      </c>
      <c r="C1547">
        <v>164.34</v>
      </c>
      <c r="D1547" t="s">
        <v>12299</v>
      </c>
      <c r="E1547" t="s">
        <v>12296</v>
      </c>
      <c r="F1547" t="s">
        <v>4730</v>
      </c>
    </row>
    <row r="1548" spans="1:6" x14ac:dyDescent="0.3">
      <c r="A1548" t="s">
        <v>13840</v>
      </c>
      <c r="B1548" s="1">
        <v>45095</v>
      </c>
      <c r="C1548">
        <v>450.66</v>
      </c>
      <c r="D1548" t="s">
        <v>12299</v>
      </c>
      <c r="E1548" t="s">
        <v>12291</v>
      </c>
      <c r="F1548" t="s">
        <v>3049</v>
      </c>
    </row>
    <row r="1549" spans="1:6" x14ac:dyDescent="0.3">
      <c r="A1549" t="s">
        <v>13841</v>
      </c>
      <c r="B1549" s="1">
        <v>45280</v>
      </c>
      <c r="C1549">
        <v>300.89</v>
      </c>
      <c r="D1549" t="s">
        <v>12290</v>
      </c>
      <c r="E1549" t="s">
        <v>12291</v>
      </c>
      <c r="F1549" t="s">
        <v>4323</v>
      </c>
    </row>
    <row r="1550" spans="1:6" x14ac:dyDescent="0.3">
      <c r="A1550" t="s">
        <v>13842</v>
      </c>
      <c r="B1550" s="1">
        <v>45090</v>
      </c>
      <c r="C1550">
        <v>771.66</v>
      </c>
      <c r="D1550" t="s">
        <v>12293</v>
      </c>
      <c r="E1550" t="s">
        <v>12291</v>
      </c>
      <c r="F1550" t="s">
        <v>1426</v>
      </c>
    </row>
    <row r="1551" spans="1:6" x14ac:dyDescent="0.3">
      <c r="A1551" t="s">
        <v>13843</v>
      </c>
      <c r="B1551" s="1">
        <v>45354</v>
      </c>
      <c r="C1551">
        <v>1203.81</v>
      </c>
      <c r="D1551" t="s">
        <v>12290</v>
      </c>
      <c r="E1551" t="s">
        <v>12296</v>
      </c>
      <c r="F1551" t="s">
        <v>5994</v>
      </c>
    </row>
    <row r="1552" spans="1:6" x14ac:dyDescent="0.3">
      <c r="A1552" t="s">
        <v>13844</v>
      </c>
      <c r="B1552" s="1">
        <v>44637</v>
      </c>
      <c r="C1552">
        <v>858.65</v>
      </c>
      <c r="D1552" t="s">
        <v>12293</v>
      </c>
      <c r="E1552" t="s">
        <v>12296</v>
      </c>
      <c r="F1552" t="s">
        <v>3756</v>
      </c>
    </row>
    <row r="1553" spans="1:6" x14ac:dyDescent="0.3">
      <c r="A1553" t="s">
        <v>13845</v>
      </c>
      <c r="B1553" s="1">
        <v>44998</v>
      </c>
      <c r="C1553">
        <v>916.11</v>
      </c>
      <c r="D1553" t="s">
        <v>12299</v>
      </c>
      <c r="E1553" t="s">
        <v>12296</v>
      </c>
      <c r="F1553" t="s">
        <v>1666</v>
      </c>
    </row>
    <row r="1554" spans="1:6" x14ac:dyDescent="0.3">
      <c r="A1554" t="s">
        <v>13846</v>
      </c>
      <c r="B1554" s="1">
        <v>45069</v>
      </c>
      <c r="C1554">
        <v>1047.43</v>
      </c>
      <c r="D1554" t="s">
        <v>12299</v>
      </c>
      <c r="E1554" t="s">
        <v>12291</v>
      </c>
      <c r="F1554" t="s">
        <v>3458</v>
      </c>
    </row>
    <row r="1555" spans="1:6" x14ac:dyDescent="0.3">
      <c r="A1555" t="s">
        <v>13847</v>
      </c>
      <c r="B1555" s="1">
        <v>44607</v>
      </c>
      <c r="C1555">
        <v>438.64</v>
      </c>
      <c r="D1555" t="s">
        <v>12290</v>
      </c>
      <c r="E1555" t="s">
        <v>12296</v>
      </c>
      <c r="F1555" t="s">
        <v>4686</v>
      </c>
    </row>
    <row r="1556" spans="1:6" x14ac:dyDescent="0.3">
      <c r="A1556" t="s">
        <v>13848</v>
      </c>
      <c r="B1556" s="1">
        <v>45519</v>
      </c>
      <c r="C1556">
        <v>189.38</v>
      </c>
      <c r="D1556" t="s">
        <v>12293</v>
      </c>
      <c r="E1556" t="s">
        <v>12291</v>
      </c>
      <c r="F1556" t="s">
        <v>1212</v>
      </c>
    </row>
    <row r="1557" spans="1:6" x14ac:dyDescent="0.3">
      <c r="A1557" t="s">
        <v>13849</v>
      </c>
      <c r="B1557" s="1">
        <v>44744</v>
      </c>
      <c r="C1557">
        <v>1464.17</v>
      </c>
      <c r="D1557" t="s">
        <v>12293</v>
      </c>
      <c r="E1557" t="s">
        <v>12296</v>
      </c>
      <c r="F1557" t="s">
        <v>2597</v>
      </c>
    </row>
    <row r="1558" spans="1:6" x14ac:dyDescent="0.3">
      <c r="A1558" t="s">
        <v>13850</v>
      </c>
      <c r="B1558" s="1">
        <v>44897</v>
      </c>
      <c r="C1558">
        <v>1273.8800000000001</v>
      </c>
      <c r="D1558" t="s">
        <v>12299</v>
      </c>
      <c r="E1558" t="s">
        <v>12291</v>
      </c>
      <c r="F1558" t="s">
        <v>3014</v>
      </c>
    </row>
    <row r="1559" spans="1:6" x14ac:dyDescent="0.3">
      <c r="A1559" t="s">
        <v>13851</v>
      </c>
      <c r="B1559" s="1">
        <v>45132</v>
      </c>
      <c r="C1559">
        <v>975.81</v>
      </c>
      <c r="D1559" t="s">
        <v>12293</v>
      </c>
      <c r="E1559" t="s">
        <v>12296</v>
      </c>
      <c r="F1559" t="s">
        <v>3370</v>
      </c>
    </row>
    <row r="1560" spans="1:6" x14ac:dyDescent="0.3">
      <c r="A1560" t="s">
        <v>13852</v>
      </c>
      <c r="B1560" s="1">
        <v>44620</v>
      </c>
      <c r="C1560">
        <v>761.56</v>
      </c>
      <c r="D1560" t="s">
        <v>12290</v>
      </c>
      <c r="E1560" t="s">
        <v>12291</v>
      </c>
      <c r="F1560" t="s">
        <v>3776</v>
      </c>
    </row>
    <row r="1561" spans="1:6" x14ac:dyDescent="0.3">
      <c r="A1561" t="s">
        <v>13853</v>
      </c>
      <c r="B1561" s="1">
        <v>45273</v>
      </c>
      <c r="C1561">
        <v>770.47</v>
      </c>
      <c r="D1561" t="s">
        <v>12290</v>
      </c>
      <c r="E1561" t="s">
        <v>12296</v>
      </c>
      <c r="F1561" t="s">
        <v>4653</v>
      </c>
    </row>
    <row r="1562" spans="1:6" x14ac:dyDescent="0.3">
      <c r="A1562" t="s">
        <v>13854</v>
      </c>
      <c r="B1562" s="1">
        <v>44678</v>
      </c>
      <c r="C1562">
        <v>843.82</v>
      </c>
      <c r="D1562" t="s">
        <v>12290</v>
      </c>
      <c r="E1562" t="s">
        <v>12291</v>
      </c>
      <c r="F1562" t="s">
        <v>1758</v>
      </c>
    </row>
    <row r="1563" spans="1:6" x14ac:dyDescent="0.3">
      <c r="A1563" t="s">
        <v>13855</v>
      </c>
      <c r="B1563" s="1">
        <v>45235</v>
      </c>
      <c r="C1563">
        <v>1345.96</v>
      </c>
      <c r="D1563" t="s">
        <v>12293</v>
      </c>
      <c r="E1563" t="s">
        <v>12291</v>
      </c>
      <c r="F1563" t="s">
        <v>2398</v>
      </c>
    </row>
    <row r="1564" spans="1:6" x14ac:dyDescent="0.3">
      <c r="A1564" t="s">
        <v>13856</v>
      </c>
      <c r="B1564" s="1">
        <v>45129</v>
      </c>
      <c r="C1564">
        <v>1410.62</v>
      </c>
      <c r="D1564" t="s">
        <v>12290</v>
      </c>
      <c r="E1564" t="s">
        <v>12291</v>
      </c>
      <c r="F1564" t="s">
        <v>3676</v>
      </c>
    </row>
    <row r="1565" spans="1:6" x14ac:dyDescent="0.3">
      <c r="A1565" t="s">
        <v>13857</v>
      </c>
      <c r="B1565" s="1">
        <v>44619</v>
      </c>
      <c r="C1565">
        <v>658.57</v>
      </c>
      <c r="D1565" t="s">
        <v>12299</v>
      </c>
      <c r="E1565" t="s">
        <v>12291</v>
      </c>
      <c r="F1565" t="s">
        <v>3802</v>
      </c>
    </row>
    <row r="1566" spans="1:6" x14ac:dyDescent="0.3">
      <c r="A1566" t="s">
        <v>13858</v>
      </c>
      <c r="B1566" s="1">
        <v>44841</v>
      </c>
      <c r="C1566">
        <v>786.26</v>
      </c>
      <c r="D1566" t="s">
        <v>12290</v>
      </c>
      <c r="E1566" t="s">
        <v>12291</v>
      </c>
      <c r="F1566" t="s">
        <v>4456</v>
      </c>
    </row>
    <row r="1567" spans="1:6" x14ac:dyDescent="0.3">
      <c r="A1567" t="s">
        <v>13859</v>
      </c>
      <c r="B1567" s="1">
        <v>44964</v>
      </c>
      <c r="C1567">
        <v>1496.53</v>
      </c>
      <c r="D1567" t="s">
        <v>12299</v>
      </c>
      <c r="E1567" t="s">
        <v>12296</v>
      </c>
      <c r="F1567" t="s">
        <v>3057</v>
      </c>
    </row>
    <row r="1568" spans="1:6" x14ac:dyDescent="0.3">
      <c r="A1568" t="s">
        <v>13860</v>
      </c>
      <c r="B1568" s="1">
        <v>44777</v>
      </c>
      <c r="C1568">
        <v>450.58</v>
      </c>
      <c r="D1568" t="s">
        <v>12290</v>
      </c>
      <c r="E1568" t="s">
        <v>12296</v>
      </c>
      <c r="F1568" t="s">
        <v>3733</v>
      </c>
    </row>
    <row r="1569" spans="1:6" x14ac:dyDescent="0.3">
      <c r="A1569" t="s">
        <v>13861</v>
      </c>
      <c r="B1569" s="1">
        <v>44896</v>
      </c>
      <c r="C1569">
        <v>857.85</v>
      </c>
      <c r="D1569" t="s">
        <v>12293</v>
      </c>
      <c r="E1569" t="s">
        <v>12296</v>
      </c>
      <c r="F1569" t="s">
        <v>4242</v>
      </c>
    </row>
    <row r="1570" spans="1:6" x14ac:dyDescent="0.3">
      <c r="A1570" t="s">
        <v>13862</v>
      </c>
      <c r="B1570" s="1">
        <v>44726</v>
      </c>
      <c r="C1570">
        <v>128.09</v>
      </c>
      <c r="D1570" t="s">
        <v>12299</v>
      </c>
      <c r="E1570" t="s">
        <v>12296</v>
      </c>
      <c r="F1570" t="s">
        <v>2157</v>
      </c>
    </row>
    <row r="1571" spans="1:6" x14ac:dyDescent="0.3">
      <c r="A1571" t="s">
        <v>13863</v>
      </c>
      <c r="B1571" s="1">
        <v>44986</v>
      </c>
      <c r="C1571">
        <v>1397.89</v>
      </c>
      <c r="D1571" t="s">
        <v>12293</v>
      </c>
      <c r="E1571" t="s">
        <v>12291</v>
      </c>
      <c r="F1571" t="s">
        <v>5400</v>
      </c>
    </row>
    <row r="1572" spans="1:6" x14ac:dyDescent="0.3">
      <c r="A1572" t="s">
        <v>13864</v>
      </c>
      <c r="B1572" s="1">
        <v>45551</v>
      </c>
      <c r="C1572">
        <v>403.83</v>
      </c>
      <c r="D1572" t="s">
        <v>12293</v>
      </c>
      <c r="E1572" t="s">
        <v>12291</v>
      </c>
      <c r="F1572" t="s">
        <v>2537</v>
      </c>
    </row>
    <row r="1573" spans="1:6" x14ac:dyDescent="0.3">
      <c r="A1573" t="s">
        <v>13865</v>
      </c>
      <c r="B1573" s="1">
        <v>44816</v>
      </c>
      <c r="C1573">
        <v>484.56</v>
      </c>
      <c r="D1573" t="s">
        <v>12299</v>
      </c>
      <c r="E1573" t="s">
        <v>12291</v>
      </c>
      <c r="F1573" t="s">
        <v>2594</v>
      </c>
    </row>
    <row r="1574" spans="1:6" x14ac:dyDescent="0.3">
      <c r="A1574" t="s">
        <v>13866</v>
      </c>
      <c r="B1574" s="1">
        <v>45155</v>
      </c>
      <c r="C1574">
        <v>420.84</v>
      </c>
      <c r="D1574" t="s">
        <v>12290</v>
      </c>
      <c r="E1574" t="s">
        <v>12296</v>
      </c>
      <c r="F1574" t="s">
        <v>2868</v>
      </c>
    </row>
    <row r="1575" spans="1:6" x14ac:dyDescent="0.3">
      <c r="A1575" t="s">
        <v>13867</v>
      </c>
      <c r="B1575" s="1">
        <v>45494</v>
      </c>
      <c r="C1575">
        <v>142.61000000000001</v>
      </c>
      <c r="D1575" t="s">
        <v>12293</v>
      </c>
      <c r="E1575" t="s">
        <v>12291</v>
      </c>
      <c r="F1575" t="s">
        <v>4982</v>
      </c>
    </row>
    <row r="1576" spans="1:6" x14ac:dyDescent="0.3">
      <c r="A1576" t="s">
        <v>13868</v>
      </c>
      <c r="B1576" s="1">
        <v>45324</v>
      </c>
      <c r="C1576">
        <v>500.02</v>
      </c>
      <c r="D1576" t="s">
        <v>12293</v>
      </c>
      <c r="E1576" t="s">
        <v>12291</v>
      </c>
      <c r="F1576" t="s">
        <v>3422</v>
      </c>
    </row>
    <row r="1577" spans="1:6" x14ac:dyDescent="0.3">
      <c r="A1577" t="s">
        <v>13869</v>
      </c>
      <c r="B1577" s="1">
        <v>45142</v>
      </c>
      <c r="C1577">
        <v>960.45</v>
      </c>
      <c r="D1577" t="s">
        <v>12293</v>
      </c>
      <c r="E1577" t="s">
        <v>12291</v>
      </c>
      <c r="F1577" t="s">
        <v>2902</v>
      </c>
    </row>
    <row r="1578" spans="1:6" x14ac:dyDescent="0.3">
      <c r="A1578" t="s">
        <v>13870</v>
      </c>
      <c r="B1578" s="1">
        <v>44958</v>
      </c>
      <c r="C1578">
        <v>789.57</v>
      </c>
      <c r="D1578" t="s">
        <v>12290</v>
      </c>
      <c r="E1578" t="s">
        <v>12296</v>
      </c>
      <c r="F1578" t="s">
        <v>4985</v>
      </c>
    </row>
    <row r="1579" spans="1:6" x14ac:dyDescent="0.3">
      <c r="A1579" t="s">
        <v>13871</v>
      </c>
      <c r="B1579" s="1">
        <v>45320</v>
      </c>
      <c r="C1579">
        <v>687.03</v>
      </c>
      <c r="D1579" t="s">
        <v>12290</v>
      </c>
      <c r="E1579" t="s">
        <v>12291</v>
      </c>
      <c r="F1579" t="s">
        <v>2851</v>
      </c>
    </row>
    <row r="1580" spans="1:6" x14ac:dyDescent="0.3">
      <c r="A1580" t="s">
        <v>13872</v>
      </c>
      <c r="B1580" s="1">
        <v>45291</v>
      </c>
      <c r="C1580">
        <v>1300.77</v>
      </c>
      <c r="D1580" t="s">
        <v>12290</v>
      </c>
      <c r="E1580" t="s">
        <v>12296</v>
      </c>
      <c r="F1580" t="s">
        <v>2611</v>
      </c>
    </row>
    <row r="1581" spans="1:6" x14ac:dyDescent="0.3">
      <c r="A1581" t="s">
        <v>13873</v>
      </c>
      <c r="B1581" s="1">
        <v>45074</v>
      </c>
      <c r="C1581">
        <v>282.14999999999998</v>
      </c>
      <c r="D1581" t="s">
        <v>12290</v>
      </c>
      <c r="E1581" t="s">
        <v>12296</v>
      </c>
      <c r="F1581" t="s">
        <v>5075</v>
      </c>
    </row>
    <row r="1582" spans="1:6" x14ac:dyDescent="0.3">
      <c r="A1582" t="s">
        <v>13874</v>
      </c>
      <c r="B1582" s="1">
        <v>45242</v>
      </c>
      <c r="C1582">
        <v>409.71</v>
      </c>
      <c r="D1582" t="s">
        <v>12299</v>
      </c>
      <c r="E1582" t="s">
        <v>12291</v>
      </c>
      <c r="F1582" t="s">
        <v>1599</v>
      </c>
    </row>
    <row r="1583" spans="1:6" x14ac:dyDescent="0.3">
      <c r="A1583" t="s">
        <v>13875</v>
      </c>
      <c r="B1583" s="1">
        <v>45541</v>
      </c>
      <c r="C1583">
        <v>1092.96</v>
      </c>
      <c r="D1583" t="s">
        <v>12299</v>
      </c>
      <c r="E1583" t="s">
        <v>12296</v>
      </c>
      <c r="F1583" t="s">
        <v>5248</v>
      </c>
    </row>
    <row r="1584" spans="1:6" x14ac:dyDescent="0.3">
      <c r="A1584" t="s">
        <v>13876</v>
      </c>
      <c r="B1584" s="1">
        <v>45395</v>
      </c>
      <c r="C1584">
        <v>1435.73</v>
      </c>
      <c r="D1584" t="s">
        <v>12293</v>
      </c>
      <c r="E1584" t="s">
        <v>12296</v>
      </c>
      <c r="F1584" t="s">
        <v>3253</v>
      </c>
    </row>
    <row r="1585" spans="1:6" x14ac:dyDescent="0.3">
      <c r="A1585" t="s">
        <v>13877</v>
      </c>
      <c r="B1585" s="1">
        <v>44741</v>
      </c>
      <c r="C1585">
        <v>342.7</v>
      </c>
      <c r="D1585" t="s">
        <v>12293</v>
      </c>
      <c r="E1585" t="s">
        <v>12296</v>
      </c>
      <c r="F1585" t="s">
        <v>3060</v>
      </c>
    </row>
    <row r="1586" spans="1:6" x14ac:dyDescent="0.3">
      <c r="A1586" t="s">
        <v>13878</v>
      </c>
      <c r="B1586" s="1">
        <v>45054</v>
      </c>
      <c r="C1586">
        <v>161.43</v>
      </c>
      <c r="D1586" t="s">
        <v>12299</v>
      </c>
      <c r="E1586" t="s">
        <v>12291</v>
      </c>
      <c r="F1586" t="s">
        <v>5615</v>
      </c>
    </row>
    <row r="1587" spans="1:6" x14ac:dyDescent="0.3">
      <c r="A1587" t="s">
        <v>13879</v>
      </c>
      <c r="B1587" s="1">
        <v>45293</v>
      </c>
      <c r="C1587">
        <v>1163.97</v>
      </c>
      <c r="D1587" t="s">
        <v>12290</v>
      </c>
      <c r="E1587" t="s">
        <v>12296</v>
      </c>
      <c r="F1587" t="s">
        <v>5525</v>
      </c>
    </row>
    <row r="1588" spans="1:6" x14ac:dyDescent="0.3">
      <c r="A1588" t="s">
        <v>13880</v>
      </c>
      <c r="B1588" s="1">
        <v>45443</v>
      </c>
      <c r="C1588">
        <v>319.5</v>
      </c>
      <c r="D1588" t="s">
        <v>12290</v>
      </c>
      <c r="E1588" t="s">
        <v>12291</v>
      </c>
      <c r="F1588" t="s">
        <v>2860</v>
      </c>
    </row>
    <row r="1589" spans="1:6" x14ac:dyDescent="0.3">
      <c r="A1589" t="s">
        <v>13881</v>
      </c>
      <c r="B1589" s="1">
        <v>45557</v>
      </c>
      <c r="C1589">
        <v>1453.83</v>
      </c>
      <c r="D1589" t="s">
        <v>12290</v>
      </c>
      <c r="E1589" t="s">
        <v>12296</v>
      </c>
      <c r="F1589" t="s">
        <v>2087</v>
      </c>
    </row>
    <row r="1590" spans="1:6" x14ac:dyDescent="0.3">
      <c r="A1590" t="s">
        <v>13882</v>
      </c>
      <c r="B1590" s="1">
        <v>44899</v>
      </c>
      <c r="C1590">
        <v>1084.5899999999999</v>
      </c>
      <c r="D1590" t="s">
        <v>12290</v>
      </c>
      <c r="E1590" t="s">
        <v>12291</v>
      </c>
      <c r="F1590" t="s">
        <v>2409</v>
      </c>
    </row>
    <row r="1591" spans="1:6" x14ac:dyDescent="0.3">
      <c r="A1591" t="s">
        <v>13883</v>
      </c>
      <c r="B1591" s="1">
        <v>45580</v>
      </c>
      <c r="C1591">
        <v>947.98</v>
      </c>
      <c r="D1591" t="s">
        <v>12290</v>
      </c>
      <c r="E1591" t="s">
        <v>12296</v>
      </c>
      <c r="F1591" t="s">
        <v>4879</v>
      </c>
    </row>
    <row r="1592" spans="1:6" x14ac:dyDescent="0.3">
      <c r="A1592" t="s">
        <v>13884</v>
      </c>
      <c r="B1592" s="1">
        <v>44764</v>
      </c>
      <c r="C1592">
        <v>1011.86</v>
      </c>
      <c r="D1592" t="s">
        <v>12293</v>
      </c>
      <c r="E1592" t="s">
        <v>12296</v>
      </c>
      <c r="F1592" t="s">
        <v>1485</v>
      </c>
    </row>
    <row r="1593" spans="1:6" x14ac:dyDescent="0.3">
      <c r="A1593" t="s">
        <v>13885</v>
      </c>
      <c r="B1593" s="1">
        <v>45111</v>
      </c>
      <c r="C1593">
        <v>1286.6199999999999</v>
      </c>
      <c r="D1593" t="s">
        <v>12290</v>
      </c>
      <c r="E1593" t="s">
        <v>12291</v>
      </c>
      <c r="F1593" t="s">
        <v>4371</v>
      </c>
    </row>
    <row r="1594" spans="1:6" x14ac:dyDescent="0.3">
      <c r="A1594" t="s">
        <v>13886</v>
      </c>
      <c r="B1594" s="1">
        <v>44944</v>
      </c>
      <c r="C1594">
        <v>670.23</v>
      </c>
      <c r="D1594" t="s">
        <v>12290</v>
      </c>
      <c r="E1594" t="s">
        <v>12291</v>
      </c>
      <c r="F1594" t="s">
        <v>4397</v>
      </c>
    </row>
    <row r="1595" spans="1:6" x14ac:dyDescent="0.3">
      <c r="A1595" t="s">
        <v>13887</v>
      </c>
      <c r="B1595" s="1">
        <v>44996</v>
      </c>
      <c r="C1595">
        <v>567.64</v>
      </c>
      <c r="D1595" t="s">
        <v>12290</v>
      </c>
      <c r="E1595" t="s">
        <v>12291</v>
      </c>
      <c r="F1595" t="s">
        <v>3369</v>
      </c>
    </row>
    <row r="1596" spans="1:6" x14ac:dyDescent="0.3">
      <c r="A1596" t="s">
        <v>13888</v>
      </c>
      <c r="B1596" s="1">
        <v>45646</v>
      </c>
      <c r="C1596">
        <v>330.82</v>
      </c>
      <c r="D1596" t="s">
        <v>12290</v>
      </c>
      <c r="E1596" t="s">
        <v>12296</v>
      </c>
      <c r="F1596" t="s">
        <v>1531</v>
      </c>
    </row>
    <row r="1597" spans="1:6" x14ac:dyDescent="0.3">
      <c r="A1597" t="s">
        <v>13889</v>
      </c>
      <c r="B1597" s="1">
        <v>45472</v>
      </c>
      <c r="C1597">
        <v>177.59</v>
      </c>
      <c r="D1597" t="s">
        <v>12293</v>
      </c>
      <c r="E1597" t="s">
        <v>12296</v>
      </c>
      <c r="F1597" t="s">
        <v>2945</v>
      </c>
    </row>
    <row r="1598" spans="1:6" x14ac:dyDescent="0.3">
      <c r="A1598" t="s">
        <v>13890</v>
      </c>
      <c r="B1598" s="1">
        <v>45587</v>
      </c>
      <c r="C1598">
        <v>1153.72</v>
      </c>
      <c r="D1598" t="s">
        <v>12290</v>
      </c>
      <c r="E1598" t="s">
        <v>12296</v>
      </c>
      <c r="F1598" t="s">
        <v>2186</v>
      </c>
    </row>
    <row r="1599" spans="1:6" x14ac:dyDescent="0.3">
      <c r="A1599" t="s">
        <v>13891</v>
      </c>
      <c r="B1599" s="1">
        <v>45134</v>
      </c>
      <c r="C1599">
        <v>779.45</v>
      </c>
      <c r="D1599" t="s">
        <v>12293</v>
      </c>
      <c r="E1599" t="s">
        <v>12291</v>
      </c>
      <c r="F1599" t="s">
        <v>3257</v>
      </c>
    </row>
    <row r="1600" spans="1:6" x14ac:dyDescent="0.3">
      <c r="A1600" t="s">
        <v>13892</v>
      </c>
      <c r="B1600" s="1">
        <v>45078</v>
      </c>
      <c r="C1600">
        <v>723.09</v>
      </c>
      <c r="D1600" t="s">
        <v>12290</v>
      </c>
      <c r="E1600" t="s">
        <v>12296</v>
      </c>
      <c r="F1600" t="s">
        <v>1890</v>
      </c>
    </row>
    <row r="1601" spans="1:6" x14ac:dyDescent="0.3">
      <c r="A1601" t="s">
        <v>13893</v>
      </c>
      <c r="B1601" s="1">
        <v>45121</v>
      </c>
      <c r="C1601">
        <v>1388.53</v>
      </c>
      <c r="D1601" t="s">
        <v>12293</v>
      </c>
      <c r="E1601" t="s">
        <v>12296</v>
      </c>
      <c r="F1601" t="s">
        <v>2033</v>
      </c>
    </row>
    <row r="1602" spans="1:6" x14ac:dyDescent="0.3">
      <c r="A1602" t="s">
        <v>13894</v>
      </c>
      <c r="B1602" s="1">
        <v>45353</v>
      </c>
      <c r="C1602">
        <v>679.61</v>
      </c>
      <c r="D1602" t="s">
        <v>12293</v>
      </c>
      <c r="E1602" t="s">
        <v>12291</v>
      </c>
      <c r="F1602" t="s">
        <v>2258</v>
      </c>
    </row>
    <row r="1603" spans="1:6" x14ac:dyDescent="0.3">
      <c r="A1603" t="s">
        <v>13895</v>
      </c>
      <c r="B1603" s="1">
        <v>44995</v>
      </c>
      <c r="C1603">
        <v>295.83999999999997</v>
      </c>
      <c r="D1603" t="s">
        <v>12293</v>
      </c>
      <c r="E1603" t="s">
        <v>12296</v>
      </c>
      <c r="F1603" t="s">
        <v>1484</v>
      </c>
    </row>
    <row r="1604" spans="1:6" x14ac:dyDescent="0.3">
      <c r="A1604" t="s">
        <v>13896</v>
      </c>
      <c r="B1604" s="1">
        <v>44972</v>
      </c>
      <c r="C1604">
        <v>787.89</v>
      </c>
      <c r="D1604" t="s">
        <v>12293</v>
      </c>
      <c r="E1604" t="s">
        <v>12296</v>
      </c>
      <c r="F1604" t="s">
        <v>4939</v>
      </c>
    </row>
    <row r="1605" spans="1:6" x14ac:dyDescent="0.3">
      <c r="A1605" t="s">
        <v>13897</v>
      </c>
      <c r="B1605" s="1">
        <v>45009</v>
      </c>
      <c r="C1605">
        <v>248.58</v>
      </c>
      <c r="D1605" t="s">
        <v>12290</v>
      </c>
      <c r="E1605" t="s">
        <v>12291</v>
      </c>
      <c r="F1605" t="s">
        <v>5428</v>
      </c>
    </row>
    <row r="1606" spans="1:6" x14ac:dyDescent="0.3">
      <c r="A1606" t="s">
        <v>13898</v>
      </c>
      <c r="B1606" s="1">
        <v>45079</v>
      </c>
      <c r="C1606">
        <v>530.36</v>
      </c>
      <c r="D1606" t="s">
        <v>12299</v>
      </c>
      <c r="E1606" t="s">
        <v>12296</v>
      </c>
      <c r="F1606" t="s">
        <v>1248</v>
      </c>
    </row>
    <row r="1607" spans="1:6" x14ac:dyDescent="0.3">
      <c r="A1607" t="s">
        <v>13899</v>
      </c>
      <c r="B1607" s="1">
        <v>44734</v>
      </c>
      <c r="C1607">
        <v>756.61</v>
      </c>
      <c r="D1607" t="s">
        <v>12299</v>
      </c>
      <c r="E1607" t="s">
        <v>12291</v>
      </c>
      <c r="F1607" t="s">
        <v>5699</v>
      </c>
    </row>
    <row r="1608" spans="1:6" x14ac:dyDescent="0.3">
      <c r="A1608" t="s">
        <v>13900</v>
      </c>
      <c r="B1608" s="1">
        <v>45532</v>
      </c>
      <c r="C1608">
        <v>557.17999999999995</v>
      </c>
      <c r="D1608" t="s">
        <v>12293</v>
      </c>
      <c r="E1608" t="s">
        <v>12291</v>
      </c>
      <c r="F1608" t="s">
        <v>1429</v>
      </c>
    </row>
    <row r="1609" spans="1:6" x14ac:dyDescent="0.3">
      <c r="A1609" t="s">
        <v>13901</v>
      </c>
      <c r="B1609" s="1">
        <v>45301</v>
      </c>
      <c r="C1609">
        <v>650.98</v>
      </c>
      <c r="D1609" t="s">
        <v>12290</v>
      </c>
      <c r="E1609" t="s">
        <v>12296</v>
      </c>
      <c r="F1609" t="s">
        <v>5631</v>
      </c>
    </row>
    <row r="1610" spans="1:6" x14ac:dyDescent="0.3">
      <c r="A1610" t="s">
        <v>13902</v>
      </c>
      <c r="B1610" s="1">
        <v>45559</v>
      </c>
      <c r="C1610">
        <v>976.46</v>
      </c>
      <c r="D1610" t="s">
        <v>12299</v>
      </c>
      <c r="E1610" t="s">
        <v>12296</v>
      </c>
      <c r="F1610" t="s">
        <v>5287</v>
      </c>
    </row>
    <row r="1611" spans="1:6" x14ac:dyDescent="0.3">
      <c r="A1611" t="s">
        <v>13903</v>
      </c>
      <c r="B1611" s="1">
        <v>45030</v>
      </c>
      <c r="C1611">
        <v>1349.73</v>
      </c>
      <c r="D1611" t="s">
        <v>12293</v>
      </c>
      <c r="E1611" t="s">
        <v>12291</v>
      </c>
      <c r="F1611" t="s">
        <v>1325</v>
      </c>
    </row>
    <row r="1612" spans="1:6" x14ac:dyDescent="0.3">
      <c r="A1612" t="s">
        <v>13904</v>
      </c>
      <c r="B1612" s="1">
        <v>45539</v>
      </c>
      <c r="C1612">
        <v>754.48</v>
      </c>
      <c r="D1612" t="s">
        <v>12293</v>
      </c>
      <c r="E1612" t="s">
        <v>12296</v>
      </c>
      <c r="F1612" t="s">
        <v>4951</v>
      </c>
    </row>
    <row r="1613" spans="1:6" x14ac:dyDescent="0.3">
      <c r="A1613" t="s">
        <v>13905</v>
      </c>
      <c r="B1613" s="1">
        <v>45533</v>
      </c>
      <c r="C1613">
        <v>223.49</v>
      </c>
      <c r="D1613" t="s">
        <v>12290</v>
      </c>
      <c r="E1613" t="s">
        <v>12296</v>
      </c>
      <c r="F1613" t="s">
        <v>5940</v>
      </c>
    </row>
    <row r="1614" spans="1:6" x14ac:dyDescent="0.3">
      <c r="A1614" t="s">
        <v>13906</v>
      </c>
      <c r="B1614" s="1">
        <v>44596</v>
      </c>
      <c r="C1614">
        <v>237.78</v>
      </c>
      <c r="D1614" t="s">
        <v>12299</v>
      </c>
      <c r="E1614" t="s">
        <v>12291</v>
      </c>
      <c r="F1614" t="s">
        <v>5545</v>
      </c>
    </row>
    <row r="1615" spans="1:6" x14ac:dyDescent="0.3">
      <c r="A1615" t="s">
        <v>13907</v>
      </c>
      <c r="B1615" s="1">
        <v>44933</v>
      </c>
      <c r="C1615">
        <v>1478.19</v>
      </c>
      <c r="D1615" t="s">
        <v>12290</v>
      </c>
      <c r="E1615" t="s">
        <v>12296</v>
      </c>
      <c r="F1615" t="s">
        <v>3746</v>
      </c>
    </row>
    <row r="1616" spans="1:6" x14ac:dyDescent="0.3">
      <c r="A1616" t="s">
        <v>13908</v>
      </c>
      <c r="B1616" s="1">
        <v>45623</v>
      </c>
      <c r="C1616">
        <v>492.6</v>
      </c>
      <c r="D1616" t="s">
        <v>12290</v>
      </c>
      <c r="E1616" t="s">
        <v>12296</v>
      </c>
      <c r="F1616" t="s">
        <v>5722</v>
      </c>
    </row>
    <row r="1617" spans="1:6" x14ac:dyDescent="0.3">
      <c r="A1617" t="s">
        <v>13909</v>
      </c>
      <c r="B1617" s="1">
        <v>44789</v>
      </c>
      <c r="C1617">
        <v>316.95</v>
      </c>
      <c r="D1617" t="s">
        <v>12290</v>
      </c>
      <c r="E1617" t="s">
        <v>12296</v>
      </c>
      <c r="F1617" t="s">
        <v>2184</v>
      </c>
    </row>
    <row r="1618" spans="1:6" x14ac:dyDescent="0.3">
      <c r="A1618" t="s">
        <v>13910</v>
      </c>
      <c r="B1618" s="1">
        <v>45027</v>
      </c>
      <c r="C1618">
        <v>678.58</v>
      </c>
      <c r="D1618" t="s">
        <v>12299</v>
      </c>
      <c r="E1618" t="s">
        <v>12296</v>
      </c>
      <c r="F1618" t="s">
        <v>1168</v>
      </c>
    </row>
    <row r="1619" spans="1:6" x14ac:dyDescent="0.3">
      <c r="A1619" t="s">
        <v>13911</v>
      </c>
      <c r="B1619" s="1">
        <v>44822</v>
      </c>
      <c r="C1619">
        <v>983.27</v>
      </c>
      <c r="D1619" t="s">
        <v>12290</v>
      </c>
      <c r="E1619" t="s">
        <v>12291</v>
      </c>
      <c r="F1619" t="s">
        <v>2063</v>
      </c>
    </row>
    <row r="1620" spans="1:6" x14ac:dyDescent="0.3">
      <c r="A1620" t="s">
        <v>13912</v>
      </c>
      <c r="B1620" s="1">
        <v>45370</v>
      </c>
      <c r="C1620">
        <v>1040.0899999999999</v>
      </c>
      <c r="D1620" t="s">
        <v>12293</v>
      </c>
      <c r="E1620" t="s">
        <v>12296</v>
      </c>
      <c r="F1620" t="s">
        <v>1105</v>
      </c>
    </row>
    <row r="1621" spans="1:6" x14ac:dyDescent="0.3">
      <c r="A1621" t="s">
        <v>13913</v>
      </c>
      <c r="B1621" s="1">
        <v>44973</v>
      </c>
      <c r="C1621">
        <v>592.74</v>
      </c>
      <c r="D1621" t="s">
        <v>12293</v>
      </c>
      <c r="E1621" t="s">
        <v>12291</v>
      </c>
      <c r="F1621" t="s">
        <v>4807</v>
      </c>
    </row>
    <row r="1622" spans="1:6" x14ac:dyDescent="0.3">
      <c r="A1622" t="s">
        <v>13914</v>
      </c>
      <c r="B1622" s="1">
        <v>45226</v>
      </c>
      <c r="C1622">
        <v>1342.64</v>
      </c>
      <c r="D1622" t="s">
        <v>12290</v>
      </c>
      <c r="E1622" t="s">
        <v>12291</v>
      </c>
      <c r="F1622" t="s">
        <v>5872</v>
      </c>
    </row>
    <row r="1623" spans="1:6" x14ac:dyDescent="0.3">
      <c r="A1623" t="s">
        <v>13915</v>
      </c>
      <c r="B1623" s="1">
        <v>44610</v>
      </c>
      <c r="C1623">
        <v>1375.39</v>
      </c>
      <c r="D1623" t="s">
        <v>12299</v>
      </c>
      <c r="E1623" t="s">
        <v>12291</v>
      </c>
      <c r="F1623" t="s">
        <v>5235</v>
      </c>
    </row>
    <row r="1624" spans="1:6" x14ac:dyDescent="0.3">
      <c r="A1624" t="s">
        <v>13916</v>
      </c>
      <c r="B1624" s="1">
        <v>45404</v>
      </c>
      <c r="C1624">
        <v>454.05</v>
      </c>
      <c r="D1624" t="s">
        <v>12290</v>
      </c>
      <c r="E1624" t="s">
        <v>12291</v>
      </c>
      <c r="F1624" t="s">
        <v>3181</v>
      </c>
    </row>
    <row r="1625" spans="1:6" x14ac:dyDescent="0.3">
      <c r="A1625" t="s">
        <v>13917</v>
      </c>
      <c r="B1625" s="1">
        <v>45525</v>
      </c>
      <c r="C1625">
        <v>60.87</v>
      </c>
      <c r="D1625" t="s">
        <v>12290</v>
      </c>
      <c r="E1625" t="s">
        <v>12296</v>
      </c>
      <c r="F1625" t="s">
        <v>4517</v>
      </c>
    </row>
    <row r="1626" spans="1:6" x14ac:dyDescent="0.3">
      <c r="A1626" t="s">
        <v>13918</v>
      </c>
      <c r="B1626" s="1">
        <v>45234</v>
      </c>
      <c r="C1626">
        <v>218.88</v>
      </c>
      <c r="D1626" t="s">
        <v>12299</v>
      </c>
      <c r="E1626" t="s">
        <v>12296</v>
      </c>
      <c r="F1626" t="s">
        <v>4518</v>
      </c>
    </row>
    <row r="1627" spans="1:6" x14ac:dyDescent="0.3">
      <c r="A1627" t="s">
        <v>13919</v>
      </c>
      <c r="B1627" s="1">
        <v>45036</v>
      </c>
      <c r="C1627">
        <v>339.75</v>
      </c>
      <c r="D1627" t="s">
        <v>12290</v>
      </c>
      <c r="E1627" t="s">
        <v>12291</v>
      </c>
      <c r="F1627" t="s">
        <v>2767</v>
      </c>
    </row>
    <row r="1628" spans="1:6" x14ac:dyDescent="0.3">
      <c r="A1628" t="s">
        <v>13920</v>
      </c>
      <c r="B1628" s="1">
        <v>45115</v>
      </c>
      <c r="C1628">
        <v>476.79</v>
      </c>
      <c r="D1628" t="s">
        <v>12293</v>
      </c>
      <c r="E1628" t="s">
        <v>12291</v>
      </c>
      <c r="F1628" t="s">
        <v>5003</v>
      </c>
    </row>
    <row r="1629" spans="1:6" x14ac:dyDescent="0.3">
      <c r="A1629" t="s">
        <v>13921</v>
      </c>
      <c r="B1629" s="1">
        <v>45226</v>
      </c>
      <c r="C1629">
        <v>905.2</v>
      </c>
      <c r="D1629" t="s">
        <v>12299</v>
      </c>
      <c r="E1629" t="s">
        <v>12296</v>
      </c>
      <c r="F1629" t="s">
        <v>4769</v>
      </c>
    </row>
    <row r="1630" spans="1:6" x14ac:dyDescent="0.3">
      <c r="A1630" t="s">
        <v>13922</v>
      </c>
      <c r="B1630" s="1">
        <v>44785</v>
      </c>
      <c r="C1630">
        <v>923.33</v>
      </c>
      <c r="D1630" t="s">
        <v>12293</v>
      </c>
      <c r="E1630" t="s">
        <v>12291</v>
      </c>
      <c r="F1630" t="s">
        <v>2297</v>
      </c>
    </row>
    <row r="1631" spans="1:6" x14ac:dyDescent="0.3">
      <c r="A1631" t="s">
        <v>13923</v>
      </c>
      <c r="B1631" s="1">
        <v>44666</v>
      </c>
      <c r="C1631">
        <v>1039.18</v>
      </c>
      <c r="D1631" t="s">
        <v>12293</v>
      </c>
      <c r="E1631" t="s">
        <v>12291</v>
      </c>
      <c r="F1631" t="s">
        <v>1371</v>
      </c>
    </row>
    <row r="1632" spans="1:6" x14ac:dyDescent="0.3">
      <c r="A1632" t="s">
        <v>13924</v>
      </c>
      <c r="B1632" s="1">
        <v>45600</v>
      </c>
      <c r="C1632">
        <v>1047.9000000000001</v>
      </c>
      <c r="D1632" t="s">
        <v>12293</v>
      </c>
      <c r="E1632" t="s">
        <v>12296</v>
      </c>
      <c r="F1632" t="s">
        <v>4424</v>
      </c>
    </row>
    <row r="1633" spans="1:6" x14ac:dyDescent="0.3">
      <c r="A1633" t="s">
        <v>13925</v>
      </c>
      <c r="B1633" s="1">
        <v>44685</v>
      </c>
      <c r="C1633">
        <v>747.88</v>
      </c>
      <c r="D1633" t="s">
        <v>12299</v>
      </c>
      <c r="E1633" t="s">
        <v>12291</v>
      </c>
      <c r="F1633" t="s">
        <v>4288</v>
      </c>
    </row>
    <row r="1634" spans="1:6" x14ac:dyDescent="0.3">
      <c r="A1634" t="s">
        <v>13926</v>
      </c>
      <c r="B1634" s="1">
        <v>45188</v>
      </c>
      <c r="C1634">
        <v>1043.1600000000001</v>
      </c>
      <c r="D1634" t="s">
        <v>12299</v>
      </c>
      <c r="E1634" t="s">
        <v>12291</v>
      </c>
      <c r="F1634" t="s">
        <v>4743</v>
      </c>
    </row>
    <row r="1635" spans="1:6" x14ac:dyDescent="0.3">
      <c r="A1635" t="s">
        <v>13927</v>
      </c>
      <c r="B1635" s="1">
        <v>45127</v>
      </c>
      <c r="C1635">
        <v>476.32</v>
      </c>
      <c r="D1635" t="s">
        <v>12293</v>
      </c>
      <c r="E1635" t="s">
        <v>12291</v>
      </c>
      <c r="F1635" t="s">
        <v>5299</v>
      </c>
    </row>
    <row r="1636" spans="1:6" x14ac:dyDescent="0.3">
      <c r="A1636" t="s">
        <v>13928</v>
      </c>
      <c r="B1636" s="1">
        <v>44615</v>
      </c>
      <c r="C1636">
        <v>1235.5899999999999</v>
      </c>
      <c r="D1636" t="s">
        <v>12293</v>
      </c>
      <c r="E1636" t="s">
        <v>12296</v>
      </c>
      <c r="F1636" t="s">
        <v>5663</v>
      </c>
    </row>
    <row r="1637" spans="1:6" x14ac:dyDescent="0.3">
      <c r="A1637" t="s">
        <v>13929</v>
      </c>
      <c r="B1637" s="1">
        <v>45129</v>
      </c>
      <c r="C1637">
        <v>1419.14</v>
      </c>
      <c r="D1637" t="s">
        <v>12293</v>
      </c>
      <c r="E1637" t="s">
        <v>12291</v>
      </c>
      <c r="F1637" t="s">
        <v>3989</v>
      </c>
    </row>
    <row r="1638" spans="1:6" x14ac:dyDescent="0.3">
      <c r="A1638" t="s">
        <v>13930</v>
      </c>
      <c r="B1638" s="1">
        <v>45132</v>
      </c>
      <c r="C1638">
        <v>535.76</v>
      </c>
      <c r="D1638" t="s">
        <v>12290</v>
      </c>
      <c r="E1638" t="s">
        <v>12296</v>
      </c>
      <c r="F1638" t="s">
        <v>4249</v>
      </c>
    </row>
    <row r="1639" spans="1:6" x14ac:dyDescent="0.3">
      <c r="A1639" t="s">
        <v>13931</v>
      </c>
      <c r="B1639" s="1">
        <v>44606</v>
      </c>
      <c r="C1639">
        <v>1220.04</v>
      </c>
      <c r="D1639" t="s">
        <v>12299</v>
      </c>
      <c r="E1639" t="s">
        <v>12296</v>
      </c>
      <c r="F1639" t="s">
        <v>3369</v>
      </c>
    </row>
    <row r="1640" spans="1:6" x14ac:dyDescent="0.3">
      <c r="A1640" t="s">
        <v>13932</v>
      </c>
      <c r="B1640" s="1">
        <v>45350</v>
      </c>
      <c r="C1640">
        <v>702.43</v>
      </c>
      <c r="D1640" t="s">
        <v>12293</v>
      </c>
      <c r="E1640" t="s">
        <v>12296</v>
      </c>
      <c r="F1640" t="s">
        <v>4950</v>
      </c>
    </row>
    <row r="1641" spans="1:6" x14ac:dyDescent="0.3">
      <c r="A1641" t="s">
        <v>13933</v>
      </c>
      <c r="B1641" s="1">
        <v>45160</v>
      </c>
      <c r="C1641">
        <v>1263.8699999999999</v>
      </c>
      <c r="D1641" t="s">
        <v>12293</v>
      </c>
      <c r="E1641" t="s">
        <v>12291</v>
      </c>
      <c r="F1641" t="s">
        <v>3474</v>
      </c>
    </row>
    <row r="1642" spans="1:6" x14ac:dyDescent="0.3">
      <c r="A1642" t="s">
        <v>13934</v>
      </c>
      <c r="B1642" s="1">
        <v>44753</v>
      </c>
      <c r="C1642">
        <v>601.51</v>
      </c>
      <c r="D1642" t="s">
        <v>12290</v>
      </c>
      <c r="E1642" t="s">
        <v>12296</v>
      </c>
      <c r="F1642" t="s">
        <v>1449</v>
      </c>
    </row>
    <row r="1643" spans="1:6" x14ac:dyDescent="0.3">
      <c r="A1643" t="s">
        <v>13935</v>
      </c>
      <c r="B1643" s="1">
        <v>44951</v>
      </c>
      <c r="C1643">
        <v>1495.37</v>
      </c>
      <c r="D1643" t="s">
        <v>12290</v>
      </c>
      <c r="E1643" t="s">
        <v>12296</v>
      </c>
      <c r="F1643" t="s">
        <v>5893</v>
      </c>
    </row>
    <row r="1644" spans="1:6" x14ac:dyDescent="0.3">
      <c r="A1644" t="s">
        <v>13936</v>
      </c>
      <c r="B1644" s="1">
        <v>45227</v>
      </c>
      <c r="C1644">
        <v>1333.28</v>
      </c>
      <c r="D1644" t="s">
        <v>12290</v>
      </c>
      <c r="E1644" t="s">
        <v>12296</v>
      </c>
      <c r="F1644" t="s">
        <v>4646</v>
      </c>
    </row>
    <row r="1645" spans="1:6" x14ac:dyDescent="0.3">
      <c r="A1645" t="s">
        <v>13937</v>
      </c>
      <c r="B1645" s="1">
        <v>45289</v>
      </c>
      <c r="C1645">
        <v>1248.6199999999999</v>
      </c>
      <c r="D1645" t="s">
        <v>12293</v>
      </c>
      <c r="E1645" t="s">
        <v>12291</v>
      </c>
      <c r="F1645" t="s">
        <v>4722</v>
      </c>
    </row>
    <row r="1646" spans="1:6" x14ac:dyDescent="0.3">
      <c r="A1646" t="s">
        <v>13938</v>
      </c>
      <c r="B1646" s="1">
        <v>44778</v>
      </c>
      <c r="C1646">
        <v>191.94</v>
      </c>
      <c r="D1646" t="s">
        <v>12299</v>
      </c>
      <c r="E1646" t="s">
        <v>12291</v>
      </c>
      <c r="F1646" t="s">
        <v>3528</v>
      </c>
    </row>
    <row r="1647" spans="1:6" x14ac:dyDescent="0.3">
      <c r="A1647" t="s">
        <v>13939</v>
      </c>
      <c r="B1647" s="1">
        <v>45548</v>
      </c>
      <c r="C1647">
        <v>419.78</v>
      </c>
      <c r="D1647" t="s">
        <v>12299</v>
      </c>
      <c r="E1647" t="s">
        <v>12296</v>
      </c>
      <c r="F1647" t="s">
        <v>4292</v>
      </c>
    </row>
    <row r="1648" spans="1:6" x14ac:dyDescent="0.3">
      <c r="A1648" t="s">
        <v>13940</v>
      </c>
      <c r="B1648" s="1">
        <v>44592</v>
      </c>
      <c r="C1648">
        <v>881.62</v>
      </c>
      <c r="D1648" t="s">
        <v>12299</v>
      </c>
      <c r="E1648" t="s">
        <v>12291</v>
      </c>
      <c r="F1648" t="s">
        <v>2552</v>
      </c>
    </row>
    <row r="1649" spans="1:6" x14ac:dyDescent="0.3">
      <c r="A1649" t="s">
        <v>13941</v>
      </c>
      <c r="B1649" s="1">
        <v>44958</v>
      </c>
      <c r="C1649">
        <v>575.23</v>
      </c>
      <c r="D1649" t="s">
        <v>12290</v>
      </c>
      <c r="E1649" t="s">
        <v>12296</v>
      </c>
      <c r="F1649" t="s">
        <v>4553</v>
      </c>
    </row>
    <row r="1650" spans="1:6" x14ac:dyDescent="0.3">
      <c r="A1650" t="s">
        <v>13942</v>
      </c>
      <c r="B1650" s="1">
        <v>45544</v>
      </c>
      <c r="C1650">
        <v>381.46</v>
      </c>
      <c r="D1650" t="s">
        <v>12299</v>
      </c>
      <c r="E1650" t="s">
        <v>12296</v>
      </c>
      <c r="F1650" t="s">
        <v>2092</v>
      </c>
    </row>
    <row r="1651" spans="1:6" x14ac:dyDescent="0.3">
      <c r="A1651" t="s">
        <v>13943</v>
      </c>
      <c r="B1651" s="1">
        <v>45224</v>
      </c>
      <c r="C1651">
        <v>944.46</v>
      </c>
      <c r="D1651" t="s">
        <v>12293</v>
      </c>
      <c r="E1651" t="s">
        <v>12291</v>
      </c>
      <c r="F1651" t="s">
        <v>4492</v>
      </c>
    </row>
    <row r="1652" spans="1:6" x14ac:dyDescent="0.3">
      <c r="A1652" t="s">
        <v>13944</v>
      </c>
      <c r="B1652" s="1">
        <v>45305</v>
      </c>
      <c r="C1652">
        <v>79.92</v>
      </c>
      <c r="D1652" t="s">
        <v>12299</v>
      </c>
      <c r="E1652" t="s">
        <v>12296</v>
      </c>
      <c r="F1652" t="s">
        <v>5752</v>
      </c>
    </row>
    <row r="1653" spans="1:6" x14ac:dyDescent="0.3">
      <c r="A1653" t="s">
        <v>13945</v>
      </c>
      <c r="B1653" s="1">
        <v>45492</v>
      </c>
      <c r="C1653">
        <v>855.33</v>
      </c>
      <c r="D1653" t="s">
        <v>12290</v>
      </c>
      <c r="E1653" t="s">
        <v>12296</v>
      </c>
      <c r="F1653" t="s">
        <v>1138</v>
      </c>
    </row>
    <row r="1654" spans="1:6" x14ac:dyDescent="0.3">
      <c r="A1654" t="s">
        <v>13946</v>
      </c>
      <c r="B1654" s="1">
        <v>44682</v>
      </c>
      <c r="C1654">
        <v>456.32</v>
      </c>
      <c r="D1654" t="s">
        <v>12290</v>
      </c>
      <c r="E1654" t="s">
        <v>12296</v>
      </c>
      <c r="F1654" t="s">
        <v>1350</v>
      </c>
    </row>
    <row r="1655" spans="1:6" x14ac:dyDescent="0.3">
      <c r="A1655" t="s">
        <v>13947</v>
      </c>
      <c r="B1655" s="1">
        <v>45433</v>
      </c>
      <c r="C1655">
        <v>982.78</v>
      </c>
      <c r="D1655" t="s">
        <v>12299</v>
      </c>
      <c r="E1655" t="s">
        <v>12291</v>
      </c>
      <c r="F1655" t="s">
        <v>5968</v>
      </c>
    </row>
    <row r="1656" spans="1:6" x14ac:dyDescent="0.3">
      <c r="A1656" t="s">
        <v>13948</v>
      </c>
      <c r="B1656" s="1">
        <v>45256</v>
      </c>
      <c r="C1656">
        <v>1342.22</v>
      </c>
      <c r="D1656" t="s">
        <v>12293</v>
      </c>
      <c r="E1656" t="s">
        <v>12291</v>
      </c>
      <c r="F1656" t="s">
        <v>4376</v>
      </c>
    </row>
    <row r="1657" spans="1:6" x14ac:dyDescent="0.3">
      <c r="A1657" t="s">
        <v>13949</v>
      </c>
      <c r="B1657" s="1">
        <v>44975</v>
      </c>
      <c r="C1657">
        <v>366.28</v>
      </c>
      <c r="D1657" t="s">
        <v>12293</v>
      </c>
      <c r="E1657" t="s">
        <v>12291</v>
      </c>
      <c r="F1657" t="s">
        <v>3601</v>
      </c>
    </row>
    <row r="1658" spans="1:6" x14ac:dyDescent="0.3">
      <c r="A1658" t="s">
        <v>13950</v>
      </c>
      <c r="B1658" s="1">
        <v>45274</v>
      </c>
      <c r="C1658">
        <v>748.56</v>
      </c>
      <c r="D1658" t="s">
        <v>12299</v>
      </c>
      <c r="E1658" t="s">
        <v>12291</v>
      </c>
      <c r="F1658" t="s">
        <v>4894</v>
      </c>
    </row>
    <row r="1659" spans="1:6" x14ac:dyDescent="0.3">
      <c r="A1659" t="s">
        <v>13951</v>
      </c>
      <c r="B1659" s="1">
        <v>45263</v>
      </c>
      <c r="C1659">
        <v>135.38</v>
      </c>
      <c r="D1659" t="s">
        <v>12293</v>
      </c>
      <c r="E1659" t="s">
        <v>12296</v>
      </c>
      <c r="F1659" t="s">
        <v>3488</v>
      </c>
    </row>
    <row r="1660" spans="1:6" x14ac:dyDescent="0.3">
      <c r="A1660" t="s">
        <v>13952</v>
      </c>
      <c r="B1660" s="1">
        <v>45277</v>
      </c>
      <c r="C1660">
        <v>1329.3</v>
      </c>
      <c r="D1660" t="s">
        <v>12293</v>
      </c>
      <c r="E1660" t="s">
        <v>12291</v>
      </c>
      <c r="F1660" t="s">
        <v>2559</v>
      </c>
    </row>
    <row r="1661" spans="1:6" x14ac:dyDescent="0.3">
      <c r="A1661" t="s">
        <v>13953</v>
      </c>
      <c r="B1661" s="1">
        <v>45483</v>
      </c>
      <c r="C1661">
        <v>635.25</v>
      </c>
      <c r="D1661" t="s">
        <v>12290</v>
      </c>
      <c r="E1661" t="s">
        <v>12296</v>
      </c>
      <c r="F1661" t="s">
        <v>5212</v>
      </c>
    </row>
    <row r="1662" spans="1:6" x14ac:dyDescent="0.3">
      <c r="A1662" t="s">
        <v>13954</v>
      </c>
      <c r="B1662" s="1">
        <v>44642</v>
      </c>
      <c r="C1662">
        <v>865.86</v>
      </c>
      <c r="D1662" t="s">
        <v>12290</v>
      </c>
      <c r="E1662" t="s">
        <v>12296</v>
      </c>
      <c r="F1662" t="s">
        <v>1564</v>
      </c>
    </row>
    <row r="1663" spans="1:6" x14ac:dyDescent="0.3">
      <c r="A1663" t="s">
        <v>13955</v>
      </c>
      <c r="B1663" s="1">
        <v>45174</v>
      </c>
      <c r="C1663">
        <v>692.13</v>
      </c>
      <c r="D1663" t="s">
        <v>12293</v>
      </c>
      <c r="E1663" t="s">
        <v>12291</v>
      </c>
      <c r="F1663" t="s">
        <v>5617</v>
      </c>
    </row>
    <row r="1664" spans="1:6" x14ac:dyDescent="0.3">
      <c r="A1664" t="s">
        <v>13956</v>
      </c>
      <c r="B1664" s="1">
        <v>45293</v>
      </c>
      <c r="C1664">
        <v>634.52</v>
      </c>
      <c r="D1664" t="s">
        <v>12290</v>
      </c>
      <c r="E1664" t="s">
        <v>12296</v>
      </c>
      <c r="F1664" t="s">
        <v>5916</v>
      </c>
    </row>
    <row r="1665" spans="1:6" x14ac:dyDescent="0.3">
      <c r="A1665" t="s">
        <v>13957</v>
      </c>
      <c r="B1665" s="1">
        <v>44839</v>
      </c>
      <c r="C1665">
        <v>263.48</v>
      </c>
      <c r="D1665" t="s">
        <v>12299</v>
      </c>
      <c r="E1665" t="s">
        <v>12296</v>
      </c>
      <c r="F1665" t="s">
        <v>1471</v>
      </c>
    </row>
    <row r="1666" spans="1:6" x14ac:dyDescent="0.3">
      <c r="A1666" t="s">
        <v>13958</v>
      </c>
      <c r="B1666" s="1">
        <v>44689</v>
      </c>
      <c r="C1666">
        <v>1299.3699999999999</v>
      </c>
      <c r="D1666" t="s">
        <v>12290</v>
      </c>
      <c r="E1666" t="s">
        <v>12296</v>
      </c>
      <c r="F1666" t="s">
        <v>4545</v>
      </c>
    </row>
    <row r="1667" spans="1:6" x14ac:dyDescent="0.3">
      <c r="A1667" t="s">
        <v>13959</v>
      </c>
      <c r="B1667" s="1">
        <v>45337</v>
      </c>
      <c r="C1667">
        <v>526.17999999999995</v>
      </c>
      <c r="D1667" t="s">
        <v>12290</v>
      </c>
      <c r="E1667" t="s">
        <v>12296</v>
      </c>
      <c r="F1667" t="s">
        <v>1628</v>
      </c>
    </row>
    <row r="1668" spans="1:6" x14ac:dyDescent="0.3">
      <c r="A1668" t="s">
        <v>13960</v>
      </c>
      <c r="B1668" s="1">
        <v>44560</v>
      </c>
      <c r="C1668">
        <v>1426.28</v>
      </c>
      <c r="D1668" t="s">
        <v>12299</v>
      </c>
      <c r="E1668" t="s">
        <v>12291</v>
      </c>
      <c r="F1668" t="s">
        <v>2221</v>
      </c>
    </row>
    <row r="1669" spans="1:6" x14ac:dyDescent="0.3">
      <c r="A1669" t="s">
        <v>13961</v>
      </c>
      <c r="B1669" s="1">
        <v>45448</v>
      </c>
      <c r="C1669">
        <v>1444.08</v>
      </c>
      <c r="D1669" t="s">
        <v>12299</v>
      </c>
      <c r="E1669" t="s">
        <v>12291</v>
      </c>
      <c r="F1669" t="s">
        <v>5977</v>
      </c>
    </row>
    <row r="1670" spans="1:6" x14ac:dyDescent="0.3">
      <c r="A1670" t="s">
        <v>13962</v>
      </c>
      <c r="B1670" s="1">
        <v>45013</v>
      </c>
      <c r="C1670">
        <v>618.35</v>
      </c>
      <c r="D1670" t="s">
        <v>12299</v>
      </c>
      <c r="E1670" t="s">
        <v>12296</v>
      </c>
      <c r="F1670" t="s">
        <v>2062</v>
      </c>
    </row>
    <row r="1671" spans="1:6" x14ac:dyDescent="0.3">
      <c r="A1671" t="s">
        <v>13963</v>
      </c>
      <c r="B1671" s="1">
        <v>44558</v>
      </c>
      <c r="C1671">
        <v>740.24</v>
      </c>
      <c r="D1671" t="s">
        <v>12290</v>
      </c>
      <c r="E1671" t="s">
        <v>12291</v>
      </c>
      <c r="F1671" t="s">
        <v>5578</v>
      </c>
    </row>
    <row r="1672" spans="1:6" x14ac:dyDescent="0.3">
      <c r="A1672" t="s">
        <v>13964</v>
      </c>
      <c r="B1672" s="1">
        <v>44873</v>
      </c>
      <c r="C1672">
        <v>705.89</v>
      </c>
      <c r="D1672" t="s">
        <v>12299</v>
      </c>
      <c r="E1672" t="s">
        <v>12291</v>
      </c>
      <c r="F1672" t="s">
        <v>2393</v>
      </c>
    </row>
    <row r="1673" spans="1:6" x14ac:dyDescent="0.3">
      <c r="A1673" t="s">
        <v>13965</v>
      </c>
      <c r="B1673" s="1">
        <v>44573</v>
      </c>
      <c r="C1673">
        <v>263.70999999999998</v>
      </c>
      <c r="D1673" t="s">
        <v>12299</v>
      </c>
      <c r="E1673" t="s">
        <v>12291</v>
      </c>
      <c r="F1673" t="s">
        <v>2258</v>
      </c>
    </row>
    <row r="1674" spans="1:6" x14ac:dyDescent="0.3">
      <c r="A1674" t="s">
        <v>13966</v>
      </c>
      <c r="B1674" s="1">
        <v>45092</v>
      </c>
      <c r="C1674">
        <v>695.35</v>
      </c>
      <c r="D1674" t="s">
        <v>12290</v>
      </c>
      <c r="E1674" t="s">
        <v>12296</v>
      </c>
      <c r="F1674" t="s">
        <v>4566</v>
      </c>
    </row>
    <row r="1675" spans="1:6" x14ac:dyDescent="0.3">
      <c r="A1675" t="s">
        <v>13967</v>
      </c>
      <c r="B1675" s="1">
        <v>45324</v>
      </c>
      <c r="C1675">
        <v>1321.74</v>
      </c>
      <c r="D1675" t="s">
        <v>12299</v>
      </c>
      <c r="E1675" t="s">
        <v>12291</v>
      </c>
      <c r="F1675" t="s">
        <v>2928</v>
      </c>
    </row>
    <row r="1676" spans="1:6" x14ac:dyDescent="0.3">
      <c r="A1676" t="s">
        <v>13968</v>
      </c>
      <c r="B1676" s="1">
        <v>45248</v>
      </c>
      <c r="C1676">
        <v>737.89</v>
      </c>
      <c r="D1676" t="s">
        <v>12293</v>
      </c>
      <c r="E1676" t="s">
        <v>12291</v>
      </c>
      <c r="F1676" t="s">
        <v>1911</v>
      </c>
    </row>
    <row r="1677" spans="1:6" x14ac:dyDescent="0.3">
      <c r="A1677" t="s">
        <v>13969</v>
      </c>
      <c r="B1677" s="1">
        <v>45512</v>
      </c>
      <c r="C1677">
        <v>248.93</v>
      </c>
      <c r="D1677" t="s">
        <v>12299</v>
      </c>
      <c r="E1677" t="s">
        <v>12296</v>
      </c>
      <c r="F1677" t="s">
        <v>5918</v>
      </c>
    </row>
    <row r="1678" spans="1:6" x14ac:dyDescent="0.3">
      <c r="A1678" t="s">
        <v>13970</v>
      </c>
      <c r="B1678" s="1">
        <v>44721</v>
      </c>
      <c r="C1678">
        <v>1386.33</v>
      </c>
      <c r="D1678" t="s">
        <v>12290</v>
      </c>
      <c r="E1678" t="s">
        <v>12291</v>
      </c>
      <c r="F1678" t="s">
        <v>2786</v>
      </c>
    </row>
    <row r="1679" spans="1:6" x14ac:dyDescent="0.3">
      <c r="A1679" t="s">
        <v>13971</v>
      </c>
      <c r="B1679" s="1">
        <v>44638</v>
      </c>
      <c r="C1679">
        <v>575.39</v>
      </c>
      <c r="D1679" t="s">
        <v>12293</v>
      </c>
      <c r="E1679" t="s">
        <v>12296</v>
      </c>
      <c r="F1679" t="s">
        <v>2164</v>
      </c>
    </row>
    <row r="1680" spans="1:6" x14ac:dyDescent="0.3">
      <c r="A1680" t="s">
        <v>13972</v>
      </c>
      <c r="B1680" s="1">
        <v>44748</v>
      </c>
      <c r="C1680">
        <v>640.64</v>
      </c>
      <c r="D1680" t="s">
        <v>12290</v>
      </c>
      <c r="E1680" t="s">
        <v>12291</v>
      </c>
      <c r="F1680" t="s">
        <v>5354</v>
      </c>
    </row>
    <row r="1681" spans="1:6" x14ac:dyDescent="0.3">
      <c r="A1681" t="s">
        <v>13973</v>
      </c>
      <c r="B1681" s="1">
        <v>45575</v>
      </c>
      <c r="C1681">
        <v>1308.99</v>
      </c>
      <c r="D1681" t="s">
        <v>12299</v>
      </c>
      <c r="E1681" t="s">
        <v>12291</v>
      </c>
      <c r="F1681" t="s">
        <v>3064</v>
      </c>
    </row>
    <row r="1682" spans="1:6" x14ac:dyDescent="0.3">
      <c r="A1682" t="s">
        <v>13974</v>
      </c>
      <c r="B1682" s="1">
        <v>44700</v>
      </c>
      <c r="C1682">
        <v>687.56</v>
      </c>
      <c r="D1682" t="s">
        <v>12290</v>
      </c>
      <c r="E1682" t="s">
        <v>12296</v>
      </c>
      <c r="F1682" t="s">
        <v>4036</v>
      </c>
    </row>
    <row r="1683" spans="1:6" x14ac:dyDescent="0.3">
      <c r="A1683" t="s">
        <v>13975</v>
      </c>
      <c r="B1683" s="1">
        <v>44922</v>
      </c>
      <c r="C1683">
        <v>472.85</v>
      </c>
      <c r="D1683" t="s">
        <v>12290</v>
      </c>
      <c r="E1683" t="s">
        <v>12296</v>
      </c>
      <c r="F1683" t="s">
        <v>2268</v>
      </c>
    </row>
    <row r="1684" spans="1:6" x14ac:dyDescent="0.3">
      <c r="A1684" t="s">
        <v>13976</v>
      </c>
      <c r="B1684" s="1">
        <v>45181</v>
      </c>
      <c r="C1684">
        <v>566.98</v>
      </c>
      <c r="D1684" t="s">
        <v>12290</v>
      </c>
      <c r="E1684" t="s">
        <v>12291</v>
      </c>
      <c r="F1684" t="s">
        <v>3571</v>
      </c>
    </row>
    <row r="1685" spans="1:6" x14ac:dyDescent="0.3">
      <c r="A1685" t="s">
        <v>13977</v>
      </c>
      <c r="B1685" s="1">
        <v>44933</v>
      </c>
      <c r="C1685">
        <v>321.41000000000003</v>
      </c>
      <c r="D1685" t="s">
        <v>12293</v>
      </c>
      <c r="E1685" t="s">
        <v>12296</v>
      </c>
      <c r="F1685" t="s">
        <v>1749</v>
      </c>
    </row>
    <row r="1686" spans="1:6" x14ac:dyDescent="0.3">
      <c r="A1686" t="s">
        <v>13978</v>
      </c>
      <c r="B1686" s="1">
        <v>45140</v>
      </c>
      <c r="C1686">
        <v>1265.3399999999999</v>
      </c>
      <c r="D1686" t="s">
        <v>12299</v>
      </c>
      <c r="E1686" t="s">
        <v>12291</v>
      </c>
      <c r="F1686" t="s">
        <v>2480</v>
      </c>
    </row>
    <row r="1687" spans="1:6" x14ac:dyDescent="0.3">
      <c r="A1687" t="s">
        <v>13979</v>
      </c>
      <c r="B1687" s="1">
        <v>44882</v>
      </c>
      <c r="C1687">
        <v>1127.1199999999999</v>
      </c>
      <c r="D1687" t="s">
        <v>12290</v>
      </c>
      <c r="E1687" t="s">
        <v>12296</v>
      </c>
      <c r="F1687" t="s">
        <v>3588</v>
      </c>
    </row>
    <row r="1688" spans="1:6" x14ac:dyDescent="0.3">
      <c r="A1688" t="s">
        <v>13980</v>
      </c>
      <c r="B1688" s="1">
        <v>44977</v>
      </c>
      <c r="C1688">
        <v>732.39</v>
      </c>
      <c r="D1688" t="s">
        <v>12299</v>
      </c>
      <c r="E1688" t="s">
        <v>12296</v>
      </c>
      <c r="F1688" t="s">
        <v>5845</v>
      </c>
    </row>
    <row r="1689" spans="1:6" x14ac:dyDescent="0.3">
      <c r="A1689" t="s">
        <v>13981</v>
      </c>
      <c r="B1689" s="1">
        <v>44612</v>
      </c>
      <c r="C1689">
        <v>427.18</v>
      </c>
      <c r="D1689" t="s">
        <v>12299</v>
      </c>
      <c r="E1689" t="s">
        <v>12291</v>
      </c>
      <c r="F1689" t="s">
        <v>2878</v>
      </c>
    </row>
    <row r="1690" spans="1:6" x14ac:dyDescent="0.3">
      <c r="A1690" t="s">
        <v>13982</v>
      </c>
      <c r="B1690" s="1">
        <v>44634</v>
      </c>
      <c r="C1690">
        <v>691.59</v>
      </c>
      <c r="D1690" t="s">
        <v>12293</v>
      </c>
      <c r="E1690" t="s">
        <v>12296</v>
      </c>
      <c r="F1690" t="s">
        <v>2125</v>
      </c>
    </row>
    <row r="1691" spans="1:6" x14ac:dyDescent="0.3">
      <c r="A1691" t="s">
        <v>13983</v>
      </c>
      <c r="B1691" s="1">
        <v>44574</v>
      </c>
      <c r="C1691">
        <v>166.38</v>
      </c>
      <c r="D1691" t="s">
        <v>12290</v>
      </c>
      <c r="E1691" t="s">
        <v>12291</v>
      </c>
      <c r="F1691" t="s">
        <v>3990</v>
      </c>
    </row>
    <row r="1692" spans="1:6" x14ac:dyDescent="0.3">
      <c r="A1692" t="s">
        <v>13984</v>
      </c>
      <c r="B1692" s="1">
        <v>45292</v>
      </c>
      <c r="C1692">
        <v>1072.81</v>
      </c>
      <c r="D1692" t="s">
        <v>12290</v>
      </c>
      <c r="E1692" t="s">
        <v>12291</v>
      </c>
      <c r="F1692" t="s">
        <v>2135</v>
      </c>
    </row>
    <row r="1693" spans="1:6" x14ac:dyDescent="0.3">
      <c r="A1693" t="s">
        <v>13985</v>
      </c>
      <c r="B1693" s="1">
        <v>45065</v>
      </c>
      <c r="C1693">
        <v>796.53</v>
      </c>
      <c r="D1693" t="s">
        <v>12293</v>
      </c>
      <c r="E1693" t="s">
        <v>12296</v>
      </c>
      <c r="F1693" t="s">
        <v>3311</v>
      </c>
    </row>
    <row r="1694" spans="1:6" x14ac:dyDescent="0.3">
      <c r="A1694" t="s">
        <v>13986</v>
      </c>
      <c r="B1694" s="1">
        <v>44941</v>
      </c>
      <c r="C1694">
        <v>498.76</v>
      </c>
      <c r="D1694" t="s">
        <v>12299</v>
      </c>
      <c r="E1694" t="s">
        <v>12291</v>
      </c>
      <c r="F1694" t="s">
        <v>4059</v>
      </c>
    </row>
    <row r="1695" spans="1:6" x14ac:dyDescent="0.3">
      <c r="A1695" t="s">
        <v>13987</v>
      </c>
      <c r="B1695" s="1">
        <v>44683</v>
      </c>
      <c r="C1695">
        <v>1034.1500000000001</v>
      </c>
      <c r="D1695" t="s">
        <v>12290</v>
      </c>
      <c r="E1695" t="s">
        <v>12291</v>
      </c>
      <c r="F1695" t="s">
        <v>3553</v>
      </c>
    </row>
    <row r="1696" spans="1:6" x14ac:dyDescent="0.3">
      <c r="A1696" t="s">
        <v>13988</v>
      </c>
      <c r="B1696" s="1">
        <v>45343</v>
      </c>
      <c r="C1696">
        <v>1328.42</v>
      </c>
      <c r="D1696" t="s">
        <v>12293</v>
      </c>
      <c r="E1696" t="s">
        <v>12291</v>
      </c>
      <c r="F1696" t="s">
        <v>1882</v>
      </c>
    </row>
    <row r="1697" spans="1:6" x14ac:dyDescent="0.3">
      <c r="A1697" t="s">
        <v>13989</v>
      </c>
      <c r="B1697" s="1">
        <v>45254</v>
      </c>
      <c r="C1697">
        <v>289.41000000000003</v>
      </c>
      <c r="D1697" t="s">
        <v>12293</v>
      </c>
      <c r="E1697" t="s">
        <v>12291</v>
      </c>
      <c r="F1697" t="s">
        <v>1747</v>
      </c>
    </row>
    <row r="1698" spans="1:6" x14ac:dyDescent="0.3">
      <c r="A1698" t="s">
        <v>13990</v>
      </c>
      <c r="B1698" s="1">
        <v>45471</v>
      </c>
      <c r="C1698">
        <v>316.13</v>
      </c>
      <c r="D1698" t="s">
        <v>12293</v>
      </c>
      <c r="E1698" t="s">
        <v>12296</v>
      </c>
      <c r="F1698" t="s">
        <v>5725</v>
      </c>
    </row>
    <row r="1699" spans="1:6" x14ac:dyDescent="0.3">
      <c r="A1699" t="s">
        <v>13991</v>
      </c>
      <c r="B1699" s="1">
        <v>45639</v>
      </c>
      <c r="C1699">
        <v>599.88</v>
      </c>
      <c r="D1699" t="s">
        <v>12290</v>
      </c>
      <c r="E1699" t="s">
        <v>12296</v>
      </c>
      <c r="F1699" t="s">
        <v>4027</v>
      </c>
    </row>
    <row r="1700" spans="1:6" x14ac:dyDescent="0.3">
      <c r="A1700" t="s">
        <v>13992</v>
      </c>
      <c r="B1700" s="1">
        <v>44625</v>
      </c>
      <c r="C1700">
        <v>215.01</v>
      </c>
      <c r="D1700" t="s">
        <v>12299</v>
      </c>
      <c r="E1700" t="s">
        <v>12296</v>
      </c>
      <c r="F1700" t="s">
        <v>3576</v>
      </c>
    </row>
    <row r="1701" spans="1:6" x14ac:dyDescent="0.3">
      <c r="A1701" t="s">
        <v>13993</v>
      </c>
      <c r="B1701" s="1">
        <v>45340</v>
      </c>
      <c r="C1701">
        <v>1074.93</v>
      </c>
      <c r="D1701" t="s">
        <v>12299</v>
      </c>
      <c r="E1701" t="s">
        <v>12291</v>
      </c>
      <c r="F1701" t="s">
        <v>3133</v>
      </c>
    </row>
    <row r="1702" spans="1:6" x14ac:dyDescent="0.3">
      <c r="A1702" t="s">
        <v>13994</v>
      </c>
      <c r="B1702" s="1">
        <v>45562</v>
      </c>
      <c r="C1702">
        <v>209.53</v>
      </c>
      <c r="D1702" t="s">
        <v>12290</v>
      </c>
      <c r="E1702" t="s">
        <v>12291</v>
      </c>
      <c r="F1702" t="s">
        <v>1417</v>
      </c>
    </row>
    <row r="1703" spans="1:6" x14ac:dyDescent="0.3">
      <c r="A1703" t="s">
        <v>13995</v>
      </c>
      <c r="B1703" s="1">
        <v>45447</v>
      </c>
      <c r="C1703">
        <v>75.19</v>
      </c>
      <c r="D1703" t="s">
        <v>12299</v>
      </c>
      <c r="E1703" t="s">
        <v>12296</v>
      </c>
      <c r="F1703" t="s">
        <v>4271</v>
      </c>
    </row>
    <row r="1704" spans="1:6" x14ac:dyDescent="0.3">
      <c r="A1704" t="s">
        <v>13996</v>
      </c>
      <c r="B1704" s="1">
        <v>45475</v>
      </c>
      <c r="C1704">
        <v>1142.97</v>
      </c>
      <c r="D1704" t="s">
        <v>12299</v>
      </c>
      <c r="E1704" t="s">
        <v>12296</v>
      </c>
      <c r="F1704" t="s">
        <v>2333</v>
      </c>
    </row>
    <row r="1705" spans="1:6" x14ac:dyDescent="0.3">
      <c r="A1705" t="s">
        <v>13997</v>
      </c>
      <c r="B1705" s="1">
        <v>45527</v>
      </c>
      <c r="C1705">
        <v>619.46</v>
      </c>
      <c r="D1705" t="s">
        <v>12293</v>
      </c>
      <c r="E1705" t="s">
        <v>12291</v>
      </c>
      <c r="F1705" t="s">
        <v>4224</v>
      </c>
    </row>
    <row r="1706" spans="1:6" x14ac:dyDescent="0.3">
      <c r="A1706" t="s">
        <v>13998</v>
      </c>
      <c r="B1706" s="1">
        <v>45274</v>
      </c>
      <c r="C1706">
        <v>1483.54</v>
      </c>
      <c r="D1706" t="s">
        <v>12290</v>
      </c>
      <c r="E1706" t="s">
        <v>12291</v>
      </c>
      <c r="F1706" t="s">
        <v>1568</v>
      </c>
    </row>
    <row r="1707" spans="1:6" x14ac:dyDescent="0.3">
      <c r="A1707" t="s">
        <v>13999</v>
      </c>
      <c r="B1707" s="1">
        <v>45611</v>
      </c>
      <c r="C1707">
        <v>1018.23</v>
      </c>
      <c r="D1707" t="s">
        <v>12290</v>
      </c>
      <c r="E1707" t="s">
        <v>12296</v>
      </c>
      <c r="F1707" t="s">
        <v>3520</v>
      </c>
    </row>
    <row r="1708" spans="1:6" x14ac:dyDescent="0.3">
      <c r="A1708" t="s">
        <v>14000</v>
      </c>
      <c r="B1708" s="1">
        <v>44809</v>
      </c>
      <c r="C1708">
        <v>589.12</v>
      </c>
      <c r="D1708" t="s">
        <v>12290</v>
      </c>
      <c r="E1708" t="s">
        <v>12296</v>
      </c>
      <c r="F1708" t="s">
        <v>3675</v>
      </c>
    </row>
    <row r="1709" spans="1:6" x14ac:dyDescent="0.3">
      <c r="A1709" t="s">
        <v>14001</v>
      </c>
      <c r="B1709" s="1">
        <v>45366</v>
      </c>
      <c r="C1709">
        <v>855.63</v>
      </c>
      <c r="D1709" t="s">
        <v>12299</v>
      </c>
      <c r="E1709" t="s">
        <v>12296</v>
      </c>
      <c r="F1709" t="s">
        <v>1024</v>
      </c>
    </row>
    <row r="1710" spans="1:6" x14ac:dyDescent="0.3">
      <c r="A1710" t="s">
        <v>14002</v>
      </c>
      <c r="B1710" s="1">
        <v>45630</v>
      </c>
      <c r="C1710">
        <v>1219.01</v>
      </c>
      <c r="D1710" t="s">
        <v>12299</v>
      </c>
      <c r="E1710" t="s">
        <v>12296</v>
      </c>
      <c r="F1710" t="s">
        <v>5259</v>
      </c>
    </row>
    <row r="1711" spans="1:6" x14ac:dyDescent="0.3">
      <c r="A1711" t="s">
        <v>14003</v>
      </c>
      <c r="B1711" s="1">
        <v>45569</v>
      </c>
      <c r="C1711">
        <v>220.7</v>
      </c>
      <c r="D1711" t="s">
        <v>12290</v>
      </c>
      <c r="E1711" t="s">
        <v>12296</v>
      </c>
      <c r="F1711" t="s">
        <v>5388</v>
      </c>
    </row>
    <row r="1712" spans="1:6" x14ac:dyDescent="0.3">
      <c r="A1712" t="s">
        <v>14004</v>
      </c>
      <c r="B1712" s="1">
        <v>45597</v>
      </c>
      <c r="C1712">
        <v>618.4</v>
      </c>
      <c r="D1712" t="s">
        <v>12293</v>
      </c>
      <c r="E1712" t="s">
        <v>12296</v>
      </c>
      <c r="F1712" t="s">
        <v>2809</v>
      </c>
    </row>
    <row r="1713" spans="1:6" x14ac:dyDescent="0.3">
      <c r="A1713" t="s">
        <v>14005</v>
      </c>
      <c r="B1713" s="1">
        <v>45459</v>
      </c>
      <c r="C1713">
        <v>382</v>
      </c>
      <c r="D1713" t="s">
        <v>12293</v>
      </c>
      <c r="E1713" t="s">
        <v>12291</v>
      </c>
      <c r="F1713" t="s">
        <v>2219</v>
      </c>
    </row>
    <row r="1714" spans="1:6" x14ac:dyDescent="0.3">
      <c r="A1714" t="s">
        <v>14006</v>
      </c>
      <c r="B1714" s="1">
        <v>45211</v>
      </c>
      <c r="C1714">
        <v>1085.0899999999999</v>
      </c>
      <c r="D1714" t="s">
        <v>12290</v>
      </c>
      <c r="E1714" t="s">
        <v>12296</v>
      </c>
      <c r="F1714" t="s">
        <v>1126</v>
      </c>
    </row>
    <row r="1715" spans="1:6" x14ac:dyDescent="0.3">
      <c r="A1715" t="s">
        <v>14007</v>
      </c>
      <c r="B1715" s="1">
        <v>45462</v>
      </c>
      <c r="C1715">
        <v>489.63</v>
      </c>
      <c r="D1715" t="s">
        <v>12293</v>
      </c>
      <c r="E1715" t="s">
        <v>12296</v>
      </c>
      <c r="F1715" t="s">
        <v>2586</v>
      </c>
    </row>
    <row r="1716" spans="1:6" x14ac:dyDescent="0.3">
      <c r="A1716" t="s">
        <v>14008</v>
      </c>
      <c r="B1716" s="1">
        <v>45456</v>
      </c>
      <c r="C1716">
        <v>144.93</v>
      </c>
      <c r="D1716" t="s">
        <v>12293</v>
      </c>
      <c r="E1716" t="s">
        <v>12291</v>
      </c>
      <c r="F1716" t="s">
        <v>5473</v>
      </c>
    </row>
    <row r="1717" spans="1:6" x14ac:dyDescent="0.3">
      <c r="A1717" t="s">
        <v>14009</v>
      </c>
      <c r="B1717" s="1">
        <v>45280</v>
      </c>
      <c r="C1717">
        <v>1117.1600000000001</v>
      </c>
      <c r="D1717" t="s">
        <v>12293</v>
      </c>
      <c r="E1717" t="s">
        <v>12296</v>
      </c>
      <c r="F1717" t="s">
        <v>3198</v>
      </c>
    </row>
    <row r="1718" spans="1:6" x14ac:dyDescent="0.3">
      <c r="A1718" t="s">
        <v>14010</v>
      </c>
      <c r="B1718" s="1">
        <v>45598</v>
      </c>
      <c r="C1718">
        <v>697.53</v>
      </c>
      <c r="D1718" t="s">
        <v>12299</v>
      </c>
      <c r="E1718" t="s">
        <v>12291</v>
      </c>
      <c r="F1718" t="s">
        <v>2824</v>
      </c>
    </row>
    <row r="1719" spans="1:6" x14ac:dyDescent="0.3">
      <c r="A1719" t="s">
        <v>14011</v>
      </c>
      <c r="B1719" s="1">
        <v>45102</v>
      </c>
      <c r="C1719">
        <v>593.23</v>
      </c>
      <c r="D1719" t="s">
        <v>12290</v>
      </c>
      <c r="E1719" t="s">
        <v>12296</v>
      </c>
      <c r="F1719" t="s">
        <v>5607</v>
      </c>
    </row>
    <row r="1720" spans="1:6" x14ac:dyDescent="0.3">
      <c r="A1720" t="s">
        <v>14012</v>
      </c>
      <c r="B1720" s="1">
        <v>44830</v>
      </c>
      <c r="C1720">
        <v>216.12</v>
      </c>
      <c r="D1720" t="s">
        <v>12290</v>
      </c>
      <c r="E1720" t="s">
        <v>12296</v>
      </c>
      <c r="F1720" t="s">
        <v>3205</v>
      </c>
    </row>
    <row r="1721" spans="1:6" x14ac:dyDescent="0.3">
      <c r="A1721" t="s">
        <v>14013</v>
      </c>
      <c r="B1721" s="1">
        <v>45404</v>
      </c>
      <c r="C1721">
        <v>1200.17</v>
      </c>
      <c r="D1721" t="s">
        <v>12290</v>
      </c>
      <c r="E1721" t="s">
        <v>12296</v>
      </c>
      <c r="F1721" t="s">
        <v>5699</v>
      </c>
    </row>
    <row r="1722" spans="1:6" x14ac:dyDescent="0.3">
      <c r="A1722" t="s">
        <v>14014</v>
      </c>
      <c r="B1722" s="1">
        <v>45009</v>
      </c>
      <c r="C1722">
        <v>279.12</v>
      </c>
      <c r="D1722" t="s">
        <v>12293</v>
      </c>
      <c r="E1722" t="s">
        <v>12296</v>
      </c>
      <c r="F1722" t="s">
        <v>1417</v>
      </c>
    </row>
    <row r="1723" spans="1:6" x14ac:dyDescent="0.3">
      <c r="A1723" t="s">
        <v>14015</v>
      </c>
      <c r="B1723" s="1">
        <v>45132</v>
      </c>
      <c r="C1723">
        <v>1125.27</v>
      </c>
      <c r="D1723" t="s">
        <v>12293</v>
      </c>
      <c r="E1723" t="s">
        <v>12296</v>
      </c>
      <c r="F1723" t="s">
        <v>5577</v>
      </c>
    </row>
    <row r="1724" spans="1:6" x14ac:dyDescent="0.3">
      <c r="A1724" t="s">
        <v>14016</v>
      </c>
      <c r="B1724" s="1">
        <v>45229</v>
      </c>
      <c r="C1724">
        <v>631.29</v>
      </c>
      <c r="D1724" t="s">
        <v>12293</v>
      </c>
      <c r="E1724" t="s">
        <v>12296</v>
      </c>
      <c r="F1724" t="s">
        <v>2909</v>
      </c>
    </row>
    <row r="1725" spans="1:6" x14ac:dyDescent="0.3">
      <c r="A1725" t="s">
        <v>14017</v>
      </c>
      <c r="B1725" s="1">
        <v>45476</v>
      </c>
      <c r="C1725">
        <v>249.82</v>
      </c>
      <c r="D1725" t="s">
        <v>12299</v>
      </c>
      <c r="E1725" t="s">
        <v>12296</v>
      </c>
      <c r="F1725" t="s">
        <v>3592</v>
      </c>
    </row>
    <row r="1726" spans="1:6" x14ac:dyDescent="0.3">
      <c r="A1726" t="s">
        <v>14018</v>
      </c>
      <c r="B1726" s="1">
        <v>45066</v>
      </c>
      <c r="C1726">
        <v>61.91</v>
      </c>
      <c r="D1726" t="s">
        <v>12299</v>
      </c>
      <c r="E1726" t="s">
        <v>12291</v>
      </c>
      <c r="F1726" t="s">
        <v>5857</v>
      </c>
    </row>
    <row r="1727" spans="1:6" x14ac:dyDescent="0.3">
      <c r="A1727" t="s">
        <v>14019</v>
      </c>
      <c r="B1727" s="1">
        <v>44899</v>
      </c>
      <c r="C1727">
        <v>509.88</v>
      </c>
      <c r="D1727" t="s">
        <v>12293</v>
      </c>
      <c r="E1727" t="s">
        <v>12296</v>
      </c>
      <c r="F1727" t="s">
        <v>2511</v>
      </c>
    </row>
    <row r="1728" spans="1:6" x14ac:dyDescent="0.3">
      <c r="A1728" t="s">
        <v>14020</v>
      </c>
      <c r="B1728" s="1">
        <v>45581</v>
      </c>
      <c r="C1728">
        <v>333.99</v>
      </c>
      <c r="D1728" t="s">
        <v>12299</v>
      </c>
      <c r="E1728" t="s">
        <v>12291</v>
      </c>
      <c r="F1728" t="s">
        <v>1316</v>
      </c>
    </row>
    <row r="1729" spans="1:6" x14ac:dyDescent="0.3">
      <c r="A1729" t="s">
        <v>14021</v>
      </c>
      <c r="B1729" s="1">
        <v>45641</v>
      </c>
      <c r="C1729">
        <v>236.58</v>
      </c>
      <c r="D1729" t="s">
        <v>12293</v>
      </c>
      <c r="E1729" t="s">
        <v>12291</v>
      </c>
      <c r="F1729" t="s">
        <v>5247</v>
      </c>
    </row>
    <row r="1730" spans="1:6" x14ac:dyDescent="0.3">
      <c r="A1730" t="s">
        <v>14022</v>
      </c>
      <c r="B1730" s="1">
        <v>45645</v>
      </c>
      <c r="C1730">
        <v>970.17</v>
      </c>
      <c r="D1730" t="s">
        <v>12290</v>
      </c>
      <c r="E1730" t="s">
        <v>12296</v>
      </c>
      <c r="F1730" t="s">
        <v>1098</v>
      </c>
    </row>
    <row r="1731" spans="1:6" x14ac:dyDescent="0.3">
      <c r="A1731" t="s">
        <v>14023</v>
      </c>
      <c r="B1731" s="1">
        <v>44663</v>
      </c>
      <c r="C1731">
        <v>494.51</v>
      </c>
      <c r="D1731" t="s">
        <v>12290</v>
      </c>
      <c r="E1731" t="s">
        <v>12296</v>
      </c>
      <c r="F1731" t="s">
        <v>6000</v>
      </c>
    </row>
    <row r="1732" spans="1:6" x14ac:dyDescent="0.3">
      <c r="A1732" t="s">
        <v>14024</v>
      </c>
      <c r="B1732" s="1">
        <v>44685</v>
      </c>
      <c r="C1732">
        <v>120.56</v>
      </c>
      <c r="D1732" t="s">
        <v>12299</v>
      </c>
      <c r="E1732" t="s">
        <v>12296</v>
      </c>
      <c r="F1732" t="s">
        <v>3783</v>
      </c>
    </row>
    <row r="1733" spans="1:6" x14ac:dyDescent="0.3">
      <c r="A1733" t="s">
        <v>14025</v>
      </c>
      <c r="B1733" s="1">
        <v>45430</v>
      </c>
      <c r="C1733">
        <v>589.32000000000005</v>
      </c>
      <c r="D1733" t="s">
        <v>12293</v>
      </c>
      <c r="E1733" t="s">
        <v>12291</v>
      </c>
      <c r="F1733" t="s">
        <v>4386</v>
      </c>
    </row>
    <row r="1734" spans="1:6" x14ac:dyDescent="0.3">
      <c r="A1734" t="s">
        <v>14026</v>
      </c>
      <c r="B1734" s="1">
        <v>44808</v>
      </c>
      <c r="C1734">
        <v>1269.31</v>
      </c>
      <c r="D1734" t="s">
        <v>12293</v>
      </c>
      <c r="E1734" t="s">
        <v>12296</v>
      </c>
      <c r="F1734" t="s">
        <v>1158</v>
      </c>
    </row>
    <row r="1735" spans="1:6" x14ac:dyDescent="0.3">
      <c r="A1735" t="s">
        <v>14027</v>
      </c>
      <c r="B1735" s="1">
        <v>45489</v>
      </c>
      <c r="C1735">
        <v>1412.44</v>
      </c>
      <c r="D1735" t="s">
        <v>12290</v>
      </c>
      <c r="E1735" t="s">
        <v>12296</v>
      </c>
      <c r="F1735" t="s">
        <v>4217</v>
      </c>
    </row>
    <row r="1736" spans="1:6" x14ac:dyDescent="0.3">
      <c r="A1736" t="s">
        <v>14028</v>
      </c>
      <c r="B1736" s="1">
        <v>45572</v>
      </c>
      <c r="C1736">
        <v>1422.84</v>
      </c>
      <c r="D1736" t="s">
        <v>12293</v>
      </c>
      <c r="E1736" t="s">
        <v>12296</v>
      </c>
      <c r="F1736" t="s">
        <v>4357</v>
      </c>
    </row>
    <row r="1737" spans="1:6" x14ac:dyDescent="0.3">
      <c r="A1737" t="s">
        <v>14029</v>
      </c>
      <c r="B1737" s="1">
        <v>45376</v>
      </c>
      <c r="C1737">
        <v>914.42</v>
      </c>
      <c r="D1737" t="s">
        <v>12290</v>
      </c>
      <c r="E1737" t="s">
        <v>12296</v>
      </c>
      <c r="F1737" t="s">
        <v>3780</v>
      </c>
    </row>
    <row r="1738" spans="1:6" x14ac:dyDescent="0.3">
      <c r="A1738" t="s">
        <v>14030</v>
      </c>
      <c r="B1738" s="1">
        <v>45588</v>
      </c>
      <c r="C1738">
        <v>1345.69</v>
      </c>
      <c r="D1738" t="s">
        <v>12299</v>
      </c>
      <c r="E1738" t="s">
        <v>12291</v>
      </c>
      <c r="F1738" t="s">
        <v>1510</v>
      </c>
    </row>
    <row r="1739" spans="1:6" x14ac:dyDescent="0.3">
      <c r="A1739" t="s">
        <v>14031</v>
      </c>
      <c r="B1739" s="1">
        <v>44763</v>
      </c>
      <c r="C1739">
        <v>310.02999999999997</v>
      </c>
      <c r="D1739" t="s">
        <v>12293</v>
      </c>
      <c r="E1739" t="s">
        <v>12296</v>
      </c>
      <c r="F1739" t="s">
        <v>2033</v>
      </c>
    </row>
    <row r="1740" spans="1:6" x14ac:dyDescent="0.3">
      <c r="A1740" t="s">
        <v>14032</v>
      </c>
      <c r="B1740" s="1">
        <v>45277</v>
      </c>
      <c r="C1740">
        <v>138.97999999999999</v>
      </c>
      <c r="D1740" t="s">
        <v>12293</v>
      </c>
      <c r="E1740" t="s">
        <v>12296</v>
      </c>
      <c r="F1740" t="s">
        <v>3659</v>
      </c>
    </row>
    <row r="1741" spans="1:6" x14ac:dyDescent="0.3">
      <c r="A1741" t="s">
        <v>14033</v>
      </c>
      <c r="B1741" s="1">
        <v>44752</v>
      </c>
      <c r="C1741">
        <v>239.29</v>
      </c>
      <c r="D1741" t="s">
        <v>12293</v>
      </c>
      <c r="E1741" t="s">
        <v>12296</v>
      </c>
      <c r="F1741" t="s">
        <v>1972</v>
      </c>
    </row>
    <row r="1742" spans="1:6" x14ac:dyDescent="0.3">
      <c r="A1742" t="s">
        <v>14034</v>
      </c>
      <c r="B1742" s="1">
        <v>45298</v>
      </c>
      <c r="C1742">
        <v>729.13</v>
      </c>
      <c r="D1742" t="s">
        <v>12299</v>
      </c>
      <c r="E1742" t="s">
        <v>12291</v>
      </c>
      <c r="F1742" t="s">
        <v>4855</v>
      </c>
    </row>
    <row r="1743" spans="1:6" x14ac:dyDescent="0.3">
      <c r="A1743" t="s">
        <v>14035</v>
      </c>
      <c r="B1743" s="1">
        <v>45267</v>
      </c>
      <c r="C1743">
        <v>1498.26</v>
      </c>
      <c r="D1743" t="s">
        <v>12290</v>
      </c>
      <c r="E1743" t="s">
        <v>12291</v>
      </c>
      <c r="F1743" t="s">
        <v>3075</v>
      </c>
    </row>
    <row r="1744" spans="1:6" x14ac:dyDescent="0.3">
      <c r="A1744" t="s">
        <v>14036</v>
      </c>
      <c r="B1744" s="1">
        <v>45062</v>
      </c>
      <c r="C1744">
        <v>107.2</v>
      </c>
      <c r="D1744" t="s">
        <v>12299</v>
      </c>
      <c r="E1744" t="s">
        <v>12296</v>
      </c>
      <c r="F1744" t="s">
        <v>5185</v>
      </c>
    </row>
    <row r="1745" spans="1:6" x14ac:dyDescent="0.3">
      <c r="A1745" t="s">
        <v>14037</v>
      </c>
      <c r="B1745" s="1">
        <v>44994</v>
      </c>
      <c r="C1745">
        <v>1158.83</v>
      </c>
      <c r="D1745" t="s">
        <v>12299</v>
      </c>
      <c r="E1745" t="s">
        <v>12291</v>
      </c>
      <c r="F1745" t="s">
        <v>4918</v>
      </c>
    </row>
    <row r="1746" spans="1:6" x14ac:dyDescent="0.3">
      <c r="A1746" t="s">
        <v>14038</v>
      </c>
      <c r="B1746" s="1">
        <v>44984</v>
      </c>
      <c r="C1746">
        <v>310.27999999999997</v>
      </c>
      <c r="D1746" t="s">
        <v>12290</v>
      </c>
      <c r="E1746" t="s">
        <v>12296</v>
      </c>
      <c r="F1746" t="s">
        <v>3441</v>
      </c>
    </row>
    <row r="1747" spans="1:6" x14ac:dyDescent="0.3">
      <c r="A1747" t="s">
        <v>14039</v>
      </c>
      <c r="B1747" s="1">
        <v>45458</v>
      </c>
      <c r="C1747">
        <v>480.67</v>
      </c>
      <c r="D1747" t="s">
        <v>12290</v>
      </c>
      <c r="E1747" t="s">
        <v>12296</v>
      </c>
      <c r="F1747" t="s">
        <v>4237</v>
      </c>
    </row>
    <row r="1748" spans="1:6" x14ac:dyDescent="0.3">
      <c r="A1748" t="s">
        <v>14040</v>
      </c>
      <c r="B1748" s="1">
        <v>44861</v>
      </c>
      <c r="C1748">
        <v>64.260000000000005</v>
      </c>
      <c r="D1748" t="s">
        <v>12290</v>
      </c>
      <c r="E1748" t="s">
        <v>12296</v>
      </c>
      <c r="F1748" t="s">
        <v>3669</v>
      </c>
    </row>
    <row r="1749" spans="1:6" x14ac:dyDescent="0.3">
      <c r="A1749" t="s">
        <v>14041</v>
      </c>
      <c r="B1749" s="1">
        <v>45487</v>
      </c>
      <c r="C1749">
        <v>483.43</v>
      </c>
      <c r="D1749" t="s">
        <v>12290</v>
      </c>
      <c r="E1749" t="s">
        <v>12291</v>
      </c>
      <c r="F1749" t="s">
        <v>5621</v>
      </c>
    </row>
    <row r="1750" spans="1:6" x14ac:dyDescent="0.3">
      <c r="A1750" t="s">
        <v>14042</v>
      </c>
      <c r="B1750" s="1">
        <v>45560</v>
      </c>
      <c r="C1750">
        <v>1178.3800000000001</v>
      </c>
      <c r="D1750" t="s">
        <v>12299</v>
      </c>
      <c r="E1750" t="s">
        <v>12296</v>
      </c>
      <c r="F1750" t="s">
        <v>2128</v>
      </c>
    </row>
    <row r="1751" spans="1:6" x14ac:dyDescent="0.3">
      <c r="A1751" t="s">
        <v>14043</v>
      </c>
      <c r="B1751" s="1">
        <v>45637</v>
      </c>
      <c r="C1751">
        <v>688.24</v>
      </c>
      <c r="D1751" t="s">
        <v>12290</v>
      </c>
      <c r="E1751" t="s">
        <v>12291</v>
      </c>
      <c r="F1751" t="s">
        <v>4524</v>
      </c>
    </row>
    <row r="1752" spans="1:6" x14ac:dyDescent="0.3">
      <c r="A1752" t="s">
        <v>14044</v>
      </c>
      <c r="B1752" s="1">
        <v>44696</v>
      </c>
      <c r="C1752">
        <v>1166.02</v>
      </c>
      <c r="D1752" t="s">
        <v>12299</v>
      </c>
      <c r="E1752" t="s">
        <v>12296</v>
      </c>
      <c r="F1752" t="s">
        <v>3224</v>
      </c>
    </row>
    <row r="1753" spans="1:6" x14ac:dyDescent="0.3">
      <c r="A1753" t="s">
        <v>14045</v>
      </c>
      <c r="B1753" s="1">
        <v>45497</v>
      </c>
      <c r="C1753">
        <v>363.71</v>
      </c>
      <c r="D1753" t="s">
        <v>12299</v>
      </c>
      <c r="E1753" t="s">
        <v>12291</v>
      </c>
      <c r="F1753" t="s">
        <v>1620</v>
      </c>
    </row>
    <row r="1754" spans="1:6" x14ac:dyDescent="0.3">
      <c r="A1754" t="s">
        <v>14046</v>
      </c>
      <c r="B1754" s="1">
        <v>44610</v>
      </c>
      <c r="C1754">
        <v>63.73</v>
      </c>
      <c r="D1754" t="s">
        <v>12293</v>
      </c>
      <c r="E1754" t="s">
        <v>12291</v>
      </c>
      <c r="F1754" t="s">
        <v>4003</v>
      </c>
    </row>
    <row r="1755" spans="1:6" x14ac:dyDescent="0.3">
      <c r="A1755" t="s">
        <v>14047</v>
      </c>
      <c r="B1755" s="1">
        <v>45470</v>
      </c>
      <c r="C1755">
        <v>954.33</v>
      </c>
      <c r="D1755" t="s">
        <v>12299</v>
      </c>
      <c r="E1755" t="s">
        <v>12291</v>
      </c>
      <c r="F1755" t="s">
        <v>1847</v>
      </c>
    </row>
    <row r="1756" spans="1:6" x14ac:dyDescent="0.3">
      <c r="A1756" t="s">
        <v>14048</v>
      </c>
      <c r="B1756" s="1">
        <v>44879</v>
      </c>
      <c r="C1756">
        <v>1008.02</v>
      </c>
      <c r="D1756" t="s">
        <v>12290</v>
      </c>
      <c r="E1756" t="s">
        <v>12296</v>
      </c>
      <c r="F1756" t="s">
        <v>3924</v>
      </c>
    </row>
    <row r="1757" spans="1:6" x14ac:dyDescent="0.3">
      <c r="A1757" t="s">
        <v>14049</v>
      </c>
      <c r="B1757" s="1">
        <v>45398</v>
      </c>
      <c r="C1757">
        <v>1196.53</v>
      </c>
      <c r="D1757" t="s">
        <v>12293</v>
      </c>
      <c r="E1757" t="s">
        <v>12296</v>
      </c>
      <c r="F1757" t="s">
        <v>5558</v>
      </c>
    </row>
    <row r="1758" spans="1:6" x14ac:dyDescent="0.3">
      <c r="A1758" t="s">
        <v>14050</v>
      </c>
      <c r="B1758" s="1">
        <v>45040</v>
      </c>
      <c r="C1758">
        <v>880.93</v>
      </c>
      <c r="D1758" t="s">
        <v>12299</v>
      </c>
      <c r="E1758" t="s">
        <v>12291</v>
      </c>
      <c r="F1758" t="s">
        <v>5197</v>
      </c>
    </row>
    <row r="1759" spans="1:6" x14ac:dyDescent="0.3">
      <c r="A1759" t="s">
        <v>14051</v>
      </c>
      <c r="B1759" s="1">
        <v>45171</v>
      </c>
      <c r="C1759">
        <v>301.79000000000002</v>
      </c>
      <c r="D1759" t="s">
        <v>12299</v>
      </c>
      <c r="E1759" t="s">
        <v>12296</v>
      </c>
      <c r="F1759" t="s">
        <v>3726</v>
      </c>
    </row>
    <row r="1760" spans="1:6" x14ac:dyDescent="0.3">
      <c r="A1760" t="s">
        <v>14052</v>
      </c>
      <c r="B1760" s="1">
        <v>45551</v>
      </c>
      <c r="C1760">
        <v>139.65</v>
      </c>
      <c r="D1760" t="s">
        <v>12299</v>
      </c>
      <c r="E1760" t="s">
        <v>12291</v>
      </c>
      <c r="F1760" t="s">
        <v>2294</v>
      </c>
    </row>
    <row r="1761" spans="1:6" x14ac:dyDescent="0.3">
      <c r="A1761" t="s">
        <v>14053</v>
      </c>
      <c r="B1761" s="1">
        <v>45052</v>
      </c>
      <c r="C1761">
        <v>671.31</v>
      </c>
      <c r="D1761" t="s">
        <v>12299</v>
      </c>
      <c r="E1761" t="s">
        <v>12291</v>
      </c>
      <c r="F1761" t="s">
        <v>3215</v>
      </c>
    </row>
    <row r="1762" spans="1:6" x14ac:dyDescent="0.3">
      <c r="A1762" t="s">
        <v>14054</v>
      </c>
      <c r="B1762" s="1">
        <v>45030</v>
      </c>
      <c r="C1762">
        <v>338.87</v>
      </c>
      <c r="D1762" t="s">
        <v>12290</v>
      </c>
      <c r="E1762" t="s">
        <v>12296</v>
      </c>
      <c r="F1762" t="s">
        <v>2409</v>
      </c>
    </row>
    <row r="1763" spans="1:6" x14ac:dyDescent="0.3">
      <c r="A1763" t="s">
        <v>14055</v>
      </c>
      <c r="B1763" s="1">
        <v>45027</v>
      </c>
      <c r="C1763">
        <v>220.61</v>
      </c>
      <c r="D1763" t="s">
        <v>12293</v>
      </c>
      <c r="E1763" t="s">
        <v>12296</v>
      </c>
      <c r="F1763" t="s">
        <v>1294</v>
      </c>
    </row>
    <row r="1764" spans="1:6" x14ac:dyDescent="0.3">
      <c r="A1764" t="s">
        <v>14056</v>
      </c>
      <c r="B1764" s="1">
        <v>44817</v>
      </c>
      <c r="C1764">
        <v>277.3</v>
      </c>
      <c r="D1764" t="s">
        <v>12290</v>
      </c>
      <c r="E1764" t="s">
        <v>12296</v>
      </c>
      <c r="F1764" t="s">
        <v>5394</v>
      </c>
    </row>
    <row r="1765" spans="1:6" x14ac:dyDescent="0.3">
      <c r="A1765" t="s">
        <v>14057</v>
      </c>
      <c r="B1765" s="1">
        <v>44676</v>
      </c>
      <c r="C1765">
        <v>1208.99</v>
      </c>
      <c r="D1765" t="s">
        <v>12290</v>
      </c>
      <c r="E1765" t="s">
        <v>12291</v>
      </c>
      <c r="F1765" t="s">
        <v>5071</v>
      </c>
    </row>
    <row r="1766" spans="1:6" x14ac:dyDescent="0.3">
      <c r="A1766" t="s">
        <v>14058</v>
      </c>
      <c r="B1766" s="1">
        <v>45464</v>
      </c>
      <c r="C1766">
        <v>352.1</v>
      </c>
      <c r="D1766" t="s">
        <v>12299</v>
      </c>
      <c r="E1766" t="s">
        <v>12296</v>
      </c>
      <c r="F1766" t="s">
        <v>3296</v>
      </c>
    </row>
    <row r="1767" spans="1:6" x14ac:dyDescent="0.3">
      <c r="A1767" t="s">
        <v>14059</v>
      </c>
      <c r="B1767" s="1">
        <v>45067</v>
      </c>
      <c r="C1767">
        <v>979.04</v>
      </c>
      <c r="D1767" t="s">
        <v>12290</v>
      </c>
      <c r="E1767" t="s">
        <v>12291</v>
      </c>
      <c r="F1767" t="s">
        <v>2570</v>
      </c>
    </row>
    <row r="1768" spans="1:6" x14ac:dyDescent="0.3">
      <c r="A1768" t="s">
        <v>14060</v>
      </c>
      <c r="B1768" s="1">
        <v>45457</v>
      </c>
      <c r="C1768">
        <v>1077.54</v>
      </c>
      <c r="D1768" t="s">
        <v>12299</v>
      </c>
      <c r="E1768" t="s">
        <v>12296</v>
      </c>
      <c r="F1768" t="s">
        <v>5846</v>
      </c>
    </row>
    <row r="1769" spans="1:6" x14ac:dyDescent="0.3">
      <c r="A1769" t="s">
        <v>14061</v>
      </c>
      <c r="B1769" s="1">
        <v>45074</v>
      </c>
      <c r="C1769">
        <v>543.85</v>
      </c>
      <c r="D1769" t="s">
        <v>12293</v>
      </c>
      <c r="E1769" t="s">
        <v>12296</v>
      </c>
      <c r="F1769" t="s">
        <v>1956</v>
      </c>
    </row>
    <row r="1770" spans="1:6" x14ac:dyDescent="0.3">
      <c r="A1770" t="s">
        <v>14062</v>
      </c>
      <c r="B1770" s="1">
        <v>44855</v>
      </c>
      <c r="C1770">
        <v>983.29</v>
      </c>
      <c r="D1770" t="s">
        <v>12290</v>
      </c>
      <c r="E1770" t="s">
        <v>12296</v>
      </c>
      <c r="F1770" t="s">
        <v>1990</v>
      </c>
    </row>
    <row r="1771" spans="1:6" x14ac:dyDescent="0.3">
      <c r="A1771" t="s">
        <v>14063</v>
      </c>
      <c r="B1771" s="1">
        <v>45283</v>
      </c>
      <c r="C1771">
        <v>1498.85</v>
      </c>
      <c r="D1771" t="s">
        <v>12299</v>
      </c>
      <c r="E1771" t="s">
        <v>12291</v>
      </c>
      <c r="F1771" t="s">
        <v>2632</v>
      </c>
    </row>
    <row r="1772" spans="1:6" x14ac:dyDescent="0.3">
      <c r="A1772" t="s">
        <v>14064</v>
      </c>
      <c r="B1772" s="1">
        <v>45576</v>
      </c>
      <c r="C1772">
        <v>1414.08</v>
      </c>
      <c r="D1772" t="s">
        <v>12293</v>
      </c>
      <c r="E1772" t="s">
        <v>12291</v>
      </c>
      <c r="F1772" t="s">
        <v>2449</v>
      </c>
    </row>
    <row r="1773" spans="1:6" x14ac:dyDescent="0.3">
      <c r="A1773" t="s">
        <v>14065</v>
      </c>
      <c r="B1773" s="1">
        <v>45193</v>
      </c>
      <c r="C1773">
        <v>53.54</v>
      </c>
      <c r="D1773" t="s">
        <v>12299</v>
      </c>
      <c r="E1773" t="s">
        <v>12291</v>
      </c>
      <c r="F1773" t="s">
        <v>2396</v>
      </c>
    </row>
    <row r="1774" spans="1:6" x14ac:dyDescent="0.3">
      <c r="A1774" t="s">
        <v>14066</v>
      </c>
      <c r="B1774" s="1">
        <v>45512</v>
      </c>
      <c r="C1774">
        <v>367.9</v>
      </c>
      <c r="D1774" t="s">
        <v>12290</v>
      </c>
      <c r="E1774" t="s">
        <v>12291</v>
      </c>
      <c r="F1774" t="s">
        <v>5144</v>
      </c>
    </row>
    <row r="1775" spans="1:6" x14ac:dyDescent="0.3">
      <c r="A1775" t="s">
        <v>14067</v>
      </c>
      <c r="B1775" s="1">
        <v>45643</v>
      </c>
      <c r="C1775">
        <v>277.54000000000002</v>
      </c>
      <c r="D1775" t="s">
        <v>12290</v>
      </c>
      <c r="E1775" t="s">
        <v>12296</v>
      </c>
      <c r="F1775" t="s">
        <v>1168</v>
      </c>
    </row>
    <row r="1776" spans="1:6" x14ac:dyDescent="0.3">
      <c r="A1776" t="s">
        <v>14068</v>
      </c>
      <c r="B1776" s="1">
        <v>45185</v>
      </c>
      <c r="C1776">
        <v>354.91</v>
      </c>
      <c r="D1776" t="s">
        <v>12299</v>
      </c>
      <c r="E1776" t="s">
        <v>12296</v>
      </c>
      <c r="F1776" t="s">
        <v>5600</v>
      </c>
    </row>
    <row r="1777" spans="1:6" x14ac:dyDescent="0.3">
      <c r="A1777" t="s">
        <v>14069</v>
      </c>
      <c r="B1777" s="1">
        <v>44731</v>
      </c>
      <c r="C1777">
        <v>163.52000000000001</v>
      </c>
      <c r="D1777" t="s">
        <v>12299</v>
      </c>
      <c r="E1777" t="s">
        <v>12296</v>
      </c>
      <c r="F1777" t="s">
        <v>4082</v>
      </c>
    </row>
    <row r="1778" spans="1:6" x14ac:dyDescent="0.3">
      <c r="A1778" t="s">
        <v>14070</v>
      </c>
      <c r="B1778" s="1">
        <v>45094</v>
      </c>
      <c r="C1778">
        <v>1231.67</v>
      </c>
      <c r="D1778" t="s">
        <v>12290</v>
      </c>
      <c r="E1778" t="s">
        <v>12291</v>
      </c>
      <c r="F1778" t="s">
        <v>5481</v>
      </c>
    </row>
    <row r="1779" spans="1:6" x14ac:dyDescent="0.3">
      <c r="A1779" t="s">
        <v>14071</v>
      </c>
      <c r="B1779" s="1">
        <v>45408</v>
      </c>
      <c r="C1779">
        <v>379.37</v>
      </c>
      <c r="D1779" t="s">
        <v>12290</v>
      </c>
      <c r="E1779" t="s">
        <v>12291</v>
      </c>
      <c r="F1779" t="s">
        <v>1514</v>
      </c>
    </row>
    <row r="1780" spans="1:6" x14ac:dyDescent="0.3">
      <c r="A1780" t="s">
        <v>14072</v>
      </c>
      <c r="B1780" s="1">
        <v>44798</v>
      </c>
      <c r="C1780">
        <v>600.95000000000005</v>
      </c>
      <c r="D1780" t="s">
        <v>12299</v>
      </c>
      <c r="E1780" t="s">
        <v>12291</v>
      </c>
      <c r="F1780" t="s">
        <v>2183</v>
      </c>
    </row>
    <row r="1781" spans="1:6" x14ac:dyDescent="0.3">
      <c r="A1781" t="s">
        <v>14073</v>
      </c>
      <c r="B1781" s="1">
        <v>45424</v>
      </c>
      <c r="C1781">
        <v>819.78</v>
      </c>
      <c r="D1781" t="s">
        <v>12290</v>
      </c>
      <c r="E1781" t="s">
        <v>12291</v>
      </c>
      <c r="F1781" t="s">
        <v>2032</v>
      </c>
    </row>
    <row r="1782" spans="1:6" x14ac:dyDescent="0.3">
      <c r="A1782" t="s">
        <v>14074</v>
      </c>
      <c r="B1782" s="1">
        <v>45340</v>
      </c>
      <c r="C1782">
        <v>512.27</v>
      </c>
      <c r="D1782" t="s">
        <v>12299</v>
      </c>
      <c r="E1782" t="s">
        <v>12296</v>
      </c>
      <c r="F1782" t="s">
        <v>3188</v>
      </c>
    </row>
    <row r="1783" spans="1:6" x14ac:dyDescent="0.3">
      <c r="A1783" t="s">
        <v>14075</v>
      </c>
      <c r="B1783" s="1">
        <v>45586</v>
      </c>
      <c r="C1783">
        <v>1411.08</v>
      </c>
      <c r="D1783" t="s">
        <v>12290</v>
      </c>
      <c r="E1783" t="s">
        <v>12296</v>
      </c>
      <c r="F1783" t="s">
        <v>3236</v>
      </c>
    </row>
    <row r="1784" spans="1:6" x14ac:dyDescent="0.3">
      <c r="A1784" t="s">
        <v>14076</v>
      </c>
      <c r="B1784" s="1">
        <v>45398</v>
      </c>
      <c r="C1784">
        <v>1413.41</v>
      </c>
      <c r="D1784" t="s">
        <v>12293</v>
      </c>
      <c r="E1784" t="s">
        <v>12296</v>
      </c>
      <c r="F1784" t="s">
        <v>3776</v>
      </c>
    </row>
    <row r="1785" spans="1:6" x14ac:dyDescent="0.3">
      <c r="A1785" t="s">
        <v>14077</v>
      </c>
      <c r="B1785" s="1">
        <v>45101</v>
      </c>
      <c r="C1785">
        <v>805.67</v>
      </c>
      <c r="D1785" t="s">
        <v>12290</v>
      </c>
      <c r="E1785" t="s">
        <v>12291</v>
      </c>
      <c r="F1785" t="s">
        <v>1055</v>
      </c>
    </row>
    <row r="1786" spans="1:6" x14ac:dyDescent="0.3">
      <c r="A1786" t="s">
        <v>14078</v>
      </c>
      <c r="B1786" s="1">
        <v>45122</v>
      </c>
      <c r="C1786">
        <v>56.25</v>
      </c>
      <c r="D1786" t="s">
        <v>12299</v>
      </c>
      <c r="E1786" t="s">
        <v>12291</v>
      </c>
      <c r="F1786" t="s">
        <v>4773</v>
      </c>
    </row>
    <row r="1787" spans="1:6" x14ac:dyDescent="0.3">
      <c r="A1787" t="s">
        <v>14079</v>
      </c>
      <c r="B1787" s="1">
        <v>44689</v>
      </c>
      <c r="C1787">
        <v>484.68</v>
      </c>
      <c r="D1787" t="s">
        <v>12293</v>
      </c>
      <c r="E1787" t="s">
        <v>12291</v>
      </c>
      <c r="F1787" t="s">
        <v>2821</v>
      </c>
    </row>
    <row r="1788" spans="1:6" x14ac:dyDescent="0.3">
      <c r="A1788" t="s">
        <v>14080</v>
      </c>
      <c r="B1788" s="1">
        <v>45539</v>
      </c>
      <c r="C1788">
        <v>1313.12</v>
      </c>
      <c r="D1788" t="s">
        <v>12299</v>
      </c>
      <c r="E1788" t="s">
        <v>12291</v>
      </c>
      <c r="F1788" t="s">
        <v>2398</v>
      </c>
    </row>
    <row r="1789" spans="1:6" x14ac:dyDescent="0.3">
      <c r="A1789" t="s">
        <v>14081</v>
      </c>
      <c r="B1789" s="1">
        <v>45430</v>
      </c>
      <c r="C1789">
        <v>635.71</v>
      </c>
      <c r="D1789" t="s">
        <v>12293</v>
      </c>
      <c r="E1789" t="s">
        <v>12291</v>
      </c>
      <c r="F1789" t="s">
        <v>5173</v>
      </c>
    </row>
    <row r="1790" spans="1:6" x14ac:dyDescent="0.3">
      <c r="A1790" t="s">
        <v>14082</v>
      </c>
      <c r="B1790" s="1">
        <v>45376</v>
      </c>
      <c r="C1790">
        <v>1368.78</v>
      </c>
      <c r="D1790" t="s">
        <v>12293</v>
      </c>
      <c r="E1790" t="s">
        <v>12296</v>
      </c>
      <c r="F1790" t="s">
        <v>4679</v>
      </c>
    </row>
    <row r="1791" spans="1:6" x14ac:dyDescent="0.3">
      <c r="A1791" t="s">
        <v>14083</v>
      </c>
      <c r="B1791" s="1">
        <v>45140</v>
      </c>
      <c r="C1791">
        <v>698.1</v>
      </c>
      <c r="D1791" t="s">
        <v>12299</v>
      </c>
      <c r="E1791" t="s">
        <v>12291</v>
      </c>
      <c r="F1791" t="s">
        <v>3538</v>
      </c>
    </row>
    <row r="1792" spans="1:6" x14ac:dyDescent="0.3">
      <c r="A1792" t="s">
        <v>14084</v>
      </c>
      <c r="B1792" s="1">
        <v>45507</v>
      </c>
      <c r="C1792">
        <v>403.35</v>
      </c>
      <c r="D1792" t="s">
        <v>12290</v>
      </c>
      <c r="E1792" t="s">
        <v>12291</v>
      </c>
      <c r="F1792" t="s">
        <v>1762</v>
      </c>
    </row>
    <row r="1793" spans="1:6" x14ac:dyDescent="0.3">
      <c r="A1793" t="s">
        <v>14085</v>
      </c>
      <c r="B1793" s="1">
        <v>45160</v>
      </c>
      <c r="C1793">
        <v>370.82</v>
      </c>
      <c r="D1793" t="s">
        <v>12290</v>
      </c>
      <c r="E1793" t="s">
        <v>12291</v>
      </c>
      <c r="F1793" t="s">
        <v>4265</v>
      </c>
    </row>
    <row r="1794" spans="1:6" x14ac:dyDescent="0.3">
      <c r="A1794" t="s">
        <v>14086</v>
      </c>
      <c r="B1794" s="1">
        <v>45604</v>
      </c>
      <c r="C1794">
        <v>388.66</v>
      </c>
      <c r="D1794" t="s">
        <v>12293</v>
      </c>
      <c r="E1794" t="s">
        <v>12291</v>
      </c>
      <c r="F1794" t="s">
        <v>5701</v>
      </c>
    </row>
    <row r="1795" spans="1:6" x14ac:dyDescent="0.3">
      <c r="A1795" t="s">
        <v>14087</v>
      </c>
      <c r="B1795" s="1">
        <v>44971</v>
      </c>
      <c r="C1795">
        <v>840.57</v>
      </c>
      <c r="D1795" t="s">
        <v>12290</v>
      </c>
      <c r="E1795" t="s">
        <v>12296</v>
      </c>
      <c r="F1795" t="s">
        <v>5130</v>
      </c>
    </row>
    <row r="1796" spans="1:6" x14ac:dyDescent="0.3">
      <c r="A1796" t="s">
        <v>14088</v>
      </c>
      <c r="B1796" s="1">
        <v>45110</v>
      </c>
      <c r="C1796">
        <v>110.01</v>
      </c>
      <c r="D1796" t="s">
        <v>12290</v>
      </c>
      <c r="E1796" t="s">
        <v>12296</v>
      </c>
      <c r="F1796" t="s">
        <v>3637</v>
      </c>
    </row>
    <row r="1797" spans="1:6" x14ac:dyDescent="0.3">
      <c r="A1797" t="s">
        <v>14089</v>
      </c>
      <c r="B1797" s="1">
        <v>45526</v>
      </c>
      <c r="C1797">
        <v>1338.3</v>
      </c>
      <c r="D1797" t="s">
        <v>12290</v>
      </c>
      <c r="E1797" t="s">
        <v>12291</v>
      </c>
      <c r="F1797" t="s">
        <v>1704</v>
      </c>
    </row>
    <row r="1798" spans="1:6" x14ac:dyDescent="0.3">
      <c r="A1798" t="s">
        <v>14090</v>
      </c>
      <c r="B1798" s="1">
        <v>44955</v>
      </c>
      <c r="C1798">
        <v>1242.02</v>
      </c>
      <c r="D1798" t="s">
        <v>12299</v>
      </c>
      <c r="E1798" t="s">
        <v>12291</v>
      </c>
      <c r="F1798" t="s">
        <v>1313</v>
      </c>
    </row>
    <row r="1799" spans="1:6" x14ac:dyDescent="0.3">
      <c r="A1799" t="s">
        <v>14091</v>
      </c>
      <c r="B1799" s="1">
        <v>45622</v>
      </c>
      <c r="C1799">
        <v>183.98</v>
      </c>
      <c r="D1799" t="s">
        <v>12293</v>
      </c>
      <c r="E1799" t="s">
        <v>12291</v>
      </c>
      <c r="F1799" t="s">
        <v>3958</v>
      </c>
    </row>
    <row r="1800" spans="1:6" x14ac:dyDescent="0.3">
      <c r="A1800" t="s">
        <v>14092</v>
      </c>
      <c r="B1800" s="1">
        <v>44561</v>
      </c>
      <c r="C1800">
        <v>1305.1600000000001</v>
      </c>
      <c r="D1800" t="s">
        <v>12290</v>
      </c>
      <c r="E1800" t="s">
        <v>12296</v>
      </c>
      <c r="F1800" t="s">
        <v>3026</v>
      </c>
    </row>
    <row r="1801" spans="1:6" x14ac:dyDescent="0.3">
      <c r="A1801" t="s">
        <v>14093</v>
      </c>
      <c r="B1801" s="1">
        <v>45593</v>
      </c>
      <c r="C1801">
        <v>794.66</v>
      </c>
      <c r="D1801" t="s">
        <v>12290</v>
      </c>
      <c r="E1801" t="s">
        <v>12291</v>
      </c>
      <c r="F1801" t="s">
        <v>5961</v>
      </c>
    </row>
    <row r="1802" spans="1:6" x14ac:dyDescent="0.3">
      <c r="A1802" t="s">
        <v>14094</v>
      </c>
      <c r="B1802" s="1">
        <v>44731</v>
      </c>
      <c r="C1802">
        <v>1053.01</v>
      </c>
      <c r="D1802" t="s">
        <v>12290</v>
      </c>
      <c r="E1802" t="s">
        <v>12291</v>
      </c>
      <c r="F1802" t="s">
        <v>2677</v>
      </c>
    </row>
    <row r="1803" spans="1:6" x14ac:dyDescent="0.3">
      <c r="A1803" t="s">
        <v>14095</v>
      </c>
      <c r="B1803" s="1">
        <v>45549</v>
      </c>
      <c r="C1803">
        <v>965</v>
      </c>
      <c r="D1803" t="s">
        <v>12299</v>
      </c>
      <c r="E1803" t="s">
        <v>12296</v>
      </c>
      <c r="F1803" t="s">
        <v>4497</v>
      </c>
    </row>
    <row r="1804" spans="1:6" x14ac:dyDescent="0.3">
      <c r="A1804" t="s">
        <v>14096</v>
      </c>
      <c r="B1804" s="1">
        <v>44838</v>
      </c>
      <c r="C1804">
        <v>235.25</v>
      </c>
      <c r="D1804" t="s">
        <v>12293</v>
      </c>
      <c r="E1804" t="s">
        <v>12296</v>
      </c>
      <c r="F1804" t="s">
        <v>1106</v>
      </c>
    </row>
    <row r="1805" spans="1:6" x14ac:dyDescent="0.3">
      <c r="A1805" t="s">
        <v>14097</v>
      </c>
      <c r="B1805" s="1">
        <v>44575</v>
      </c>
      <c r="C1805">
        <v>848.59</v>
      </c>
      <c r="D1805" t="s">
        <v>12290</v>
      </c>
      <c r="E1805" t="s">
        <v>12291</v>
      </c>
      <c r="F1805" t="s">
        <v>2982</v>
      </c>
    </row>
    <row r="1806" spans="1:6" x14ac:dyDescent="0.3">
      <c r="A1806" t="s">
        <v>14098</v>
      </c>
      <c r="B1806" s="1">
        <v>45489</v>
      </c>
      <c r="C1806">
        <v>949.32</v>
      </c>
      <c r="D1806" t="s">
        <v>12290</v>
      </c>
      <c r="E1806" t="s">
        <v>12291</v>
      </c>
      <c r="F1806" t="s">
        <v>5685</v>
      </c>
    </row>
    <row r="1807" spans="1:6" x14ac:dyDescent="0.3">
      <c r="A1807" t="s">
        <v>14099</v>
      </c>
      <c r="B1807" s="1">
        <v>45275</v>
      </c>
      <c r="C1807">
        <v>505.53</v>
      </c>
      <c r="D1807" t="s">
        <v>12293</v>
      </c>
      <c r="E1807" t="s">
        <v>12296</v>
      </c>
      <c r="F1807" t="s">
        <v>5025</v>
      </c>
    </row>
    <row r="1808" spans="1:6" x14ac:dyDescent="0.3">
      <c r="A1808" t="s">
        <v>14100</v>
      </c>
      <c r="B1808" s="1">
        <v>44564</v>
      </c>
      <c r="C1808">
        <v>1398.06</v>
      </c>
      <c r="D1808" t="s">
        <v>12299</v>
      </c>
      <c r="E1808" t="s">
        <v>12291</v>
      </c>
      <c r="F1808" t="s">
        <v>2931</v>
      </c>
    </row>
    <row r="1809" spans="1:6" x14ac:dyDescent="0.3">
      <c r="A1809" t="s">
        <v>14101</v>
      </c>
      <c r="B1809" s="1">
        <v>45426</v>
      </c>
      <c r="C1809">
        <v>742.02</v>
      </c>
      <c r="D1809" t="s">
        <v>12290</v>
      </c>
      <c r="E1809" t="s">
        <v>12291</v>
      </c>
      <c r="F1809" t="s">
        <v>2085</v>
      </c>
    </row>
    <row r="1810" spans="1:6" x14ac:dyDescent="0.3">
      <c r="A1810" t="s">
        <v>14102</v>
      </c>
      <c r="B1810" s="1">
        <v>44785</v>
      </c>
      <c r="C1810">
        <v>191.87</v>
      </c>
      <c r="D1810" t="s">
        <v>12293</v>
      </c>
      <c r="E1810" t="s">
        <v>12291</v>
      </c>
      <c r="F1810" t="s">
        <v>4419</v>
      </c>
    </row>
    <row r="1811" spans="1:6" x14ac:dyDescent="0.3">
      <c r="A1811" t="s">
        <v>14103</v>
      </c>
      <c r="B1811" s="1">
        <v>44963</v>
      </c>
      <c r="C1811">
        <v>1059.99</v>
      </c>
      <c r="D1811" t="s">
        <v>12293</v>
      </c>
      <c r="E1811" t="s">
        <v>12296</v>
      </c>
      <c r="F1811" t="s">
        <v>2671</v>
      </c>
    </row>
    <row r="1812" spans="1:6" x14ac:dyDescent="0.3">
      <c r="A1812" t="s">
        <v>14104</v>
      </c>
      <c r="B1812" s="1">
        <v>44979</v>
      </c>
      <c r="C1812">
        <v>639.98</v>
      </c>
      <c r="D1812" t="s">
        <v>12290</v>
      </c>
      <c r="E1812" t="s">
        <v>12291</v>
      </c>
      <c r="F1812" t="s">
        <v>3607</v>
      </c>
    </row>
    <row r="1813" spans="1:6" x14ac:dyDescent="0.3">
      <c r="A1813" t="s">
        <v>14105</v>
      </c>
      <c r="B1813" s="1">
        <v>44621</v>
      </c>
      <c r="C1813">
        <v>1023.31</v>
      </c>
      <c r="D1813" t="s">
        <v>12293</v>
      </c>
      <c r="E1813" t="s">
        <v>12291</v>
      </c>
      <c r="F1813" t="s">
        <v>3603</v>
      </c>
    </row>
    <row r="1814" spans="1:6" x14ac:dyDescent="0.3">
      <c r="A1814" t="s">
        <v>14106</v>
      </c>
      <c r="B1814" s="1">
        <v>45555</v>
      </c>
      <c r="C1814">
        <v>156.53</v>
      </c>
      <c r="D1814" t="s">
        <v>12299</v>
      </c>
      <c r="E1814" t="s">
        <v>12296</v>
      </c>
      <c r="F1814" t="s">
        <v>5626</v>
      </c>
    </row>
    <row r="1815" spans="1:6" x14ac:dyDescent="0.3">
      <c r="A1815" t="s">
        <v>14107</v>
      </c>
      <c r="B1815" s="1">
        <v>44833</v>
      </c>
      <c r="C1815">
        <v>514.97</v>
      </c>
      <c r="D1815" t="s">
        <v>12293</v>
      </c>
      <c r="E1815" t="s">
        <v>12291</v>
      </c>
      <c r="F1815" t="s">
        <v>2786</v>
      </c>
    </row>
    <row r="1816" spans="1:6" x14ac:dyDescent="0.3">
      <c r="A1816" t="s">
        <v>14108</v>
      </c>
      <c r="B1816" s="1">
        <v>45015</v>
      </c>
      <c r="C1816">
        <v>466.09</v>
      </c>
      <c r="D1816" t="s">
        <v>12299</v>
      </c>
      <c r="E1816" t="s">
        <v>12291</v>
      </c>
      <c r="F1816" t="s">
        <v>5883</v>
      </c>
    </row>
    <row r="1817" spans="1:6" x14ac:dyDescent="0.3">
      <c r="A1817" t="s">
        <v>14109</v>
      </c>
      <c r="B1817" s="1">
        <v>44950</v>
      </c>
      <c r="C1817">
        <v>319.7</v>
      </c>
      <c r="D1817" t="s">
        <v>12290</v>
      </c>
      <c r="E1817" t="s">
        <v>12296</v>
      </c>
      <c r="F1817" t="s">
        <v>1346</v>
      </c>
    </row>
    <row r="1818" spans="1:6" x14ac:dyDescent="0.3">
      <c r="A1818" t="s">
        <v>14110</v>
      </c>
      <c r="B1818" s="1">
        <v>45455</v>
      </c>
      <c r="C1818">
        <v>210.66</v>
      </c>
      <c r="D1818" t="s">
        <v>12299</v>
      </c>
      <c r="E1818" t="s">
        <v>12291</v>
      </c>
      <c r="F1818" t="s">
        <v>3843</v>
      </c>
    </row>
    <row r="1819" spans="1:6" x14ac:dyDescent="0.3">
      <c r="A1819" t="s">
        <v>14111</v>
      </c>
      <c r="B1819" s="1">
        <v>45509</v>
      </c>
      <c r="C1819">
        <v>1131.8599999999999</v>
      </c>
      <c r="D1819" t="s">
        <v>12290</v>
      </c>
      <c r="E1819" t="s">
        <v>12291</v>
      </c>
      <c r="F1819" t="s">
        <v>3388</v>
      </c>
    </row>
    <row r="1820" spans="1:6" x14ac:dyDescent="0.3">
      <c r="A1820" t="s">
        <v>14112</v>
      </c>
      <c r="B1820" s="1">
        <v>45338</v>
      </c>
      <c r="C1820">
        <v>532.08000000000004</v>
      </c>
      <c r="D1820" t="s">
        <v>12290</v>
      </c>
      <c r="E1820" t="s">
        <v>12291</v>
      </c>
      <c r="F1820" t="s">
        <v>1707</v>
      </c>
    </row>
    <row r="1821" spans="1:6" x14ac:dyDescent="0.3">
      <c r="A1821" t="s">
        <v>14113</v>
      </c>
      <c r="B1821" s="1">
        <v>45238</v>
      </c>
      <c r="C1821">
        <v>278.94</v>
      </c>
      <c r="D1821" t="s">
        <v>12299</v>
      </c>
      <c r="E1821" t="s">
        <v>12296</v>
      </c>
      <c r="F1821" t="s">
        <v>3235</v>
      </c>
    </row>
    <row r="1822" spans="1:6" x14ac:dyDescent="0.3">
      <c r="A1822" t="s">
        <v>14114</v>
      </c>
      <c r="B1822" s="1">
        <v>45285</v>
      </c>
      <c r="C1822">
        <v>791.86</v>
      </c>
      <c r="D1822" t="s">
        <v>12290</v>
      </c>
      <c r="E1822" t="s">
        <v>12291</v>
      </c>
      <c r="F1822" t="s">
        <v>3993</v>
      </c>
    </row>
    <row r="1823" spans="1:6" x14ac:dyDescent="0.3">
      <c r="A1823" t="s">
        <v>14115</v>
      </c>
      <c r="B1823" s="1">
        <v>45179</v>
      </c>
      <c r="C1823">
        <v>1235.8599999999999</v>
      </c>
      <c r="D1823" t="s">
        <v>12293</v>
      </c>
      <c r="E1823" t="s">
        <v>12291</v>
      </c>
      <c r="F1823" t="s">
        <v>1577</v>
      </c>
    </row>
    <row r="1824" spans="1:6" x14ac:dyDescent="0.3">
      <c r="A1824" t="s">
        <v>14116</v>
      </c>
      <c r="B1824" s="1">
        <v>45080</v>
      </c>
      <c r="C1824">
        <v>1186.69</v>
      </c>
      <c r="D1824" t="s">
        <v>12290</v>
      </c>
      <c r="E1824" t="s">
        <v>12296</v>
      </c>
      <c r="F1824" t="s">
        <v>4257</v>
      </c>
    </row>
    <row r="1825" spans="1:6" x14ac:dyDescent="0.3">
      <c r="A1825" t="s">
        <v>14117</v>
      </c>
      <c r="B1825" s="1">
        <v>45611</v>
      </c>
      <c r="C1825">
        <v>1466.38</v>
      </c>
      <c r="D1825" t="s">
        <v>12293</v>
      </c>
      <c r="E1825" t="s">
        <v>12291</v>
      </c>
      <c r="F1825" t="s">
        <v>3482</v>
      </c>
    </row>
    <row r="1826" spans="1:6" x14ac:dyDescent="0.3">
      <c r="A1826" t="s">
        <v>14118</v>
      </c>
      <c r="B1826" s="1">
        <v>45582</v>
      </c>
      <c r="C1826">
        <v>543.35</v>
      </c>
      <c r="D1826" t="s">
        <v>12293</v>
      </c>
      <c r="E1826" t="s">
        <v>12291</v>
      </c>
      <c r="F1826" t="s">
        <v>5521</v>
      </c>
    </row>
    <row r="1827" spans="1:6" x14ac:dyDescent="0.3">
      <c r="A1827" t="s">
        <v>14119</v>
      </c>
      <c r="B1827" s="1">
        <v>44983</v>
      </c>
      <c r="C1827">
        <v>1206.6099999999999</v>
      </c>
      <c r="D1827" t="s">
        <v>12290</v>
      </c>
      <c r="E1827" t="s">
        <v>12291</v>
      </c>
      <c r="F1827" t="s">
        <v>2876</v>
      </c>
    </row>
    <row r="1828" spans="1:6" x14ac:dyDescent="0.3">
      <c r="A1828" t="s">
        <v>14120</v>
      </c>
      <c r="B1828" s="1">
        <v>44968</v>
      </c>
      <c r="C1828">
        <v>1321.51</v>
      </c>
      <c r="D1828" t="s">
        <v>12290</v>
      </c>
      <c r="E1828" t="s">
        <v>12291</v>
      </c>
      <c r="F1828" t="s">
        <v>2380</v>
      </c>
    </row>
    <row r="1829" spans="1:6" x14ac:dyDescent="0.3">
      <c r="A1829" t="s">
        <v>14121</v>
      </c>
      <c r="B1829" s="1">
        <v>45251</v>
      </c>
      <c r="C1829">
        <v>532.92999999999995</v>
      </c>
      <c r="D1829" t="s">
        <v>12290</v>
      </c>
      <c r="E1829" t="s">
        <v>12291</v>
      </c>
      <c r="F1829" t="s">
        <v>1624</v>
      </c>
    </row>
    <row r="1830" spans="1:6" x14ac:dyDescent="0.3">
      <c r="A1830" t="s">
        <v>14122</v>
      </c>
      <c r="B1830" s="1">
        <v>45472</v>
      </c>
      <c r="C1830">
        <v>361.63</v>
      </c>
      <c r="D1830" t="s">
        <v>12299</v>
      </c>
      <c r="E1830" t="s">
        <v>12296</v>
      </c>
      <c r="F1830" t="s">
        <v>4648</v>
      </c>
    </row>
    <row r="1831" spans="1:6" x14ac:dyDescent="0.3">
      <c r="A1831" t="s">
        <v>14123</v>
      </c>
      <c r="B1831" s="1">
        <v>44609</v>
      </c>
      <c r="C1831">
        <v>163.78</v>
      </c>
      <c r="D1831" t="s">
        <v>12299</v>
      </c>
      <c r="E1831" t="s">
        <v>12291</v>
      </c>
      <c r="F1831" t="s">
        <v>4689</v>
      </c>
    </row>
    <row r="1832" spans="1:6" x14ac:dyDescent="0.3">
      <c r="A1832" t="s">
        <v>14124</v>
      </c>
      <c r="B1832" s="1">
        <v>45123</v>
      </c>
      <c r="C1832">
        <v>1233.3399999999999</v>
      </c>
      <c r="D1832" t="s">
        <v>12299</v>
      </c>
      <c r="E1832" t="s">
        <v>12291</v>
      </c>
      <c r="F1832" t="s">
        <v>4911</v>
      </c>
    </row>
    <row r="1833" spans="1:6" x14ac:dyDescent="0.3">
      <c r="A1833" t="s">
        <v>14125</v>
      </c>
      <c r="B1833" s="1">
        <v>45199</v>
      </c>
      <c r="C1833">
        <v>947.05</v>
      </c>
      <c r="D1833" t="s">
        <v>12299</v>
      </c>
      <c r="E1833" t="s">
        <v>12296</v>
      </c>
      <c r="F1833" t="s">
        <v>4794</v>
      </c>
    </row>
    <row r="1834" spans="1:6" x14ac:dyDescent="0.3">
      <c r="A1834" t="s">
        <v>14126</v>
      </c>
      <c r="B1834" s="1">
        <v>44783</v>
      </c>
      <c r="C1834">
        <v>702.12</v>
      </c>
      <c r="D1834" t="s">
        <v>12299</v>
      </c>
      <c r="E1834" t="s">
        <v>12291</v>
      </c>
      <c r="F1834" t="s">
        <v>5421</v>
      </c>
    </row>
    <row r="1835" spans="1:6" x14ac:dyDescent="0.3">
      <c r="A1835" t="s">
        <v>14127</v>
      </c>
      <c r="B1835" s="1">
        <v>44897</v>
      </c>
      <c r="C1835">
        <v>782.53</v>
      </c>
      <c r="D1835" t="s">
        <v>12293</v>
      </c>
      <c r="E1835" t="s">
        <v>12291</v>
      </c>
      <c r="F1835" t="s">
        <v>1107</v>
      </c>
    </row>
    <row r="1836" spans="1:6" x14ac:dyDescent="0.3">
      <c r="A1836" t="s">
        <v>14128</v>
      </c>
      <c r="B1836" s="1">
        <v>44957</v>
      </c>
      <c r="C1836">
        <v>1201.2</v>
      </c>
      <c r="D1836" t="s">
        <v>12299</v>
      </c>
      <c r="E1836" t="s">
        <v>12291</v>
      </c>
      <c r="F1836" t="s">
        <v>1070</v>
      </c>
    </row>
    <row r="1837" spans="1:6" x14ac:dyDescent="0.3">
      <c r="A1837" t="s">
        <v>14129</v>
      </c>
      <c r="B1837" s="1">
        <v>45535</v>
      </c>
      <c r="C1837">
        <v>984.83</v>
      </c>
      <c r="D1837" t="s">
        <v>12299</v>
      </c>
      <c r="E1837" t="s">
        <v>12296</v>
      </c>
      <c r="F1837" t="s">
        <v>3720</v>
      </c>
    </row>
    <row r="1838" spans="1:6" x14ac:dyDescent="0.3">
      <c r="A1838" t="s">
        <v>14130</v>
      </c>
      <c r="B1838" s="1">
        <v>45599</v>
      </c>
      <c r="C1838">
        <v>1346.97</v>
      </c>
      <c r="D1838" t="s">
        <v>12293</v>
      </c>
      <c r="E1838" t="s">
        <v>12296</v>
      </c>
      <c r="F1838" t="s">
        <v>5711</v>
      </c>
    </row>
    <row r="1839" spans="1:6" x14ac:dyDescent="0.3">
      <c r="A1839" t="s">
        <v>14131</v>
      </c>
      <c r="B1839" s="1">
        <v>45107</v>
      </c>
      <c r="C1839">
        <v>747.4</v>
      </c>
      <c r="D1839" t="s">
        <v>12299</v>
      </c>
      <c r="E1839" t="s">
        <v>12291</v>
      </c>
      <c r="F1839" t="s">
        <v>5701</v>
      </c>
    </row>
    <row r="1840" spans="1:6" x14ac:dyDescent="0.3">
      <c r="A1840" t="s">
        <v>14132</v>
      </c>
      <c r="B1840" s="1">
        <v>44909</v>
      </c>
      <c r="C1840">
        <v>1304.0999999999999</v>
      </c>
      <c r="D1840" t="s">
        <v>12290</v>
      </c>
      <c r="E1840" t="s">
        <v>12291</v>
      </c>
      <c r="F1840" t="s">
        <v>4101</v>
      </c>
    </row>
    <row r="1841" spans="1:6" x14ac:dyDescent="0.3">
      <c r="A1841" t="s">
        <v>14133</v>
      </c>
      <c r="B1841" s="1">
        <v>45475</v>
      </c>
      <c r="C1841">
        <v>140.11000000000001</v>
      </c>
      <c r="D1841" t="s">
        <v>12299</v>
      </c>
      <c r="E1841" t="s">
        <v>12291</v>
      </c>
      <c r="F1841" t="s">
        <v>4282</v>
      </c>
    </row>
    <row r="1842" spans="1:6" x14ac:dyDescent="0.3">
      <c r="A1842" t="s">
        <v>14134</v>
      </c>
      <c r="B1842" s="1">
        <v>45647</v>
      </c>
      <c r="C1842">
        <v>1094.68</v>
      </c>
      <c r="D1842" t="s">
        <v>12290</v>
      </c>
      <c r="E1842" t="s">
        <v>12296</v>
      </c>
      <c r="F1842" t="s">
        <v>3914</v>
      </c>
    </row>
    <row r="1843" spans="1:6" x14ac:dyDescent="0.3">
      <c r="A1843" t="s">
        <v>14135</v>
      </c>
      <c r="B1843" s="1">
        <v>45122</v>
      </c>
      <c r="C1843">
        <v>599.5</v>
      </c>
      <c r="D1843" t="s">
        <v>12293</v>
      </c>
      <c r="E1843" t="s">
        <v>12296</v>
      </c>
      <c r="F1843" t="s">
        <v>1650</v>
      </c>
    </row>
    <row r="1844" spans="1:6" x14ac:dyDescent="0.3">
      <c r="A1844" t="s">
        <v>14136</v>
      </c>
      <c r="B1844" s="1">
        <v>45205</v>
      </c>
      <c r="C1844">
        <v>452.34</v>
      </c>
      <c r="D1844" t="s">
        <v>12299</v>
      </c>
      <c r="E1844" t="s">
        <v>12296</v>
      </c>
      <c r="F1844" t="s">
        <v>4626</v>
      </c>
    </row>
    <row r="1845" spans="1:6" x14ac:dyDescent="0.3">
      <c r="A1845" t="s">
        <v>14137</v>
      </c>
      <c r="B1845" s="1">
        <v>44647</v>
      </c>
      <c r="C1845">
        <v>871.02</v>
      </c>
      <c r="D1845" t="s">
        <v>12299</v>
      </c>
      <c r="E1845" t="s">
        <v>12291</v>
      </c>
      <c r="F1845" t="s">
        <v>3992</v>
      </c>
    </row>
    <row r="1846" spans="1:6" x14ac:dyDescent="0.3">
      <c r="A1846" t="s">
        <v>14138</v>
      </c>
      <c r="B1846" s="1">
        <v>44851</v>
      </c>
      <c r="C1846">
        <v>1441.34</v>
      </c>
      <c r="D1846" t="s">
        <v>12299</v>
      </c>
      <c r="E1846" t="s">
        <v>12296</v>
      </c>
      <c r="F1846" t="s">
        <v>5735</v>
      </c>
    </row>
    <row r="1847" spans="1:6" x14ac:dyDescent="0.3">
      <c r="A1847" t="s">
        <v>14139</v>
      </c>
      <c r="B1847" s="1">
        <v>45278</v>
      </c>
      <c r="C1847">
        <v>418.94</v>
      </c>
      <c r="D1847" t="s">
        <v>12299</v>
      </c>
      <c r="E1847" t="s">
        <v>12291</v>
      </c>
      <c r="F1847" t="s">
        <v>3662</v>
      </c>
    </row>
    <row r="1848" spans="1:6" x14ac:dyDescent="0.3">
      <c r="A1848" t="s">
        <v>14140</v>
      </c>
      <c r="B1848" s="1">
        <v>45372</v>
      </c>
      <c r="C1848">
        <v>850.11</v>
      </c>
      <c r="D1848" t="s">
        <v>12290</v>
      </c>
      <c r="E1848" t="s">
        <v>12291</v>
      </c>
      <c r="F1848" t="s">
        <v>2099</v>
      </c>
    </row>
    <row r="1849" spans="1:6" x14ac:dyDescent="0.3">
      <c r="A1849" t="s">
        <v>14141</v>
      </c>
      <c r="B1849" s="1">
        <v>45229</v>
      </c>
      <c r="C1849">
        <v>490.98</v>
      </c>
      <c r="D1849" t="s">
        <v>12299</v>
      </c>
      <c r="E1849" t="s">
        <v>12296</v>
      </c>
      <c r="F1849" t="s">
        <v>4427</v>
      </c>
    </row>
    <row r="1850" spans="1:6" x14ac:dyDescent="0.3">
      <c r="A1850" t="s">
        <v>14142</v>
      </c>
      <c r="B1850" s="1">
        <v>45577</v>
      </c>
      <c r="C1850">
        <v>684.8</v>
      </c>
      <c r="D1850" t="s">
        <v>12293</v>
      </c>
      <c r="E1850" t="s">
        <v>12291</v>
      </c>
      <c r="F1850" t="s">
        <v>1644</v>
      </c>
    </row>
    <row r="1851" spans="1:6" x14ac:dyDescent="0.3">
      <c r="A1851" t="s">
        <v>14143</v>
      </c>
      <c r="B1851" s="1">
        <v>44577</v>
      </c>
      <c r="C1851">
        <v>313.14</v>
      </c>
      <c r="D1851" t="s">
        <v>12299</v>
      </c>
      <c r="E1851" t="s">
        <v>12291</v>
      </c>
      <c r="F1851" t="s">
        <v>4122</v>
      </c>
    </row>
    <row r="1852" spans="1:6" x14ac:dyDescent="0.3">
      <c r="A1852" t="s">
        <v>14144</v>
      </c>
      <c r="B1852" s="1">
        <v>44982</v>
      </c>
      <c r="C1852">
        <v>410.46</v>
      </c>
      <c r="D1852" t="s">
        <v>12293</v>
      </c>
      <c r="E1852" t="s">
        <v>12296</v>
      </c>
      <c r="F1852" t="s">
        <v>3055</v>
      </c>
    </row>
    <row r="1853" spans="1:6" x14ac:dyDescent="0.3">
      <c r="A1853" t="s">
        <v>14145</v>
      </c>
      <c r="B1853" s="1">
        <v>45425</v>
      </c>
      <c r="C1853">
        <v>1499.98</v>
      </c>
      <c r="D1853" t="s">
        <v>12299</v>
      </c>
      <c r="E1853" t="s">
        <v>12296</v>
      </c>
      <c r="F1853" t="s">
        <v>3708</v>
      </c>
    </row>
    <row r="1854" spans="1:6" x14ac:dyDescent="0.3">
      <c r="A1854" t="s">
        <v>14146</v>
      </c>
      <c r="B1854" s="1">
        <v>44650</v>
      </c>
      <c r="C1854">
        <v>1393.15</v>
      </c>
      <c r="D1854" t="s">
        <v>12299</v>
      </c>
      <c r="E1854" t="s">
        <v>12296</v>
      </c>
      <c r="F1854" t="s">
        <v>3223</v>
      </c>
    </row>
    <row r="1855" spans="1:6" x14ac:dyDescent="0.3">
      <c r="A1855" t="s">
        <v>14147</v>
      </c>
      <c r="B1855" s="1">
        <v>44776</v>
      </c>
      <c r="C1855">
        <v>1300.6300000000001</v>
      </c>
      <c r="D1855" t="s">
        <v>12290</v>
      </c>
      <c r="E1855" t="s">
        <v>12291</v>
      </c>
      <c r="F1855" t="s">
        <v>3829</v>
      </c>
    </row>
    <row r="1856" spans="1:6" x14ac:dyDescent="0.3">
      <c r="A1856" t="s">
        <v>14148</v>
      </c>
      <c r="B1856" s="1">
        <v>44716</v>
      </c>
      <c r="C1856">
        <v>63.31</v>
      </c>
      <c r="D1856" t="s">
        <v>12299</v>
      </c>
      <c r="E1856" t="s">
        <v>12296</v>
      </c>
      <c r="F1856" t="s">
        <v>1869</v>
      </c>
    </row>
    <row r="1857" spans="1:6" x14ac:dyDescent="0.3">
      <c r="A1857" t="s">
        <v>14149</v>
      </c>
      <c r="B1857" s="1">
        <v>44962</v>
      </c>
      <c r="C1857">
        <v>234.5</v>
      </c>
      <c r="D1857" t="s">
        <v>12293</v>
      </c>
      <c r="E1857" t="s">
        <v>12296</v>
      </c>
      <c r="F1857" t="s">
        <v>4781</v>
      </c>
    </row>
    <row r="1858" spans="1:6" x14ac:dyDescent="0.3">
      <c r="A1858" t="s">
        <v>14150</v>
      </c>
      <c r="B1858" s="1">
        <v>45560</v>
      </c>
      <c r="C1858">
        <v>419.77</v>
      </c>
      <c r="D1858" t="s">
        <v>12290</v>
      </c>
      <c r="E1858" t="s">
        <v>12291</v>
      </c>
      <c r="F1858" t="s">
        <v>2025</v>
      </c>
    </row>
    <row r="1859" spans="1:6" x14ac:dyDescent="0.3">
      <c r="A1859" t="s">
        <v>14151</v>
      </c>
      <c r="B1859" s="1">
        <v>45104</v>
      </c>
      <c r="C1859">
        <v>527.28</v>
      </c>
      <c r="D1859" t="s">
        <v>12299</v>
      </c>
      <c r="E1859" t="s">
        <v>12296</v>
      </c>
      <c r="F1859" t="s">
        <v>3157</v>
      </c>
    </row>
    <row r="1860" spans="1:6" x14ac:dyDescent="0.3">
      <c r="A1860" t="s">
        <v>14152</v>
      </c>
      <c r="B1860" s="1">
        <v>45374</v>
      </c>
      <c r="C1860">
        <v>247.3</v>
      </c>
      <c r="D1860" t="s">
        <v>12290</v>
      </c>
      <c r="E1860" t="s">
        <v>12291</v>
      </c>
      <c r="F1860" t="s">
        <v>3724</v>
      </c>
    </row>
    <row r="1861" spans="1:6" x14ac:dyDescent="0.3">
      <c r="A1861" t="s">
        <v>14153</v>
      </c>
      <c r="B1861" s="1">
        <v>45420</v>
      </c>
      <c r="C1861">
        <v>199.83</v>
      </c>
      <c r="D1861" t="s">
        <v>12299</v>
      </c>
      <c r="E1861" t="s">
        <v>12296</v>
      </c>
      <c r="F1861" t="s">
        <v>5026</v>
      </c>
    </row>
    <row r="1862" spans="1:6" x14ac:dyDescent="0.3">
      <c r="A1862" t="s">
        <v>14154</v>
      </c>
      <c r="B1862" s="1">
        <v>44742</v>
      </c>
      <c r="C1862">
        <v>384.02</v>
      </c>
      <c r="D1862" t="s">
        <v>12293</v>
      </c>
      <c r="E1862" t="s">
        <v>12296</v>
      </c>
      <c r="F1862" t="s">
        <v>5850</v>
      </c>
    </row>
    <row r="1863" spans="1:6" x14ac:dyDescent="0.3">
      <c r="A1863" t="s">
        <v>14155</v>
      </c>
      <c r="B1863" s="1">
        <v>44649</v>
      </c>
      <c r="C1863">
        <v>453.69</v>
      </c>
      <c r="D1863" t="s">
        <v>12299</v>
      </c>
      <c r="E1863" t="s">
        <v>12291</v>
      </c>
      <c r="F1863" t="s">
        <v>2582</v>
      </c>
    </row>
    <row r="1864" spans="1:6" x14ac:dyDescent="0.3">
      <c r="A1864" t="s">
        <v>14156</v>
      </c>
      <c r="B1864" s="1">
        <v>45470</v>
      </c>
      <c r="C1864">
        <v>1057.83</v>
      </c>
      <c r="D1864" t="s">
        <v>12299</v>
      </c>
      <c r="E1864" t="s">
        <v>12296</v>
      </c>
      <c r="F1864" t="s">
        <v>3024</v>
      </c>
    </row>
    <row r="1865" spans="1:6" x14ac:dyDescent="0.3">
      <c r="A1865" t="s">
        <v>14157</v>
      </c>
      <c r="B1865" s="1">
        <v>44877</v>
      </c>
      <c r="C1865">
        <v>1188.07</v>
      </c>
      <c r="D1865" t="s">
        <v>12293</v>
      </c>
      <c r="E1865" t="s">
        <v>12296</v>
      </c>
      <c r="F1865" t="s">
        <v>5093</v>
      </c>
    </row>
    <row r="1866" spans="1:6" x14ac:dyDescent="0.3">
      <c r="A1866" t="s">
        <v>14158</v>
      </c>
      <c r="B1866" s="1">
        <v>45060</v>
      </c>
      <c r="C1866">
        <v>823.73</v>
      </c>
      <c r="D1866" t="s">
        <v>12299</v>
      </c>
      <c r="E1866" t="s">
        <v>12291</v>
      </c>
      <c r="F1866" t="s">
        <v>2038</v>
      </c>
    </row>
    <row r="1867" spans="1:6" x14ac:dyDescent="0.3">
      <c r="A1867" t="s">
        <v>14159</v>
      </c>
      <c r="B1867" s="1">
        <v>44695</v>
      </c>
      <c r="C1867">
        <v>262.20999999999998</v>
      </c>
      <c r="D1867" t="s">
        <v>12299</v>
      </c>
      <c r="E1867" t="s">
        <v>12291</v>
      </c>
      <c r="F1867" t="s">
        <v>2228</v>
      </c>
    </row>
    <row r="1868" spans="1:6" x14ac:dyDescent="0.3">
      <c r="A1868" t="s">
        <v>14160</v>
      </c>
      <c r="B1868" s="1">
        <v>44745</v>
      </c>
      <c r="C1868">
        <v>174.51</v>
      </c>
      <c r="D1868" t="s">
        <v>12290</v>
      </c>
      <c r="E1868" t="s">
        <v>12291</v>
      </c>
      <c r="F1868" t="s">
        <v>3409</v>
      </c>
    </row>
    <row r="1869" spans="1:6" x14ac:dyDescent="0.3">
      <c r="A1869" t="s">
        <v>14161</v>
      </c>
      <c r="B1869" s="1">
        <v>44618</v>
      </c>
      <c r="C1869">
        <v>1210.94</v>
      </c>
      <c r="D1869" t="s">
        <v>12299</v>
      </c>
      <c r="E1869" t="s">
        <v>12291</v>
      </c>
      <c r="F1869" t="s">
        <v>3595</v>
      </c>
    </row>
    <row r="1870" spans="1:6" x14ac:dyDescent="0.3">
      <c r="A1870" t="s">
        <v>14162</v>
      </c>
      <c r="B1870" s="1">
        <v>45354</v>
      </c>
      <c r="C1870">
        <v>375.06</v>
      </c>
      <c r="D1870" t="s">
        <v>12290</v>
      </c>
      <c r="E1870" t="s">
        <v>12291</v>
      </c>
      <c r="F1870" t="s">
        <v>4254</v>
      </c>
    </row>
    <row r="1871" spans="1:6" x14ac:dyDescent="0.3">
      <c r="A1871" t="s">
        <v>14163</v>
      </c>
      <c r="B1871" s="1">
        <v>44605</v>
      </c>
      <c r="C1871">
        <v>631.65</v>
      </c>
      <c r="D1871" t="s">
        <v>12299</v>
      </c>
      <c r="E1871" t="s">
        <v>12291</v>
      </c>
      <c r="F1871" t="s">
        <v>3601</v>
      </c>
    </row>
    <row r="1872" spans="1:6" x14ac:dyDescent="0.3">
      <c r="A1872" t="s">
        <v>14164</v>
      </c>
      <c r="B1872" s="1">
        <v>44920</v>
      </c>
      <c r="C1872">
        <v>1380.02</v>
      </c>
      <c r="D1872" t="s">
        <v>12293</v>
      </c>
      <c r="E1872" t="s">
        <v>12291</v>
      </c>
      <c r="F1872" t="s">
        <v>5766</v>
      </c>
    </row>
    <row r="1873" spans="1:6" x14ac:dyDescent="0.3">
      <c r="A1873" t="s">
        <v>14165</v>
      </c>
      <c r="B1873" s="1">
        <v>45455</v>
      </c>
      <c r="C1873">
        <v>1218.72</v>
      </c>
      <c r="D1873" t="s">
        <v>12290</v>
      </c>
      <c r="E1873" t="s">
        <v>12296</v>
      </c>
      <c r="F1873" t="s">
        <v>2234</v>
      </c>
    </row>
    <row r="1874" spans="1:6" x14ac:dyDescent="0.3">
      <c r="A1874" t="s">
        <v>14166</v>
      </c>
      <c r="B1874" s="1">
        <v>45510</v>
      </c>
      <c r="C1874">
        <v>1308.3900000000001</v>
      </c>
      <c r="D1874" t="s">
        <v>12290</v>
      </c>
      <c r="E1874" t="s">
        <v>12291</v>
      </c>
      <c r="F1874" t="s">
        <v>3374</v>
      </c>
    </row>
    <row r="1875" spans="1:6" x14ac:dyDescent="0.3">
      <c r="A1875" t="s">
        <v>14167</v>
      </c>
      <c r="B1875" s="1">
        <v>44838</v>
      </c>
      <c r="C1875">
        <v>1432.8</v>
      </c>
      <c r="D1875" t="s">
        <v>12299</v>
      </c>
      <c r="E1875" t="s">
        <v>12291</v>
      </c>
      <c r="F1875" t="s">
        <v>1078</v>
      </c>
    </row>
    <row r="1876" spans="1:6" x14ac:dyDescent="0.3">
      <c r="A1876" t="s">
        <v>14168</v>
      </c>
      <c r="B1876" s="1">
        <v>44691</v>
      </c>
      <c r="C1876">
        <v>730.83</v>
      </c>
      <c r="D1876" t="s">
        <v>12293</v>
      </c>
      <c r="E1876" t="s">
        <v>12296</v>
      </c>
      <c r="F1876" t="s">
        <v>4118</v>
      </c>
    </row>
    <row r="1877" spans="1:6" x14ac:dyDescent="0.3">
      <c r="A1877" t="s">
        <v>14169</v>
      </c>
      <c r="B1877" s="1">
        <v>45015</v>
      </c>
      <c r="C1877">
        <v>1458.84</v>
      </c>
      <c r="D1877" t="s">
        <v>12290</v>
      </c>
      <c r="E1877" t="s">
        <v>12291</v>
      </c>
      <c r="F1877" t="s">
        <v>2287</v>
      </c>
    </row>
    <row r="1878" spans="1:6" x14ac:dyDescent="0.3">
      <c r="A1878" t="s">
        <v>14170</v>
      </c>
      <c r="B1878" s="1">
        <v>44910</v>
      </c>
      <c r="C1878">
        <v>408.2</v>
      </c>
      <c r="D1878" t="s">
        <v>12293</v>
      </c>
      <c r="E1878" t="s">
        <v>12291</v>
      </c>
      <c r="F1878" t="s">
        <v>2504</v>
      </c>
    </row>
    <row r="1879" spans="1:6" x14ac:dyDescent="0.3">
      <c r="A1879" t="s">
        <v>14171</v>
      </c>
      <c r="B1879" s="1">
        <v>45204</v>
      </c>
      <c r="C1879">
        <v>262.86</v>
      </c>
      <c r="D1879" t="s">
        <v>12293</v>
      </c>
      <c r="E1879" t="s">
        <v>12296</v>
      </c>
      <c r="F1879" t="s">
        <v>2950</v>
      </c>
    </row>
    <row r="1880" spans="1:6" x14ac:dyDescent="0.3">
      <c r="A1880" t="s">
        <v>14172</v>
      </c>
      <c r="B1880" s="1">
        <v>45616</v>
      </c>
      <c r="C1880">
        <v>684.25</v>
      </c>
      <c r="D1880" t="s">
        <v>12290</v>
      </c>
      <c r="E1880" t="s">
        <v>12291</v>
      </c>
      <c r="F1880" t="s">
        <v>4680</v>
      </c>
    </row>
    <row r="1881" spans="1:6" x14ac:dyDescent="0.3">
      <c r="A1881" t="s">
        <v>14173</v>
      </c>
      <c r="B1881" s="1">
        <v>44575</v>
      </c>
      <c r="C1881">
        <v>1105.8800000000001</v>
      </c>
      <c r="D1881" t="s">
        <v>12299</v>
      </c>
      <c r="E1881" t="s">
        <v>12291</v>
      </c>
      <c r="F1881" t="s">
        <v>3468</v>
      </c>
    </row>
    <row r="1882" spans="1:6" x14ac:dyDescent="0.3">
      <c r="A1882" t="s">
        <v>14174</v>
      </c>
      <c r="B1882" s="1">
        <v>45230</v>
      </c>
      <c r="C1882">
        <v>784.01</v>
      </c>
      <c r="D1882" t="s">
        <v>12299</v>
      </c>
      <c r="E1882" t="s">
        <v>12291</v>
      </c>
      <c r="F1882" t="s">
        <v>3057</v>
      </c>
    </row>
    <row r="1883" spans="1:6" x14ac:dyDescent="0.3">
      <c r="A1883" t="s">
        <v>14175</v>
      </c>
      <c r="B1883" s="1">
        <v>44914</v>
      </c>
      <c r="C1883">
        <v>93.59</v>
      </c>
      <c r="D1883" t="s">
        <v>12290</v>
      </c>
      <c r="E1883" t="s">
        <v>12296</v>
      </c>
      <c r="F1883" t="s">
        <v>3874</v>
      </c>
    </row>
    <row r="1884" spans="1:6" x14ac:dyDescent="0.3">
      <c r="A1884" t="s">
        <v>14176</v>
      </c>
      <c r="B1884" s="1">
        <v>45118</v>
      </c>
      <c r="C1884">
        <v>249.12</v>
      </c>
      <c r="D1884" t="s">
        <v>12290</v>
      </c>
      <c r="E1884" t="s">
        <v>12296</v>
      </c>
      <c r="F1884" t="s">
        <v>4932</v>
      </c>
    </row>
    <row r="1885" spans="1:6" x14ac:dyDescent="0.3">
      <c r="A1885" t="s">
        <v>14177</v>
      </c>
      <c r="B1885" s="1">
        <v>44745</v>
      </c>
      <c r="C1885">
        <v>1329.36</v>
      </c>
      <c r="D1885" t="s">
        <v>12290</v>
      </c>
      <c r="E1885" t="s">
        <v>12291</v>
      </c>
      <c r="F1885" t="s">
        <v>2751</v>
      </c>
    </row>
    <row r="1886" spans="1:6" x14ac:dyDescent="0.3">
      <c r="A1886" t="s">
        <v>14178</v>
      </c>
      <c r="B1886" s="1">
        <v>45413</v>
      </c>
      <c r="C1886">
        <v>1367.93</v>
      </c>
      <c r="D1886" t="s">
        <v>12299</v>
      </c>
      <c r="E1886" t="s">
        <v>12291</v>
      </c>
      <c r="F1886" t="s">
        <v>2116</v>
      </c>
    </row>
    <row r="1887" spans="1:6" x14ac:dyDescent="0.3">
      <c r="A1887" t="s">
        <v>14179</v>
      </c>
      <c r="B1887" s="1">
        <v>44769</v>
      </c>
      <c r="C1887">
        <v>591.71</v>
      </c>
      <c r="D1887" t="s">
        <v>12290</v>
      </c>
      <c r="E1887" t="s">
        <v>12291</v>
      </c>
      <c r="F1887" t="s">
        <v>2802</v>
      </c>
    </row>
    <row r="1888" spans="1:6" x14ac:dyDescent="0.3">
      <c r="A1888" t="s">
        <v>14180</v>
      </c>
      <c r="B1888" s="1">
        <v>45157</v>
      </c>
      <c r="C1888">
        <v>591.30999999999995</v>
      </c>
      <c r="D1888" t="s">
        <v>12299</v>
      </c>
      <c r="E1888" t="s">
        <v>12296</v>
      </c>
      <c r="F1888" t="s">
        <v>5470</v>
      </c>
    </row>
    <row r="1889" spans="1:6" x14ac:dyDescent="0.3">
      <c r="A1889" t="s">
        <v>14181</v>
      </c>
      <c r="B1889" s="1">
        <v>45573</v>
      </c>
      <c r="C1889">
        <v>1258.3800000000001</v>
      </c>
      <c r="D1889" t="s">
        <v>12299</v>
      </c>
      <c r="E1889" t="s">
        <v>12291</v>
      </c>
      <c r="F1889" t="s">
        <v>2133</v>
      </c>
    </row>
    <row r="1890" spans="1:6" x14ac:dyDescent="0.3">
      <c r="A1890" t="s">
        <v>14182</v>
      </c>
      <c r="B1890" s="1">
        <v>45366</v>
      </c>
      <c r="C1890">
        <v>739.54</v>
      </c>
      <c r="D1890" t="s">
        <v>12299</v>
      </c>
      <c r="E1890" t="s">
        <v>12296</v>
      </c>
      <c r="F1890" t="s">
        <v>3742</v>
      </c>
    </row>
    <row r="1891" spans="1:6" x14ac:dyDescent="0.3">
      <c r="A1891" t="s">
        <v>14183</v>
      </c>
      <c r="B1891" s="1">
        <v>45414</v>
      </c>
      <c r="C1891">
        <v>1401.93</v>
      </c>
      <c r="D1891" t="s">
        <v>12290</v>
      </c>
      <c r="E1891" t="s">
        <v>12291</v>
      </c>
      <c r="F1891" t="s">
        <v>5631</v>
      </c>
    </row>
    <row r="1892" spans="1:6" x14ac:dyDescent="0.3">
      <c r="A1892" t="s">
        <v>14184</v>
      </c>
      <c r="B1892" s="1">
        <v>45217</v>
      </c>
      <c r="C1892">
        <v>1387.12</v>
      </c>
      <c r="D1892" t="s">
        <v>12293</v>
      </c>
      <c r="E1892" t="s">
        <v>12291</v>
      </c>
      <c r="F1892" t="s">
        <v>4496</v>
      </c>
    </row>
    <row r="1893" spans="1:6" x14ac:dyDescent="0.3">
      <c r="A1893" t="s">
        <v>14185</v>
      </c>
      <c r="B1893" s="1">
        <v>45339</v>
      </c>
      <c r="C1893">
        <v>370.68</v>
      </c>
      <c r="D1893" t="s">
        <v>12299</v>
      </c>
      <c r="E1893" t="s">
        <v>12296</v>
      </c>
      <c r="F1893" t="s">
        <v>5067</v>
      </c>
    </row>
    <row r="1894" spans="1:6" x14ac:dyDescent="0.3">
      <c r="A1894" t="s">
        <v>14186</v>
      </c>
      <c r="B1894" s="1">
        <v>45592</v>
      </c>
      <c r="C1894">
        <v>611.58000000000004</v>
      </c>
      <c r="D1894" t="s">
        <v>12290</v>
      </c>
      <c r="E1894" t="s">
        <v>12296</v>
      </c>
      <c r="F1894" t="s">
        <v>2710</v>
      </c>
    </row>
    <row r="1895" spans="1:6" x14ac:dyDescent="0.3">
      <c r="A1895" t="s">
        <v>14187</v>
      </c>
      <c r="B1895" s="1">
        <v>45193</v>
      </c>
      <c r="C1895">
        <v>1078.19</v>
      </c>
      <c r="D1895" t="s">
        <v>12293</v>
      </c>
      <c r="E1895" t="s">
        <v>12296</v>
      </c>
      <c r="F1895" t="s">
        <v>4607</v>
      </c>
    </row>
    <row r="1896" spans="1:6" x14ac:dyDescent="0.3">
      <c r="A1896" t="s">
        <v>14188</v>
      </c>
      <c r="B1896" s="1">
        <v>45485</v>
      </c>
      <c r="C1896">
        <v>1165.17</v>
      </c>
      <c r="D1896" t="s">
        <v>12299</v>
      </c>
      <c r="E1896" t="s">
        <v>12291</v>
      </c>
      <c r="F1896" t="s">
        <v>1434</v>
      </c>
    </row>
    <row r="1897" spans="1:6" x14ac:dyDescent="0.3">
      <c r="A1897" t="s">
        <v>14189</v>
      </c>
      <c r="B1897" s="1">
        <v>44874</v>
      </c>
      <c r="C1897">
        <v>659.68</v>
      </c>
      <c r="D1897" t="s">
        <v>12299</v>
      </c>
      <c r="E1897" t="s">
        <v>12296</v>
      </c>
      <c r="F1897" t="s">
        <v>4282</v>
      </c>
    </row>
    <row r="1898" spans="1:6" x14ac:dyDescent="0.3">
      <c r="A1898" t="s">
        <v>14190</v>
      </c>
      <c r="B1898" s="1">
        <v>45273</v>
      </c>
      <c r="C1898">
        <v>1467.69</v>
      </c>
      <c r="D1898" t="s">
        <v>12290</v>
      </c>
      <c r="E1898" t="s">
        <v>12296</v>
      </c>
      <c r="F1898" t="s">
        <v>4892</v>
      </c>
    </row>
    <row r="1899" spans="1:6" x14ac:dyDescent="0.3">
      <c r="A1899" t="s">
        <v>14191</v>
      </c>
      <c r="B1899" s="1">
        <v>45619</v>
      </c>
      <c r="C1899">
        <v>573.30999999999995</v>
      </c>
      <c r="D1899" t="s">
        <v>12299</v>
      </c>
      <c r="E1899" t="s">
        <v>12291</v>
      </c>
      <c r="F1899" t="s">
        <v>2618</v>
      </c>
    </row>
    <row r="1900" spans="1:6" x14ac:dyDescent="0.3">
      <c r="A1900" t="s">
        <v>14192</v>
      </c>
      <c r="B1900" s="1">
        <v>44780</v>
      </c>
      <c r="C1900">
        <v>240.61</v>
      </c>
      <c r="D1900" t="s">
        <v>12293</v>
      </c>
      <c r="E1900" t="s">
        <v>12291</v>
      </c>
      <c r="F1900" t="s">
        <v>2415</v>
      </c>
    </row>
    <row r="1901" spans="1:6" x14ac:dyDescent="0.3">
      <c r="A1901" t="s">
        <v>14193</v>
      </c>
      <c r="B1901" s="1">
        <v>45253</v>
      </c>
      <c r="C1901">
        <v>598.47</v>
      </c>
      <c r="D1901" t="s">
        <v>12299</v>
      </c>
      <c r="E1901" t="s">
        <v>12291</v>
      </c>
      <c r="F1901" t="s">
        <v>5788</v>
      </c>
    </row>
    <row r="1902" spans="1:6" x14ac:dyDescent="0.3">
      <c r="A1902" t="s">
        <v>14194</v>
      </c>
      <c r="B1902" s="1">
        <v>45242</v>
      </c>
      <c r="C1902">
        <v>717.83</v>
      </c>
      <c r="D1902" t="s">
        <v>12293</v>
      </c>
      <c r="E1902" t="s">
        <v>12296</v>
      </c>
      <c r="F1902" t="s">
        <v>5570</v>
      </c>
    </row>
    <row r="1903" spans="1:6" x14ac:dyDescent="0.3">
      <c r="A1903" t="s">
        <v>14195</v>
      </c>
      <c r="B1903" s="1">
        <v>45569</v>
      </c>
      <c r="C1903">
        <v>502.96</v>
      </c>
      <c r="D1903" t="s">
        <v>12290</v>
      </c>
      <c r="E1903" t="s">
        <v>12291</v>
      </c>
      <c r="F1903" t="s">
        <v>2917</v>
      </c>
    </row>
    <row r="1904" spans="1:6" x14ac:dyDescent="0.3">
      <c r="A1904" t="s">
        <v>14196</v>
      </c>
      <c r="B1904" s="1">
        <v>45218</v>
      </c>
      <c r="C1904">
        <v>1164.0899999999999</v>
      </c>
      <c r="D1904" t="s">
        <v>12290</v>
      </c>
      <c r="E1904" t="s">
        <v>12291</v>
      </c>
      <c r="F1904" t="s">
        <v>4660</v>
      </c>
    </row>
    <row r="1905" spans="1:6" x14ac:dyDescent="0.3">
      <c r="A1905" t="s">
        <v>14197</v>
      </c>
      <c r="B1905" s="1">
        <v>45284</v>
      </c>
      <c r="C1905">
        <v>827.67</v>
      </c>
      <c r="D1905" t="s">
        <v>12293</v>
      </c>
      <c r="E1905" t="s">
        <v>12296</v>
      </c>
      <c r="F1905" t="s">
        <v>5412</v>
      </c>
    </row>
    <row r="1906" spans="1:6" x14ac:dyDescent="0.3">
      <c r="A1906" t="s">
        <v>14198</v>
      </c>
      <c r="B1906" s="1">
        <v>45142</v>
      </c>
      <c r="C1906">
        <v>1432.79</v>
      </c>
      <c r="D1906" t="s">
        <v>12293</v>
      </c>
      <c r="E1906" t="s">
        <v>12296</v>
      </c>
      <c r="F1906" t="s">
        <v>2072</v>
      </c>
    </row>
    <row r="1907" spans="1:6" x14ac:dyDescent="0.3">
      <c r="A1907" t="s">
        <v>14199</v>
      </c>
      <c r="B1907" s="1">
        <v>45262</v>
      </c>
      <c r="C1907">
        <v>149.78</v>
      </c>
      <c r="D1907" t="s">
        <v>12293</v>
      </c>
      <c r="E1907" t="s">
        <v>12296</v>
      </c>
      <c r="F1907" t="s">
        <v>4648</v>
      </c>
    </row>
    <row r="1908" spans="1:6" x14ac:dyDescent="0.3">
      <c r="A1908" t="s">
        <v>14200</v>
      </c>
      <c r="B1908" s="1">
        <v>44749</v>
      </c>
      <c r="C1908">
        <v>1403.86</v>
      </c>
      <c r="D1908" t="s">
        <v>12299</v>
      </c>
      <c r="E1908" t="s">
        <v>12296</v>
      </c>
      <c r="F1908" t="s">
        <v>2684</v>
      </c>
    </row>
    <row r="1909" spans="1:6" x14ac:dyDescent="0.3">
      <c r="A1909" t="s">
        <v>14201</v>
      </c>
      <c r="B1909" s="1">
        <v>45541</v>
      </c>
      <c r="C1909">
        <v>117.05</v>
      </c>
      <c r="D1909" t="s">
        <v>12290</v>
      </c>
      <c r="E1909" t="s">
        <v>12291</v>
      </c>
      <c r="F1909" t="s">
        <v>3617</v>
      </c>
    </row>
    <row r="1910" spans="1:6" x14ac:dyDescent="0.3">
      <c r="A1910" t="s">
        <v>14202</v>
      </c>
      <c r="B1910" s="1">
        <v>45633</v>
      </c>
      <c r="C1910">
        <v>1344.92</v>
      </c>
      <c r="D1910" t="s">
        <v>12299</v>
      </c>
      <c r="E1910" t="s">
        <v>12291</v>
      </c>
      <c r="F1910" t="s">
        <v>3139</v>
      </c>
    </row>
    <row r="1911" spans="1:6" x14ac:dyDescent="0.3">
      <c r="A1911" t="s">
        <v>14203</v>
      </c>
      <c r="B1911" s="1">
        <v>45053</v>
      </c>
      <c r="C1911">
        <v>947.62</v>
      </c>
      <c r="D1911" t="s">
        <v>12293</v>
      </c>
      <c r="E1911" t="s">
        <v>12291</v>
      </c>
      <c r="F1911" t="s">
        <v>5220</v>
      </c>
    </row>
    <row r="1912" spans="1:6" x14ac:dyDescent="0.3">
      <c r="A1912" t="s">
        <v>14204</v>
      </c>
      <c r="B1912" s="1">
        <v>45017</v>
      </c>
      <c r="C1912">
        <v>967.69</v>
      </c>
      <c r="D1912" t="s">
        <v>12290</v>
      </c>
      <c r="E1912" t="s">
        <v>12296</v>
      </c>
      <c r="F1912" t="s">
        <v>3888</v>
      </c>
    </row>
    <row r="1913" spans="1:6" x14ac:dyDescent="0.3">
      <c r="A1913" t="s">
        <v>14205</v>
      </c>
      <c r="B1913" s="1">
        <v>44873</v>
      </c>
      <c r="C1913">
        <v>262.69</v>
      </c>
      <c r="D1913" t="s">
        <v>12299</v>
      </c>
      <c r="E1913" t="s">
        <v>12291</v>
      </c>
      <c r="F1913" t="s">
        <v>4972</v>
      </c>
    </row>
    <row r="1914" spans="1:6" x14ac:dyDescent="0.3">
      <c r="A1914" t="s">
        <v>14206</v>
      </c>
      <c r="B1914" s="1">
        <v>44745</v>
      </c>
      <c r="C1914">
        <v>405.6</v>
      </c>
      <c r="D1914" t="s">
        <v>12290</v>
      </c>
      <c r="E1914" t="s">
        <v>12291</v>
      </c>
      <c r="F1914" t="s">
        <v>5053</v>
      </c>
    </row>
    <row r="1915" spans="1:6" x14ac:dyDescent="0.3">
      <c r="A1915" t="s">
        <v>14207</v>
      </c>
      <c r="B1915" s="1">
        <v>45432</v>
      </c>
      <c r="C1915">
        <v>907.47</v>
      </c>
      <c r="D1915" t="s">
        <v>12290</v>
      </c>
      <c r="E1915" t="s">
        <v>12291</v>
      </c>
      <c r="F1915" t="s">
        <v>2945</v>
      </c>
    </row>
    <row r="1916" spans="1:6" x14ac:dyDescent="0.3">
      <c r="A1916" t="s">
        <v>14208</v>
      </c>
      <c r="B1916" s="1">
        <v>45043</v>
      </c>
      <c r="C1916">
        <v>1262.32</v>
      </c>
      <c r="D1916" t="s">
        <v>12290</v>
      </c>
      <c r="E1916" t="s">
        <v>12291</v>
      </c>
      <c r="F1916" t="s">
        <v>1333</v>
      </c>
    </row>
    <row r="1917" spans="1:6" x14ac:dyDescent="0.3">
      <c r="A1917" t="s">
        <v>14209</v>
      </c>
      <c r="B1917" s="1">
        <v>45307</v>
      </c>
      <c r="C1917">
        <v>323.99</v>
      </c>
      <c r="D1917" t="s">
        <v>12299</v>
      </c>
      <c r="E1917" t="s">
        <v>12296</v>
      </c>
      <c r="F1917" t="s">
        <v>1224</v>
      </c>
    </row>
    <row r="1918" spans="1:6" x14ac:dyDescent="0.3">
      <c r="A1918" t="s">
        <v>14210</v>
      </c>
      <c r="B1918" s="1">
        <v>44829</v>
      </c>
      <c r="C1918">
        <v>1011.85</v>
      </c>
      <c r="D1918" t="s">
        <v>12299</v>
      </c>
      <c r="E1918" t="s">
        <v>12291</v>
      </c>
      <c r="F1918" t="s">
        <v>5559</v>
      </c>
    </row>
    <row r="1919" spans="1:6" x14ac:dyDescent="0.3">
      <c r="A1919" t="s">
        <v>14211</v>
      </c>
      <c r="B1919" s="1">
        <v>45519</v>
      </c>
      <c r="C1919">
        <v>225.58</v>
      </c>
      <c r="D1919" t="s">
        <v>12299</v>
      </c>
      <c r="E1919" t="s">
        <v>12291</v>
      </c>
      <c r="F1919" t="s">
        <v>3389</v>
      </c>
    </row>
    <row r="1920" spans="1:6" x14ac:dyDescent="0.3">
      <c r="A1920" t="s">
        <v>14212</v>
      </c>
      <c r="B1920" s="1">
        <v>45555</v>
      </c>
      <c r="C1920">
        <v>1276.48</v>
      </c>
      <c r="D1920" t="s">
        <v>12293</v>
      </c>
      <c r="E1920" t="s">
        <v>12296</v>
      </c>
      <c r="F1920" t="s">
        <v>3381</v>
      </c>
    </row>
    <row r="1921" spans="1:6" x14ac:dyDescent="0.3">
      <c r="A1921" t="s">
        <v>14213</v>
      </c>
      <c r="B1921" s="1">
        <v>44976</v>
      </c>
      <c r="C1921">
        <v>402.29</v>
      </c>
      <c r="D1921" t="s">
        <v>12290</v>
      </c>
      <c r="E1921" t="s">
        <v>12296</v>
      </c>
      <c r="F1921" t="s">
        <v>2520</v>
      </c>
    </row>
    <row r="1922" spans="1:6" x14ac:dyDescent="0.3">
      <c r="A1922" t="s">
        <v>14214</v>
      </c>
      <c r="B1922" s="1">
        <v>44871</v>
      </c>
      <c r="C1922">
        <v>923.29</v>
      </c>
      <c r="D1922" t="s">
        <v>12299</v>
      </c>
      <c r="E1922" t="s">
        <v>12291</v>
      </c>
      <c r="F1922" t="s">
        <v>2925</v>
      </c>
    </row>
    <row r="1923" spans="1:6" x14ac:dyDescent="0.3">
      <c r="A1923" t="s">
        <v>14215</v>
      </c>
      <c r="B1923" s="1">
        <v>45111</v>
      </c>
      <c r="C1923">
        <v>1147.81</v>
      </c>
      <c r="D1923" t="s">
        <v>12290</v>
      </c>
      <c r="E1923" t="s">
        <v>12291</v>
      </c>
      <c r="F1923" t="s">
        <v>1205</v>
      </c>
    </row>
    <row r="1924" spans="1:6" x14ac:dyDescent="0.3">
      <c r="A1924" t="s">
        <v>14216</v>
      </c>
      <c r="B1924" s="1">
        <v>44961</v>
      </c>
      <c r="C1924">
        <v>184.94</v>
      </c>
      <c r="D1924" t="s">
        <v>12299</v>
      </c>
      <c r="E1924" t="s">
        <v>12291</v>
      </c>
      <c r="F1924" t="s">
        <v>4093</v>
      </c>
    </row>
    <row r="1925" spans="1:6" x14ac:dyDescent="0.3">
      <c r="A1925" t="s">
        <v>14217</v>
      </c>
      <c r="B1925" s="1">
        <v>44893</v>
      </c>
      <c r="C1925">
        <v>480.72</v>
      </c>
      <c r="D1925" t="s">
        <v>12293</v>
      </c>
      <c r="E1925" t="s">
        <v>12291</v>
      </c>
      <c r="F1925" t="s">
        <v>4598</v>
      </c>
    </row>
    <row r="1926" spans="1:6" x14ac:dyDescent="0.3">
      <c r="A1926" t="s">
        <v>14218</v>
      </c>
      <c r="B1926" s="1">
        <v>45011</v>
      </c>
      <c r="C1926">
        <v>893.69</v>
      </c>
      <c r="D1926" t="s">
        <v>12293</v>
      </c>
      <c r="E1926" t="s">
        <v>12291</v>
      </c>
      <c r="F1926" t="s">
        <v>3124</v>
      </c>
    </row>
    <row r="1927" spans="1:6" x14ac:dyDescent="0.3">
      <c r="A1927" t="s">
        <v>14219</v>
      </c>
      <c r="B1927" s="1">
        <v>44877</v>
      </c>
      <c r="C1927">
        <v>1376.74</v>
      </c>
      <c r="D1927" t="s">
        <v>12299</v>
      </c>
      <c r="E1927" t="s">
        <v>12296</v>
      </c>
      <c r="F1927" t="s">
        <v>3113</v>
      </c>
    </row>
    <row r="1928" spans="1:6" x14ac:dyDescent="0.3">
      <c r="A1928" t="s">
        <v>14220</v>
      </c>
      <c r="B1928" s="1">
        <v>44864</v>
      </c>
      <c r="C1928">
        <v>1130.79</v>
      </c>
      <c r="D1928" t="s">
        <v>12293</v>
      </c>
      <c r="E1928" t="s">
        <v>12296</v>
      </c>
      <c r="F1928" t="s">
        <v>1826</v>
      </c>
    </row>
    <row r="1929" spans="1:6" x14ac:dyDescent="0.3">
      <c r="A1929" t="s">
        <v>14221</v>
      </c>
      <c r="B1929" s="1">
        <v>44946</v>
      </c>
      <c r="C1929">
        <v>637.5</v>
      </c>
      <c r="D1929" t="s">
        <v>12293</v>
      </c>
      <c r="E1929" t="s">
        <v>12296</v>
      </c>
      <c r="F1929" t="s">
        <v>3935</v>
      </c>
    </row>
    <row r="1930" spans="1:6" x14ac:dyDescent="0.3">
      <c r="A1930" t="s">
        <v>14222</v>
      </c>
      <c r="B1930" s="1">
        <v>45483</v>
      </c>
      <c r="C1930">
        <v>835.68</v>
      </c>
      <c r="D1930" t="s">
        <v>12293</v>
      </c>
      <c r="E1930" t="s">
        <v>12296</v>
      </c>
      <c r="F1930" t="s">
        <v>1392</v>
      </c>
    </row>
    <row r="1931" spans="1:6" x14ac:dyDescent="0.3">
      <c r="A1931" t="s">
        <v>14223</v>
      </c>
      <c r="B1931" s="1">
        <v>44842</v>
      </c>
      <c r="C1931">
        <v>1095.29</v>
      </c>
      <c r="D1931" t="s">
        <v>12299</v>
      </c>
      <c r="E1931" t="s">
        <v>12296</v>
      </c>
      <c r="F1931" t="s">
        <v>3567</v>
      </c>
    </row>
    <row r="1932" spans="1:6" x14ac:dyDescent="0.3">
      <c r="A1932" t="s">
        <v>14224</v>
      </c>
      <c r="B1932" s="1">
        <v>45491</v>
      </c>
      <c r="C1932">
        <v>641.13</v>
      </c>
      <c r="D1932" t="s">
        <v>12299</v>
      </c>
      <c r="E1932" t="s">
        <v>12291</v>
      </c>
      <c r="F1932" t="s">
        <v>4228</v>
      </c>
    </row>
    <row r="1933" spans="1:6" x14ac:dyDescent="0.3">
      <c r="A1933" t="s">
        <v>14225</v>
      </c>
      <c r="B1933" s="1">
        <v>44665</v>
      </c>
      <c r="C1933">
        <v>545.52</v>
      </c>
      <c r="D1933" t="s">
        <v>12299</v>
      </c>
      <c r="E1933" t="s">
        <v>12291</v>
      </c>
      <c r="F1933" t="s">
        <v>4641</v>
      </c>
    </row>
    <row r="1934" spans="1:6" x14ac:dyDescent="0.3">
      <c r="A1934" t="s">
        <v>14226</v>
      </c>
      <c r="B1934" s="1">
        <v>45153</v>
      </c>
      <c r="C1934">
        <v>178.9</v>
      </c>
      <c r="D1934" t="s">
        <v>12293</v>
      </c>
      <c r="E1934" t="s">
        <v>12291</v>
      </c>
      <c r="F1934" t="s">
        <v>1530</v>
      </c>
    </row>
    <row r="1935" spans="1:6" x14ac:dyDescent="0.3">
      <c r="A1935" t="s">
        <v>14227</v>
      </c>
      <c r="B1935" s="1">
        <v>45633</v>
      </c>
      <c r="C1935">
        <v>94.89</v>
      </c>
      <c r="D1935" t="s">
        <v>12290</v>
      </c>
      <c r="E1935" t="s">
        <v>12296</v>
      </c>
      <c r="F1935" t="s">
        <v>5836</v>
      </c>
    </row>
    <row r="1936" spans="1:6" x14ac:dyDescent="0.3">
      <c r="A1936" t="s">
        <v>14228</v>
      </c>
      <c r="B1936" s="1">
        <v>45309</v>
      </c>
      <c r="C1936">
        <v>507.95</v>
      </c>
      <c r="D1936" t="s">
        <v>12293</v>
      </c>
      <c r="E1936" t="s">
        <v>12296</v>
      </c>
      <c r="F1936" t="s">
        <v>4080</v>
      </c>
    </row>
    <row r="1937" spans="1:6" x14ac:dyDescent="0.3">
      <c r="A1937" t="s">
        <v>14229</v>
      </c>
      <c r="B1937" s="1">
        <v>45188</v>
      </c>
      <c r="C1937">
        <v>285.88</v>
      </c>
      <c r="D1937" t="s">
        <v>12293</v>
      </c>
      <c r="E1937" t="s">
        <v>12291</v>
      </c>
      <c r="F1937" t="s">
        <v>1000</v>
      </c>
    </row>
    <row r="1938" spans="1:6" x14ac:dyDescent="0.3">
      <c r="A1938" t="s">
        <v>14230</v>
      </c>
      <c r="B1938" s="1">
        <v>45203</v>
      </c>
      <c r="C1938">
        <v>1001.33</v>
      </c>
      <c r="D1938" t="s">
        <v>12290</v>
      </c>
      <c r="E1938" t="s">
        <v>12291</v>
      </c>
      <c r="F1938" t="s">
        <v>1878</v>
      </c>
    </row>
    <row r="1939" spans="1:6" x14ac:dyDescent="0.3">
      <c r="A1939" t="s">
        <v>14231</v>
      </c>
      <c r="B1939" s="1">
        <v>45646</v>
      </c>
      <c r="C1939">
        <v>570.49</v>
      </c>
      <c r="D1939" t="s">
        <v>12290</v>
      </c>
      <c r="E1939" t="s">
        <v>12296</v>
      </c>
      <c r="F1939" t="s">
        <v>1882</v>
      </c>
    </row>
    <row r="1940" spans="1:6" x14ac:dyDescent="0.3">
      <c r="A1940" t="s">
        <v>14232</v>
      </c>
      <c r="B1940" s="1">
        <v>45208</v>
      </c>
      <c r="C1940">
        <v>470.4</v>
      </c>
      <c r="D1940" t="s">
        <v>12290</v>
      </c>
      <c r="E1940" t="s">
        <v>12296</v>
      </c>
      <c r="F1940" t="s">
        <v>3060</v>
      </c>
    </row>
    <row r="1941" spans="1:6" x14ac:dyDescent="0.3">
      <c r="A1941" t="s">
        <v>14233</v>
      </c>
      <c r="B1941" s="1">
        <v>45531</v>
      </c>
      <c r="C1941">
        <v>248.47</v>
      </c>
      <c r="D1941" t="s">
        <v>12299</v>
      </c>
      <c r="E1941" t="s">
        <v>12296</v>
      </c>
      <c r="F1941" t="s">
        <v>4822</v>
      </c>
    </row>
    <row r="1942" spans="1:6" x14ac:dyDescent="0.3">
      <c r="A1942" t="s">
        <v>14234</v>
      </c>
      <c r="B1942" s="1">
        <v>44624</v>
      </c>
      <c r="C1942">
        <v>1153.31</v>
      </c>
      <c r="D1942" t="s">
        <v>12299</v>
      </c>
      <c r="E1942" t="s">
        <v>12291</v>
      </c>
      <c r="F1942" t="s">
        <v>5471</v>
      </c>
    </row>
    <row r="1943" spans="1:6" x14ac:dyDescent="0.3">
      <c r="A1943" t="s">
        <v>14235</v>
      </c>
      <c r="B1943" s="1">
        <v>44746</v>
      </c>
      <c r="C1943">
        <v>157.47</v>
      </c>
      <c r="D1943" t="s">
        <v>12293</v>
      </c>
      <c r="E1943" t="s">
        <v>12296</v>
      </c>
      <c r="F1943" t="s">
        <v>5633</v>
      </c>
    </row>
    <row r="1944" spans="1:6" x14ac:dyDescent="0.3">
      <c r="A1944" t="s">
        <v>14236</v>
      </c>
      <c r="B1944" s="1">
        <v>44917</v>
      </c>
      <c r="C1944">
        <v>1223.8399999999999</v>
      </c>
      <c r="D1944" t="s">
        <v>12290</v>
      </c>
      <c r="E1944" t="s">
        <v>12296</v>
      </c>
      <c r="F1944" t="s">
        <v>2846</v>
      </c>
    </row>
    <row r="1945" spans="1:6" x14ac:dyDescent="0.3">
      <c r="A1945" t="s">
        <v>14237</v>
      </c>
      <c r="B1945" s="1">
        <v>44949</v>
      </c>
      <c r="C1945">
        <v>1107.27</v>
      </c>
      <c r="D1945" t="s">
        <v>12293</v>
      </c>
      <c r="E1945" t="s">
        <v>12296</v>
      </c>
      <c r="F1945" t="s">
        <v>4035</v>
      </c>
    </row>
    <row r="1946" spans="1:6" x14ac:dyDescent="0.3">
      <c r="A1946" t="s">
        <v>14238</v>
      </c>
      <c r="B1946" s="1">
        <v>45629</v>
      </c>
      <c r="C1946">
        <v>238.16</v>
      </c>
      <c r="D1946" t="s">
        <v>12299</v>
      </c>
      <c r="E1946" t="s">
        <v>12291</v>
      </c>
      <c r="F1946" t="s">
        <v>2045</v>
      </c>
    </row>
    <row r="1947" spans="1:6" x14ac:dyDescent="0.3">
      <c r="A1947" t="s">
        <v>14239</v>
      </c>
      <c r="B1947" s="1">
        <v>45261</v>
      </c>
      <c r="C1947">
        <v>924.37</v>
      </c>
      <c r="D1947" t="s">
        <v>12290</v>
      </c>
      <c r="E1947" t="s">
        <v>12291</v>
      </c>
      <c r="F1947" t="s">
        <v>4397</v>
      </c>
    </row>
    <row r="1948" spans="1:6" x14ac:dyDescent="0.3">
      <c r="A1948" t="s">
        <v>14240</v>
      </c>
      <c r="B1948" s="1">
        <v>44771</v>
      </c>
      <c r="C1948">
        <v>301.44</v>
      </c>
      <c r="D1948" t="s">
        <v>12290</v>
      </c>
      <c r="E1948" t="s">
        <v>12296</v>
      </c>
      <c r="F1948" t="s">
        <v>4694</v>
      </c>
    </row>
    <row r="1949" spans="1:6" x14ac:dyDescent="0.3">
      <c r="A1949" t="s">
        <v>14241</v>
      </c>
      <c r="B1949" s="1">
        <v>44964</v>
      </c>
      <c r="C1949">
        <v>779.42</v>
      </c>
      <c r="D1949" t="s">
        <v>12299</v>
      </c>
      <c r="E1949" t="s">
        <v>12296</v>
      </c>
      <c r="F1949" t="s">
        <v>5522</v>
      </c>
    </row>
    <row r="1950" spans="1:6" x14ac:dyDescent="0.3">
      <c r="A1950" t="s">
        <v>14242</v>
      </c>
      <c r="B1950" s="1">
        <v>45250</v>
      </c>
      <c r="C1950">
        <v>1215.25</v>
      </c>
      <c r="D1950" t="s">
        <v>12299</v>
      </c>
      <c r="E1950" t="s">
        <v>12291</v>
      </c>
      <c r="F1950" t="s">
        <v>3598</v>
      </c>
    </row>
    <row r="1951" spans="1:6" x14ac:dyDescent="0.3">
      <c r="A1951" t="s">
        <v>14243</v>
      </c>
      <c r="B1951" s="1">
        <v>45091</v>
      </c>
      <c r="C1951">
        <v>1000.75</v>
      </c>
      <c r="D1951" t="s">
        <v>12290</v>
      </c>
      <c r="E1951" t="s">
        <v>12291</v>
      </c>
      <c r="F1951" t="s">
        <v>2371</v>
      </c>
    </row>
    <row r="1952" spans="1:6" x14ac:dyDescent="0.3">
      <c r="A1952" t="s">
        <v>14244</v>
      </c>
      <c r="B1952" s="1">
        <v>45608</v>
      </c>
      <c r="C1952">
        <v>981.12</v>
      </c>
      <c r="D1952" t="s">
        <v>12293</v>
      </c>
      <c r="E1952" t="s">
        <v>12291</v>
      </c>
      <c r="F1952" t="s">
        <v>4506</v>
      </c>
    </row>
    <row r="1953" spans="1:6" x14ac:dyDescent="0.3">
      <c r="A1953" t="s">
        <v>14245</v>
      </c>
      <c r="B1953" s="1">
        <v>44613</v>
      </c>
      <c r="C1953">
        <v>1414.29</v>
      </c>
      <c r="D1953" t="s">
        <v>12290</v>
      </c>
      <c r="E1953" t="s">
        <v>12291</v>
      </c>
      <c r="F1953" t="s">
        <v>1121</v>
      </c>
    </row>
    <row r="1954" spans="1:6" x14ac:dyDescent="0.3">
      <c r="A1954" t="s">
        <v>14246</v>
      </c>
      <c r="B1954" s="1">
        <v>45175</v>
      </c>
      <c r="C1954">
        <v>1398.84</v>
      </c>
      <c r="D1954" t="s">
        <v>12290</v>
      </c>
      <c r="E1954" t="s">
        <v>12291</v>
      </c>
      <c r="F1954" t="s">
        <v>3567</v>
      </c>
    </row>
    <row r="1955" spans="1:6" x14ac:dyDescent="0.3">
      <c r="A1955" t="s">
        <v>14247</v>
      </c>
      <c r="B1955" s="1">
        <v>45490</v>
      </c>
      <c r="C1955">
        <v>729.85</v>
      </c>
      <c r="D1955" t="s">
        <v>12293</v>
      </c>
      <c r="E1955" t="s">
        <v>12296</v>
      </c>
      <c r="F1955" t="s">
        <v>2609</v>
      </c>
    </row>
    <row r="1956" spans="1:6" x14ac:dyDescent="0.3">
      <c r="A1956" t="s">
        <v>14248</v>
      </c>
      <c r="B1956" s="1">
        <v>45106</v>
      </c>
      <c r="C1956">
        <v>554.12</v>
      </c>
      <c r="D1956" t="s">
        <v>12293</v>
      </c>
      <c r="E1956" t="s">
        <v>12296</v>
      </c>
      <c r="F1956" t="s">
        <v>3067</v>
      </c>
    </row>
    <row r="1957" spans="1:6" x14ac:dyDescent="0.3">
      <c r="A1957" t="s">
        <v>14249</v>
      </c>
      <c r="B1957" s="1">
        <v>44757</v>
      </c>
      <c r="C1957">
        <v>218.53</v>
      </c>
      <c r="D1957" t="s">
        <v>12299</v>
      </c>
      <c r="E1957" t="s">
        <v>12296</v>
      </c>
      <c r="F1957" t="s">
        <v>1153</v>
      </c>
    </row>
    <row r="1958" spans="1:6" x14ac:dyDescent="0.3">
      <c r="A1958" t="s">
        <v>14250</v>
      </c>
      <c r="B1958" s="1">
        <v>45042</v>
      </c>
      <c r="C1958">
        <v>1109.06</v>
      </c>
      <c r="D1958" t="s">
        <v>12293</v>
      </c>
      <c r="E1958" t="s">
        <v>12291</v>
      </c>
      <c r="F1958" t="s">
        <v>1729</v>
      </c>
    </row>
    <row r="1959" spans="1:6" x14ac:dyDescent="0.3">
      <c r="A1959" t="s">
        <v>14251</v>
      </c>
      <c r="B1959" s="1">
        <v>45046</v>
      </c>
      <c r="C1959">
        <v>739.46</v>
      </c>
      <c r="D1959" t="s">
        <v>12299</v>
      </c>
      <c r="E1959" t="s">
        <v>12296</v>
      </c>
      <c r="F1959" t="s">
        <v>5958</v>
      </c>
    </row>
    <row r="1960" spans="1:6" x14ac:dyDescent="0.3">
      <c r="A1960" t="s">
        <v>14252</v>
      </c>
      <c r="B1960" s="1">
        <v>45010</v>
      </c>
      <c r="C1960">
        <v>301.14</v>
      </c>
      <c r="D1960" t="s">
        <v>12290</v>
      </c>
      <c r="E1960" t="s">
        <v>12291</v>
      </c>
      <c r="F1960" t="s">
        <v>3074</v>
      </c>
    </row>
    <row r="1961" spans="1:6" x14ac:dyDescent="0.3">
      <c r="A1961" t="s">
        <v>14253</v>
      </c>
      <c r="B1961" s="1">
        <v>44863</v>
      </c>
      <c r="C1961">
        <v>855.68</v>
      </c>
      <c r="D1961" t="s">
        <v>12293</v>
      </c>
      <c r="E1961" t="s">
        <v>12291</v>
      </c>
      <c r="F1961" t="s">
        <v>2812</v>
      </c>
    </row>
    <row r="1962" spans="1:6" x14ac:dyDescent="0.3">
      <c r="A1962" t="s">
        <v>14254</v>
      </c>
      <c r="B1962" s="1">
        <v>44688</v>
      </c>
      <c r="C1962">
        <v>838.07</v>
      </c>
      <c r="D1962" t="s">
        <v>12299</v>
      </c>
      <c r="E1962" t="s">
        <v>12296</v>
      </c>
      <c r="F1962" t="s">
        <v>5889</v>
      </c>
    </row>
    <row r="1963" spans="1:6" x14ac:dyDescent="0.3">
      <c r="A1963" t="s">
        <v>14255</v>
      </c>
      <c r="B1963" s="1">
        <v>45599</v>
      </c>
      <c r="C1963">
        <v>1418.34</v>
      </c>
      <c r="D1963" t="s">
        <v>12293</v>
      </c>
      <c r="E1963" t="s">
        <v>12296</v>
      </c>
      <c r="F1963" t="s">
        <v>3092</v>
      </c>
    </row>
    <row r="1964" spans="1:6" x14ac:dyDescent="0.3">
      <c r="A1964" t="s">
        <v>14256</v>
      </c>
      <c r="B1964" s="1">
        <v>45306</v>
      </c>
      <c r="C1964">
        <v>1342.91</v>
      </c>
      <c r="D1964" t="s">
        <v>12293</v>
      </c>
      <c r="E1964" t="s">
        <v>12291</v>
      </c>
      <c r="F1964" t="s">
        <v>3875</v>
      </c>
    </row>
    <row r="1965" spans="1:6" x14ac:dyDescent="0.3">
      <c r="A1965" t="s">
        <v>14257</v>
      </c>
      <c r="B1965" s="1">
        <v>44566</v>
      </c>
      <c r="C1965">
        <v>666.99</v>
      </c>
      <c r="D1965" t="s">
        <v>12299</v>
      </c>
      <c r="E1965" t="s">
        <v>12296</v>
      </c>
      <c r="F1965" t="s">
        <v>5721</v>
      </c>
    </row>
    <row r="1966" spans="1:6" x14ac:dyDescent="0.3">
      <c r="A1966" t="s">
        <v>14258</v>
      </c>
      <c r="B1966" s="1">
        <v>45247</v>
      </c>
      <c r="C1966">
        <v>809.73</v>
      </c>
      <c r="D1966" t="s">
        <v>12299</v>
      </c>
      <c r="E1966" t="s">
        <v>12296</v>
      </c>
      <c r="F1966" t="s">
        <v>4890</v>
      </c>
    </row>
    <row r="1967" spans="1:6" x14ac:dyDescent="0.3">
      <c r="A1967" t="s">
        <v>14259</v>
      </c>
      <c r="B1967" s="1">
        <v>45014</v>
      </c>
      <c r="C1967">
        <v>477.76</v>
      </c>
      <c r="D1967" t="s">
        <v>12299</v>
      </c>
      <c r="E1967" t="s">
        <v>12291</v>
      </c>
      <c r="F1967" t="s">
        <v>1943</v>
      </c>
    </row>
    <row r="1968" spans="1:6" x14ac:dyDescent="0.3">
      <c r="A1968" t="s">
        <v>14260</v>
      </c>
      <c r="B1968" s="1">
        <v>44994</v>
      </c>
      <c r="C1968">
        <v>920.48</v>
      </c>
      <c r="D1968" t="s">
        <v>12290</v>
      </c>
      <c r="E1968" t="s">
        <v>12296</v>
      </c>
      <c r="F1968" t="s">
        <v>4356</v>
      </c>
    </row>
    <row r="1969" spans="1:6" x14ac:dyDescent="0.3">
      <c r="A1969" t="s">
        <v>14261</v>
      </c>
      <c r="B1969" s="1">
        <v>45344</v>
      </c>
      <c r="C1969">
        <v>1294.07</v>
      </c>
      <c r="D1969" t="s">
        <v>12299</v>
      </c>
      <c r="E1969" t="s">
        <v>12291</v>
      </c>
      <c r="F1969" t="s">
        <v>4421</v>
      </c>
    </row>
    <row r="1970" spans="1:6" x14ac:dyDescent="0.3">
      <c r="A1970" t="s">
        <v>14262</v>
      </c>
      <c r="B1970" s="1">
        <v>44933</v>
      </c>
      <c r="C1970">
        <v>1218.05</v>
      </c>
      <c r="D1970" t="s">
        <v>12299</v>
      </c>
      <c r="E1970" t="s">
        <v>12291</v>
      </c>
      <c r="F1970" t="s">
        <v>3281</v>
      </c>
    </row>
    <row r="1971" spans="1:6" x14ac:dyDescent="0.3">
      <c r="A1971" t="s">
        <v>14263</v>
      </c>
      <c r="B1971" s="1">
        <v>44944</v>
      </c>
      <c r="C1971">
        <v>1405.77</v>
      </c>
      <c r="D1971" t="s">
        <v>12290</v>
      </c>
      <c r="E1971" t="s">
        <v>12296</v>
      </c>
      <c r="F1971" t="s">
        <v>2569</v>
      </c>
    </row>
    <row r="1972" spans="1:6" x14ac:dyDescent="0.3">
      <c r="A1972" t="s">
        <v>14264</v>
      </c>
      <c r="B1972" s="1">
        <v>44991</v>
      </c>
      <c r="C1972">
        <v>1252.47</v>
      </c>
      <c r="D1972" t="s">
        <v>12290</v>
      </c>
      <c r="E1972" t="s">
        <v>12296</v>
      </c>
      <c r="F1972" t="s">
        <v>2732</v>
      </c>
    </row>
    <row r="1973" spans="1:6" x14ac:dyDescent="0.3">
      <c r="A1973" t="s">
        <v>14265</v>
      </c>
      <c r="B1973" s="1">
        <v>44805</v>
      </c>
      <c r="C1973">
        <v>325.01</v>
      </c>
      <c r="D1973" t="s">
        <v>12293</v>
      </c>
      <c r="E1973" t="s">
        <v>12296</v>
      </c>
      <c r="F1973" t="s">
        <v>3880</v>
      </c>
    </row>
    <row r="1974" spans="1:6" x14ac:dyDescent="0.3">
      <c r="A1974" t="s">
        <v>14266</v>
      </c>
      <c r="B1974" s="1">
        <v>45109</v>
      </c>
      <c r="C1974">
        <v>439.72</v>
      </c>
      <c r="D1974" t="s">
        <v>12293</v>
      </c>
      <c r="E1974" t="s">
        <v>12291</v>
      </c>
      <c r="F1974" t="s">
        <v>3290</v>
      </c>
    </row>
    <row r="1975" spans="1:6" x14ac:dyDescent="0.3">
      <c r="A1975" t="s">
        <v>14267</v>
      </c>
      <c r="B1975" s="1">
        <v>44648</v>
      </c>
      <c r="C1975">
        <v>1142.6300000000001</v>
      </c>
      <c r="D1975" t="s">
        <v>12299</v>
      </c>
      <c r="E1975" t="s">
        <v>12291</v>
      </c>
      <c r="F1975" t="s">
        <v>5243</v>
      </c>
    </row>
    <row r="1976" spans="1:6" x14ac:dyDescent="0.3">
      <c r="A1976" t="s">
        <v>14268</v>
      </c>
      <c r="B1976" s="1">
        <v>45212</v>
      </c>
      <c r="C1976">
        <v>693.88</v>
      </c>
      <c r="D1976" t="s">
        <v>12299</v>
      </c>
      <c r="E1976" t="s">
        <v>12291</v>
      </c>
      <c r="F1976" t="s">
        <v>3961</v>
      </c>
    </row>
    <row r="1977" spans="1:6" x14ac:dyDescent="0.3">
      <c r="A1977" t="s">
        <v>14269</v>
      </c>
      <c r="B1977" s="1">
        <v>44812</v>
      </c>
      <c r="C1977">
        <v>563.71</v>
      </c>
      <c r="D1977" t="s">
        <v>12299</v>
      </c>
      <c r="E1977" t="s">
        <v>12296</v>
      </c>
      <c r="F1977" t="s">
        <v>4673</v>
      </c>
    </row>
    <row r="1978" spans="1:6" x14ac:dyDescent="0.3">
      <c r="A1978" t="s">
        <v>14270</v>
      </c>
      <c r="B1978" s="1">
        <v>45069</v>
      </c>
      <c r="C1978">
        <v>256.14</v>
      </c>
      <c r="D1978" t="s">
        <v>12290</v>
      </c>
      <c r="E1978" t="s">
        <v>12291</v>
      </c>
      <c r="F1978" t="s">
        <v>2666</v>
      </c>
    </row>
    <row r="1979" spans="1:6" x14ac:dyDescent="0.3">
      <c r="A1979" t="s">
        <v>14271</v>
      </c>
      <c r="B1979" s="1">
        <v>44765</v>
      </c>
      <c r="C1979">
        <v>1495.43</v>
      </c>
      <c r="D1979" t="s">
        <v>12293</v>
      </c>
      <c r="E1979" t="s">
        <v>12291</v>
      </c>
      <c r="F1979" t="s">
        <v>4058</v>
      </c>
    </row>
    <row r="1980" spans="1:6" x14ac:dyDescent="0.3">
      <c r="A1980" t="s">
        <v>14272</v>
      </c>
      <c r="B1980" s="1">
        <v>45308</v>
      </c>
      <c r="C1980">
        <v>1451.89</v>
      </c>
      <c r="D1980" t="s">
        <v>12290</v>
      </c>
      <c r="E1980" t="s">
        <v>12291</v>
      </c>
      <c r="F1980" t="s">
        <v>1580</v>
      </c>
    </row>
    <row r="1981" spans="1:6" x14ac:dyDescent="0.3">
      <c r="A1981" t="s">
        <v>14273</v>
      </c>
      <c r="B1981" s="1">
        <v>45336</v>
      </c>
      <c r="C1981">
        <v>1452.18</v>
      </c>
      <c r="D1981" t="s">
        <v>12293</v>
      </c>
      <c r="E1981" t="s">
        <v>12291</v>
      </c>
      <c r="F1981" t="s">
        <v>5875</v>
      </c>
    </row>
    <row r="1982" spans="1:6" x14ac:dyDescent="0.3">
      <c r="A1982" t="s">
        <v>14274</v>
      </c>
      <c r="B1982" s="1">
        <v>45101</v>
      </c>
      <c r="C1982">
        <v>1129.73</v>
      </c>
      <c r="D1982" t="s">
        <v>12293</v>
      </c>
      <c r="E1982" t="s">
        <v>12291</v>
      </c>
      <c r="F1982" t="s">
        <v>1611</v>
      </c>
    </row>
    <row r="1983" spans="1:6" x14ac:dyDescent="0.3">
      <c r="A1983" t="s">
        <v>14275</v>
      </c>
      <c r="B1983" s="1">
        <v>44748</v>
      </c>
      <c r="C1983">
        <v>717.6</v>
      </c>
      <c r="D1983" t="s">
        <v>12299</v>
      </c>
      <c r="E1983" t="s">
        <v>12296</v>
      </c>
      <c r="F1983" t="s">
        <v>4469</v>
      </c>
    </row>
    <row r="1984" spans="1:6" x14ac:dyDescent="0.3">
      <c r="A1984" t="s">
        <v>14276</v>
      </c>
      <c r="B1984" s="1">
        <v>45182</v>
      </c>
      <c r="C1984">
        <v>1046.81</v>
      </c>
      <c r="D1984" t="s">
        <v>12293</v>
      </c>
      <c r="E1984" t="s">
        <v>12296</v>
      </c>
      <c r="F1984" t="s">
        <v>2960</v>
      </c>
    </row>
    <row r="1985" spans="1:6" x14ac:dyDescent="0.3">
      <c r="A1985" t="s">
        <v>14277</v>
      </c>
      <c r="B1985" s="1">
        <v>45226</v>
      </c>
      <c r="C1985">
        <v>194.69</v>
      </c>
      <c r="D1985" t="s">
        <v>12293</v>
      </c>
      <c r="E1985" t="s">
        <v>12291</v>
      </c>
      <c r="F1985" t="s">
        <v>2655</v>
      </c>
    </row>
    <row r="1986" spans="1:6" x14ac:dyDescent="0.3">
      <c r="A1986" t="s">
        <v>14278</v>
      </c>
      <c r="B1986" s="1">
        <v>44952</v>
      </c>
      <c r="C1986">
        <v>1010.29</v>
      </c>
      <c r="D1986" t="s">
        <v>12290</v>
      </c>
      <c r="E1986" t="s">
        <v>12296</v>
      </c>
      <c r="F1986" t="s">
        <v>4981</v>
      </c>
    </row>
    <row r="1987" spans="1:6" x14ac:dyDescent="0.3">
      <c r="A1987" t="s">
        <v>14279</v>
      </c>
      <c r="B1987" s="1">
        <v>45485</v>
      </c>
      <c r="C1987">
        <v>950.06</v>
      </c>
      <c r="D1987" t="s">
        <v>12290</v>
      </c>
      <c r="E1987" t="s">
        <v>12296</v>
      </c>
      <c r="F1987" t="s">
        <v>2452</v>
      </c>
    </row>
    <row r="1988" spans="1:6" x14ac:dyDescent="0.3">
      <c r="A1988" t="s">
        <v>14280</v>
      </c>
      <c r="B1988" s="1">
        <v>45350</v>
      </c>
      <c r="C1988">
        <v>794.54</v>
      </c>
      <c r="D1988" t="s">
        <v>12293</v>
      </c>
      <c r="E1988" t="s">
        <v>12296</v>
      </c>
      <c r="F1988" t="s">
        <v>3854</v>
      </c>
    </row>
    <row r="1989" spans="1:6" x14ac:dyDescent="0.3">
      <c r="A1989" t="s">
        <v>14281</v>
      </c>
      <c r="B1989" s="1">
        <v>45099</v>
      </c>
      <c r="C1989">
        <v>1339.24</v>
      </c>
      <c r="D1989" t="s">
        <v>12293</v>
      </c>
      <c r="E1989" t="s">
        <v>12296</v>
      </c>
      <c r="F1989" t="s">
        <v>3977</v>
      </c>
    </row>
    <row r="1990" spans="1:6" x14ac:dyDescent="0.3">
      <c r="A1990" t="s">
        <v>14282</v>
      </c>
      <c r="B1990" s="1">
        <v>45481</v>
      </c>
      <c r="C1990">
        <v>608.23</v>
      </c>
      <c r="D1990" t="s">
        <v>12299</v>
      </c>
      <c r="E1990" t="s">
        <v>12291</v>
      </c>
      <c r="F1990" t="s">
        <v>1584</v>
      </c>
    </row>
    <row r="1991" spans="1:6" x14ac:dyDescent="0.3">
      <c r="A1991" t="s">
        <v>14283</v>
      </c>
      <c r="B1991" s="1">
        <v>45142</v>
      </c>
      <c r="C1991">
        <v>1326.27</v>
      </c>
      <c r="D1991" t="s">
        <v>12299</v>
      </c>
      <c r="E1991" t="s">
        <v>12296</v>
      </c>
      <c r="F1991" t="s">
        <v>2342</v>
      </c>
    </row>
    <row r="1992" spans="1:6" x14ac:dyDescent="0.3">
      <c r="A1992" t="s">
        <v>14284</v>
      </c>
      <c r="B1992" s="1">
        <v>45115</v>
      </c>
      <c r="C1992">
        <v>1435.7</v>
      </c>
      <c r="D1992" t="s">
        <v>12290</v>
      </c>
      <c r="E1992" t="s">
        <v>12291</v>
      </c>
      <c r="F1992" t="s">
        <v>3567</v>
      </c>
    </row>
    <row r="1993" spans="1:6" x14ac:dyDescent="0.3">
      <c r="A1993" t="s">
        <v>14285</v>
      </c>
      <c r="B1993" s="1">
        <v>45446</v>
      </c>
      <c r="C1993">
        <v>632.70000000000005</v>
      </c>
      <c r="D1993" t="s">
        <v>12290</v>
      </c>
      <c r="E1993" t="s">
        <v>12296</v>
      </c>
      <c r="F1993" t="s">
        <v>4044</v>
      </c>
    </row>
    <row r="1994" spans="1:6" x14ac:dyDescent="0.3">
      <c r="A1994" t="s">
        <v>14286</v>
      </c>
      <c r="B1994" s="1">
        <v>44639</v>
      </c>
      <c r="C1994">
        <v>787.28</v>
      </c>
      <c r="D1994" t="s">
        <v>12290</v>
      </c>
      <c r="E1994" t="s">
        <v>12296</v>
      </c>
      <c r="F1994" t="s">
        <v>4107</v>
      </c>
    </row>
    <row r="1995" spans="1:6" x14ac:dyDescent="0.3">
      <c r="A1995" t="s">
        <v>14287</v>
      </c>
      <c r="B1995" s="1">
        <v>45325</v>
      </c>
      <c r="C1995">
        <v>1205.06</v>
      </c>
      <c r="D1995" t="s">
        <v>12293</v>
      </c>
      <c r="E1995" t="s">
        <v>12296</v>
      </c>
      <c r="F1995" t="s">
        <v>2839</v>
      </c>
    </row>
    <row r="1996" spans="1:6" x14ac:dyDescent="0.3">
      <c r="A1996" t="s">
        <v>14288</v>
      </c>
      <c r="B1996" s="1">
        <v>45010</v>
      </c>
      <c r="C1996">
        <v>1387.2</v>
      </c>
      <c r="D1996" t="s">
        <v>12299</v>
      </c>
      <c r="E1996" t="s">
        <v>12296</v>
      </c>
      <c r="F1996" t="s">
        <v>2184</v>
      </c>
    </row>
    <row r="1997" spans="1:6" x14ac:dyDescent="0.3">
      <c r="A1997" t="s">
        <v>14289</v>
      </c>
      <c r="B1997" s="1">
        <v>45122</v>
      </c>
      <c r="C1997">
        <v>1057.1199999999999</v>
      </c>
      <c r="D1997" t="s">
        <v>12293</v>
      </c>
      <c r="E1997" t="s">
        <v>12296</v>
      </c>
      <c r="F1997" t="s">
        <v>1130</v>
      </c>
    </row>
    <row r="1998" spans="1:6" x14ac:dyDescent="0.3">
      <c r="A1998" t="s">
        <v>14290</v>
      </c>
      <c r="B1998" s="1">
        <v>45123</v>
      </c>
      <c r="C1998">
        <v>354.14</v>
      </c>
      <c r="D1998" t="s">
        <v>12299</v>
      </c>
      <c r="E1998" t="s">
        <v>12291</v>
      </c>
      <c r="F1998" t="s">
        <v>5360</v>
      </c>
    </row>
    <row r="1999" spans="1:6" x14ac:dyDescent="0.3">
      <c r="A1999" t="s">
        <v>14291</v>
      </c>
      <c r="B1999" s="1">
        <v>45544</v>
      </c>
      <c r="C1999">
        <v>1075.3</v>
      </c>
      <c r="D1999" t="s">
        <v>12290</v>
      </c>
      <c r="E1999" t="s">
        <v>12291</v>
      </c>
      <c r="F1999" t="s">
        <v>3894</v>
      </c>
    </row>
    <row r="2000" spans="1:6" x14ac:dyDescent="0.3">
      <c r="A2000" t="s">
        <v>14292</v>
      </c>
      <c r="B2000" s="1">
        <v>44919</v>
      </c>
      <c r="C2000">
        <v>467.6</v>
      </c>
      <c r="D2000" t="s">
        <v>12299</v>
      </c>
      <c r="E2000" t="s">
        <v>12291</v>
      </c>
      <c r="F2000" t="s">
        <v>4624</v>
      </c>
    </row>
    <row r="2001" spans="1:6" x14ac:dyDescent="0.3">
      <c r="A2001" t="s">
        <v>14293</v>
      </c>
      <c r="B2001" s="1">
        <v>44553</v>
      </c>
      <c r="C2001">
        <v>392.9</v>
      </c>
      <c r="D2001" t="s">
        <v>12290</v>
      </c>
      <c r="E2001" t="s">
        <v>12296</v>
      </c>
      <c r="F2001" t="s">
        <v>4444</v>
      </c>
    </row>
    <row r="2002" spans="1:6" x14ac:dyDescent="0.3">
      <c r="A2002" t="s">
        <v>14294</v>
      </c>
      <c r="B2002" s="1">
        <v>45319</v>
      </c>
      <c r="C2002">
        <v>802.8</v>
      </c>
      <c r="D2002" t="s">
        <v>12293</v>
      </c>
      <c r="E2002" t="s">
        <v>12291</v>
      </c>
      <c r="F2002" t="s">
        <v>4995</v>
      </c>
    </row>
    <row r="2003" spans="1:6" x14ac:dyDescent="0.3">
      <c r="A2003" t="s">
        <v>14295</v>
      </c>
      <c r="B2003" s="1">
        <v>45286</v>
      </c>
      <c r="C2003">
        <v>1345.18</v>
      </c>
      <c r="D2003" t="s">
        <v>12290</v>
      </c>
      <c r="E2003" t="s">
        <v>12296</v>
      </c>
      <c r="F2003" t="s">
        <v>5564</v>
      </c>
    </row>
    <row r="2004" spans="1:6" x14ac:dyDescent="0.3">
      <c r="A2004" t="s">
        <v>14296</v>
      </c>
      <c r="B2004" s="1">
        <v>45522</v>
      </c>
      <c r="C2004">
        <v>1130.3</v>
      </c>
      <c r="D2004" t="s">
        <v>12293</v>
      </c>
      <c r="E2004" t="s">
        <v>12291</v>
      </c>
      <c r="F2004" t="s">
        <v>1639</v>
      </c>
    </row>
    <row r="2005" spans="1:6" x14ac:dyDescent="0.3">
      <c r="A2005" t="s">
        <v>14297</v>
      </c>
      <c r="B2005" s="1">
        <v>44685</v>
      </c>
      <c r="C2005">
        <v>464.86</v>
      </c>
      <c r="D2005" t="s">
        <v>12290</v>
      </c>
      <c r="E2005" t="s">
        <v>12296</v>
      </c>
      <c r="F2005" t="s">
        <v>5807</v>
      </c>
    </row>
    <row r="2006" spans="1:6" x14ac:dyDescent="0.3">
      <c r="A2006" t="s">
        <v>14298</v>
      </c>
      <c r="B2006" s="1">
        <v>45343</v>
      </c>
      <c r="C2006">
        <v>393.81</v>
      </c>
      <c r="D2006" t="s">
        <v>12293</v>
      </c>
      <c r="E2006" t="s">
        <v>12291</v>
      </c>
      <c r="F2006" t="s">
        <v>3766</v>
      </c>
    </row>
    <row r="2007" spans="1:6" x14ac:dyDescent="0.3">
      <c r="A2007" t="s">
        <v>14299</v>
      </c>
      <c r="B2007" s="1">
        <v>45621</v>
      </c>
      <c r="C2007">
        <v>1039.92</v>
      </c>
      <c r="D2007" t="s">
        <v>12293</v>
      </c>
      <c r="E2007" t="s">
        <v>12291</v>
      </c>
      <c r="F2007" t="s">
        <v>3841</v>
      </c>
    </row>
    <row r="2008" spans="1:6" x14ac:dyDescent="0.3">
      <c r="A2008" t="s">
        <v>14300</v>
      </c>
      <c r="B2008" s="1">
        <v>45265</v>
      </c>
      <c r="C2008">
        <v>1412.02</v>
      </c>
      <c r="D2008" t="s">
        <v>12290</v>
      </c>
      <c r="E2008" t="s">
        <v>12296</v>
      </c>
      <c r="F2008" t="s">
        <v>1096</v>
      </c>
    </row>
    <row r="2009" spans="1:6" x14ac:dyDescent="0.3">
      <c r="A2009" t="s">
        <v>14301</v>
      </c>
      <c r="B2009" s="1">
        <v>45165</v>
      </c>
      <c r="C2009">
        <v>779.11</v>
      </c>
      <c r="D2009" t="s">
        <v>12293</v>
      </c>
      <c r="E2009" t="s">
        <v>12291</v>
      </c>
      <c r="F2009" t="s">
        <v>3925</v>
      </c>
    </row>
    <row r="2010" spans="1:6" x14ac:dyDescent="0.3">
      <c r="A2010" t="s">
        <v>14302</v>
      </c>
      <c r="B2010" s="1">
        <v>45330</v>
      </c>
      <c r="C2010">
        <v>497.45</v>
      </c>
      <c r="D2010" t="s">
        <v>12299</v>
      </c>
      <c r="E2010" t="s">
        <v>12296</v>
      </c>
      <c r="F2010" t="s">
        <v>2118</v>
      </c>
    </row>
    <row r="2011" spans="1:6" x14ac:dyDescent="0.3">
      <c r="A2011" t="s">
        <v>14303</v>
      </c>
      <c r="B2011" s="1">
        <v>45231</v>
      </c>
      <c r="C2011">
        <v>948.96</v>
      </c>
      <c r="D2011" t="s">
        <v>12290</v>
      </c>
      <c r="E2011" t="s">
        <v>12291</v>
      </c>
      <c r="F2011" t="s">
        <v>3808</v>
      </c>
    </row>
    <row r="2012" spans="1:6" x14ac:dyDescent="0.3">
      <c r="A2012" t="s">
        <v>14304</v>
      </c>
      <c r="B2012" s="1">
        <v>45306</v>
      </c>
      <c r="C2012">
        <v>552.29999999999995</v>
      </c>
      <c r="D2012" t="s">
        <v>12299</v>
      </c>
      <c r="E2012" t="s">
        <v>12291</v>
      </c>
      <c r="F2012" t="s">
        <v>1554</v>
      </c>
    </row>
    <row r="2013" spans="1:6" x14ac:dyDescent="0.3">
      <c r="A2013" t="s">
        <v>14305</v>
      </c>
      <c r="B2013" s="1">
        <v>45391</v>
      </c>
      <c r="C2013">
        <v>1397.45</v>
      </c>
      <c r="D2013" t="s">
        <v>12293</v>
      </c>
      <c r="E2013" t="s">
        <v>12296</v>
      </c>
      <c r="F2013" t="s">
        <v>3314</v>
      </c>
    </row>
    <row r="2014" spans="1:6" x14ac:dyDescent="0.3">
      <c r="A2014" t="s">
        <v>14306</v>
      </c>
      <c r="B2014" s="1">
        <v>44612</v>
      </c>
      <c r="C2014">
        <v>457.36</v>
      </c>
      <c r="D2014" t="s">
        <v>12290</v>
      </c>
      <c r="E2014" t="s">
        <v>12291</v>
      </c>
      <c r="F2014" t="s">
        <v>2372</v>
      </c>
    </row>
    <row r="2015" spans="1:6" x14ac:dyDescent="0.3">
      <c r="A2015" t="s">
        <v>14307</v>
      </c>
      <c r="B2015" s="1">
        <v>45268</v>
      </c>
      <c r="C2015">
        <v>851.96</v>
      </c>
      <c r="D2015" t="s">
        <v>12293</v>
      </c>
      <c r="E2015" t="s">
        <v>12291</v>
      </c>
      <c r="F2015" t="s">
        <v>2000</v>
      </c>
    </row>
    <row r="2016" spans="1:6" x14ac:dyDescent="0.3">
      <c r="A2016" t="s">
        <v>14308</v>
      </c>
      <c r="B2016" s="1">
        <v>45175</v>
      </c>
      <c r="C2016">
        <v>1118.81</v>
      </c>
      <c r="D2016" t="s">
        <v>12293</v>
      </c>
      <c r="E2016" t="s">
        <v>12291</v>
      </c>
      <c r="F2016" t="s">
        <v>3176</v>
      </c>
    </row>
    <row r="2017" spans="1:6" x14ac:dyDescent="0.3">
      <c r="A2017" t="s">
        <v>14309</v>
      </c>
      <c r="B2017" s="1">
        <v>45252</v>
      </c>
      <c r="C2017">
        <v>1185.08</v>
      </c>
      <c r="D2017" t="s">
        <v>12293</v>
      </c>
      <c r="E2017" t="s">
        <v>12291</v>
      </c>
      <c r="F2017" t="s">
        <v>3235</v>
      </c>
    </row>
    <row r="2018" spans="1:6" x14ac:dyDescent="0.3">
      <c r="A2018" t="s">
        <v>14310</v>
      </c>
      <c r="B2018" s="1">
        <v>44775</v>
      </c>
      <c r="C2018">
        <v>776.24</v>
      </c>
      <c r="D2018" t="s">
        <v>12299</v>
      </c>
      <c r="E2018" t="s">
        <v>12296</v>
      </c>
      <c r="F2018" t="s">
        <v>3089</v>
      </c>
    </row>
    <row r="2019" spans="1:6" x14ac:dyDescent="0.3">
      <c r="A2019" t="s">
        <v>14311</v>
      </c>
      <c r="B2019" s="1">
        <v>44857</v>
      </c>
      <c r="C2019">
        <v>1288.43</v>
      </c>
      <c r="D2019" t="s">
        <v>12299</v>
      </c>
      <c r="E2019" t="s">
        <v>12291</v>
      </c>
      <c r="F2019" t="s">
        <v>3670</v>
      </c>
    </row>
    <row r="2020" spans="1:6" x14ac:dyDescent="0.3">
      <c r="A2020" t="s">
        <v>14312</v>
      </c>
      <c r="B2020" s="1">
        <v>45483</v>
      </c>
      <c r="C2020">
        <v>113.31</v>
      </c>
      <c r="D2020" t="s">
        <v>12290</v>
      </c>
      <c r="E2020" t="s">
        <v>12296</v>
      </c>
      <c r="F2020" t="s">
        <v>4166</v>
      </c>
    </row>
    <row r="2021" spans="1:6" x14ac:dyDescent="0.3">
      <c r="A2021" t="s">
        <v>14313</v>
      </c>
      <c r="B2021" s="1">
        <v>45167</v>
      </c>
      <c r="C2021">
        <v>676.24</v>
      </c>
      <c r="D2021" t="s">
        <v>12299</v>
      </c>
      <c r="E2021" t="s">
        <v>12296</v>
      </c>
      <c r="F2021" t="s">
        <v>5377</v>
      </c>
    </row>
    <row r="2022" spans="1:6" x14ac:dyDescent="0.3">
      <c r="A2022" t="s">
        <v>14314</v>
      </c>
      <c r="B2022" s="1">
        <v>45558</v>
      </c>
      <c r="C2022">
        <v>974.49</v>
      </c>
      <c r="D2022" t="s">
        <v>12293</v>
      </c>
      <c r="E2022" t="s">
        <v>12296</v>
      </c>
      <c r="F2022" t="s">
        <v>2753</v>
      </c>
    </row>
    <row r="2023" spans="1:6" x14ac:dyDescent="0.3">
      <c r="A2023" t="s">
        <v>14315</v>
      </c>
      <c r="B2023" s="1">
        <v>44800</v>
      </c>
      <c r="C2023">
        <v>609.71</v>
      </c>
      <c r="D2023" t="s">
        <v>12290</v>
      </c>
      <c r="E2023" t="s">
        <v>12291</v>
      </c>
      <c r="F2023" t="s">
        <v>5710</v>
      </c>
    </row>
    <row r="2024" spans="1:6" x14ac:dyDescent="0.3">
      <c r="A2024" t="s">
        <v>14316</v>
      </c>
      <c r="B2024" s="1">
        <v>45270</v>
      </c>
      <c r="C2024">
        <v>1019.15</v>
      </c>
      <c r="D2024" t="s">
        <v>12290</v>
      </c>
      <c r="E2024" t="s">
        <v>12291</v>
      </c>
      <c r="F2024" t="s">
        <v>1747</v>
      </c>
    </row>
    <row r="2025" spans="1:6" x14ac:dyDescent="0.3">
      <c r="A2025" t="s">
        <v>14317</v>
      </c>
      <c r="B2025" s="1">
        <v>45164</v>
      </c>
      <c r="C2025">
        <v>85.81</v>
      </c>
      <c r="D2025" t="s">
        <v>12293</v>
      </c>
      <c r="E2025" t="s">
        <v>12296</v>
      </c>
      <c r="F2025" t="s">
        <v>5615</v>
      </c>
    </row>
    <row r="2026" spans="1:6" x14ac:dyDescent="0.3">
      <c r="A2026" t="s">
        <v>14318</v>
      </c>
      <c r="B2026" s="1">
        <v>45146</v>
      </c>
      <c r="C2026">
        <v>727.69</v>
      </c>
      <c r="D2026" t="s">
        <v>12299</v>
      </c>
      <c r="E2026" t="s">
        <v>12291</v>
      </c>
      <c r="F2026" t="s">
        <v>2579</v>
      </c>
    </row>
    <row r="2027" spans="1:6" x14ac:dyDescent="0.3">
      <c r="A2027" t="s">
        <v>14319</v>
      </c>
      <c r="B2027" s="1">
        <v>45167</v>
      </c>
      <c r="C2027">
        <v>1494.64</v>
      </c>
      <c r="D2027" t="s">
        <v>12299</v>
      </c>
      <c r="E2027" t="s">
        <v>12296</v>
      </c>
      <c r="F2027" t="s">
        <v>1554</v>
      </c>
    </row>
    <row r="2028" spans="1:6" x14ac:dyDescent="0.3">
      <c r="A2028" t="s">
        <v>14320</v>
      </c>
      <c r="B2028" s="1">
        <v>45449</v>
      </c>
      <c r="C2028">
        <v>1160.8599999999999</v>
      </c>
      <c r="D2028" t="s">
        <v>12290</v>
      </c>
      <c r="E2028" t="s">
        <v>12291</v>
      </c>
      <c r="F2028" t="s">
        <v>1314</v>
      </c>
    </row>
    <row r="2029" spans="1:6" x14ac:dyDescent="0.3">
      <c r="A2029" t="s">
        <v>14321</v>
      </c>
      <c r="B2029" s="1">
        <v>45328</v>
      </c>
      <c r="C2029">
        <v>1015.63</v>
      </c>
      <c r="D2029" t="s">
        <v>12290</v>
      </c>
      <c r="E2029" t="s">
        <v>12291</v>
      </c>
      <c r="F2029" t="s">
        <v>4813</v>
      </c>
    </row>
    <row r="2030" spans="1:6" x14ac:dyDescent="0.3">
      <c r="A2030" t="s">
        <v>14322</v>
      </c>
      <c r="B2030" s="1">
        <v>45529</v>
      </c>
      <c r="C2030">
        <v>243.97</v>
      </c>
      <c r="D2030" t="s">
        <v>12290</v>
      </c>
      <c r="E2030" t="s">
        <v>12291</v>
      </c>
      <c r="F2030" t="s">
        <v>1257</v>
      </c>
    </row>
    <row r="2031" spans="1:6" x14ac:dyDescent="0.3">
      <c r="A2031" t="s">
        <v>14323</v>
      </c>
      <c r="B2031" s="1">
        <v>44835</v>
      </c>
      <c r="C2031">
        <v>1159.8</v>
      </c>
      <c r="D2031" t="s">
        <v>12290</v>
      </c>
      <c r="E2031" t="s">
        <v>12296</v>
      </c>
      <c r="F2031" t="s">
        <v>2374</v>
      </c>
    </row>
    <row r="2032" spans="1:6" x14ac:dyDescent="0.3">
      <c r="A2032" t="s">
        <v>14324</v>
      </c>
      <c r="B2032" s="1">
        <v>44592</v>
      </c>
      <c r="C2032">
        <v>1056.4000000000001</v>
      </c>
      <c r="D2032" t="s">
        <v>12299</v>
      </c>
      <c r="E2032" t="s">
        <v>12291</v>
      </c>
      <c r="F2032" t="s">
        <v>4887</v>
      </c>
    </row>
    <row r="2033" spans="1:6" x14ac:dyDescent="0.3">
      <c r="A2033" t="s">
        <v>14325</v>
      </c>
      <c r="B2033" s="1">
        <v>45142</v>
      </c>
      <c r="C2033">
        <v>1332.52</v>
      </c>
      <c r="D2033" t="s">
        <v>12293</v>
      </c>
      <c r="E2033" t="s">
        <v>12291</v>
      </c>
      <c r="F2033" t="s">
        <v>2032</v>
      </c>
    </row>
    <row r="2034" spans="1:6" x14ac:dyDescent="0.3">
      <c r="A2034" t="s">
        <v>14326</v>
      </c>
      <c r="B2034" s="1">
        <v>44785</v>
      </c>
      <c r="C2034">
        <v>1192.4000000000001</v>
      </c>
      <c r="D2034" t="s">
        <v>12293</v>
      </c>
      <c r="E2034" t="s">
        <v>12291</v>
      </c>
      <c r="F2034" t="s">
        <v>1811</v>
      </c>
    </row>
    <row r="2035" spans="1:6" x14ac:dyDescent="0.3">
      <c r="A2035" t="s">
        <v>14327</v>
      </c>
      <c r="B2035" s="1">
        <v>45406</v>
      </c>
      <c r="C2035">
        <v>1421.95</v>
      </c>
      <c r="D2035" t="s">
        <v>12293</v>
      </c>
      <c r="E2035" t="s">
        <v>12291</v>
      </c>
      <c r="F2035" t="s">
        <v>1209</v>
      </c>
    </row>
    <row r="2036" spans="1:6" x14ac:dyDescent="0.3">
      <c r="A2036" t="s">
        <v>14328</v>
      </c>
      <c r="B2036" s="1">
        <v>44607</v>
      </c>
      <c r="C2036">
        <v>294.14</v>
      </c>
      <c r="D2036" t="s">
        <v>12290</v>
      </c>
      <c r="E2036" t="s">
        <v>12291</v>
      </c>
      <c r="F2036" t="s">
        <v>2617</v>
      </c>
    </row>
    <row r="2037" spans="1:6" x14ac:dyDescent="0.3">
      <c r="A2037" t="s">
        <v>14329</v>
      </c>
      <c r="B2037" s="1">
        <v>44816</v>
      </c>
      <c r="C2037">
        <v>538.94000000000005</v>
      </c>
      <c r="D2037" t="s">
        <v>12293</v>
      </c>
      <c r="E2037" t="s">
        <v>12291</v>
      </c>
      <c r="F2037" t="s">
        <v>4485</v>
      </c>
    </row>
    <row r="2038" spans="1:6" x14ac:dyDescent="0.3">
      <c r="A2038" t="s">
        <v>14330</v>
      </c>
      <c r="B2038" s="1">
        <v>44698</v>
      </c>
      <c r="C2038">
        <v>893.47</v>
      </c>
      <c r="D2038" t="s">
        <v>12299</v>
      </c>
      <c r="E2038" t="s">
        <v>12296</v>
      </c>
      <c r="F2038" t="s">
        <v>5454</v>
      </c>
    </row>
    <row r="2039" spans="1:6" x14ac:dyDescent="0.3">
      <c r="A2039" t="s">
        <v>14331</v>
      </c>
      <c r="B2039" s="1">
        <v>45079</v>
      </c>
      <c r="C2039">
        <v>74.86</v>
      </c>
      <c r="D2039" t="s">
        <v>12293</v>
      </c>
      <c r="E2039" t="s">
        <v>12291</v>
      </c>
      <c r="F2039" t="s">
        <v>1229</v>
      </c>
    </row>
    <row r="2040" spans="1:6" x14ac:dyDescent="0.3">
      <c r="A2040" t="s">
        <v>14332</v>
      </c>
      <c r="B2040" s="1">
        <v>44647</v>
      </c>
      <c r="C2040">
        <v>247.15</v>
      </c>
      <c r="D2040" t="s">
        <v>12299</v>
      </c>
      <c r="E2040" t="s">
        <v>12296</v>
      </c>
      <c r="F2040" t="s">
        <v>3713</v>
      </c>
    </row>
    <row r="2041" spans="1:6" x14ac:dyDescent="0.3">
      <c r="A2041" t="s">
        <v>14333</v>
      </c>
      <c r="B2041" s="1">
        <v>44631</v>
      </c>
      <c r="C2041">
        <v>268.72000000000003</v>
      </c>
      <c r="D2041" t="s">
        <v>12299</v>
      </c>
      <c r="E2041" t="s">
        <v>12291</v>
      </c>
      <c r="F2041" t="s">
        <v>4353</v>
      </c>
    </row>
    <row r="2042" spans="1:6" x14ac:dyDescent="0.3">
      <c r="A2042" t="s">
        <v>14334</v>
      </c>
      <c r="B2042" s="1">
        <v>44736</v>
      </c>
      <c r="C2042">
        <v>207.79</v>
      </c>
      <c r="D2042" t="s">
        <v>12290</v>
      </c>
      <c r="E2042" t="s">
        <v>12291</v>
      </c>
      <c r="F2042" t="s">
        <v>2373</v>
      </c>
    </row>
    <row r="2043" spans="1:6" x14ac:dyDescent="0.3">
      <c r="A2043" t="s">
        <v>14335</v>
      </c>
      <c r="B2043" s="1">
        <v>44661</v>
      </c>
      <c r="C2043">
        <v>404.5</v>
      </c>
      <c r="D2043" t="s">
        <v>12290</v>
      </c>
      <c r="E2043" t="s">
        <v>12291</v>
      </c>
      <c r="F2043" t="s">
        <v>5307</v>
      </c>
    </row>
    <row r="2044" spans="1:6" x14ac:dyDescent="0.3">
      <c r="A2044" t="s">
        <v>14336</v>
      </c>
      <c r="B2044" s="1">
        <v>44719</v>
      </c>
      <c r="C2044">
        <v>306.39999999999998</v>
      </c>
      <c r="D2044" t="s">
        <v>12293</v>
      </c>
      <c r="E2044" t="s">
        <v>12291</v>
      </c>
      <c r="F2044" t="s">
        <v>2780</v>
      </c>
    </row>
    <row r="2045" spans="1:6" x14ac:dyDescent="0.3">
      <c r="A2045" t="s">
        <v>14337</v>
      </c>
      <c r="B2045" s="1">
        <v>44727</v>
      </c>
      <c r="C2045">
        <v>1008.1</v>
      </c>
      <c r="D2045" t="s">
        <v>12299</v>
      </c>
      <c r="E2045" t="s">
        <v>12296</v>
      </c>
      <c r="F2045" t="s">
        <v>3730</v>
      </c>
    </row>
    <row r="2046" spans="1:6" x14ac:dyDescent="0.3">
      <c r="A2046" t="s">
        <v>14338</v>
      </c>
      <c r="B2046" s="1">
        <v>45337</v>
      </c>
      <c r="C2046">
        <v>362.38</v>
      </c>
      <c r="D2046" t="s">
        <v>12290</v>
      </c>
      <c r="E2046" t="s">
        <v>12296</v>
      </c>
      <c r="F2046" t="s">
        <v>1283</v>
      </c>
    </row>
    <row r="2047" spans="1:6" x14ac:dyDescent="0.3">
      <c r="A2047" t="s">
        <v>14339</v>
      </c>
      <c r="B2047" s="1">
        <v>45090</v>
      </c>
      <c r="C2047">
        <v>602.22</v>
      </c>
      <c r="D2047" t="s">
        <v>12293</v>
      </c>
      <c r="E2047" t="s">
        <v>12296</v>
      </c>
      <c r="F2047" t="s">
        <v>1145</v>
      </c>
    </row>
    <row r="2048" spans="1:6" x14ac:dyDescent="0.3">
      <c r="A2048" t="s">
        <v>14340</v>
      </c>
      <c r="B2048" s="1">
        <v>44629</v>
      </c>
      <c r="C2048">
        <v>953.22</v>
      </c>
      <c r="D2048" t="s">
        <v>12293</v>
      </c>
      <c r="E2048" t="s">
        <v>12291</v>
      </c>
      <c r="F2048" t="s">
        <v>2616</v>
      </c>
    </row>
    <row r="2049" spans="1:6" x14ac:dyDescent="0.3">
      <c r="A2049" t="s">
        <v>14341</v>
      </c>
      <c r="B2049" s="1">
        <v>44900</v>
      </c>
      <c r="C2049">
        <v>824.47</v>
      </c>
      <c r="D2049" t="s">
        <v>12299</v>
      </c>
      <c r="E2049" t="s">
        <v>12296</v>
      </c>
      <c r="F2049" t="s">
        <v>2585</v>
      </c>
    </row>
    <row r="2050" spans="1:6" x14ac:dyDescent="0.3">
      <c r="A2050" t="s">
        <v>14342</v>
      </c>
      <c r="B2050" s="1">
        <v>44648</v>
      </c>
      <c r="C2050">
        <v>861.14</v>
      </c>
      <c r="D2050" t="s">
        <v>12293</v>
      </c>
      <c r="E2050" t="s">
        <v>12291</v>
      </c>
      <c r="F2050" t="s">
        <v>2195</v>
      </c>
    </row>
    <row r="2051" spans="1:6" x14ac:dyDescent="0.3">
      <c r="A2051" t="s">
        <v>14343</v>
      </c>
      <c r="B2051" s="1">
        <v>44830</v>
      </c>
      <c r="C2051">
        <v>463.12</v>
      </c>
      <c r="D2051" t="s">
        <v>12293</v>
      </c>
      <c r="E2051" t="s">
        <v>12296</v>
      </c>
      <c r="F2051" t="s">
        <v>1671</v>
      </c>
    </row>
    <row r="2052" spans="1:6" x14ac:dyDescent="0.3">
      <c r="A2052" t="s">
        <v>14344</v>
      </c>
      <c r="B2052" s="1">
        <v>45295</v>
      </c>
      <c r="C2052">
        <v>83.56</v>
      </c>
      <c r="D2052" t="s">
        <v>12299</v>
      </c>
      <c r="E2052" t="s">
        <v>12291</v>
      </c>
      <c r="F2052" t="s">
        <v>2297</v>
      </c>
    </row>
    <row r="2053" spans="1:6" x14ac:dyDescent="0.3">
      <c r="A2053" t="s">
        <v>14345</v>
      </c>
      <c r="B2053" s="1">
        <v>45352</v>
      </c>
      <c r="C2053">
        <v>513.61</v>
      </c>
      <c r="D2053" t="s">
        <v>12299</v>
      </c>
      <c r="E2053" t="s">
        <v>12296</v>
      </c>
      <c r="F2053" t="s">
        <v>2160</v>
      </c>
    </row>
    <row r="2054" spans="1:6" x14ac:dyDescent="0.3">
      <c r="A2054" t="s">
        <v>14346</v>
      </c>
      <c r="B2054" s="1">
        <v>44658</v>
      </c>
      <c r="C2054">
        <v>842.38</v>
      </c>
      <c r="D2054" t="s">
        <v>12299</v>
      </c>
      <c r="E2054" t="s">
        <v>12296</v>
      </c>
      <c r="F2054" t="s">
        <v>1491</v>
      </c>
    </row>
    <row r="2055" spans="1:6" x14ac:dyDescent="0.3">
      <c r="A2055" t="s">
        <v>14347</v>
      </c>
      <c r="B2055" s="1">
        <v>45049</v>
      </c>
      <c r="C2055">
        <v>1397.35</v>
      </c>
      <c r="D2055" t="s">
        <v>12293</v>
      </c>
      <c r="E2055" t="s">
        <v>12291</v>
      </c>
      <c r="F2055" t="s">
        <v>2275</v>
      </c>
    </row>
    <row r="2056" spans="1:6" x14ac:dyDescent="0.3">
      <c r="A2056" t="s">
        <v>14348</v>
      </c>
      <c r="B2056" s="1">
        <v>44782</v>
      </c>
      <c r="C2056">
        <v>270.91000000000003</v>
      </c>
      <c r="D2056" t="s">
        <v>12293</v>
      </c>
      <c r="E2056" t="s">
        <v>12291</v>
      </c>
      <c r="F2056" t="s">
        <v>4457</v>
      </c>
    </row>
    <row r="2057" spans="1:6" x14ac:dyDescent="0.3">
      <c r="A2057" t="s">
        <v>14349</v>
      </c>
      <c r="B2057" s="1">
        <v>44602</v>
      </c>
      <c r="C2057">
        <v>997.87</v>
      </c>
      <c r="D2057" t="s">
        <v>12290</v>
      </c>
      <c r="E2057" t="s">
        <v>12291</v>
      </c>
      <c r="F2057" t="s">
        <v>5390</v>
      </c>
    </row>
    <row r="2058" spans="1:6" x14ac:dyDescent="0.3">
      <c r="A2058" t="s">
        <v>14350</v>
      </c>
      <c r="B2058" s="1">
        <v>45228</v>
      </c>
      <c r="C2058">
        <v>847.37</v>
      </c>
      <c r="D2058" t="s">
        <v>12293</v>
      </c>
      <c r="E2058" t="s">
        <v>12291</v>
      </c>
      <c r="F2058" t="s">
        <v>2746</v>
      </c>
    </row>
    <row r="2059" spans="1:6" x14ac:dyDescent="0.3">
      <c r="A2059" t="s">
        <v>14351</v>
      </c>
      <c r="B2059" s="1">
        <v>45564</v>
      </c>
      <c r="C2059">
        <v>1202.03</v>
      </c>
      <c r="D2059" t="s">
        <v>12290</v>
      </c>
      <c r="E2059" t="s">
        <v>12296</v>
      </c>
      <c r="F2059" t="s">
        <v>4449</v>
      </c>
    </row>
    <row r="2060" spans="1:6" x14ac:dyDescent="0.3">
      <c r="A2060" t="s">
        <v>14352</v>
      </c>
      <c r="B2060" s="1">
        <v>44631</v>
      </c>
      <c r="C2060">
        <v>966.09</v>
      </c>
      <c r="D2060" t="s">
        <v>12293</v>
      </c>
      <c r="E2060" t="s">
        <v>12296</v>
      </c>
      <c r="F2060" t="s">
        <v>1013</v>
      </c>
    </row>
    <row r="2061" spans="1:6" x14ac:dyDescent="0.3">
      <c r="A2061" t="s">
        <v>14353</v>
      </c>
      <c r="B2061" s="1">
        <v>45182</v>
      </c>
      <c r="C2061">
        <v>734.83</v>
      </c>
      <c r="D2061" t="s">
        <v>12293</v>
      </c>
      <c r="E2061" t="s">
        <v>12296</v>
      </c>
      <c r="F2061" t="s">
        <v>3621</v>
      </c>
    </row>
    <row r="2062" spans="1:6" x14ac:dyDescent="0.3">
      <c r="A2062" t="s">
        <v>14354</v>
      </c>
      <c r="B2062" s="1">
        <v>45397</v>
      </c>
      <c r="C2062">
        <v>905.52</v>
      </c>
      <c r="D2062" t="s">
        <v>12290</v>
      </c>
      <c r="E2062" t="s">
        <v>12296</v>
      </c>
      <c r="F2062" t="s">
        <v>2965</v>
      </c>
    </row>
    <row r="2063" spans="1:6" x14ac:dyDescent="0.3">
      <c r="A2063" t="s">
        <v>14355</v>
      </c>
      <c r="B2063" s="1">
        <v>45257</v>
      </c>
      <c r="C2063">
        <v>995.55</v>
      </c>
      <c r="D2063" t="s">
        <v>12293</v>
      </c>
      <c r="E2063" t="s">
        <v>12291</v>
      </c>
      <c r="F2063" t="s">
        <v>2892</v>
      </c>
    </row>
    <row r="2064" spans="1:6" x14ac:dyDescent="0.3">
      <c r="A2064" t="s">
        <v>14356</v>
      </c>
      <c r="B2064" s="1">
        <v>44994</v>
      </c>
      <c r="C2064">
        <v>660.43</v>
      </c>
      <c r="D2064" t="s">
        <v>12293</v>
      </c>
      <c r="E2064" t="s">
        <v>12291</v>
      </c>
      <c r="F2064" t="s">
        <v>3730</v>
      </c>
    </row>
    <row r="2065" spans="1:6" x14ac:dyDescent="0.3">
      <c r="A2065" t="s">
        <v>14357</v>
      </c>
      <c r="B2065" s="1">
        <v>44994</v>
      </c>
      <c r="C2065">
        <v>1026.96</v>
      </c>
      <c r="D2065" t="s">
        <v>12293</v>
      </c>
      <c r="E2065" t="s">
        <v>12296</v>
      </c>
      <c r="F2065" t="s">
        <v>3324</v>
      </c>
    </row>
    <row r="2066" spans="1:6" x14ac:dyDescent="0.3">
      <c r="A2066" t="s">
        <v>14358</v>
      </c>
      <c r="B2066" s="1">
        <v>44567</v>
      </c>
      <c r="C2066">
        <v>815.75</v>
      </c>
      <c r="D2066" t="s">
        <v>12290</v>
      </c>
      <c r="E2066" t="s">
        <v>12291</v>
      </c>
      <c r="F2066" t="s">
        <v>3879</v>
      </c>
    </row>
    <row r="2067" spans="1:6" x14ac:dyDescent="0.3">
      <c r="A2067" t="s">
        <v>14359</v>
      </c>
      <c r="B2067" s="1">
        <v>45376</v>
      </c>
      <c r="C2067">
        <v>1286.2</v>
      </c>
      <c r="D2067" t="s">
        <v>12290</v>
      </c>
      <c r="E2067" t="s">
        <v>12296</v>
      </c>
      <c r="F2067" t="s">
        <v>5679</v>
      </c>
    </row>
    <row r="2068" spans="1:6" x14ac:dyDescent="0.3">
      <c r="A2068" t="s">
        <v>14360</v>
      </c>
      <c r="B2068" s="1">
        <v>44779</v>
      </c>
      <c r="C2068">
        <v>380.11</v>
      </c>
      <c r="D2068" t="s">
        <v>12290</v>
      </c>
      <c r="E2068" t="s">
        <v>12296</v>
      </c>
      <c r="F2068" t="s">
        <v>2083</v>
      </c>
    </row>
    <row r="2069" spans="1:6" x14ac:dyDescent="0.3">
      <c r="A2069" t="s">
        <v>14361</v>
      </c>
      <c r="B2069" s="1">
        <v>44912</v>
      </c>
      <c r="C2069">
        <v>910.76</v>
      </c>
      <c r="D2069" t="s">
        <v>12290</v>
      </c>
      <c r="E2069" t="s">
        <v>12296</v>
      </c>
      <c r="F2069" t="s">
        <v>5915</v>
      </c>
    </row>
    <row r="2070" spans="1:6" x14ac:dyDescent="0.3">
      <c r="A2070" t="s">
        <v>14362</v>
      </c>
      <c r="B2070" s="1">
        <v>45250</v>
      </c>
      <c r="C2070">
        <v>1219.9000000000001</v>
      </c>
      <c r="D2070" t="s">
        <v>12299</v>
      </c>
      <c r="E2070" t="s">
        <v>12296</v>
      </c>
      <c r="F2070" t="s">
        <v>4084</v>
      </c>
    </row>
    <row r="2071" spans="1:6" x14ac:dyDescent="0.3">
      <c r="A2071" t="s">
        <v>14363</v>
      </c>
      <c r="B2071" s="1">
        <v>45545</v>
      </c>
      <c r="C2071">
        <v>703.66</v>
      </c>
      <c r="D2071" t="s">
        <v>12299</v>
      </c>
      <c r="E2071" t="s">
        <v>12296</v>
      </c>
      <c r="F2071" t="s">
        <v>3655</v>
      </c>
    </row>
    <row r="2072" spans="1:6" x14ac:dyDescent="0.3">
      <c r="A2072" t="s">
        <v>14364</v>
      </c>
      <c r="B2072" s="1">
        <v>45577</v>
      </c>
      <c r="C2072">
        <v>882.5</v>
      </c>
      <c r="D2072" t="s">
        <v>12290</v>
      </c>
      <c r="E2072" t="s">
        <v>12291</v>
      </c>
      <c r="F2072" t="s">
        <v>5890</v>
      </c>
    </row>
    <row r="2073" spans="1:6" x14ac:dyDescent="0.3">
      <c r="A2073" t="s">
        <v>14365</v>
      </c>
      <c r="B2073" s="1">
        <v>45114</v>
      </c>
      <c r="C2073">
        <v>495.81</v>
      </c>
      <c r="D2073" t="s">
        <v>12299</v>
      </c>
      <c r="E2073" t="s">
        <v>12291</v>
      </c>
      <c r="F2073" t="s">
        <v>2363</v>
      </c>
    </row>
    <row r="2074" spans="1:6" x14ac:dyDescent="0.3">
      <c r="A2074" t="s">
        <v>14366</v>
      </c>
      <c r="B2074" s="1">
        <v>45113</v>
      </c>
      <c r="C2074">
        <v>1231.21</v>
      </c>
      <c r="D2074" t="s">
        <v>12293</v>
      </c>
      <c r="E2074" t="s">
        <v>12296</v>
      </c>
      <c r="F2074" t="s">
        <v>4277</v>
      </c>
    </row>
    <row r="2075" spans="1:6" x14ac:dyDescent="0.3">
      <c r="A2075" t="s">
        <v>14367</v>
      </c>
      <c r="B2075" s="1">
        <v>45544</v>
      </c>
      <c r="C2075">
        <v>487.84</v>
      </c>
      <c r="D2075" t="s">
        <v>12293</v>
      </c>
      <c r="E2075" t="s">
        <v>12291</v>
      </c>
      <c r="F2075" t="s">
        <v>5398</v>
      </c>
    </row>
    <row r="2076" spans="1:6" x14ac:dyDescent="0.3">
      <c r="A2076" t="s">
        <v>14368</v>
      </c>
      <c r="B2076" s="1">
        <v>45012</v>
      </c>
      <c r="C2076">
        <v>499.56</v>
      </c>
      <c r="D2076" t="s">
        <v>12290</v>
      </c>
      <c r="E2076" t="s">
        <v>12296</v>
      </c>
      <c r="F2076" t="s">
        <v>2989</v>
      </c>
    </row>
    <row r="2077" spans="1:6" x14ac:dyDescent="0.3">
      <c r="A2077" t="s">
        <v>14369</v>
      </c>
      <c r="B2077" s="1">
        <v>45288</v>
      </c>
      <c r="C2077">
        <v>259.85000000000002</v>
      </c>
      <c r="D2077" t="s">
        <v>12299</v>
      </c>
      <c r="E2077" t="s">
        <v>12296</v>
      </c>
      <c r="F2077" t="s">
        <v>2217</v>
      </c>
    </row>
    <row r="2078" spans="1:6" x14ac:dyDescent="0.3">
      <c r="A2078" t="s">
        <v>14370</v>
      </c>
      <c r="B2078" s="1">
        <v>45234</v>
      </c>
      <c r="C2078">
        <v>626.66999999999996</v>
      </c>
      <c r="D2078" t="s">
        <v>12290</v>
      </c>
      <c r="E2078" t="s">
        <v>12296</v>
      </c>
      <c r="F2078" t="s">
        <v>3702</v>
      </c>
    </row>
    <row r="2079" spans="1:6" x14ac:dyDescent="0.3">
      <c r="A2079" t="s">
        <v>14371</v>
      </c>
      <c r="B2079" s="1">
        <v>45118</v>
      </c>
      <c r="C2079">
        <v>349.94</v>
      </c>
      <c r="D2079" t="s">
        <v>12293</v>
      </c>
      <c r="E2079" t="s">
        <v>12291</v>
      </c>
      <c r="F2079" t="s">
        <v>2727</v>
      </c>
    </row>
    <row r="2080" spans="1:6" x14ac:dyDescent="0.3">
      <c r="A2080" t="s">
        <v>14372</v>
      </c>
      <c r="B2080" s="1">
        <v>45641</v>
      </c>
      <c r="C2080">
        <v>1137.04</v>
      </c>
      <c r="D2080" t="s">
        <v>12299</v>
      </c>
      <c r="E2080" t="s">
        <v>12291</v>
      </c>
      <c r="F2080" t="s">
        <v>1316</v>
      </c>
    </row>
    <row r="2081" spans="1:6" x14ac:dyDescent="0.3">
      <c r="A2081" t="s">
        <v>14373</v>
      </c>
      <c r="B2081" s="1">
        <v>44878</v>
      </c>
      <c r="C2081">
        <v>144.66999999999999</v>
      </c>
      <c r="D2081" t="s">
        <v>12293</v>
      </c>
      <c r="E2081" t="s">
        <v>12291</v>
      </c>
      <c r="F2081" t="s">
        <v>5087</v>
      </c>
    </row>
    <row r="2082" spans="1:6" x14ac:dyDescent="0.3">
      <c r="A2082" t="s">
        <v>14374</v>
      </c>
      <c r="B2082" s="1">
        <v>44947</v>
      </c>
      <c r="C2082">
        <v>1379.26</v>
      </c>
      <c r="D2082" t="s">
        <v>12293</v>
      </c>
      <c r="E2082" t="s">
        <v>12291</v>
      </c>
      <c r="F2082" t="s">
        <v>5645</v>
      </c>
    </row>
    <row r="2083" spans="1:6" x14ac:dyDescent="0.3">
      <c r="A2083" t="s">
        <v>14375</v>
      </c>
      <c r="B2083" s="1">
        <v>45114</v>
      </c>
      <c r="C2083">
        <v>948.96</v>
      </c>
      <c r="D2083" t="s">
        <v>12299</v>
      </c>
      <c r="E2083" t="s">
        <v>12296</v>
      </c>
      <c r="F2083" t="s">
        <v>5205</v>
      </c>
    </row>
    <row r="2084" spans="1:6" x14ac:dyDescent="0.3">
      <c r="A2084" t="s">
        <v>14376</v>
      </c>
      <c r="B2084" s="1">
        <v>45385</v>
      </c>
      <c r="C2084">
        <v>371.85</v>
      </c>
      <c r="D2084" t="s">
        <v>12290</v>
      </c>
      <c r="E2084" t="s">
        <v>12291</v>
      </c>
      <c r="F2084" t="s">
        <v>1173</v>
      </c>
    </row>
    <row r="2085" spans="1:6" x14ac:dyDescent="0.3">
      <c r="A2085" t="s">
        <v>14377</v>
      </c>
      <c r="B2085" s="1">
        <v>44911</v>
      </c>
      <c r="C2085">
        <v>469.97</v>
      </c>
      <c r="D2085" t="s">
        <v>12299</v>
      </c>
      <c r="E2085" t="s">
        <v>12296</v>
      </c>
      <c r="F2085" t="s">
        <v>4014</v>
      </c>
    </row>
    <row r="2086" spans="1:6" x14ac:dyDescent="0.3">
      <c r="A2086" t="s">
        <v>14378</v>
      </c>
      <c r="B2086" s="1">
        <v>44632</v>
      </c>
      <c r="C2086">
        <v>424.81</v>
      </c>
      <c r="D2086" t="s">
        <v>12293</v>
      </c>
      <c r="E2086" t="s">
        <v>12296</v>
      </c>
      <c r="F2086" t="s">
        <v>4495</v>
      </c>
    </row>
    <row r="2087" spans="1:6" x14ac:dyDescent="0.3">
      <c r="A2087" t="s">
        <v>14379</v>
      </c>
      <c r="B2087" s="1">
        <v>45034</v>
      </c>
      <c r="C2087">
        <v>940.39</v>
      </c>
      <c r="D2087" t="s">
        <v>12299</v>
      </c>
      <c r="E2087" t="s">
        <v>12296</v>
      </c>
      <c r="F2087" t="s">
        <v>1101</v>
      </c>
    </row>
    <row r="2088" spans="1:6" x14ac:dyDescent="0.3">
      <c r="A2088" t="s">
        <v>14380</v>
      </c>
      <c r="B2088" s="1">
        <v>44987</v>
      </c>
      <c r="C2088">
        <v>1240.56</v>
      </c>
      <c r="D2088" t="s">
        <v>12293</v>
      </c>
      <c r="E2088" t="s">
        <v>12296</v>
      </c>
      <c r="F2088" t="s">
        <v>5660</v>
      </c>
    </row>
    <row r="2089" spans="1:6" x14ac:dyDescent="0.3">
      <c r="A2089" t="s">
        <v>14381</v>
      </c>
      <c r="B2089" s="1">
        <v>45200</v>
      </c>
      <c r="C2089">
        <v>157.58000000000001</v>
      </c>
      <c r="D2089" t="s">
        <v>12299</v>
      </c>
      <c r="E2089" t="s">
        <v>12291</v>
      </c>
      <c r="F2089" t="s">
        <v>5415</v>
      </c>
    </row>
    <row r="2090" spans="1:6" x14ac:dyDescent="0.3">
      <c r="A2090" t="s">
        <v>14382</v>
      </c>
      <c r="B2090" s="1">
        <v>44581</v>
      </c>
      <c r="C2090">
        <v>1213.4000000000001</v>
      </c>
      <c r="D2090" t="s">
        <v>12293</v>
      </c>
      <c r="E2090" t="s">
        <v>12296</v>
      </c>
      <c r="F2090" t="s">
        <v>3166</v>
      </c>
    </row>
    <row r="2091" spans="1:6" x14ac:dyDescent="0.3">
      <c r="A2091" t="s">
        <v>14383</v>
      </c>
      <c r="B2091" s="1">
        <v>45622</v>
      </c>
      <c r="C2091">
        <v>256.29000000000002</v>
      </c>
      <c r="D2091" t="s">
        <v>12290</v>
      </c>
      <c r="E2091" t="s">
        <v>12296</v>
      </c>
      <c r="F2091" t="s">
        <v>5808</v>
      </c>
    </row>
    <row r="2092" spans="1:6" x14ac:dyDescent="0.3">
      <c r="A2092" t="s">
        <v>14384</v>
      </c>
      <c r="B2092" s="1">
        <v>44844</v>
      </c>
      <c r="C2092">
        <v>783.18</v>
      </c>
      <c r="D2092" t="s">
        <v>12290</v>
      </c>
      <c r="E2092" t="s">
        <v>12296</v>
      </c>
      <c r="F2092" t="s">
        <v>4041</v>
      </c>
    </row>
    <row r="2093" spans="1:6" x14ac:dyDescent="0.3">
      <c r="A2093" t="s">
        <v>14385</v>
      </c>
      <c r="B2093" s="1">
        <v>45119</v>
      </c>
      <c r="C2093">
        <v>55.68</v>
      </c>
      <c r="D2093" t="s">
        <v>12299</v>
      </c>
      <c r="E2093" t="s">
        <v>12291</v>
      </c>
      <c r="F2093" t="s">
        <v>3661</v>
      </c>
    </row>
    <row r="2094" spans="1:6" x14ac:dyDescent="0.3">
      <c r="A2094" t="s">
        <v>14386</v>
      </c>
      <c r="B2094" s="1">
        <v>45224</v>
      </c>
      <c r="C2094">
        <v>1056.26</v>
      </c>
      <c r="D2094" t="s">
        <v>12293</v>
      </c>
      <c r="E2094" t="s">
        <v>12291</v>
      </c>
      <c r="F2094" t="s">
        <v>5950</v>
      </c>
    </row>
    <row r="2095" spans="1:6" x14ac:dyDescent="0.3">
      <c r="A2095" t="s">
        <v>14387</v>
      </c>
      <c r="B2095" s="1">
        <v>44558</v>
      </c>
      <c r="C2095">
        <v>551.92999999999995</v>
      </c>
      <c r="D2095" t="s">
        <v>12290</v>
      </c>
      <c r="E2095" t="s">
        <v>12296</v>
      </c>
      <c r="F2095" t="s">
        <v>1496</v>
      </c>
    </row>
    <row r="2096" spans="1:6" x14ac:dyDescent="0.3">
      <c r="A2096" t="s">
        <v>14388</v>
      </c>
      <c r="B2096" s="1">
        <v>44820</v>
      </c>
      <c r="C2096">
        <v>626</v>
      </c>
      <c r="D2096" t="s">
        <v>12290</v>
      </c>
      <c r="E2096" t="s">
        <v>12291</v>
      </c>
      <c r="F2096" t="s">
        <v>4396</v>
      </c>
    </row>
    <row r="2097" spans="1:6" x14ac:dyDescent="0.3">
      <c r="A2097" t="s">
        <v>14389</v>
      </c>
      <c r="B2097" s="1">
        <v>44725</v>
      </c>
      <c r="C2097">
        <v>1455.11</v>
      </c>
      <c r="D2097" t="s">
        <v>12299</v>
      </c>
      <c r="E2097" t="s">
        <v>12296</v>
      </c>
      <c r="F2097" t="s">
        <v>5903</v>
      </c>
    </row>
    <row r="2098" spans="1:6" x14ac:dyDescent="0.3">
      <c r="A2098" t="s">
        <v>14390</v>
      </c>
      <c r="B2098" s="1">
        <v>45637</v>
      </c>
      <c r="C2098">
        <v>557.5</v>
      </c>
      <c r="D2098" t="s">
        <v>12299</v>
      </c>
      <c r="E2098" t="s">
        <v>12296</v>
      </c>
      <c r="F2098" t="s">
        <v>5465</v>
      </c>
    </row>
    <row r="2099" spans="1:6" x14ac:dyDescent="0.3">
      <c r="A2099" t="s">
        <v>14391</v>
      </c>
      <c r="B2099" s="1">
        <v>45170</v>
      </c>
      <c r="C2099">
        <v>391.29</v>
      </c>
      <c r="D2099" t="s">
        <v>12293</v>
      </c>
      <c r="E2099" t="s">
        <v>12291</v>
      </c>
      <c r="F2099" t="s">
        <v>4482</v>
      </c>
    </row>
    <row r="2100" spans="1:6" x14ac:dyDescent="0.3">
      <c r="A2100" t="s">
        <v>14392</v>
      </c>
      <c r="B2100" s="1">
        <v>45055</v>
      </c>
      <c r="C2100">
        <v>677.17</v>
      </c>
      <c r="D2100" t="s">
        <v>12290</v>
      </c>
      <c r="E2100" t="s">
        <v>12291</v>
      </c>
      <c r="F2100" t="s">
        <v>4703</v>
      </c>
    </row>
    <row r="2101" spans="1:6" x14ac:dyDescent="0.3">
      <c r="A2101" t="s">
        <v>14393</v>
      </c>
      <c r="B2101" s="1">
        <v>45096</v>
      </c>
      <c r="C2101">
        <v>1415.64</v>
      </c>
      <c r="D2101" t="s">
        <v>12299</v>
      </c>
      <c r="E2101" t="s">
        <v>12291</v>
      </c>
      <c r="F2101" t="s">
        <v>3531</v>
      </c>
    </row>
    <row r="2102" spans="1:6" x14ac:dyDescent="0.3">
      <c r="A2102" t="s">
        <v>14394</v>
      </c>
      <c r="B2102" s="1">
        <v>44741</v>
      </c>
      <c r="C2102">
        <v>1452.93</v>
      </c>
      <c r="D2102" t="s">
        <v>12299</v>
      </c>
      <c r="E2102" t="s">
        <v>12291</v>
      </c>
      <c r="F2102" t="s">
        <v>1645</v>
      </c>
    </row>
    <row r="2103" spans="1:6" x14ac:dyDescent="0.3">
      <c r="A2103" t="s">
        <v>14395</v>
      </c>
      <c r="B2103" s="1">
        <v>45009</v>
      </c>
      <c r="C2103">
        <v>376.94</v>
      </c>
      <c r="D2103" t="s">
        <v>12293</v>
      </c>
      <c r="E2103" t="s">
        <v>12291</v>
      </c>
      <c r="F2103" t="s">
        <v>4014</v>
      </c>
    </row>
    <row r="2104" spans="1:6" x14ac:dyDescent="0.3">
      <c r="A2104" t="s">
        <v>14396</v>
      </c>
      <c r="B2104" s="1">
        <v>44696</v>
      </c>
      <c r="C2104">
        <v>541.24</v>
      </c>
      <c r="D2104" t="s">
        <v>12293</v>
      </c>
      <c r="E2104" t="s">
        <v>12296</v>
      </c>
      <c r="F2104" t="s">
        <v>2041</v>
      </c>
    </row>
    <row r="2105" spans="1:6" x14ac:dyDescent="0.3">
      <c r="A2105" t="s">
        <v>14397</v>
      </c>
      <c r="B2105" s="1">
        <v>44645</v>
      </c>
      <c r="C2105">
        <v>335.22</v>
      </c>
      <c r="D2105" t="s">
        <v>12299</v>
      </c>
      <c r="E2105" t="s">
        <v>12291</v>
      </c>
      <c r="F2105" t="s">
        <v>3564</v>
      </c>
    </row>
    <row r="2106" spans="1:6" x14ac:dyDescent="0.3">
      <c r="A2106" t="s">
        <v>14398</v>
      </c>
      <c r="B2106" s="1">
        <v>44681</v>
      </c>
      <c r="C2106">
        <v>1454.43</v>
      </c>
      <c r="D2106" t="s">
        <v>12293</v>
      </c>
      <c r="E2106" t="s">
        <v>12296</v>
      </c>
      <c r="F2106" t="s">
        <v>2038</v>
      </c>
    </row>
    <row r="2107" spans="1:6" x14ac:dyDescent="0.3">
      <c r="A2107" t="s">
        <v>14399</v>
      </c>
      <c r="B2107" s="1">
        <v>45362</v>
      </c>
      <c r="C2107">
        <v>715.5</v>
      </c>
      <c r="D2107" t="s">
        <v>12299</v>
      </c>
      <c r="E2107" t="s">
        <v>12296</v>
      </c>
      <c r="F2107" t="s">
        <v>5513</v>
      </c>
    </row>
    <row r="2108" spans="1:6" x14ac:dyDescent="0.3">
      <c r="A2108" t="s">
        <v>14400</v>
      </c>
      <c r="B2108" s="1">
        <v>45550</v>
      </c>
      <c r="C2108">
        <v>125.27</v>
      </c>
      <c r="D2108" t="s">
        <v>12290</v>
      </c>
      <c r="E2108" t="s">
        <v>12296</v>
      </c>
      <c r="F2108" t="s">
        <v>1769</v>
      </c>
    </row>
    <row r="2109" spans="1:6" x14ac:dyDescent="0.3">
      <c r="A2109" t="s">
        <v>14401</v>
      </c>
      <c r="B2109" s="1">
        <v>44986</v>
      </c>
      <c r="C2109">
        <v>1051.44</v>
      </c>
      <c r="D2109" t="s">
        <v>12299</v>
      </c>
      <c r="E2109" t="s">
        <v>12296</v>
      </c>
      <c r="F2109" t="s">
        <v>4648</v>
      </c>
    </row>
    <row r="2110" spans="1:6" x14ac:dyDescent="0.3">
      <c r="A2110" t="s">
        <v>14402</v>
      </c>
      <c r="B2110" s="1">
        <v>44903</v>
      </c>
      <c r="C2110">
        <v>922.76</v>
      </c>
      <c r="D2110" t="s">
        <v>12299</v>
      </c>
      <c r="E2110" t="s">
        <v>12296</v>
      </c>
      <c r="F2110" t="s">
        <v>3448</v>
      </c>
    </row>
    <row r="2111" spans="1:6" x14ac:dyDescent="0.3">
      <c r="A2111" t="s">
        <v>14403</v>
      </c>
      <c r="B2111" s="1">
        <v>45230</v>
      </c>
      <c r="C2111">
        <v>520.9</v>
      </c>
      <c r="D2111" t="s">
        <v>12299</v>
      </c>
      <c r="E2111" t="s">
        <v>12291</v>
      </c>
      <c r="F2111" t="s">
        <v>2151</v>
      </c>
    </row>
    <row r="2112" spans="1:6" x14ac:dyDescent="0.3">
      <c r="A2112" t="s">
        <v>14404</v>
      </c>
      <c r="B2112" s="1">
        <v>44901</v>
      </c>
      <c r="C2112">
        <v>527.33000000000004</v>
      </c>
      <c r="D2112" t="s">
        <v>12290</v>
      </c>
      <c r="E2112" t="s">
        <v>12296</v>
      </c>
      <c r="F2112" t="s">
        <v>3401</v>
      </c>
    </row>
    <row r="2113" spans="1:6" x14ac:dyDescent="0.3">
      <c r="A2113" t="s">
        <v>14405</v>
      </c>
      <c r="B2113" s="1">
        <v>44578</v>
      </c>
      <c r="C2113">
        <v>513.09</v>
      </c>
      <c r="D2113" t="s">
        <v>12293</v>
      </c>
      <c r="E2113" t="s">
        <v>12291</v>
      </c>
      <c r="F2113" t="s">
        <v>3256</v>
      </c>
    </row>
    <row r="2114" spans="1:6" x14ac:dyDescent="0.3">
      <c r="A2114" t="s">
        <v>14406</v>
      </c>
      <c r="B2114" s="1">
        <v>45399</v>
      </c>
      <c r="C2114">
        <v>575.15</v>
      </c>
      <c r="D2114" t="s">
        <v>12299</v>
      </c>
      <c r="E2114" t="s">
        <v>12296</v>
      </c>
      <c r="F2114" t="s">
        <v>2873</v>
      </c>
    </row>
    <row r="2115" spans="1:6" x14ac:dyDescent="0.3">
      <c r="A2115" t="s">
        <v>14407</v>
      </c>
      <c r="B2115" s="1">
        <v>44987</v>
      </c>
      <c r="C2115">
        <v>1187.96</v>
      </c>
      <c r="D2115" t="s">
        <v>12293</v>
      </c>
      <c r="E2115" t="s">
        <v>12296</v>
      </c>
      <c r="F2115" t="s">
        <v>5617</v>
      </c>
    </row>
    <row r="2116" spans="1:6" x14ac:dyDescent="0.3">
      <c r="A2116" t="s">
        <v>14408</v>
      </c>
      <c r="B2116" s="1">
        <v>45588</v>
      </c>
      <c r="C2116">
        <v>1272.77</v>
      </c>
      <c r="D2116" t="s">
        <v>12299</v>
      </c>
      <c r="E2116" t="s">
        <v>12291</v>
      </c>
      <c r="F2116" t="s">
        <v>2427</v>
      </c>
    </row>
    <row r="2117" spans="1:6" x14ac:dyDescent="0.3">
      <c r="A2117" t="s">
        <v>14409</v>
      </c>
      <c r="B2117" s="1">
        <v>45062</v>
      </c>
      <c r="C2117">
        <v>474.15</v>
      </c>
      <c r="D2117" t="s">
        <v>12293</v>
      </c>
      <c r="E2117" t="s">
        <v>12291</v>
      </c>
      <c r="F2117" t="s">
        <v>1102</v>
      </c>
    </row>
    <row r="2118" spans="1:6" x14ac:dyDescent="0.3">
      <c r="A2118" t="s">
        <v>14410</v>
      </c>
      <c r="B2118" s="1">
        <v>44968</v>
      </c>
      <c r="C2118">
        <v>252.77</v>
      </c>
      <c r="D2118" t="s">
        <v>12293</v>
      </c>
      <c r="E2118" t="s">
        <v>12296</v>
      </c>
      <c r="F2118" t="s">
        <v>4750</v>
      </c>
    </row>
    <row r="2119" spans="1:6" x14ac:dyDescent="0.3">
      <c r="A2119" t="s">
        <v>14411</v>
      </c>
      <c r="B2119" s="1">
        <v>45238</v>
      </c>
      <c r="C2119">
        <v>414.52</v>
      </c>
      <c r="D2119" t="s">
        <v>12290</v>
      </c>
      <c r="E2119" t="s">
        <v>12291</v>
      </c>
      <c r="F2119" t="s">
        <v>1289</v>
      </c>
    </row>
    <row r="2120" spans="1:6" x14ac:dyDescent="0.3">
      <c r="A2120" t="s">
        <v>14412</v>
      </c>
      <c r="B2120" s="1">
        <v>45511</v>
      </c>
      <c r="C2120">
        <v>317.38</v>
      </c>
      <c r="D2120" t="s">
        <v>12293</v>
      </c>
      <c r="E2120" t="s">
        <v>12296</v>
      </c>
      <c r="F2120" t="s">
        <v>3661</v>
      </c>
    </row>
    <row r="2121" spans="1:6" x14ac:dyDescent="0.3">
      <c r="A2121" t="s">
        <v>14413</v>
      </c>
      <c r="B2121" s="1">
        <v>45537</v>
      </c>
      <c r="C2121">
        <v>1271.3900000000001</v>
      </c>
      <c r="D2121" t="s">
        <v>12299</v>
      </c>
      <c r="E2121" t="s">
        <v>12291</v>
      </c>
      <c r="F2121" t="s">
        <v>5042</v>
      </c>
    </row>
    <row r="2122" spans="1:6" x14ac:dyDescent="0.3">
      <c r="A2122" t="s">
        <v>14414</v>
      </c>
      <c r="B2122" s="1">
        <v>45108</v>
      </c>
      <c r="C2122">
        <v>542.46</v>
      </c>
      <c r="D2122" t="s">
        <v>12293</v>
      </c>
      <c r="E2122" t="s">
        <v>12291</v>
      </c>
      <c r="F2122" t="s">
        <v>4160</v>
      </c>
    </row>
    <row r="2123" spans="1:6" x14ac:dyDescent="0.3">
      <c r="A2123" t="s">
        <v>14415</v>
      </c>
      <c r="B2123" s="1">
        <v>44988</v>
      </c>
      <c r="C2123">
        <v>1424.96</v>
      </c>
      <c r="D2123" t="s">
        <v>12293</v>
      </c>
      <c r="E2123" t="s">
        <v>12296</v>
      </c>
      <c r="F2123" t="s">
        <v>3523</v>
      </c>
    </row>
    <row r="2124" spans="1:6" x14ac:dyDescent="0.3">
      <c r="A2124" t="s">
        <v>14416</v>
      </c>
      <c r="B2124" s="1">
        <v>44568</v>
      </c>
      <c r="C2124">
        <v>939.04</v>
      </c>
      <c r="D2124" t="s">
        <v>12299</v>
      </c>
      <c r="E2124" t="s">
        <v>12291</v>
      </c>
      <c r="F2124" t="s">
        <v>1607</v>
      </c>
    </row>
    <row r="2125" spans="1:6" x14ac:dyDescent="0.3">
      <c r="A2125" t="s">
        <v>14417</v>
      </c>
      <c r="B2125" s="1">
        <v>45255</v>
      </c>
      <c r="C2125">
        <v>175.97</v>
      </c>
      <c r="D2125" t="s">
        <v>12299</v>
      </c>
      <c r="E2125" t="s">
        <v>12296</v>
      </c>
      <c r="F2125" t="s">
        <v>5548</v>
      </c>
    </row>
    <row r="2126" spans="1:6" x14ac:dyDescent="0.3">
      <c r="A2126" t="s">
        <v>14418</v>
      </c>
      <c r="B2126" s="1">
        <v>45632</v>
      </c>
      <c r="C2126">
        <v>219.25</v>
      </c>
      <c r="D2126" t="s">
        <v>12299</v>
      </c>
      <c r="E2126" t="s">
        <v>12291</v>
      </c>
      <c r="F2126" t="s">
        <v>1616</v>
      </c>
    </row>
    <row r="2127" spans="1:6" x14ac:dyDescent="0.3">
      <c r="A2127" t="s">
        <v>14419</v>
      </c>
      <c r="B2127" s="1">
        <v>45337</v>
      </c>
      <c r="C2127">
        <v>1328.43</v>
      </c>
      <c r="D2127" t="s">
        <v>12299</v>
      </c>
      <c r="E2127" t="s">
        <v>12296</v>
      </c>
      <c r="F2127" t="s">
        <v>5800</v>
      </c>
    </row>
    <row r="2128" spans="1:6" x14ac:dyDescent="0.3">
      <c r="A2128" t="s">
        <v>14420</v>
      </c>
      <c r="B2128" s="1">
        <v>44964</v>
      </c>
      <c r="C2128">
        <v>580.99</v>
      </c>
      <c r="D2128" t="s">
        <v>12299</v>
      </c>
      <c r="E2128" t="s">
        <v>12296</v>
      </c>
      <c r="F2128" t="s">
        <v>3784</v>
      </c>
    </row>
    <row r="2129" spans="1:6" x14ac:dyDescent="0.3">
      <c r="A2129" t="s">
        <v>14421</v>
      </c>
      <c r="B2129" s="1">
        <v>45019</v>
      </c>
      <c r="C2129">
        <v>479.12</v>
      </c>
      <c r="D2129" t="s">
        <v>12290</v>
      </c>
      <c r="E2129" t="s">
        <v>12291</v>
      </c>
      <c r="F2129" t="s">
        <v>1872</v>
      </c>
    </row>
    <row r="2130" spans="1:6" x14ac:dyDescent="0.3">
      <c r="A2130" t="s">
        <v>14422</v>
      </c>
      <c r="B2130" s="1">
        <v>45089</v>
      </c>
      <c r="C2130">
        <v>1317.06</v>
      </c>
      <c r="D2130" t="s">
        <v>12293</v>
      </c>
      <c r="E2130" t="s">
        <v>12291</v>
      </c>
      <c r="F2130" t="s">
        <v>4767</v>
      </c>
    </row>
    <row r="2131" spans="1:6" x14ac:dyDescent="0.3">
      <c r="A2131" t="s">
        <v>14423</v>
      </c>
      <c r="B2131" s="1">
        <v>44814</v>
      </c>
      <c r="C2131">
        <v>583.82000000000005</v>
      </c>
      <c r="D2131" t="s">
        <v>12290</v>
      </c>
      <c r="E2131" t="s">
        <v>12291</v>
      </c>
      <c r="F2131" t="s">
        <v>1514</v>
      </c>
    </row>
    <row r="2132" spans="1:6" x14ac:dyDescent="0.3">
      <c r="A2132" t="s">
        <v>14424</v>
      </c>
      <c r="B2132" s="1">
        <v>45568</v>
      </c>
      <c r="C2132">
        <v>1113.75</v>
      </c>
      <c r="D2132" t="s">
        <v>12293</v>
      </c>
      <c r="E2132" t="s">
        <v>12296</v>
      </c>
      <c r="F2132" t="s">
        <v>5074</v>
      </c>
    </row>
    <row r="2133" spans="1:6" x14ac:dyDescent="0.3">
      <c r="A2133" t="s">
        <v>14425</v>
      </c>
      <c r="B2133" s="1">
        <v>45291</v>
      </c>
      <c r="C2133">
        <v>329.83</v>
      </c>
      <c r="D2133" t="s">
        <v>12290</v>
      </c>
      <c r="E2133" t="s">
        <v>12296</v>
      </c>
      <c r="F2133" t="s">
        <v>3939</v>
      </c>
    </row>
    <row r="2134" spans="1:6" x14ac:dyDescent="0.3">
      <c r="A2134" t="s">
        <v>14426</v>
      </c>
      <c r="B2134" s="1">
        <v>44928</v>
      </c>
      <c r="C2134">
        <v>469.34</v>
      </c>
      <c r="D2134" t="s">
        <v>12290</v>
      </c>
      <c r="E2134" t="s">
        <v>12291</v>
      </c>
      <c r="F2134" t="s">
        <v>3581</v>
      </c>
    </row>
    <row r="2135" spans="1:6" x14ac:dyDescent="0.3">
      <c r="A2135" t="s">
        <v>14427</v>
      </c>
      <c r="B2135" s="1">
        <v>44648</v>
      </c>
      <c r="C2135">
        <v>63.15</v>
      </c>
      <c r="D2135" t="s">
        <v>12293</v>
      </c>
      <c r="E2135" t="s">
        <v>12296</v>
      </c>
      <c r="F2135" t="s">
        <v>2162</v>
      </c>
    </row>
    <row r="2136" spans="1:6" x14ac:dyDescent="0.3">
      <c r="A2136" t="s">
        <v>14428</v>
      </c>
      <c r="B2136" s="1">
        <v>45620</v>
      </c>
      <c r="C2136">
        <v>1108.1099999999999</v>
      </c>
      <c r="D2136" t="s">
        <v>12293</v>
      </c>
      <c r="E2136" t="s">
        <v>12296</v>
      </c>
      <c r="F2136" t="s">
        <v>3270</v>
      </c>
    </row>
    <row r="2137" spans="1:6" x14ac:dyDescent="0.3">
      <c r="A2137" t="s">
        <v>14429</v>
      </c>
      <c r="B2137" s="1">
        <v>45558</v>
      </c>
      <c r="C2137">
        <v>376.83</v>
      </c>
      <c r="D2137" t="s">
        <v>12293</v>
      </c>
      <c r="E2137" t="s">
        <v>12291</v>
      </c>
      <c r="F2137" t="s">
        <v>2277</v>
      </c>
    </row>
    <row r="2138" spans="1:6" x14ac:dyDescent="0.3">
      <c r="A2138" t="s">
        <v>14430</v>
      </c>
      <c r="B2138" s="1">
        <v>45038</v>
      </c>
      <c r="C2138">
        <v>85.29</v>
      </c>
      <c r="D2138" t="s">
        <v>12290</v>
      </c>
      <c r="E2138" t="s">
        <v>12296</v>
      </c>
      <c r="F2138" t="s">
        <v>3705</v>
      </c>
    </row>
    <row r="2139" spans="1:6" x14ac:dyDescent="0.3">
      <c r="A2139" t="s">
        <v>14431</v>
      </c>
      <c r="B2139" s="1">
        <v>44775</v>
      </c>
      <c r="C2139">
        <v>587.13</v>
      </c>
      <c r="D2139" t="s">
        <v>12293</v>
      </c>
      <c r="E2139" t="s">
        <v>12291</v>
      </c>
      <c r="F2139" t="s">
        <v>1471</v>
      </c>
    </row>
    <row r="2140" spans="1:6" x14ac:dyDescent="0.3">
      <c r="A2140" t="s">
        <v>14432</v>
      </c>
      <c r="B2140" s="1">
        <v>44866</v>
      </c>
      <c r="C2140">
        <v>1192.52</v>
      </c>
      <c r="D2140" t="s">
        <v>12293</v>
      </c>
      <c r="E2140" t="s">
        <v>12296</v>
      </c>
      <c r="F2140" t="s">
        <v>4515</v>
      </c>
    </row>
    <row r="2141" spans="1:6" x14ac:dyDescent="0.3">
      <c r="A2141" t="s">
        <v>14433</v>
      </c>
      <c r="B2141" s="1">
        <v>44856</v>
      </c>
      <c r="C2141">
        <v>953.12</v>
      </c>
      <c r="D2141" t="s">
        <v>12299</v>
      </c>
      <c r="E2141" t="s">
        <v>12291</v>
      </c>
      <c r="F2141" t="s">
        <v>4096</v>
      </c>
    </row>
    <row r="2142" spans="1:6" x14ac:dyDescent="0.3">
      <c r="A2142" t="s">
        <v>14434</v>
      </c>
      <c r="B2142" s="1">
        <v>44721</v>
      </c>
      <c r="C2142">
        <v>939.98</v>
      </c>
      <c r="D2142" t="s">
        <v>12293</v>
      </c>
      <c r="E2142" t="s">
        <v>12291</v>
      </c>
      <c r="F2142" t="s">
        <v>1639</v>
      </c>
    </row>
    <row r="2143" spans="1:6" x14ac:dyDescent="0.3">
      <c r="A2143" t="s">
        <v>14435</v>
      </c>
      <c r="B2143" s="1">
        <v>45466</v>
      </c>
      <c r="C2143">
        <v>1327.51</v>
      </c>
      <c r="D2143" t="s">
        <v>12293</v>
      </c>
      <c r="E2143" t="s">
        <v>12291</v>
      </c>
      <c r="F2143" t="s">
        <v>1900</v>
      </c>
    </row>
    <row r="2144" spans="1:6" x14ac:dyDescent="0.3">
      <c r="A2144" t="s">
        <v>14436</v>
      </c>
      <c r="B2144" s="1">
        <v>45397</v>
      </c>
      <c r="C2144">
        <v>1277.04</v>
      </c>
      <c r="D2144" t="s">
        <v>12293</v>
      </c>
      <c r="E2144" t="s">
        <v>12291</v>
      </c>
      <c r="F2144" t="s">
        <v>4547</v>
      </c>
    </row>
    <row r="2145" spans="1:6" x14ac:dyDescent="0.3">
      <c r="A2145" t="s">
        <v>14437</v>
      </c>
      <c r="B2145" s="1">
        <v>44999</v>
      </c>
      <c r="C2145">
        <v>1419.34</v>
      </c>
      <c r="D2145" t="s">
        <v>12290</v>
      </c>
      <c r="E2145" t="s">
        <v>12296</v>
      </c>
      <c r="F2145" t="s">
        <v>5915</v>
      </c>
    </row>
    <row r="2146" spans="1:6" x14ac:dyDescent="0.3">
      <c r="A2146" t="s">
        <v>14438</v>
      </c>
      <c r="B2146" s="1">
        <v>44885</v>
      </c>
      <c r="C2146">
        <v>1162.03</v>
      </c>
      <c r="D2146" t="s">
        <v>12290</v>
      </c>
      <c r="E2146" t="s">
        <v>12291</v>
      </c>
      <c r="F2146" t="s">
        <v>2084</v>
      </c>
    </row>
    <row r="2147" spans="1:6" x14ac:dyDescent="0.3">
      <c r="A2147" t="s">
        <v>14439</v>
      </c>
      <c r="B2147" s="1">
        <v>45161</v>
      </c>
      <c r="C2147">
        <v>246.09</v>
      </c>
      <c r="D2147" t="s">
        <v>12293</v>
      </c>
      <c r="E2147" t="s">
        <v>12291</v>
      </c>
      <c r="F2147" t="s">
        <v>2145</v>
      </c>
    </row>
    <row r="2148" spans="1:6" x14ac:dyDescent="0.3">
      <c r="A2148" t="s">
        <v>14440</v>
      </c>
      <c r="B2148" s="1">
        <v>44827</v>
      </c>
      <c r="C2148">
        <v>345.78</v>
      </c>
      <c r="D2148" t="s">
        <v>12293</v>
      </c>
      <c r="E2148" t="s">
        <v>12291</v>
      </c>
      <c r="F2148" t="s">
        <v>2022</v>
      </c>
    </row>
    <row r="2149" spans="1:6" x14ac:dyDescent="0.3">
      <c r="A2149" t="s">
        <v>14441</v>
      </c>
      <c r="B2149" s="1">
        <v>44721</v>
      </c>
      <c r="C2149">
        <v>159.85</v>
      </c>
      <c r="D2149" t="s">
        <v>12290</v>
      </c>
      <c r="E2149" t="s">
        <v>12291</v>
      </c>
      <c r="F2149" t="s">
        <v>2858</v>
      </c>
    </row>
    <row r="2150" spans="1:6" x14ac:dyDescent="0.3">
      <c r="A2150" t="s">
        <v>14442</v>
      </c>
      <c r="B2150" s="1">
        <v>44793</v>
      </c>
      <c r="C2150">
        <v>1367.68</v>
      </c>
      <c r="D2150" t="s">
        <v>12290</v>
      </c>
      <c r="E2150" t="s">
        <v>12296</v>
      </c>
      <c r="F2150" t="s">
        <v>4284</v>
      </c>
    </row>
    <row r="2151" spans="1:6" x14ac:dyDescent="0.3">
      <c r="A2151" t="s">
        <v>14443</v>
      </c>
      <c r="B2151" s="1">
        <v>45571</v>
      </c>
      <c r="C2151">
        <v>480.06</v>
      </c>
      <c r="D2151" t="s">
        <v>12299</v>
      </c>
      <c r="E2151" t="s">
        <v>12296</v>
      </c>
      <c r="F2151" t="s">
        <v>5771</v>
      </c>
    </row>
    <row r="2152" spans="1:6" x14ac:dyDescent="0.3">
      <c r="A2152" t="s">
        <v>14444</v>
      </c>
      <c r="B2152" s="1">
        <v>44578</v>
      </c>
      <c r="C2152">
        <v>285.54000000000002</v>
      </c>
      <c r="D2152" t="s">
        <v>12293</v>
      </c>
      <c r="E2152" t="s">
        <v>12296</v>
      </c>
      <c r="F2152" t="s">
        <v>1377</v>
      </c>
    </row>
    <row r="2153" spans="1:6" x14ac:dyDescent="0.3">
      <c r="A2153" t="s">
        <v>14445</v>
      </c>
      <c r="B2153" s="1">
        <v>44777</v>
      </c>
      <c r="C2153">
        <v>959.66</v>
      </c>
      <c r="D2153" t="s">
        <v>12293</v>
      </c>
      <c r="E2153" t="s">
        <v>12296</v>
      </c>
      <c r="F2153" t="s">
        <v>1797</v>
      </c>
    </row>
    <row r="2154" spans="1:6" x14ac:dyDescent="0.3">
      <c r="A2154" t="s">
        <v>14446</v>
      </c>
      <c r="B2154" s="1">
        <v>45294</v>
      </c>
      <c r="C2154">
        <v>64.58</v>
      </c>
      <c r="D2154" t="s">
        <v>12293</v>
      </c>
      <c r="E2154" t="s">
        <v>12291</v>
      </c>
      <c r="F2154" t="s">
        <v>1472</v>
      </c>
    </row>
    <row r="2155" spans="1:6" x14ac:dyDescent="0.3">
      <c r="A2155" t="s">
        <v>14447</v>
      </c>
      <c r="B2155" s="1">
        <v>45113</v>
      </c>
      <c r="C2155">
        <v>969.26</v>
      </c>
      <c r="D2155" t="s">
        <v>12299</v>
      </c>
      <c r="E2155" t="s">
        <v>12291</v>
      </c>
      <c r="F2155" t="s">
        <v>4302</v>
      </c>
    </row>
    <row r="2156" spans="1:6" x14ac:dyDescent="0.3">
      <c r="A2156" t="s">
        <v>14448</v>
      </c>
      <c r="B2156" s="1">
        <v>44621</v>
      </c>
      <c r="C2156">
        <v>1175.18</v>
      </c>
      <c r="D2156" t="s">
        <v>12293</v>
      </c>
      <c r="E2156" t="s">
        <v>12296</v>
      </c>
      <c r="F2156" t="s">
        <v>2525</v>
      </c>
    </row>
    <row r="2157" spans="1:6" x14ac:dyDescent="0.3">
      <c r="A2157" t="s">
        <v>14449</v>
      </c>
      <c r="B2157" s="1">
        <v>44975</v>
      </c>
      <c r="C2157">
        <v>868.99</v>
      </c>
      <c r="D2157" t="s">
        <v>12299</v>
      </c>
      <c r="E2157" t="s">
        <v>12291</v>
      </c>
      <c r="F2157" t="s">
        <v>3704</v>
      </c>
    </row>
    <row r="2158" spans="1:6" x14ac:dyDescent="0.3">
      <c r="A2158" t="s">
        <v>14450</v>
      </c>
      <c r="B2158" s="1">
        <v>44877</v>
      </c>
      <c r="C2158">
        <v>113.98</v>
      </c>
      <c r="D2158" t="s">
        <v>12290</v>
      </c>
      <c r="E2158" t="s">
        <v>12296</v>
      </c>
      <c r="F2158" t="s">
        <v>5091</v>
      </c>
    </row>
    <row r="2159" spans="1:6" x14ac:dyDescent="0.3">
      <c r="A2159" t="s">
        <v>14451</v>
      </c>
      <c r="B2159" s="1">
        <v>45562</v>
      </c>
      <c r="C2159">
        <v>829.86</v>
      </c>
      <c r="D2159" t="s">
        <v>12299</v>
      </c>
      <c r="E2159" t="s">
        <v>12291</v>
      </c>
      <c r="F2159" t="s">
        <v>5809</v>
      </c>
    </row>
    <row r="2160" spans="1:6" x14ac:dyDescent="0.3">
      <c r="A2160" t="s">
        <v>14452</v>
      </c>
      <c r="B2160" s="1">
        <v>44859</v>
      </c>
      <c r="C2160">
        <v>58.79</v>
      </c>
      <c r="D2160" t="s">
        <v>12293</v>
      </c>
      <c r="E2160" t="s">
        <v>12296</v>
      </c>
      <c r="F2160" t="s">
        <v>4421</v>
      </c>
    </row>
    <row r="2161" spans="1:6" x14ac:dyDescent="0.3">
      <c r="A2161" t="s">
        <v>14453</v>
      </c>
      <c r="B2161" s="1">
        <v>45407</v>
      </c>
      <c r="C2161">
        <v>493.73</v>
      </c>
      <c r="D2161" t="s">
        <v>12290</v>
      </c>
      <c r="E2161" t="s">
        <v>12296</v>
      </c>
      <c r="F2161" t="s">
        <v>5634</v>
      </c>
    </row>
    <row r="2162" spans="1:6" x14ac:dyDescent="0.3">
      <c r="A2162" t="s">
        <v>14454</v>
      </c>
      <c r="B2162" s="1">
        <v>45051</v>
      </c>
      <c r="C2162">
        <v>425.94</v>
      </c>
      <c r="D2162" t="s">
        <v>12293</v>
      </c>
      <c r="E2162" t="s">
        <v>12291</v>
      </c>
      <c r="F2162" t="s">
        <v>5551</v>
      </c>
    </row>
    <row r="2163" spans="1:6" x14ac:dyDescent="0.3">
      <c r="A2163" t="s">
        <v>14455</v>
      </c>
      <c r="B2163" s="1">
        <v>45007</v>
      </c>
      <c r="C2163">
        <v>505.04</v>
      </c>
      <c r="D2163" t="s">
        <v>12290</v>
      </c>
      <c r="E2163" t="s">
        <v>12296</v>
      </c>
      <c r="F2163" t="s">
        <v>2196</v>
      </c>
    </row>
    <row r="2164" spans="1:6" x14ac:dyDescent="0.3">
      <c r="A2164" t="s">
        <v>14456</v>
      </c>
      <c r="B2164" s="1">
        <v>44980</v>
      </c>
      <c r="C2164">
        <v>1117.81</v>
      </c>
      <c r="D2164" t="s">
        <v>12290</v>
      </c>
      <c r="E2164" t="s">
        <v>12291</v>
      </c>
      <c r="F2164" t="s">
        <v>2927</v>
      </c>
    </row>
    <row r="2165" spans="1:6" x14ac:dyDescent="0.3">
      <c r="A2165" t="s">
        <v>14457</v>
      </c>
      <c r="B2165" s="1">
        <v>45125</v>
      </c>
      <c r="C2165">
        <v>418.65</v>
      </c>
      <c r="D2165" t="s">
        <v>12293</v>
      </c>
      <c r="E2165" t="s">
        <v>12291</v>
      </c>
      <c r="F2165" t="s">
        <v>3468</v>
      </c>
    </row>
    <row r="2166" spans="1:6" x14ac:dyDescent="0.3">
      <c r="A2166" t="s">
        <v>14458</v>
      </c>
      <c r="B2166" s="1">
        <v>44572</v>
      </c>
      <c r="C2166">
        <v>861.41</v>
      </c>
      <c r="D2166" t="s">
        <v>12299</v>
      </c>
      <c r="E2166" t="s">
        <v>12296</v>
      </c>
      <c r="F2166" t="s">
        <v>1856</v>
      </c>
    </row>
    <row r="2167" spans="1:6" x14ac:dyDescent="0.3">
      <c r="A2167" t="s">
        <v>14459</v>
      </c>
      <c r="B2167" s="1">
        <v>44934</v>
      </c>
      <c r="C2167">
        <v>402.64</v>
      </c>
      <c r="D2167" t="s">
        <v>12293</v>
      </c>
      <c r="E2167" t="s">
        <v>12296</v>
      </c>
      <c r="F2167" t="s">
        <v>1976</v>
      </c>
    </row>
    <row r="2168" spans="1:6" x14ac:dyDescent="0.3">
      <c r="A2168" t="s">
        <v>14460</v>
      </c>
      <c r="B2168" s="1">
        <v>45535</v>
      </c>
      <c r="C2168">
        <v>1464.91</v>
      </c>
      <c r="D2168" t="s">
        <v>12299</v>
      </c>
      <c r="E2168" t="s">
        <v>12291</v>
      </c>
      <c r="F2168" t="s">
        <v>5245</v>
      </c>
    </row>
    <row r="2169" spans="1:6" x14ac:dyDescent="0.3">
      <c r="A2169" t="s">
        <v>14461</v>
      </c>
      <c r="B2169" s="1">
        <v>45362</v>
      </c>
      <c r="C2169">
        <v>849.04</v>
      </c>
      <c r="D2169" t="s">
        <v>12293</v>
      </c>
      <c r="E2169" t="s">
        <v>12296</v>
      </c>
      <c r="F2169" t="s">
        <v>1384</v>
      </c>
    </row>
    <row r="2170" spans="1:6" x14ac:dyDescent="0.3">
      <c r="A2170" t="s">
        <v>14462</v>
      </c>
      <c r="B2170" s="1">
        <v>45027</v>
      </c>
      <c r="C2170">
        <v>1284.5</v>
      </c>
      <c r="D2170" t="s">
        <v>12299</v>
      </c>
      <c r="E2170" t="s">
        <v>12296</v>
      </c>
      <c r="F2170" t="s">
        <v>3012</v>
      </c>
    </row>
    <row r="2171" spans="1:6" x14ac:dyDescent="0.3">
      <c r="A2171" t="s">
        <v>14463</v>
      </c>
      <c r="B2171" s="1">
        <v>45477</v>
      </c>
      <c r="C2171">
        <v>1192.6600000000001</v>
      </c>
      <c r="D2171" t="s">
        <v>12290</v>
      </c>
      <c r="E2171" t="s">
        <v>12291</v>
      </c>
      <c r="F2171" t="s">
        <v>2798</v>
      </c>
    </row>
    <row r="2172" spans="1:6" x14ac:dyDescent="0.3">
      <c r="A2172" t="s">
        <v>14464</v>
      </c>
      <c r="B2172" s="1">
        <v>45079</v>
      </c>
      <c r="C2172">
        <v>65.709999999999994</v>
      </c>
      <c r="D2172" t="s">
        <v>12290</v>
      </c>
      <c r="E2172" t="s">
        <v>12296</v>
      </c>
      <c r="F2172" t="s">
        <v>3384</v>
      </c>
    </row>
    <row r="2173" spans="1:6" x14ac:dyDescent="0.3">
      <c r="A2173" t="s">
        <v>14465</v>
      </c>
      <c r="B2173" s="1">
        <v>44738</v>
      </c>
      <c r="C2173">
        <v>1215.08</v>
      </c>
      <c r="D2173" t="s">
        <v>12293</v>
      </c>
      <c r="E2173" t="s">
        <v>12296</v>
      </c>
      <c r="F2173" t="s">
        <v>3164</v>
      </c>
    </row>
    <row r="2174" spans="1:6" x14ac:dyDescent="0.3">
      <c r="A2174" t="s">
        <v>14466</v>
      </c>
      <c r="B2174" s="1">
        <v>45614</v>
      </c>
      <c r="C2174">
        <v>1145.54</v>
      </c>
      <c r="D2174" t="s">
        <v>12290</v>
      </c>
      <c r="E2174" t="s">
        <v>12296</v>
      </c>
      <c r="F2174" t="s">
        <v>5350</v>
      </c>
    </row>
    <row r="2175" spans="1:6" x14ac:dyDescent="0.3">
      <c r="A2175" t="s">
        <v>14467</v>
      </c>
      <c r="B2175" s="1">
        <v>45039</v>
      </c>
      <c r="C2175">
        <v>382.83</v>
      </c>
      <c r="D2175" t="s">
        <v>12290</v>
      </c>
      <c r="E2175" t="s">
        <v>12296</v>
      </c>
      <c r="F2175" t="s">
        <v>3202</v>
      </c>
    </row>
    <row r="2176" spans="1:6" x14ac:dyDescent="0.3">
      <c r="A2176" t="s">
        <v>14468</v>
      </c>
      <c r="B2176" s="1">
        <v>44723</v>
      </c>
      <c r="C2176">
        <v>598.66999999999996</v>
      </c>
      <c r="D2176" t="s">
        <v>12290</v>
      </c>
      <c r="E2176" t="s">
        <v>12291</v>
      </c>
      <c r="F2176" t="s">
        <v>2497</v>
      </c>
    </row>
    <row r="2177" spans="1:6" x14ac:dyDescent="0.3">
      <c r="A2177" t="s">
        <v>14469</v>
      </c>
      <c r="B2177" s="1">
        <v>45366</v>
      </c>
      <c r="C2177">
        <v>956.18</v>
      </c>
      <c r="D2177" t="s">
        <v>12299</v>
      </c>
      <c r="E2177" t="s">
        <v>12296</v>
      </c>
      <c r="F2177" t="s">
        <v>4599</v>
      </c>
    </row>
    <row r="2178" spans="1:6" x14ac:dyDescent="0.3">
      <c r="A2178" t="s">
        <v>14470</v>
      </c>
      <c r="B2178" s="1">
        <v>45079</v>
      </c>
      <c r="C2178">
        <v>417.85</v>
      </c>
      <c r="D2178" t="s">
        <v>12290</v>
      </c>
      <c r="E2178" t="s">
        <v>12296</v>
      </c>
      <c r="F2178" t="s">
        <v>2078</v>
      </c>
    </row>
    <row r="2179" spans="1:6" x14ac:dyDescent="0.3">
      <c r="A2179" t="s">
        <v>14471</v>
      </c>
      <c r="B2179" s="1">
        <v>44650</v>
      </c>
      <c r="C2179">
        <v>844.91</v>
      </c>
      <c r="D2179" t="s">
        <v>12290</v>
      </c>
      <c r="E2179" t="s">
        <v>12291</v>
      </c>
      <c r="F2179" t="s">
        <v>3728</v>
      </c>
    </row>
    <row r="2180" spans="1:6" x14ac:dyDescent="0.3">
      <c r="A2180" t="s">
        <v>14472</v>
      </c>
      <c r="B2180" s="1">
        <v>44716</v>
      </c>
      <c r="C2180">
        <v>205.96</v>
      </c>
      <c r="D2180" t="s">
        <v>12293</v>
      </c>
      <c r="E2180" t="s">
        <v>12291</v>
      </c>
      <c r="F2180" t="s">
        <v>5764</v>
      </c>
    </row>
    <row r="2181" spans="1:6" x14ac:dyDescent="0.3">
      <c r="A2181" t="s">
        <v>14473</v>
      </c>
      <c r="B2181" s="1">
        <v>45008</v>
      </c>
      <c r="C2181">
        <v>820.31</v>
      </c>
      <c r="D2181" t="s">
        <v>12299</v>
      </c>
      <c r="E2181" t="s">
        <v>12291</v>
      </c>
      <c r="F2181" t="s">
        <v>4422</v>
      </c>
    </row>
    <row r="2182" spans="1:6" x14ac:dyDescent="0.3">
      <c r="A2182" t="s">
        <v>14474</v>
      </c>
      <c r="B2182" s="1">
        <v>44605</v>
      </c>
      <c r="C2182">
        <v>1079.07</v>
      </c>
      <c r="D2182" t="s">
        <v>12299</v>
      </c>
      <c r="E2182" t="s">
        <v>12296</v>
      </c>
      <c r="F2182" t="s">
        <v>5114</v>
      </c>
    </row>
    <row r="2183" spans="1:6" x14ac:dyDescent="0.3">
      <c r="A2183" t="s">
        <v>14475</v>
      </c>
      <c r="B2183" s="1">
        <v>45022</v>
      </c>
      <c r="C2183">
        <v>789.81</v>
      </c>
      <c r="D2183" t="s">
        <v>12293</v>
      </c>
      <c r="E2183" t="s">
        <v>12291</v>
      </c>
      <c r="F2183" t="s">
        <v>3979</v>
      </c>
    </row>
    <row r="2184" spans="1:6" x14ac:dyDescent="0.3">
      <c r="A2184" t="s">
        <v>14476</v>
      </c>
      <c r="B2184" s="1">
        <v>45570</v>
      </c>
      <c r="C2184">
        <v>898.96</v>
      </c>
      <c r="D2184" t="s">
        <v>12290</v>
      </c>
      <c r="E2184" t="s">
        <v>12291</v>
      </c>
      <c r="F2184" t="s">
        <v>2865</v>
      </c>
    </row>
    <row r="2185" spans="1:6" x14ac:dyDescent="0.3">
      <c r="A2185" t="s">
        <v>14477</v>
      </c>
      <c r="B2185" s="1">
        <v>45192</v>
      </c>
      <c r="C2185">
        <v>1221.06</v>
      </c>
      <c r="D2185" t="s">
        <v>12290</v>
      </c>
      <c r="E2185" t="s">
        <v>12296</v>
      </c>
      <c r="F2185" t="s">
        <v>4115</v>
      </c>
    </row>
    <row r="2186" spans="1:6" x14ac:dyDescent="0.3">
      <c r="A2186" t="s">
        <v>14478</v>
      </c>
      <c r="B2186" s="1">
        <v>45412</v>
      </c>
      <c r="C2186">
        <v>120.43</v>
      </c>
      <c r="D2186" t="s">
        <v>12299</v>
      </c>
      <c r="E2186" t="s">
        <v>12296</v>
      </c>
      <c r="F2186" t="s">
        <v>2810</v>
      </c>
    </row>
    <row r="2187" spans="1:6" x14ac:dyDescent="0.3">
      <c r="A2187" t="s">
        <v>14479</v>
      </c>
      <c r="B2187" s="1">
        <v>44671</v>
      </c>
      <c r="C2187">
        <v>465.98</v>
      </c>
      <c r="D2187" t="s">
        <v>12290</v>
      </c>
      <c r="E2187" t="s">
        <v>12291</v>
      </c>
      <c r="F2187" t="s">
        <v>3822</v>
      </c>
    </row>
    <row r="2188" spans="1:6" x14ac:dyDescent="0.3">
      <c r="A2188" t="s">
        <v>14480</v>
      </c>
      <c r="B2188" s="1">
        <v>45258</v>
      </c>
      <c r="C2188">
        <v>304.42</v>
      </c>
      <c r="D2188" t="s">
        <v>12293</v>
      </c>
      <c r="E2188" t="s">
        <v>12296</v>
      </c>
      <c r="F2188" t="s">
        <v>5358</v>
      </c>
    </row>
    <row r="2189" spans="1:6" x14ac:dyDescent="0.3">
      <c r="A2189" t="s">
        <v>14481</v>
      </c>
      <c r="B2189" s="1">
        <v>45177</v>
      </c>
      <c r="C2189">
        <v>1445.33</v>
      </c>
      <c r="D2189" t="s">
        <v>12293</v>
      </c>
      <c r="E2189" t="s">
        <v>12291</v>
      </c>
      <c r="F2189" t="s">
        <v>4427</v>
      </c>
    </row>
    <row r="2190" spans="1:6" x14ac:dyDescent="0.3">
      <c r="A2190" t="s">
        <v>14482</v>
      </c>
      <c r="B2190" s="1">
        <v>45060</v>
      </c>
      <c r="C2190">
        <v>939.3</v>
      </c>
      <c r="D2190" t="s">
        <v>12290</v>
      </c>
      <c r="E2190" t="s">
        <v>12291</v>
      </c>
      <c r="F2190" t="s">
        <v>1965</v>
      </c>
    </row>
    <row r="2191" spans="1:6" x14ac:dyDescent="0.3">
      <c r="A2191" t="s">
        <v>14483</v>
      </c>
      <c r="B2191" s="1">
        <v>45114</v>
      </c>
      <c r="C2191">
        <v>717.3</v>
      </c>
      <c r="D2191" t="s">
        <v>12293</v>
      </c>
      <c r="E2191" t="s">
        <v>12291</v>
      </c>
      <c r="F2191" t="s">
        <v>5926</v>
      </c>
    </row>
    <row r="2192" spans="1:6" x14ac:dyDescent="0.3">
      <c r="A2192" t="s">
        <v>14484</v>
      </c>
      <c r="B2192" s="1">
        <v>45133</v>
      </c>
      <c r="C2192">
        <v>313.44</v>
      </c>
      <c r="D2192" t="s">
        <v>12293</v>
      </c>
      <c r="E2192" t="s">
        <v>12296</v>
      </c>
      <c r="F2192" t="s">
        <v>1733</v>
      </c>
    </row>
    <row r="2193" spans="1:6" x14ac:dyDescent="0.3">
      <c r="A2193" t="s">
        <v>14485</v>
      </c>
      <c r="B2193" s="1">
        <v>44802</v>
      </c>
      <c r="C2193">
        <v>242.27</v>
      </c>
      <c r="D2193" t="s">
        <v>12290</v>
      </c>
      <c r="E2193" t="s">
        <v>12296</v>
      </c>
      <c r="F2193" t="s">
        <v>5561</v>
      </c>
    </row>
    <row r="2194" spans="1:6" x14ac:dyDescent="0.3">
      <c r="A2194" t="s">
        <v>14486</v>
      </c>
      <c r="B2194" s="1">
        <v>45234</v>
      </c>
      <c r="C2194">
        <v>465.05</v>
      </c>
      <c r="D2194" t="s">
        <v>12290</v>
      </c>
      <c r="E2194" t="s">
        <v>12296</v>
      </c>
      <c r="F2194" t="s">
        <v>5433</v>
      </c>
    </row>
    <row r="2195" spans="1:6" x14ac:dyDescent="0.3">
      <c r="A2195" t="s">
        <v>14487</v>
      </c>
      <c r="B2195" s="1">
        <v>45090</v>
      </c>
      <c r="C2195">
        <v>811.88</v>
      </c>
      <c r="D2195" t="s">
        <v>12299</v>
      </c>
      <c r="E2195" t="s">
        <v>12296</v>
      </c>
      <c r="F2195" t="s">
        <v>2985</v>
      </c>
    </row>
    <row r="2196" spans="1:6" x14ac:dyDescent="0.3">
      <c r="A2196" t="s">
        <v>14488</v>
      </c>
      <c r="B2196" s="1">
        <v>44654</v>
      </c>
      <c r="C2196">
        <v>1418.83</v>
      </c>
      <c r="D2196" t="s">
        <v>12290</v>
      </c>
      <c r="E2196" t="s">
        <v>12296</v>
      </c>
      <c r="F2196" t="s">
        <v>5279</v>
      </c>
    </row>
    <row r="2197" spans="1:6" x14ac:dyDescent="0.3">
      <c r="A2197" t="s">
        <v>14489</v>
      </c>
      <c r="B2197" s="1">
        <v>45562</v>
      </c>
      <c r="C2197">
        <v>1076.75</v>
      </c>
      <c r="D2197" t="s">
        <v>12290</v>
      </c>
      <c r="E2197" t="s">
        <v>12291</v>
      </c>
      <c r="F2197" t="s">
        <v>2464</v>
      </c>
    </row>
    <row r="2198" spans="1:6" x14ac:dyDescent="0.3">
      <c r="A2198" t="s">
        <v>14490</v>
      </c>
      <c r="B2198" s="1">
        <v>44637</v>
      </c>
      <c r="C2198">
        <v>428.93</v>
      </c>
      <c r="D2198" t="s">
        <v>12293</v>
      </c>
      <c r="E2198" t="s">
        <v>12296</v>
      </c>
      <c r="F2198" t="s">
        <v>5430</v>
      </c>
    </row>
    <row r="2199" spans="1:6" x14ac:dyDescent="0.3">
      <c r="A2199" t="s">
        <v>14491</v>
      </c>
      <c r="B2199" s="1">
        <v>45096</v>
      </c>
      <c r="C2199">
        <v>384.53</v>
      </c>
      <c r="D2199" t="s">
        <v>12290</v>
      </c>
      <c r="E2199" t="s">
        <v>12291</v>
      </c>
      <c r="F2199" t="s">
        <v>2562</v>
      </c>
    </row>
    <row r="2200" spans="1:6" x14ac:dyDescent="0.3">
      <c r="A2200" t="s">
        <v>14492</v>
      </c>
      <c r="B2200" s="1">
        <v>45553</v>
      </c>
      <c r="C2200">
        <v>857.13</v>
      </c>
      <c r="D2200" t="s">
        <v>12293</v>
      </c>
      <c r="E2200" t="s">
        <v>12291</v>
      </c>
      <c r="F2200" t="s">
        <v>2394</v>
      </c>
    </row>
    <row r="2201" spans="1:6" x14ac:dyDescent="0.3">
      <c r="A2201" t="s">
        <v>14493</v>
      </c>
      <c r="B2201" s="1">
        <v>44842</v>
      </c>
      <c r="C2201">
        <v>816.2</v>
      </c>
      <c r="D2201" t="s">
        <v>12290</v>
      </c>
      <c r="E2201" t="s">
        <v>12296</v>
      </c>
      <c r="F2201" t="s">
        <v>3656</v>
      </c>
    </row>
    <row r="2202" spans="1:6" x14ac:dyDescent="0.3">
      <c r="A2202" t="s">
        <v>14494</v>
      </c>
      <c r="B2202" s="1">
        <v>44819</v>
      </c>
      <c r="C2202">
        <v>142.32</v>
      </c>
      <c r="D2202" t="s">
        <v>12290</v>
      </c>
      <c r="E2202" t="s">
        <v>12291</v>
      </c>
      <c r="F2202" t="s">
        <v>2465</v>
      </c>
    </row>
    <row r="2203" spans="1:6" x14ac:dyDescent="0.3">
      <c r="A2203" t="s">
        <v>14495</v>
      </c>
      <c r="B2203" s="1">
        <v>44727</v>
      </c>
      <c r="C2203">
        <v>1443.36</v>
      </c>
      <c r="D2203" t="s">
        <v>12299</v>
      </c>
      <c r="E2203" t="s">
        <v>12291</v>
      </c>
      <c r="F2203" t="s">
        <v>1177</v>
      </c>
    </row>
    <row r="2204" spans="1:6" x14ac:dyDescent="0.3">
      <c r="A2204" t="s">
        <v>14496</v>
      </c>
      <c r="B2204" s="1">
        <v>45356</v>
      </c>
      <c r="C2204">
        <v>1064.3900000000001</v>
      </c>
      <c r="D2204" t="s">
        <v>12299</v>
      </c>
      <c r="E2204" t="s">
        <v>12296</v>
      </c>
      <c r="F2204" t="s">
        <v>5676</v>
      </c>
    </row>
    <row r="2205" spans="1:6" x14ac:dyDescent="0.3">
      <c r="A2205" t="s">
        <v>14497</v>
      </c>
      <c r="B2205" s="1">
        <v>45502</v>
      </c>
      <c r="C2205">
        <v>211.63</v>
      </c>
      <c r="D2205" t="s">
        <v>12290</v>
      </c>
      <c r="E2205" t="s">
        <v>12291</v>
      </c>
      <c r="F2205" t="s">
        <v>1180</v>
      </c>
    </row>
    <row r="2206" spans="1:6" x14ac:dyDescent="0.3">
      <c r="A2206" t="s">
        <v>14498</v>
      </c>
      <c r="B2206" s="1">
        <v>44934</v>
      </c>
      <c r="C2206">
        <v>1353.48</v>
      </c>
      <c r="D2206" t="s">
        <v>12299</v>
      </c>
      <c r="E2206" t="s">
        <v>12296</v>
      </c>
      <c r="F2206" t="s">
        <v>1342</v>
      </c>
    </row>
    <row r="2207" spans="1:6" x14ac:dyDescent="0.3">
      <c r="A2207" t="s">
        <v>14499</v>
      </c>
      <c r="B2207" s="1">
        <v>44728</v>
      </c>
      <c r="C2207">
        <v>810.57</v>
      </c>
      <c r="D2207" t="s">
        <v>12290</v>
      </c>
      <c r="E2207" t="s">
        <v>12296</v>
      </c>
      <c r="F2207" t="s">
        <v>1578</v>
      </c>
    </row>
    <row r="2208" spans="1:6" x14ac:dyDescent="0.3">
      <c r="A2208" t="s">
        <v>14500</v>
      </c>
      <c r="B2208" s="1">
        <v>45146</v>
      </c>
      <c r="C2208">
        <v>659.76</v>
      </c>
      <c r="D2208" t="s">
        <v>12290</v>
      </c>
      <c r="E2208" t="s">
        <v>12296</v>
      </c>
      <c r="F2208" t="s">
        <v>2439</v>
      </c>
    </row>
    <row r="2209" spans="1:6" x14ac:dyDescent="0.3">
      <c r="A2209" t="s">
        <v>14501</v>
      </c>
      <c r="B2209" s="1">
        <v>45212</v>
      </c>
      <c r="C2209">
        <v>1476.63</v>
      </c>
      <c r="D2209" t="s">
        <v>12299</v>
      </c>
      <c r="E2209" t="s">
        <v>12291</v>
      </c>
      <c r="F2209" t="s">
        <v>2216</v>
      </c>
    </row>
    <row r="2210" spans="1:6" x14ac:dyDescent="0.3">
      <c r="A2210" t="s">
        <v>14502</v>
      </c>
      <c r="B2210" s="1">
        <v>44912</v>
      </c>
      <c r="C2210">
        <v>129.93</v>
      </c>
      <c r="D2210" t="s">
        <v>12299</v>
      </c>
      <c r="E2210" t="s">
        <v>12291</v>
      </c>
      <c r="F2210" t="s">
        <v>5885</v>
      </c>
    </row>
    <row r="2211" spans="1:6" x14ac:dyDescent="0.3">
      <c r="A2211" t="s">
        <v>14503</v>
      </c>
      <c r="B2211" s="1">
        <v>45025</v>
      </c>
      <c r="C2211">
        <v>567.23</v>
      </c>
      <c r="D2211" t="s">
        <v>12293</v>
      </c>
      <c r="E2211" t="s">
        <v>12291</v>
      </c>
      <c r="F2211" t="s">
        <v>2764</v>
      </c>
    </row>
    <row r="2212" spans="1:6" x14ac:dyDescent="0.3">
      <c r="A2212" t="s">
        <v>14504</v>
      </c>
      <c r="B2212" s="1">
        <v>45316</v>
      </c>
      <c r="C2212">
        <v>726.68</v>
      </c>
      <c r="D2212" t="s">
        <v>12299</v>
      </c>
      <c r="E2212" t="s">
        <v>12291</v>
      </c>
      <c r="F2212" t="s">
        <v>5788</v>
      </c>
    </row>
    <row r="2213" spans="1:6" x14ac:dyDescent="0.3">
      <c r="A2213" t="s">
        <v>14505</v>
      </c>
      <c r="B2213" s="1">
        <v>44615</v>
      </c>
      <c r="C2213">
        <v>727.04</v>
      </c>
      <c r="D2213" t="s">
        <v>12290</v>
      </c>
      <c r="E2213" t="s">
        <v>12296</v>
      </c>
      <c r="F2213" t="s">
        <v>1761</v>
      </c>
    </row>
    <row r="2214" spans="1:6" x14ac:dyDescent="0.3">
      <c r="A2214" t="s">
        <v>14506</v>
      </c>
      <c r="B2214" s="1">
        <v>45400</v>
      </c>
      <c r="C2214">
        <v>295.56</v>
      </c>
      <c r="D2214" t="s">
        <v>12293</v>
      </c>
      <c r="E2214" t="s">
        <v>12296</v>
      </c>
      <c r="F2214" t="s">
        <v>5333</v>
      </c>
    </row>
    <row r="2215" spans="1:6" x14ac:dyDescent="0.3">
      <c r="A2215" t="s">
        <v>14507</v>
      </c>
      <c r="B2215" s="1">
        <v>45292</v>
      </c>
      <c r="C2215">
        <v>1400.03</v>
      </c>
      <c r="D2215" t="s">
        <v>12290</v>
      </c>
      <c r="E2215" t="s">
        <v>12296</v>
      </c>
      <c r="F2215" t="s">
        <v>3344</v>
      </c>
    </row>
    <row r="2216" spans="1:6" x14ac:dyDescent="0.3">
      <c r="A2216" t="s">
        <v>14508</v>
      </c>
      <c r="B2216" s="1">
        <v>44914</v>
      </c>
      <c r="C2216">
        <v>181.96</v>
      </c>
      <c r="D2216" t="s">
        <v>12299</v>
      </c>
      <c r="E2216" t="s">
        <v>12291</v>
      </c>
      <c r="F2216" t="s">
        <v>2164</v>
      </c>
    </row>
    <row r="2217" spans="1:6" x14ac:dyDescent="0.3">
      <c r="A2217" t="s">
        <v>14509</v>
      </c>
      <c r="B2217" s="1">
        <v>44608</v>
      </c>
      <c r="C2217">
        <v>51.25</v>
      </c>
      <c r="D2217" t="s">
        <v>12293</v>
      </c>
      <c r="E2217" t="s">
        <v>12291</v>
      </c>
      <c r="F2217" t="s">
        <v>4788</v>
      </c>
    </row>
    <row r="2218" spans="1:6" x14ac:dyDescent="0.3">
      <c r="A2218" t="s">
        <v>14510</v>
      </c>
      <c r="B2218" s="1">
        <v>44620</v>
      </c>
      <c r="C2218">
        <v>808.8</v>
      </c>
      <c r="D2218" t="s">
        <v>12293</v>
      </c>
      <c r="E2218" t="s">
        <v>12296</v>
      </c>
      <c r="F2218" t="s">
        <v>3036</v>
      </c>
    </row>
    <row r="2219" spans="1:6" x14ac:dyDescent="0.3">
      <c r="A2219" t="s">
        <v>14511</v>
      </c>
      <c r="B2219" s="1">
        <v>45171</v>
      </c>
      <c r="C2219">
        <v>952.59</v>
      </c>
      <c r="D2219" t="s">
        <v>12290</v>
      </c>
      <c r="E2219" t="s">
        <v>12296</v>
      </c>
      <c r="F2219" t="s">
        <v>5794</v>
      </c>
    </row>
    <row r="2220" spans="1:6" x14ac:dyDescent="0.3">
      <c r="A2220" t="s">
        <v>14512</v>
      </c>
      <c r="B2220" s="1">
        <v>45375</v>
      </c>
      <c r="C2220">
        <v>902.34</v>
      </c>
      <c r="D2220" t="s">
        <v>12299</v>
      </c>
      <c r="E2220" t="s">
        <v>12296</v>
      </c>
      <c r="F2220" t="s">
        <v>2067</v>
      </c>
    </row>
    <row r="2221" spans="1:6" x14ac:dyDescent="0.3">
      <c r="A2221" t="s">
        <v>14513</v>
      </c>
      <c r="B2221" s="1">
        <v>44683</v>
      </c>
      <c r="C2221">
        <v>167.01</v>
      </c>
      <c r="D2221" t="s">
        <v>12293</v>
      </c>
      <c r="E2221" t="s">
        <v>12296</v>
      </c>
      <c r="F2221" t="s">
        <v>3620</v>
      </c>
    </row>
    <row r="2222" spans="1:6" x14ac:dyDescent="0.3">
      <c r="A2222" t="s">
        <v>14514</v>
      </c>
      <c r="B2222" s="1">
        <v>45511</v>
      </c>
      <c r="C2222">
        <v>1422.28</v>
      </c>
      <c r="D2222" t="s">
        <v>12293</v>
      </c>
      <c r="E2222" t="s">
        <v>12291</v>
      </c>
      <c r="F2222" t="s">
        <v>5120</v>
      </c>
    </row>
    <row r="2223" spans="1:6" x14ac:dyDescent="0.3">
      <c r="A2223" t="s">
        <v>14515</v>
      </c>
      <c r="B2223" s="1">
        <v>45226</v>
      </c>
      <c r="C2223">
        <v>1155.6500000000001</v>
      </c>
      <c r="D2223" t="s">
        <v>12293</v>
      </c>
      <c r="E2223" t="s">
        <v>12291</v>
      </c>
      <c r="F2223" t="s">
        <v>2221</v>
      </c>
    </row>
    <row r="2224" spans="1:6" x14ac:dyDescent="0.3">
      <c r="A2224" t="s">
        <v>14516</v>
      </c>
      <c r="B2224" s="1">
        <v>45472</v>
      </c>
      <c r="C2224">
        <v>641.82000000000005</v>
      </c>
      <c r="D2224" t="s">
        <v>12299</v>
      </c>
      <c r="E2224" t="s">
        <v>12296</v>
      </c>
      <c r="F2224" t="s">
        <v>5227</v>
      </c>
    </row>
    <row r="2225" spans="1:6" x14ac:dyDescent="0.3">
      <c r="A2225" t="s">
        <v>14517</v>
      </c>
      <c r="B2225" s="1">
        <v>45493</v>
      </c>
      <c r="C2225">
        <v>473.47</v>
      </c>
      <c r="D2225" t="s">
        <v>12293</v>
      </c>
      <c r="E2225" t="s">
        <v>12296</v>
      </c>
      <c r="F2225" t="s">
        <v>1600</v>
      </c>
    </row>
    <row r="2226" spans="1:6" x14ac:dyDescent="0.3">
      <c r="A2226" t="s">
        <v>14518</v>
      </c>
      <c r="B2226" s="1">
        <v>45593</v>
      </c>
      <c r="C2226">
        <v>163.57</v>
      </c>
      <c r="D2226" t="s">
        <v>12293</v>
      </c>
      <c r="E2226" t="s">
        <v>12291</v>
      </c>
      <c r="F2226" t="s">
        <v>4981</v>
      </c>
    </row>
    <row r="2227" spans="1:6" x14ac:dyDescent="0.3">
      <c r="A2227" t="s">
        <v>14519</v>
      </c>
      <c r="B2227" s="1">
        <v>44573</v>
      </c>
      <c r="C2227">
        <v>543.64</v>
      </c>
      <c r="D2227" t="s">
        <v>12290</v>
      </c>
      <c r="E2227" t="s">
        <v>12296</v>
      </c>
      <c r="F2227" t="s">
        <v>2648</v>
      </c>
    </row>
    <row r="2228" spans="1:6" x14ac:dyDescent="0.3">
      <c r="A2228" t="s">
        <v>14520</v>
      </c>
      <c r="B2228" s="1">
        <v>45484</v>
      </c>
      <c r="C2228">
        <v>513.85</v>
      </c>
      <c r="D2228" t="s">
        <v>12290</v>
      </c>
      <c r="E2228" t="s">
        <v>12291</v>
      </c>
      <c r="F2228" t="s">
        <v>2966</v>
      </c>
    </row>
    <row r="2229" spans="1:6" x14ac:dyDescent="0.3">
      <c r="A2229" t="s">
        <v>14521</v>
      </c>
      <c r="B2229" s="1">
        <v>44864</v>
      </c>
      <c r="C2229">
        <v>873.2</v>
      </c>
      <c r="D2229" t="s">
        <v>12290</v>
      </c>
      <c r="E2229" t="s">
        <v>12296</v>
      </c>
      <c r="F2229" t="s">
        <v>5936</v>
      </c>
    </row>
    <row r="2230" spans="1:6" x14ac:dyDescent="0.3">
      <c r="A2230" t="s">
        <v>14522</v>
      </c>
      <c r="B2230" s="1">
        <v>44886</v>
      </c>
      <c r="C2230">
        <v>1295.77</v>
      </c>
      <c r="D2230" t="s">
        <v>12290</v>
      </c>
      <c r="E2230" t="s">
        <v>12291</v>
      </c>
      <c r="F2230" t="s">
        <v>3412</v>
      </c>
    </row>
    <row r="2231" spans="1:6" x14ac:dyDescent="0.3">
      <c r="A2231" t="s">
        <v>14523</v>
      </c>
      <c r="B2231" s="1">
        <v>44731</v>
      </c>
      <c r="C2231">
        <v>724.78</v>
      </c>
      <c r="D2231" t="s">
        <v>12293</v>
      </c>
      <c r="E2231" t="s">
        <v>12296</v>
      </c>
      <c r="F2231" t="s">
        <v>1847</v>
      </c>
    </row>
    <row r="2232" spans="1:6" x14ac:dyDescent="0.3">
      <c r="A2232" t="s">
        <v>14524</v>
      </c>
      <c r="B2232" s="1">
        <v>45604</v>
      </c>
      <c r="C2232">
        <v>788.95</v>
      </c>
      <c r="D2232" t="s">
        <v>12299</v>
      </c>
      <c r="E2232" t="s">
        <v>12296</v>
      </c>
      <c r="F2232" t="s">
        <v>1113</v>
      </c>
    </row>
    <row r="2233" spans="1:6" x14ac:dyDescent="0.3">
      <c r="A2233" t="s">
        <v>14525</v>
      </c>
      <c r="B2233" s="1">
        <v>44579</v>
      </c>
      <c r="C2233">
        <v>481.11</v>
      </c>
      <c r="D2233" t="s">
        <v>12293</v>
      </c>
      <c r="E2233" t="s">
        <v>12296</v>
      </c>
      <c r="F2233" t="s">
        <v>5515</v>
      </c>
    </row>
    <row r="2234" spans="1:6" x14ac:dyDescent="0.3">
      <c r="A2234" t="s">
        <v>14526</v>
      </c>
      <c r="B2234" s="1">
        <v>45594</v>
      </c>
      <c r="C2234">
        <v>1107.69</v>
      </c>
      <c r="D2234" t="s">
        <v>12299</v>
      </c>
      <c r="E2234" t="s">
        <v>12291</v>
      </c>
      <c r="F2234" t="s">
        <v>1418</v>
      </c>
    </row>
    <row r="2235" spans="1:6" x14ac:dyDescent="0.3">
      <c r="A2235" t="s">
        <v>14527</v>
      </c>
      <c r="B2235" s="1">
        <v>44623</v>
      </c>
      <c r="C2235">
        <v>54.48</v>
      </c>
      <c r="D2235" t="s">
        <v>12293</v>
      </c>
      <c r="E2235" t="s">
        <v>12296</v>
      </c>
      <c r="F2235" t="s">
        <v>2162</v>
      </c>
    </row>
    <row r="2236" spans="1:6" x14ac:dyDescent="0.3">
      <c r="A2236" t="s">
        <v>14528</v>
      </c>
      <c r="B2236" s="1">
        <v>44686</v>
      </c>
      <c r="C2236">
        <v>1092.97</v>
      </c>
      <c r="D2236" t="s">
        <v>12293</v>
      </c>
      <c r="E2236" t="s">
        <v>12296</v>
      </c>
      <c r="F2236" t="s">
        <v>3390</v>
      </c>
    </row>
    <row r="2237" spans="1:6" x14ac:dyDescent="0.3">
      <c r="A2237" t="s">
        <v>14529</v>
      </c>
      <c r="B2237" s="1">
        <v>45128</v>
      </c>
      <c r="C2237">
        <v>1059.0899999999999</v>
      </c>
      <c r="D2237" t="s">
        <v>12290</v>
      </c>
      <c r="E2237" t="s">
        <v>12291</v>
      </c>
      <c r="F2237" t="s">
        <v>5362</v>
      </c>
    </row>
    <row r="2238" spans="1:6" x14ac:dyDescent="0.3">
      <c r="A2238" t="s">
        <v>14530</v>
      </c>
      <c r="B2238" s="1">
        <v>45457</v>
      </c>
      <c r="C2238">
        <v>887.1</v>
      </c>
      <c r="D2238" t="s">
        <v>12293</v>
      </c>
      <c r="E2238" t="s">
        <v>12296</v>
      </c>
      <c r="F2238" t="s">
        <v>2616</v>
      </c>
    </row>
    <row r="2239" spans="1:6" x14ac:dyDescent="0.3">
      <c r="A2239" t="s">
        <v>14531</v>
      </c>
      <c r="B2239" s="1">
        <v>45252</v>
      </c>
      <c r="C2239">
        <v>433.59</v>
      </c>
      <c r="D2239" t="s">
        <v>12299</v>
      </c>
      <c r="E2239" t="s">
        <v>12296</v>
      </c>
      <c r="F2239" t="s">
        <v>2813</v>
      </c>
    </row>
    <row r="2240" spans="1:6" x14ac:dyDescent="0.3">
      <c r="A2240" t="s">
        <v>14532</v>
      </c>
      <c r="B2240" s="1">
        <v>45232</v>
      </c>
      <c r="C2240">
        <v>851.42</v>
      </c>
      <c r="D2240" t="s">
        <v>12290</v>
      </c>
      <c r="E2240" t="s">
        <v>12296</v>
      </c>
      <c r="F2240" t="s">
        <v>1064</v>
      </c>
    </row>
    <row r="2241" spans="1:6" x14ac:dyDescent="0.3">
      <c r="A2241" t="s">
        <v>14533</v>
      </c>
      <c r="B2241" s="1">
        <v>45494</v>
      </c>
      <c r="C2241">
        <v>1221.5999999999999</v>
      </c>
      <c r="D2241" t="s">
        <v>12290</v>
      </c>
      <c r="E2241" t="s">
        <v>12296</v>
      </c>
      <c r="F2241" t="s">
        <v>2072</v>
      </c>
    </row>
    <row r="2242" spans="1:6" x14ac:dyDescent="0.3">
      <c r="A2242" t="s">
        <v>14534</v>
      </c>
      <c r="B2242" s="1">
        <v>45375</v>
      </c>
      <c r="C2242">
        <v>1413.4</v>
      </c>
      <c r="D2242" t="s">
        <v>12290</v>
      </c>
      <c r="E2242" t="s">
        <v>12296</v>
      </c>
      <c r="F2242" t="s">
        <v>5872</v>
      </c>
    </row>
    <row r="2243" spans="1:6" x14ac:dyDescent="0.3">
      <c r="A2243" t="s">
        <v>14535</v>
      </c>
      <c r="B2243" s="1">
        <v>44657</v>
      </c>
      <c r="C2243">
        <v>299.83</v>
      </c>
      <c r="D2243" t="s">
        <v>12293</v>
      </c>
      <c r="E2243" t="s">
        <v>12296</v>
      </c>
      <c r="F2243" t="s">
        <v>2469</v>
      </c>
    </row>
    <row r="2244" spans="1:6" x14ac:dyDescent="0.3">
      <c r="A2244" t="s">
        <v>14536</v>
      </c>
      <c r="B2244" s="1">
        <v>45621</v>
      </c>
      <c r="C2244">
        <v>356</v>
      </c>
      <c r="D2244" t="s">
        <v>12293</v>
      </c>
      <c r="E2244" t="s">
        <v>12291</v>
      </c>
      <c r="F2244" t="s">
        <v>4895</v>
      </c>
    </row>
    <row r="2245" spans="1:6" x14ac:dyDescent="0.3">
      <c r="A2245" t="s">
        <v>14537</v>
      </c>
      <c r="B2245" s="1">
        <v>44811</v>
      </c>
      <c r="C2245">
        <v>769.54</v>
      </c>
      <c r="D2245" t="s">
        <v>12293</v>
      </c>
      <c r="E2245" t="s">
        <v>12291</v>
      </c>
      <c r="F2245" t="s">
        <v>4162</v>
      </c>
    </row>
    <row r="2246" spans="1:6" x14ac:dyDescent="0.3">
      <c r="A2246" t="s">
        <v>14538</v>
      </c>
      <c r="B2246" s="1">
        <v>44648</v>
      </c>
      <c r="C2246">
        <v>814.9</v>
      </c>
      <c r="D2246" t="s">
        <v>12299</v>
      </c>
      <c r="E2246" t="s">
        <v>12296</v>
      </c>
      <c r="F2246" t="s">
        <v>2677</v>
      </c>
    </row>
    <row r="2247" spans="1:6" x14ac:dyDescent="0.3">
      <c r="A2247" t="s">
        <v>14539</v>
      </c>
      <c r="B2247" s="1">
        <v>45524</v>
      </c>
      <c r="C2247">
        <v>144.44</v>
      </c>
      <c r="D2247" t="s">
        <v>12293</v>
      </c>
      <c r="E2247" t="s">
        <v>12291</v>
      </c>
      <c r="F2247" t="s">
        <v>5457</v>
      </c>
    </row>
    <row r="2248" spans="1:6" x14ac:dyDescent="0.3">
      <c r="A2248" t="s">
        <v>14540</v>
      </c>
      <c r="B2248" s="1">
        <v>44652</v>
      </c>
      <c r="C2248">
        <v>1005.1</v>
      </c>
      <c r="D2248" t="s">
        <v>12290</v>
      </c>
      <c r="E2248" t="s">
        <v>12291</v>
      </c>
      <c r="F2248" t="s">
        <v>5014</v>
      </c>
    </row>
    <row r="2249" spans="1:6" x14ac:dyDescent="0.3">
      <c r="A2249" t="s">
        <v>14541</v>
      </c>
      <c r="B2249" s="1">
        <v>44701</v>
      </c>
      <c r="C2249">
        <v>1067.33</v>
      </c>
      <c r="D2249" t="s">
        <v>12299</v>
      </c>
      <c r="E2249" t="s">
        <v>12296</v>
      </c>
      <c r="F2249" t="s">
        <v>3350</v>
      </c>
    </row>
    <row r="2250" spans="1:6" x14ac:dyDescent="0.3">
      <c r="A2250" t="s">
        <v>14542</v>
      </c>
      <c r="B2250" s="1">
        <v>44841</v>
      </c>
      <c r="C2250">
        <v>558.4</v>
      </c>
      <c r="D2250" t="s">
        <v>12299</v>
      </c>
      <c r="E2250" t="s">
        <v>12291</v>
      </c>
      <c r="F2250" t="s">
        <v>1967</v>
      </c>
    </row>
    <row r="2251" spans="1:6" x14ac:dyDescent="0.3">
      <c r="A2251" t="s">
        <v>14543</v>
      </c>
      <c r="B2251" s="1">
        <v>44585</v>
      </c>
      <c r="C2251">
        <v>1226.81</v>
      </c>
      <c r="D2251" t="s">
        <v>12299</v>
      </c>
      <c r="E2251" t="s">
        <v>12291</v>
      </c>
      <c r="F2251" t="s">
        <v>2985</v>
      </c>
    </row>
    <row r="2252" spans="1:6" x14ac:dyDescent="0.3">
      <c r="A2252" t="s">
        <v>14544</v>
      </c>
      <c r="B2252" s="1">
        <v>45547</v>
      </c>
      <c r="C2252">
        <v>709.7</v>
      </c>
      <c r="D2252" t="s">
        <v>12293</v>
      </c>
      <c r="E2252" t="s">
        <v>12296</v>
      </c>
      <c r="F2252" t="s">
        <v>3433</v>
      </c>
    </row>
    <row r="2253" spans="1:6" x14ac:dyDescent="0.3">
      <c r="A2253" t="s">
        <v>14545</v>
      </c>
      <c r="B2253" s="1">
        <v>44843</v>
      </c>
      <c r="C2253">
        <v>602.49</v>
      </c>
      <c r="D2253" t="s">
        <v>12299</v>
      </c>
      <c r="E2253" t="s">
        <v>12296</v>
      </c>
      <c r="F2253" t="s">
        <v>4358</v>
      </c>
    </row>
    <row r="2254" spans="1:6" x14ac:dyDescent="0.3">
      <c r="A2254" t="s">
        <v>14546</v>
      </c>
      <c r="B2254" s="1">
        <v>45404</v>
      </c>
      <c r="C2254">
        <v>470.43</v>
      </c>
      <c r="D2254" t="s">
        <v>12293</v>
      </c>
      <c r="E2254" t="s">
        <v>12296</v>
      </c>
      <c r="F2254" t="s">
        <v>3526</v>
      </c>
    </row>
    <row r="2255" spans="1:6" x14ac:dyDescent="0.3">
      <c r="A2255" t="s">
        <v>14547</v>
      </c>
      <c r="B2255" s="1">
        <v>44645</v>
      </c>
      <c r="C2255">
        <v>1172.67</v>
      </c>
      <c r="D2255" t="s">
        <v>12293</v>
      </c>
      <c r="E2255" t="s">
        <v>12291</v>
      </c>
      <c r="F2255" t="s">
        <v>5782</v>
      </c>
    </row>
    <row r="2256" spans="1:6" x14ac:dyDescent="0.3">
      <c r="A2256" t="s">
        <v>14548</v>
      </c>
      <c r="B2256" s="1">
        <v>45334</v>
      </c>
      <c r="C2256">
        <v>655.71</v>
      </c>
      <c r="D2256" t="s">
        <v>12299</v>
      </c>
      <c r="E2256" t="s">
        <v>12291</v>
      </c>
      <c r="F2256" t="s">
        <v>4451</v>
      </c>
    </row>
    <row r="2257" spans="1:6" x14ac:dyDescent="0.3">
      <c r="A2257" t="s">
        <v>14549</v>
      </c>
      <c r="B2257" s="1">
        <v>45042</v>
      </c>
      <c r="C2257">
        <v>829.16</v>
      </c>
      <c r="D2257" t="s">
        <v>12299</v>
      </c>
      <c r="E2257" t="s">
        <v>12291</v>
      </c>
      <c r="F2257" t="s">
        <v>4346</v>
      </c>
    </row>
    <row r="2258" spans="1:6" x14ac:dyDescent="0.3">
      <c r="A2258" t="s">
        <v>14550</v>
      </c>
      <c r="B2258" s="1">
        <v>44614</v>
      </c>
      <c r="C2258">
        <v>314.94</v>
      </c>
      <c r="D2258" t="s">
        <v>12299</v>
      </c>
      <c r="E2258" t="s">
        <v>12296</v>
      </c>
      <c r="F2258" t="s">
        <v>2237</v>
      </c>
    </row>
    <row r="2259" spans="1:6" x14ac:dyDescent="0.3">
      <c r="A2259" t="s">
        <v>14551</v>
      </c>
      <c r="B2259" s="1">
        <v>45581</v>
      </c>
      <c r="C2259">
        <v>1456.21</v>
      </c>
      <c r="D2259" t="s">
        <v>12290</v>
      </c>
      <c r="E2259" t="s">
        <v>12291</v>
      </c>
      <c r="F2259" t="s">
        <v>1329</v>
      </c>
    </row>
    <row r="2260" spans="1:6" x14ac:dyDescent="0.3">
      <c r="A2260" t="s">
        <v>14552</v>
      </c>
      <c r="B2260" s="1">
        <v>45622</v>
      </c>
      <c r="C2260">
        <v>981.66</v>
      </c>
      <c r="D2260" t="s">
        <v>12299</v>
      </c>
      <c r="E2260" t="s">
        <v>12296</v>
      </c>
      <c r="F2260" t="s">
        <v>5398</v>
      </c>
    </row>
    <row r="2261" spans="1:6" x14ac:dyDescent="0.3">
      <c r="A2261" t="s">
        <v>14553</v>
      </c>
      <c r="B2261" s="1">
        <v>45411</v>
      </c>
      <c r="C2261">
        <v>1414.87</v>
      </c>
      <c r="D2261" t="s">
        <v>12293</v>
      </c>
      <c r="E2261" t="s">
        <v>12296</v>
      </c>
      <c r="F2261" t="s">
        <v>1731</v>
      </c>
    </row>
    <row r="2262" spans="1:6" x14ac:dyDescent="0.3">
      <c r="A2262" t="s">
        <v>14554</v>
      </c>
      <c r="B2262" s="1">
        <v>44841</v>
      </c>
      <c r="C2262">
        <v>219.06</v>
      </c>
      <c r="D2262" t="s">
        <v>12290</v>
      </c>
      <c r="E2262" t="s">
        <v>12291</v>
      </c>
      <c r="F2262" t="s">
        <v>2359</v>
      </c>
    </row>
    <row r="2263" spans="1:6" x14ac:dyDescent="0.3">
      <c r="A2263" t="s">
        <v>14555</v>
      </c>
      <c r="B2263" s="1">
        <v>45245</v>
      </c>
      <c r="C2263">
        <v>561.97</v>
      </c>
      <c r="D2263" t="s">
        <v>12299</v>
      </c>
      <c r="E2263" t="s">
        <v>12291</v>
      </c>
      <c r="F2263" t="s">
        <v>4780</v>
      </c>
    </row>
    <row r="2264" spans="1:6" x14ac:dyDescent="0.3">
      <c r="A2264" t="s">
        <v>14556</v>
      </c>
      <c r="B2264" s="1">
        <v>44737</v>
      </c>
      <c r="C2264">
        <v>1441.21</v>
      </c>
      <c r="D2264" t="s">
        <v>12299</v>
      </c>
      <c r="E2264" t="s">
        <v>12296</v>
      </c>
      <c r="F2264" t="s">
        <v>4082</v>
      </c>
    </row>
    <row r="2265" spans="1:6" x14ac:dyDescent="0.3">
      <c r="A2265" t="s">
        <v>14557</v>
      </c>
      <c r="B2265" s="1">
        <v>44865</v>
      </c>
      <c r="C2265">
        <v>467.96</v>
      </c>
      <c r="D2265" t="s">
        <v>12299</v>
      </c>
      <c r="E2265" t="s">
        <v>12296</v>
      </c>
      <c r="F2265" t="s">
        <v>4219</v>
      </c>
    </row>
    <row r="2266" spans="1:6" x14ac:dyDescent="0.3">
      <c r="A2266" t="s">
        <v>14558</v>
      </c>
      <c r="B2266" s="1">
        <v>44744</v>
      </c>
      <c r="C2266">
        <v>327.97</v>
      </c>
      <c r="D2266" t="s">
        <v>12299</v>
      </c>
      <c r="E2266" t="s">
        <v>12291</v>
      </c>
      <c r="F2266" t="s">
        <v>5184</v>
      </c>
    </row>
    <row r="2267" spans="1:6" x14ac:dyDescent="0.3">
      <c r="A2267" t="s">
        <v>14559</v>
      </c>
      <c r="B2267" s="1">
        <v>44799</v>
      </c>
      <c r="C2267">
        <v>105.62</v>
      </c>
      <c r="D2267" t="s">
        <v>12293</v>
      </c>
      <c r="E2267" t="s">
        <v>12291</v>
      </c>
      <c r="F2267" t="s">
        <v>3003</v>
      </c>
    </row>
    <row r="2268" spans="1:6" x14ac:dyDescent="0.3">
      <c r="A2268" t="s">
        <v>14560</v>
      </c>
      <c r="B2268" s="1">
        <v>45515</v>
      </c>
      <c r="C2268">
        <v>881.85</v>
      </c>
      <c r="D2268" t="s">
        <v>12290</v>
      </c>
      <c r="E2268" t="s">
        <v>12291</v>
      </c>
      <c r="F2268" t="s">
        <v>1106</v>
      </c>
    </row>
    <row r="2269" spans="1:6" x14ac:dyDescent="0.3">
      <c r="A2269" t="s">
        <v>14561</v>
      </c>
      <c r="B2269" s="1">
        <v>44959</v>
      </c>
      <c r="C2269">
        <v>195</v>
      </c>
      <c r="D2269" t="s">
        <v>12299</v>
      </c>
      <c r="E2269" t="s">
        <v>12291</v>
      </c>
      <c r="F2269" t="s">
        <v>5107</v>
      </c>
    </row>
    <row r="2270" spans="1:6" x14ac:dyDescent="0.3">
      <c r="A2270" t="s">
        <v>14562</v>
      </c>
      <c r="B2270" s="1">
        <v>45161</v>
      </c>
      <c r="C2270">
        <v>1115.29</v>
      </c>
      <c r="D2270" t="s">
        <v>12299</v>
      </c>
      <c r="E2270" t="s">
        <v>12296</v>
      </c>
      <c r="F2270" t="s">
        <v>3293</v>
      </c>
    </row>
    <row r="2271" spans="1:6" x14ac:dyDescent="0.3">
      <c r="A2271" t="s">
        <v>14563</v>
      </c>
      <c r="B2271" s="1">
        <v>45568</v>
      </c>
      <c r="C2271">
        <v>1388.45</v>
      </c>
      <c r="D2271" t="s">
        <v>12293</v>
      </c>
      <c r="E2271" t="s">
        <v>12291</v>
      </c>
      <c r="F2271" t="s">
        <v>5627</v>
      </c>
    </row>
    <row r="2272" spans="1:6" x14ac:dyDescent="0.3">
      <c r="A2272" t="s">
        <v>14564</v>
      </c>
      <c r="B2272" s="1">
        <v>44620</v>
      </c>
      <c r="C2272">
        <v>892.74</v>
      </c>
      <c r="D2272" t="s">
        <v>12299</v>
      </c>
      <c r="E2272" t="s">
        <v>12296</v>
      </c>
      <c r="F2272" t="s">
        <v>4926</v>
      </c>
    </row>
    <row r="2273" spans="1:6" x14ac:dyDescent="0.3">
      <c r="A2273" t="s">
        <v>14565</v>
      </c>
      <c r="B2273" s="1">
        <v>44730</v>
      </c>
      <c r="C2273">
        <v>566.15</v>
      </c>
      <c r="D2273" t="s">
        <v>12299</v>
      </c>
      <c r="E2273" t="s">
        <v>12291</v>
      </c>
      <c r="F2273" t="s">
        <v>1768</v>
      </c>
    </row>
    <row r="2274" spans="1:6" x14ac:dyDescent="0.3">
      <c r="A2274" t="s">
        <v>14566</v>
      </c>
      <c r="B2274" s="1">
        <v>44704</v>
      </c>
      <c r="C2274">
        <v>648.46</v>
      </c>
      <c r="D2274" t="s">
        <v>12290</v>
      </c>
      <c r="E2274" t="s">
        <v>12291</v>
      </c>
      <c r="F2274" t="s">
        <v>4673</v>
      </c>
    </row>
    <row r="2275" spans="1:6" x14ac:dyDescent="0.3">
      <c r="A2275" t="s">
        <v>14567</v>
      </c>
      <c r="B2275" s="1">
        <v>44937</v>
      </c>
      <c r="C2275">
        <v>1283.1199999999999</v>
      </c>
      <c r="D2275" t="s">
        <v>12299</v>
      </c>
      <c r="E2275" t="s">
        <v>12296</v>
      </c>
      <c r="F2275" t="s">
        <v>2120</v>
      </c>
    </row>
    <row r="2276" spans="1:6" x14ac:dyDescent="0.3">
      <c r="A2276" t="s">
        <v>14568</v>
      </c>
      <c r="B2276" s="1">
        <v>44877</v>
      </c>
      <c r="C2276">
        <v>901.61</v>
      </c>
      <c r="D2276" t="s">
        <v>12299</v>
      </c>
      <c r="E2276" t="s">
        <v>12291</v>
      </c>
      <c r="F2276" t="s">
        <v>4164</v>
      </c>
    </row>
    <row r="2277" spans="1:6" x14ac:dyDescent="0.3">
      <c r="A2277" t="s">
        <v>14569</v>
      </c>
      <c r="B2277" s="1">
        <v>45016</v>
      </c>
      <c r="C2277">
        <v>1036.77</v>
      </c>
      <c r="D2277" t="s">
        <v>12290</v>
      </c>
      <c r="E2277" t="s">
        <v>12296</v>
      </c>
      <c r="F2277" t="s">
        <v>3186</v>
      </c>
    </row>
    <row r="2278" spans="1:6" x14ac:dyDescent="0.3">
      <c r="A2278" t="s">
        <v>14570</v>
      </c>
      <c r="B2278" s="1">
        <v>44785</v>
      </c>
      <c r="C2278">
        <v>1351.9</v>
      </c>
      <c r="D2278" t="s">
        <v>12290</v>
      </c>
      <c r="E2278" t="s">
        <v>12291</v>
      </c>
      <c r="F2278" t="s">
        <v>5231</v>
      </c>
    </row>
    <row r="2279" spans="1:6" x14ac:dyDescent="0.3">
      <c r="A2279" t="s">
        <v>14571</v>
      </c>
      <c r="B2279" s="1">
        <v>45352</v>
      </c>
      <c r="C2279">
        <v>709.18</v>
      </c>
      <c r="D2279" t="s">
        <v>12293</v>
      </c>
      <c r="E2279" t="s">
        <v>12296</v>
      </c>
      <c r="F2279" t="s">
        <v>3267</v>
      </c>
    </row>
    <row r="2280" spans="1:6" x14ac:dyDescent="0.3">
      <c r="A2280" t="s">
        <v>14572</v>
      </c>
      <c r="B2280" s="1">
        <v>45557</v>
      </c>
      <c r="C2280">
        <v>1341.45</v>
      </c>
      <c r="D2280" t="s">
        <v>12290</v>
      </c>
      <c r="E2280" t="s">
        <v>12296</v>
      </c>
      <c r="F2280" t="s">
        <v>4370</v>
      </c>
    </row>
    <row r="2281" spans="1:6" x14ac:dyDescent="0.3">
      <c r="A2281" t="s">
        <v>14573</v>
      </c>
      <c r="B2281" s="1">
        <v>44853</v>
      </c>
      <c r="C2281">
        <v>1431.96</v>
      </c>
      <c r="D2281" t="s">
        <v>12290</v>
      </c>
      <c r="E2281" t="s">
        <v>12291</v>
      </c>
      <c r="F2281" t="s">
        <v>3066</v>
      </c>
    </row>
    <row r="2282" spans="1:6" x14ac:dyDescent="0.3">
      <c r="A2282" t="s">
        <v>14574</v>
      </c>
      <c r="B2282" s="1">
        <v>44924</v>
      </c>
      <c r="C2282">
        <v>1471.27</v>
      </c>
      <c r="D2282" t="s">
        <v>12290</v>
      </c>
      <c r="E2282" t="s">
        <v>12296</v>
      </c>
      <c r="F2282" t="s">
        <v>5212</v>
      </c>
    </row>
    <row r="2283" spans="1:6" x14ac:dyDescent="0.3">
      <c r="A2283" t="s">
        <v>14575</v>
      </c>
      <c r="B2283" s="1">
        <v>44578</v>
      </c>
      <c r="C2283">
        <v>1027.46</v>
      </c>
      <c r="D2283" t="s">
        <v>12299</v>
      </c>
      <c r="E2283" t="s">
        <v>12296</v>
      </c>
      <c r="F2283" t="s">
        <v>5901</v>
      </c>
    </row>
    <row r="2284" spans="1:6" x14ac:dyDescent="0.3">
      <c r="A2284" t="s">
        <v>14576</v>
      </c>
      <c r="B2284" s="1">
        <v>45058</v>
      </c>
      <c r="C2284">
        <v>275.45999999999998</v>
      </c>
      <c r="D2284" t="s">
        <v>12299</v>
      </c>
      <c r="E2284" t="s">
        <v>12296</v>
      </c>
      <c r="F2284" t="s">
        <v>4961</v>
      </c>
    </row>
    <row r="2285" spans="1:6" x14ac:dyDescent="0.3">
      <c r="A2285" t="s">
        <v>14577</v>
      </c>
      <c r="B2285" s="1">
        <v>45033</v>
      </c>
      <c r="C2285">
        <v>265.98</v>
      </c>
      <c r="D2285" t="s">
        <v>12290</v>
      </c>
      <c r="E2285" t="s">
        <v>12296</v>
      </c>
      <c r="F2285" t="s">
        <v>4066</v>
      </c>
    </row>
    <row r="2286" spans="1:6" x14ac:dyDescent="0.3">
      <c r="A2286" t="s">
        <v>14578</v>
      </c>
      <c r="B2286" s="1">
        <v>45406</v>
      </c>
      <c r="C2286">
        <v>693.74</v>
      </c>
      <c r="D2286" t="s">
        <v>12293</v>
      </c>
      <c r="E2286" t="s">
        <v>12291</v>
      </c>
      <c r="F2286" t="s">
        <v>1634</v>
      </c>
    </row>
    <row r="2287" spans="1:6" x14ac:dyDescent="0.3">
      <c r="A2287" t="s">
        <v>14579</v>
      </c>
      <c r="B2287" s="1">
        <v>45283</v>
      </c>
      <c r="C2287">
        <v>119.26</v>
      </c>
      <c r="D2287" t="s">
        <v>12293</v>
      </c>
      <c r="E2287" t="s">
        <v>12296</v>
      </c>
      <c r="F2287" t="s">
        <v>4388</v>
      </c>
    </row>
    <row r="2288" spans="1:6" x14ac:dyDescent="0.3">
      <c r="A2288" t="s">
        <v>14580</v>
      </c>
      <c r="B2288" s="1">
        <v>44937</v>
      </c>
      <c r="C2288">
        <v>541.21</v>
      </c>
      <c r="D2288" t="s">
        <v>12290</v>
      </c>
      <c r="E2288" t="s">
        <v>12296</v>
      </c>
      <c r="F2288" t="s">
        <v>4932</v>
      </c>
    </row>
    <row r="2289" spans="1:6" x14ac:dyDescent="0.3">
      <c r="A2289" t="s">
        <v>14581</v>
      </c>
      <c r="B2289" s="1">
        <v>45077</v>
      </c>
      <c r="C2289">
        <v>669.16</v>
      </c>
      <c r="D2289" t="s">
        <v>12290</v>
      </c>
      <c r="E2289" t="s">
        <v>12296</v>
      </c>
      <c r="F2289" t="s">
        <v>1798</v>
      </c>
    </row>
    <row r="2290" spans="1:6" x14ac:dyDescent="0.3">
      <c r="A2290" t="s">
        <v>14582</v>
      </c>
      <c r="B2290" s="1">
        <v>44979</v>
      </c>
      <c r="C2290">
        <v>458.12</v>
      </c>
      <c r="D2290" t="s">
        <v>12290</v>
      </c>
      <c r="E2290" t="s">
        <v>12296</v>
      </c>
      <c r="F2290" t="s">
        <v>1743</v>
      </c>
    </row>
    <row r="2291" spans="1:6" x14ac:dyDescent="0.3">
      <c r="A2291" t="s">
        <v>14583</v>
      </c>
      <c r="B2291" s="1">
        <v>45611</v>
      </c>
      <c r="C2291">
        <v>1261.42</v>
      </c>
      <c r="D2291" t="s">
        <v>12299</v>
      </c>
      <c r="E2291" t="s">
        <v>12296</v>
      </c>
      <c r="F2291" t="s">
        <v>4587</v>
      </c>
    </row>
    <row r="2292" spans="1:6" x14ac:dyDescent="0.3">
      <c r="A2292" t="s">
        <v>14584</v>
      </c>
      <c r="B2292" s="1">
        <v>45490</v>
      </c>
      <c r="C2292">
        <v>1355.88</v>
      </c>
      <c r="D2292" t="s">
        <v>12290</v>
      </c>
      <c r="E2292" t="s">
        <v>12291</v>
      </c>
      <c r="F2292" t="s">
        <v>2462</v>
      </c>
    </row>
    <row r="2293" spans="1:6" x14ac:dyDescent="0.3">
      <c r="A2293" t="s">
        <v>14585</v>
      </c>
      <c r="B2293" s="1">
        <v>45192</v>
      </c>
      <c r="C2293">
        <v>230.26</v>
      </c>
      <c r="D2293" t="s">
        <v>12293</v>
      </c>
      <c r="E2293" t="s">
        <v>12296</v>
      </c>
      <c r="F2293" t="s">
        <v>2076</v>
      </c>
    </row>
    <row r="2294" spans="1:6" x14ac:dyDescent="0.3">
      <c r="A2294" t="s">
        <v>14586</v>
      </c>
      <c r="B2294" s="1">
        <v>45510</v>
      </c>
      <c r="C2294">
        <v>307.75</v>
      </c>
      <c r="D2294" t="s">
        <v>12293</v>
      </c>
      <c r="E2294" t="s">
        <v>12296</v>
      </c>
      <c r="F2294" t="s">
        <v>2607</v>
      </c>
    </row>
    <row r="2295" spans="1:6" x14ac:dyDescent="0.3">
      <c r="A2295" t="s">
        <v>14587</v>
      </c>
      <c r="B2295" s="1">
        <v>45569</v>
      </c>
      <c r="C2295">
        <v>1273.73</v>
      </c>
      <c r="D2295" t="s">
        <v>12290</v>
      </c>
      <c r="E2295" t="s">
        <v>12291</v>
      </c>
      <c r="F2295" t="s">
        <v>3981</v>
      </c>
    </row>
    <row r="2296" spans="1:6" x14ac:dyDescent="0.3">
      <c r="A2296" t="s">
        <v>14588</v>
      </c>
      <c r="B2296" s="1">
        <v>44576</v>
      </c>
      <c r="C2296">
        <v>989.09</v>
      </c>
      <c r="D2296" t="s">
        <v>12290</v>
      </c>
      <c r="E2296" t="s">
        <v>12291</v>
      </c>
      <c r="F2296" t="s">
        <v>4942</v>
      </c>
    </row>
    <row r="2297" spans="1:6" x14ac:dyDescent="0.3">
      <c r="A2297" t="s">
        <v>14589</v>
      </c>
      <c r="B2297" s="1">
        <v>45248</v>
      </c>
      <c r="C2297">
        <v>731.97</v>
      </c>
      <c r="D2297" t="s">
        <v>12290</v>
      </c>
      <c r="E2297" t="s">
        <v>12296</v>
      </c>
      <c r="F2297" t="s">
        <v>3678</v>
      </c>
    </row>
    <row r="2298" spans="1:6" x14ac:dyDescent="0.3">
      <c r="A2298" t="s">
        <v>14590</v>
      </c>
      <c r="B2298" s="1">
        <v>45109</v>
      </c>
      <c r="C2298">
        <v>325.58</v>
      </c>
      <c r="D2298" t="s">
        <v>12293</v>
      </c>
      <c r="E2298" t="s">
        <v>12291</v>
      </c>
      <c r="F2298" t="s">
        <v>2260</v>
      </c>
    </row>
    <row r="2299" spans="1:6" x14ac:dyDescent="0.3">
      <c r="A2299" t="s">
        <v>14591</v>
      </c>
      <c r="B2299" s="1">
        <v>45549</v>
      </c>
      <c r="C2299">
        <v>1397.67</v>
      </c>
      <c r="D2299" t="s">
        <v>12293</v>
      </c>
      <c r="E2299" t="s">
        <v>12291</v>
      </c>
      <c r="F2299" t="s">
        <v>3713</v>
      </c>
    </row>
    <row r="2300" spans="1:6" x14ac:dyDescent="0.3">
      <c r="A2300" t="s">
        <v>14592</v>
      </c>
      <c r="B2300" s="1">
        <v>44892</v>
      </c>
      <c r="C2300">
        <v>1489.61</v>
      </c>
      <c r="D2300" t="s">
        <v>12290</v>
      </c>
      <c r="E2300" t="s">
        <v>12296</v>
      </c>
      <c r="F2300" t="s">
        <v>1933</v>
      </c>
    </row>
    <row r="2301" spans="1:6" x14ac:dyDescent="0.3">
      <c r="A2301" t="s">
        <v>14593</v>
      </c>
      <c r="B2301" s="1">
        <v>44639</v>
      </c>
      <c r="C2301">
        <v>229.48</v>
      </c>
      <c r="D2301" t="s">
        <v>12290</v>
      </c>
      <c r="E2301" t="s">
        <v>12296</v>
      </c>
      <c r="F2301" t="s">
        <v>2579</v>
      </c>
    </row>
    <row r="2302" spans="1:6" x14ac:dyDescent="0.3">
      <c r="A2302" t="s">
        <v>14594</v>
      </c>
      <c r="B2302" s="1">
        <v>45024</v>
      </c>
      <c r="C2302">
        <v>1430.2</v>
      </c>
      <c r="D2302" t="s">
        <v>12290</v>
      </c>
      <c r="E2302" t="s">
        <v>12296</v>
      </c>
      <c r="F2302" t="s">
        <v>3969</v>
      </c>
    </row>
    <row r="2303" spans="1:6" x14ac:dyDescent="0.3">
      <c r="A2303" t="s">
        <v>14595</v>
      </c>
      <c r="B2303" s="1">
        <v>44785</v>
      </c>
      <c r="C2303">
        <v>1056.8900000000001</v>
      </c>
      <c r="D2303" t="s">
        <v>12290</v>
      </c>
      <c r="E2303" t="s">
        <v>12296</v>
      </c>
      <c r="F2303" t="s">
        <v>5997</v>
      </c>
    </row>
    <row r="2304" spans="1:6" x14ac:dyDescent="0.3">
      <c r="A2304" t="s">
        <v>14596</v>
      </c>
      <c r="B2304" s="1">
        <v>45067</v>
      </c>
      <c r="C2304">
        <v>599.67999999999995</v>
      </c>
      <c r="D2304" t="s">
        <v>12293</v>
      </c>
      <c r="E2304" t="s">
        <v>12291</v>
      </c>
      <c r="F2304" t="s">
        <v>3684</v>
      </c>
    </row>
    <row r="2305" spans="1:6" x14ac:dyDescent="0.3">
      <c r="A2305" t="s">
        <v>14597</v>
      </c>
      <c r="B2305" s="1">
        <v>44808</v>
      </c>
      <c r="C2305">
        <v>106.29</v>
      </c>
      <c r="D2305" t="s">
        <v>12290</v>
      </c>
      <c r="E2305" t="s">
        <v>12291</v>
      </c>
      <c r="F2305" t="s">
        <v>4762</v>
      </c>
    </row>
    <row r="2306" spans="1:6" x14ac:dyDescent="0.3">
      <c r="A2306" t="s">
        <v>14598</v>
      </c>
      <c r="B2306" s="1">
        <v>45198</v>
      </c>
      <c r="C2306">
        <v>73.63</v>
      </c>
      <c r="D2306" t="s">
        <v>12299</v>
      </c>
      <c r="E2306" t="s">
        <v>12291</v>
      </c>
      <c r="F2306" t="s">
        <v>3769</v>
      </c>
    </row>
    <row r="2307" spans="1:6" x14ac:dyDescent="0.3">
      <c r="A2307" t="s">
        <v>14599</v>
      </c>
      <c r="B2307" s="1">
        <v>45634</v>
      </c>
      <c r="C2307">
        <v>586.47</v>
      </c>
      <c r="D2307" t="s">
        <v>12290</v>
      </c>
      <c r="E2307" t="s">
        <v>12291</v>
      </c>
      <c r="F2307" t="s">
        <v>3914</v>
      </c>
    </row>
    <row r="2308" spans="1:6" x14ac:dyDescent="0.3">
      <c r="A2308" t="s">
        <v>14600</v>
      </c>
      <c r="B2308" s="1">
        <v>45131</v>
      </c>
      <c r="C2308">
        <v>374.67</v>
      </c>
      <c r="D2308" t="s">
        <v>12293</v>
      </c>
      <c r="E2308" t="s">
        <v>12291</v>
      </c>
      <c r="F2308" t="s">
        <v>3545</v>
      </c>
    </row>
    <row r="2309" spans="1:6" x14ac:dyDescent="0.3">
      <c r="A2309" t="s">
        <v>14601</v>
      </c>
      <c r="B2309" s="1">
        <v>44968</v>
      </c>
      <c r="C2309">
        <v>117.95</v>
      </c>
      <c r="D2309" t="s">
        <v>12290</v>
      </c>
      <c r="E2309" t="s">
        <v>12296</v>
      </c>
      <c r="F2309" t="s">
        <v>3108</v>
      </c>
    </row>
    <row r="2310" spans="1:6" x14ac:dyDescent="0.3">
      <c r="A2310" t="s">
        <v>14602</v>
      </c>
      <c r="B2310" s="1">
        <v>44734</v>
      </c>
      <c r="C2310">
        <v>681.75</v>
      </c>
      <c r="D2310" t="s">
        <v>12293</v>
      </c>
      <c r="E2310" t="s">
        <v>12296</v>
      </c>
      <c r="F2310" t="s">
        <v>2910</v>
      </c>
    </row>
    <row r="2311" spans="1:6" x14ac:dyDescent="0.3">
      <c r="A2311" t="s">
        <v>14603</v>
      </c>
      <c r="B2311" s="1">
        <v>45148</v>
      </c>
      <c r="C2311">
        <v>1078.47</v>
      </c>
      <c r="D2311" t="s">
        <v>12299</v>
      </c>
      <c r="E2311" t="s">
        <v>12296</v>
      </c>
      <c r="F2311" t="s">
        <v>3644</v>
      </c>
    </row>
    <row r="2312" spans="1:6" x14ac:dyDescent="0.3">
      <c r="A2312" t="s">
        <v>14604</v>
      </c>
      <c r="B2312" s="1">
        <v>45340</v>
      </c>
      <c r="C2312">
        <v>537.37</v>
      </c>
      <c r="D2312" t="s">
        <v>12290</v>
      </c>
      <c r="E2312" t="s">
        <v>12291</v>
      </c>
      <c r="F2312" t="s">
        <v>1299</v>
      </c>
    </row>
    <row r="2313" spans="1:6" x14ac:dyDescent="0.3">
      <c r="A2313" t="s">
        <v>14605</v>
      </c>
      <c r="B2313" s="1">
        <v>45257</v>
      </c>
      <c r="C2313">
        <v>746.76</v>
      </c>
      <c r="D2313" t="s">
        <v>12299</v>
      </c>
      <c r="E2313" t="s">
        <v>12296</v>
      </c>
      <c r="F2313" t="s">
        <v>4829</v>
      </c>
    </row>
    <row r="2314" spans="1:6" x14ac:dyDescent="0.3">
      <c r="A2314" t="s">
        <v>14606</v>
      </c>
      <c r="B2314" s="1">
        <v>45555</v>
      </c>
      <c r="C2314">
        <v>848.44</v>
      </c>
      <c r="D2314" t="s">
        <v>12299</v>
      </c>
      <c r="E2314" t="s">
        <v>12291</v>
      </c>
      <c r="F2314" t="s">
        <v>5041</v>
      </c>
    </row>
    <row r="2315" spans="1:6" x14ac:dyDescent="0.3">
      <c r="A2315" t="s">
        <v>14607</v>
      </c>
      <c r="B2315" s="1">
        <v>44907</v>
      </c>
      <c r="C2315">
        <v>268.08999999999997</v>
      </c>
      <c r="D2315" t="s">
        <v>12290</v>
      </c>
      <c r="E2315" t="s">
        <v>12296</v>
      </c>
      <c r="F2315" t="s">
        <v>3989</v>
      </c>
    </row>
    <row r="2316" spans="1:6" x14ac:dyDescent="0.3">
      <c r="A2316" t="s">
        <v>14608</v>
      </c>
      <c r="B2316" s="1">
        <v>45576</v>
      </c>
      <c r="C2316">
        <v>946.55</v>
      </c>
      <c r="D2316" t="s">
        <v>12290</v>
      </c>
      <c r="E2316" t="s">
        <v>12296</v>
      </c>
      <c r="F2316" t="s">
        <v>5097</v>
      </c>
    </row>
    <row r="2317" spans="1:6" x14ac:dyDescent="0.3">
      <c r="A2317" t="s">
        <v>14609</v>
      </c>
      <c r="B2317" s="1">
        <v>45139</v>
      </c>
      <c r="C2317">
        <v>64.62</v>
      </c>
      <c r="D2317" t="s">
        <v>12293</v>
      </c>
      <c r="E2317" t="s">
        <v>12291</v>
      </c>
      <c r="F2317" t="s">
        <v>3046</v>
      </c>
    </row>
    <row r="2318" spans="1:6" x14ac:dyDescent="0.3">
      <c r="A2318" t="s">
        <v>14610</v>
      </c>
      <c r="B2318" s="1">
        <v>44949</v>
      </c>
      <c r="C2318">
        <v>639.03</v>
      </c>
      <c r="D2318" t="s">
        <v>12290</v>
      </c>
      <c r="E2318" t="s">
        <v>12291</v>
      </c>
      <c r="F2318" t="s">
        <v>2846</v>
      </c>
    </row>
    <row r="2319" spans="1:6" x14ac:dyDescent="0.3">
      <c r="A2319" t="s">
        <v>14611</v>
      </c>
      <c r="B2319" s="1">
        <v>44553</v>
      </c>
      <c r="C2319">
        <v>769.22</v>
      </c>
      <c r="D2319" t="s">
        <v>12290</v>
      </c>
      <c r="E2319" t="s">
        <v>12296</v>
      </c>
      <c r="F2319" t="s">
        <v>3548</v>
      </c>
    </row>
    <row r="2320" spans="1:6" x14ac:dyDescent="0.3">
      <c r="A2320" t="s">
        <v>14612</v>
      </c>
      <c r="B2320" s="1">
        <v>45112</v>
      </c>
      <c r="C2320">
        <v>543.87</v>
      </c>
      <c r="D2320" t="s">
        <v>12299</v>
      </c>
      <c r="E2320" t="s">
        <v>12296</v>
      </c>
      <c r="F2320" t="s">
        <v>2461</v>
      </c>
    </row>
    <row r="2321" spans="1:6" x14ac:dyDescent="0.3">
      <c r="A2321" t="s">
        <v>14613</v>
      </c>
      <c r="B2321" s="1">
        <v>44807</v>
      </c>
      <c r="C2321">
        <v>1037.68</v>
      </c>
      <c r="D2321" t="s">
        <v>12290</v>
      </c>
      <c r="E2321" t="s">
        <v>12291</v>
      </c>
      <c r="F2321" t="s">
        <v>3060</v>
      </c>
    </row>
    <row r="2322" spans="1:6" x14ac:dyDescent="0.3">
      <c r="A2322" t="s">
        <v>14614</v>
      </c>
      <c r="B2322" s="1">
        <v>45542</v>
      </c>
      <c r="C2322">
        <v>709.52</v>
      </c>
      <c r="D2322" t="s">
        <v>12290</v>
      </c>
      <c r="E2322" t="s">
        <v>12296</v>
      </c>
      <c r="F2322" t="s">
        <v>1220</v>
      </c>
    </row>
    <row r="2323" spans="1:6" x14ac:dyDescent="0.3">
      <c r="A2323" t="s">
        <v>14615</v>
      </c>
      <c r="B2323" s="1">
        <v>44984</v>
      </c>
      <c r="C2323">
        <v>462.87</v>
      </c>
      <c r="D2323" t="s">
        <v>12290</v>
      </c>
      <c r="E2323" t="s">
        <v>12296</v>
      </c>
      <c r="F2323" t="s">
        <v>3951</v>
      </c>
    </row>
    <row r="2324" spans="1:6" x14ac:dyDescent="0.3">
      <c r="A2324" t="s">
        <v>14616</v>
      </c>
      <c r="B2324" s="1">
        <v>44865</v>
      </c>
      <c r="C2324">
        <v>94.56</v>
      </c>
      <c r="D2324" t="s">
        <v>12290</v>
      </c>
      <c r="E2324" t="s">
        <v>12296</v>
      </c>
      <c r="F2324" t="s">
        <v>4081</v>
      </c>
    </row>
    <row r="2325" spans="1:6" x14ac:dyDescent="0.3">
      <c r="A2325" t="s">
        <v>14617</v>
      </c>
      <c r="B2325" s="1">
        <v>44772</v>
      </c>
      <c r="C2325">
        <v>871.15</v>
      </c>
      <c r="D2325" t="s">
        <v>12293</v>
      </c>
      <c r="E2325" t="s">
        <v>12296</v>
      </c>
      <c r="F2325" t="s">
        <v>5563</v>
      </c>
    </row>
    <row r="2326" spans="1:6" x14ac:dyDescent="0.3">
      <c r="A2326" t="s">
        <v>14618</v>
      </c>
      <c r="B2326" s="1">
        <v>45319</v>
      </c>
      <c r="C2326">
        <v>1282.18</v>
      </c>
      <c r="D2326" t="s">
        <v>12290</v>
      </c>
      <c r="E2326" t="s">
        <v>12296</v>
      </c>
      <c r="F2326" t="s">
        <v>4319</v>
      </c>
    </row>
    <row r="2327" spans="1:6" x14ac:dyDescent="0.3">
      <c r="A2327" t="s">
        <v>14619</v>
      </c>
      <c r="B2327" s="1">
        <v>45371</v>
      </c>
      <c r="C2327">
        <v>1424.3</v>
      </c>
      <c r="D2327" t="s">
        <v>12290</v>
      </c>
      <c r="E2327" t="s">
        <v>12291</v>
      </c>
      <c r="F2327" t="s">
        <v>5070</v>
      </c>
    </row>
    <row r="2328" spans="1:6" x14ac:dyDescent="0.3">
      <c r="A2328" t="s">
        <v>14620</v>
      </c>
      <c r="B2328" s="1">
        <v>45208</v>
      </c>
      <c r="C2328">
        <v>1283.57</v>
      </c>
      <c r="D2328" t="s">
        <v>12299</v>
      </c>
      <c r="E2328" t="s">
        <v>12291</v>
      </c>
      <c r="F2328" t="s">
        <v>1334</v>
      </c>
    </row>
    <row r="2329" spans="1:6" x14ac:dyDescent="0.3">
      <c r="A2329" t="s">
        <v>14621</v>
      </c>
      <c r="B2329" s="1">
        <v>44663</v>
      </c>
      <c r="C2329">
        <v>1361.96</v>
      </c>
      <c r="D2329" t="s">
        <v>12293</v>
      </c>
      <c r="E2329" t="s">
        <v>12291</v>
      </c>
      <c r="F2329" t="s">
        <v>1679</v>
      </c>
    </row>
    <row r="2330" spans="1:6" x14ac:dyDescent="0.3">
      <c r="A2330" t="s">
        <v>14622</v>
      </c>
      <c r="B2330" s="1">
        <v>45244</v>
      </c>
      <c r="C2330">
        <v>182.39</v>
      </c>
      <c r="D2330" t="s">
        <v>12299</v>
      </c>
      <c r="E2330" t="s">
        <v>12296</v>
      </c>
      <c r="F2330" t="s">
        <v>2354</v>
      </c>
    </row>
    <row r="2331" spans="1:6" x14ac:dyDescent="0.3">
      <c r="A2331" t="s">
        <v>14623</v>
      </c>
      <c r="B2331" s="1">
        <v>45359</v>
      </c>
      <c r="C2331">
        <v>252.58</v>
      </c>
      <c r="D2331" t="s">
        <v>12290</v>
      </c>
      <c r="E2331" t="s">
        <v>12291</v>
      </c>
      <c r="F2331" t="s">
        <v>5089</v>
      </c>
    </row>
    <row r="2332" spans="1:6" x14ac:dyDescent="0.3">
      <c r="A2332" t="s">
        <v>14624</v>
      </c>
      <c r="B2332" s="1">
        <v>45415</v>
      </c>
      <c r="C2332">
        <v>1433.02</v>
      </c>
      <c r="D2332" t="s">
        <v>12299</v>
      </c>
      <c r="E2332" t="s">
        <v>12291</v>
      </c>
      <c r="F2332" t="s">
        <v>1710</v>
      </c>
    </row>
    <row r="2333" spans="1:6" x14ac:dyDescent="0.3">
      <c r="A2333" t="s">
        <v>14625</v>
      </c>
      <c r="B2333" s="1">
        <v>45194</v>
      </c>
      <c r="C2333">
        <v>1298.8399999999999</v>
      </c>
      <c r="D2333" t="s">
        <v>12290</v>
      </c>
      <c r="E2333" t="s">
        <v>12296</v>
      </c>
      <c r="F2333" t="s">
        <v>3304</v>
      </c>
    </row>
    <row r="2334" spans="1:6" x14ac:dyDescent="0.3">
      <c r="A2334" t="s">
        <v>14626</v>
      </c>
      <c r="B2334" s="1">
        <v>44712</v>
      </c>
      <c r="C2334">
        <v>563.91</v>
      </c>
      <c r="D2334" t="s">
        <v>12290</v>
      </c>
      <c r="E2334" t="s">
        <v>12291</v>
      </c>
      <c r="F2334" t="s">
        <v>1100</v>
      </c>
    </row>
    <row r="2335" spans="1:6" x14ac:dyDescent="0.3">
      <c r="A2335" t="s">
        <v>14627</v>
      </c>
      <c r="B2335" s="1">
        <v>45419</v>
      </c>
      <c r="C2335">
        <v>400.36</v>
      </c>
      <c r="D2335" t="s">
        <v>12293</v>
      </c>
      <c r="E2335" t="s">
        <v>12296</v>
      </c>
      <c r="F2335" t="s">
        <v>5772</v>
      </c>
    </row>
    <row r="2336" spans="1:6" x14ac:dyDescent="0.3">
      <c r="A2336" t="s">
        <v>14628</v>
      </c>
      <c r="B2336" s="1">
        <v>44854</v>
      </c>
      <c r="C2336">
        <v>597.16999999999996</v>
      </c>
      <c r="D2336" t="s">
        <v>12290</v>
      </c>
      <c r="E2336" t="s">
        <v>12291</v>
      </c>
      <c r="F2336" t="s">
        <v>1398</v>
      </c>
    </row>
    <row r="2337" spans="1:6" x14ac:dyDescent="0.3">
      <c r="A2337" t="s">
        <v>14629</v>
      </c>
      <c r="B2337" s="1">
        <v>44862</v>
      </c>
      <c r="C2337">
        <v>1159.32</v>
      </c>
      <c r="D2337" t="s">
        <v>12290</v>
      </c>
      <c r="E2337" t="s">
        <v>12296</v>
      </c>
      <c r="F2337" t="s">
        <v>3663</v>
      </c>
    </row>
    <row r="2338" spans="1:6" x14ac:dyDescent="0.3">
      <c r="A2338" t="s">
        <v>14630</v>
      </c>
      <c r="B2338" s="1">
        <v>44927</v>
      </c>
      <c r="C2338">
        <v>60.08</v>
      </c>
      <c r="D2338" t="s">
        <v>12293</v>
      </c>
      <c r="E2338" t="s">
        <v>12296</v>
      </c>
      <c r="F2338" t="s">
        <v>2532</v>
      </c>
    </row>
    <row r="2339" spans="1:6" x14ac:dyDescent="0.3">
      <c r="A2339" t="s">
        <v>14631</v>
      </c>
      <c r="B2339" s="1">
        <v>45137</v>
      </c>
      <c r="C2339">
        <v>1342.2</v>
      </c>
      <c r="D2339" t="s">
        <v>12299</v>
      </c>
      <c r="E2339" t="s">
        <v>12296</v>
      </c>
      <c r="F2339" t="s">
        <v>1147</v>
      </c>
    </row>
    <row r="2340" spans="1:6" x14ac:dyDescent="0.3">
      <c r="A2340" t="s">
        <v>14632</v>
      </c>
      <c r="B2340" s="1">
        <v>44674</v>
      </c>
      <c r="C2340">
        <v>406.53</v>
      </c>
      <c r="D2340" t="s">
        <v>12299</v>
      </c>
      <c r="E2340" t="s">
        <v>12291</v>
      </c>
      <c r="F2340" t="s">
        <v>3051</v>
      </c>
    </row>
    <row r="2341" spans="1:6" x14ac:dyDescent="0.3">
      <c r="A2341" t="s">
        <v>14633</v>
      </c>
      <c r="B2341" s="1">
        <v>45017</v>
      </c>
      <c r="C2341">
        <v>748.63</v>
      </c>
      <c r="D2341" t="s">
        <v>12290</v>
      </c>
      <c r="E2341" t="s">
        <v>12296</v>
      </c>
      <c r="F2341" t="s">
        <v>4708</v>
      </c>
    </row>
    <row r="2342" spans="1:6" x14ac:dyDescent="0.3">
      <c r="A2342" t="s">
        <v>14634</v>
      </c>
      <c r="B2342" s="1">
        <v>44716</v>
      </c>
      <c r="C2342">
        <v>94.09</v>
      </c>
      <c r="D2342" t="s">
        <v>12299</v>
      </c>
      <c r="E2342" t="s">
        <v>12291</v>
      </c>
      <c r="F2342" t="s">
        <v>5814</v>
      </c>
    </row>
    <row r="2343" spans="1:6" x14ac:dyDescent="0.3">
      <c r="A2343" t="s">
        <v>14635</v>
      </c>
      <c r="B2343" s="1">
        <v>45438</v>
      </c>
      <c r="C2343">
        <v>1457.78</v>
      </c>
      <c r="D2343" t="s">
        <v>12290</v>
      </c>
      <c r="E2343" t="s">
        <v>12291</v>
      </c>
      <c r="F2343" t="s">
        <v>5656</v>
      </c>
    </row>
    <row r="2344" spans="1:6" x14ac:dyDescent="0.3">
      <c r="A2344" t="s">
        <v>14636</v>
      </c>
      <c r="B2344" s="1">
        <v>45367</v>
      </c>
      <c r="C2344">
        <v>1243.07</v>
      </c>
      <c r="D2344" t="s">
        <v>12290</v>
      </c>
      <c r="E2344" t="s">
        <v>12291</v>
      </c>
      <c r="F2344" t="s">
        <v>3897</v>
      </c>
    </row>
    <row r="2345" spans="1:6" x14ac:dyDescent="0.3">
      <c r="A2345" t="s">
        <v>14637</v>
      </c>
      <c r="B2345" s="1">
        <v>44844</v>
      </c>
      <c r="C2345">
        <v>265.74</v>
      </c>
      <c r="D2345" t="s">
        <v>12290</v>
      </c>
      <c r="E2345" t="s">
        <v>12291</v>
      </c>
      <c r="F2345" t="s">
        <v>1085</v>
      </c>
    </row>
    <row r="2346" spans="1:6" x14ac:dyDescent="0.3">
      <c r="A2346" t="s">
        <v>14638</v>
      </c>
      <c r="B2346" s="1">
        <v>45377</v>
      </c>
      <c r="C2346">
        <v>401.11</v>
      </c>
      <c r="D2346" t="s">
        <v>12299</v>
      </c>
      <c r="E2346" t="s">
        <v>12291</v>
      </c>
      <c r="F2346" t="s">
        <v>5649</v>
      </c>
    </row>
    <row r="2347" spans="1:6" x14ac:dyDescent="0.3">
      <c r="A2347" t="s">
        <v>14639</v>
      </c>
      <c r="B2347" s="1">
        <v>44725</v>
      </c>
      <c r="C2347">
        <v>593.66</v>
      </c>
      <c r="D2347" t="s">
        <v>12293</v>
      </c>
      <c r="E2347" t="s">
        <v>12291</v>
      </c>
      <c r="F2347" t="s">
        <v>5273</v>
      </c>
    </row>
    <row r="2348" spans="1:6" x14ac:dyDescent="0.3">
      <c r="A2348" t="s">
        <v>14640</v>
      </c>
      <c r="B2348" s="1">
        <v>44836</v>
      </c>
      <c r="C2348">
        <v>1026.8499999999999</v>
      </c>
      <c r="D2348" t="s">
        <v>12293</v>
      </c>
      <c r="E2348" t="s">
        <v>12291</v>
      </c>
      <c r="F2348" t="s">
        <v>3556</v>
      </c>
    </row>
    <row r="2349" spans="1:6" x14ac:dyDescent="0.3">
      <c r="A2349" t="s">
        <v>14641</v>
      </c>
      <c r="B2349" s="1">
        <v>44660</v>
      </c>
      <c r="C2349">
        <v>1241.47</v>
      </c>
      <c r="D2349" t="s">
        <v>12290</v>
      </c>
      <c r="E2349" t="s">
        <v>12291</v>
      </c>
      <c r="F2349" t="s">
        <v>4914</v>
      </c>
    </row>
    <row r="2350" spans="1:6" x14ac:dyDescent="0.3">
      <c r="A2350" t="s">
        <v>14642</v>
      </c>
      <c r="B2350" s="1">
        <v>45534</v>
      </c>
      <c r="C2350">
        <v>809.93</v>
      </c>
      <c r="D2350" t="s">
        <v>12290</v>
      </c>
      <c r="E2350" t="s">
        <v>12296</v>
      </c>
      <c r="F2350" t="s">
        <v>5333</v>
      </c>
    </row>
    <row r="2351" spans="1:6" x14ac:dyDescent="0.3">
      <c r="A2351" t="s">
        <v>14643</v>
      </c>
      <c r="B2351" s="1">
        <v>44697</v>
      </c>
      <c r="C2351">
        <v>1029.29</v>
      </c>
      <c r="D2351" t="s">
        <v>12290</v>
      </c>
      <c r="E2351" t="s">
        <v>12296</v>
      </c>
      <c r="F2351" t="s">
        <v>1292</v>
      </c>
    </row>
    <row r="2352" spans="1:6" x14ac:dyDescent="0.3">
      <c r="A2352" t="s">
        <v>14644</v>
      </c>
      <c r="B2352" s="1">
        <v>45440</v>
      </c>
      <c r="C2352">
        <v>722.9</v>
      </c>
      <c r="D2352" t="s">
        <v>12293</v>
      </c>
      <c r="E2352" t="s">
        <v>12291</v>
      </c>
      <c r="F2352" t="s">
        <v>4596</v>
      </c>
    </row>
    <row r="2353" spans="1:6" x14ac:dyDescent="0.3">
      <c r="A2353" t="s">
        <v>14645</v>
      </c>
      <c r="B2353" s="1">
        <v>44681</v>
      </c>
      <c r="C2353">
        <v>437.72</v>
      </c>
      <c r="D2353" t="s">
        <v>12290</v>
      </c>
      <c r="E2353" t="s">
        <v>12296</v>
      </c>
      <c r="F2353" t="s">
        <v>5579</v>
      </c>
    </row>
    <row r="2354" spans="1:6" x14ac:dyDescent="0.3">
      <c r="A2354" t="s">
        <v>14646</v>
      </c>
      <c r="B2354" s="1">
        <v>45155</v>
      </c>
      <c r="C2354">
        <v>246.53</v>
      </c>
      <c r="D2354" t="s">
        <v>12290</v>
      </c>
      <c r="E2354" t="s">
        <v>12296</v>
      </c>
      <c r="F2354" t="s">
        <v>3322</v>
      </c>
    </row>
    <row r="2355" spans="1:6" x14ac:dyDescent="0.3">
      <c r="A2355" t="s">
        <v>14647</v>
      </c>
      <c r="B2355" s="1">
        <v>45545</v>
      </c>
      <c r="C2355">
        <v>466.58</v>
      </c>
      <c r="D2355" t="s">
        <v>12293</v>
      </c>
      <c r="E2355" t="s">
        <v>12291</v>
      </c>
      <c r="F2355" t="s">
        <v>4894</v>
      </c>
    </row>
    <row r="2356" spans="1:6" x14ac:dyDescent="0.3">
      <c r="A2356" t="s">
        <v>14648</v>
      </c>
      <c r="B2356" s="1">
        <v>44670</v>
      </c>
      <c r="C2356">
        <v>818.3</v>
      </c>
      <c r="D2356" t="s">
        <v>12293</v>
      </c>
      <c r="E2356" t="s">
        <v>12291</v>
      </c>
      <c r="F2356" t="s">
        <v>2764</v>
      </c>
    </row>
    <row r="2357" spans="1:6" x14ac:dyDescent="0.3">
      <c r="A2357" t="s">
        <v>14649</v>
      </c>
      <c r="B2357" s="1">
        <v>45110</v>
      </c>
      <c r="C2357">
        <v>171.66</v>
      </c>
      <c r="D2357" t="s">
        <v>12293</v>
      </c>
      <c r="E2357" t="s">
        <v>12296</v>
      </c>
      <c r="F2357" t="s">
        <v>5755</v>
      </c>
    </row>
    <row r="2358" spans="1:6" x14ac:dyDescent="0.3">
      <c r="A2358" t="s">
        <v>14650</v>
      </c>
      <c r="B2358" s="1">
        <v>44781</v>
      </c>
      <c r="C2358">
        <v>299.39</v>
      </c>
      <c r="D2358" t="s">
        <v>12299</v>
      </c>
      <c r="E2358" t="s">
        <v>12296</v>
      </c>
      <c r="F2358" t="s">
        <v>3124</v>
      </c>
    </row>
    <row r="2359" spans="1:6" x14ac:dyDescent="0.3">
      <c r="A2359" t="s">
        <v>14651</v>
      </c>
      <c r="B2359" s="1">
        <v>45480</v>
      </c>
      <c r="C2359">
        <v>758.08</v>
      </c>
      <c r="D2359" t="s">
        <v>12293</v>
      </c>
      <c r="E2359" t="s">
        <v>12291</v>
      </c>
      <c r="F2359" t="s">
        <v>3583</v>
      </c>
    </row>
    <row r="2360" spans="1:6" x14ac:dyDescent="0.3">
      <c r="A2360" t="s">
        <v>14652</v>
      </c>
      <c r="B2360" s="1">
        <v>44897</v>
      </c>
      <c r="C2360">
        <v>274</v>
      </c>
      <c r="D2360" t="s">
        <v>12293</v>
      </c>
      <c r="E2360" t="s">
        <v>12296</v>
      </c>
      <c r="F2360" t="s">
        <v>1405</v>
      </c>
    </row>
    <row r="2361" spans="1:6" x14ac:dyDescent="0.3">
      <c r="A2361" t="s">
        <v>14653</v>
      </c>
      <c r="B2361" s="1">
        <v>45401</v>
      </c>
      <c r="C2361">
        <v>983.02</v>
      </c>
      <c r="D2361" t="s">
        <v>12293</v>
      </c>
      <c r="E2361" t="s">
        <v>12296</v>
      </c>
      <c r="F2361" t="s">
        <v>3887</v>
      </c>
    </row>
    <row r="2362" spans="1:6" x14ac:dyDescent="0.3">
      <c r="A2362" t="s">
        <v>14654</v>
      </c>
      <c r="B2362" s="1">
        <v>45012</v>
      </c>
      <c r="C2362">
        <v>984.79</v>
      </c>
      <c r="D2362" t="s">
        <v>12290</v>
      </c>
      <c r="E2362" t="s">
        <v>12296</v>
      </c>
      <c r="F2362" t="s">
        <v>2788</v>
      </c>
    </row>
    <row r="2363" spans="1:6" x14ac:dyDescent="0.3">
      <c r="A2363" t="s">
        <v>14655</v>
      </c>
      <c r="B2363" s="1">
        <v>44563</v>
      </c>
      <c r="C2363">
        <v>417.84</v>
      </c>
      <c r="D2363" t="s">
        <v>12293</v>
      </c>
      <c r="E2363" t="s">
        <v>12291</v>
      </c>
      <c r="F2363" t="s">
        <v>3406</v>
      </c>
    </row>
    <row r="2364" spans="1:6" x14ac:dyDescent="0.3">
      <c r="A2364" t="s">
        <v>14656</v>
      </c>
      <c r="B2364" s="1">
        <v>45133</v>
      </c>
      <c r="C2364">
        <v>1190.8399999999999</v>
      </c>
      <c r="D2364" t="s">
        <v>12290</v>
      </c>
      <c r="E2364" t="s">
        <v>12291</v>
      </c>
      <c r="F2364" t="s">
        <v>1723</v>
      </c>
    </row>
    <row r="2365" spans="1:6" x14ac:dyDescent="0.3">
      <c r="A2365" t="s">
        <v>14657</v>
      </c>
      <c r="B2365" s="1">
        <v>44972</v>
      </c>
      <c r="C2365">
        <v>694.14</v>
      </c>
      <c r="D2365" t="s">
        <v>12293</v>
      </c>
      <c r="E2365" t="s">
        <v>12291</v>
      </c>
      <c r="F2365" t="s">
        <v>4829</v>
      </c>
    </row>
    <row r="2366" spans="1:6" x14ac:dyDescent="0.3">
      <c r="A2366" t="s">
        <v>14658</v>
      </c>
      <c r="B2366" s="1">
        <v>45353</v>
      </c>
      <c r="C2366">
        <v>472.19</v>
      </c>
      <c r="D2366" t="s">
        <v>12299</v>
      </c>
      <c r="E2366" t="s">
        <v>12291</v>
      </c>
      <c r="F2366" t="s">
        <v>5979</v>
      </c>
    </row>
    <row r="2367" spans="1:6" x14ac:dyDescent="0.3">
      <c r="A2367" t="s">
        <v>14659</v>
      </c>
      <c r="B2367" s="1">
        <v>45224</v>
      </c>
      <c r="C2367">
        <v>1332.31</v>
      </c>
      <c r="D2367" t="s">
        <v>12299</v>
      </c>
      <c r="E2367" t="s">
        <v>12291</v>
      </c>
      <c r="F2367" t="s">
        <v>4837</v>
      </c>
    </row>
    <row r="2368" spans="1:6" x14ac:dyDescent="0.3">
      <c r="A2368" t="s">
        <v>14660</v>
      </c>
      <c r="B2368" s="1">
        <v>45208</v>
      </c>
      <c r="C2368">
        <v>1276.9000000000001</v>
      </c>
      <c r="D2368" t="s">
        <v>12293</v>
      </c>
      <c r="E2368" t="s">
        <v>12291</v>
      </c>
      <c r="F2368" t="s">
        <v>5897</v>
      </c>
    </row>
    <row r="2369" spans="1:6" x14ac:dyDescent="0.3">
      <c r="A2369" t="s">
        <v>14661</v>
      </c>
      <c r="B2369" s="1">
        <v>45435</v>
      </c>
      <c r="C2369">
        <v>261.2</v>
      </c>
      <c r="D2369" t="s">
        <v>12299</v>
      </c>
      <c r="E2369" t="s">
        <v>12291</v>
      </c>
      <c r="F2369" t="s">
        <v>2369</v>
      </c>
    </row>
    <row r="2370" spans="1:6" x14ac:dyDescent="0.3">
      <c r="A2370" t="s">
        <v>14662</v>
      </c>
      <c r="B2370" s="1">
        <v>44792</v>
      </c>
      <c r="C2370">
        <v>317.48</v>
      </c>
      <c r="D2370" t="s">
        <v>12290</v>
      </c>
      <c r="E2370" t="s">
        <v>12291</v>
      </c>
      <c r="F2370" t="s">
        <v>3286</v>
      </c>
    </row>
    <row r="2371" spans="1:6" x14ac:dyDescent="0.3">
      <c r="A2371" t="s">
        <v>14663</v>
      </c>
      <c r="B2371" s="1">
        <v>44703</v>
      </c>
      <c r="C2371">
        <v>211.62</v>
      </c>
      <c r="D2371" t="s">
        <v>12293</v>
      </c>
      <c r="E2371" t="s">
        <v>12296</v>
      </c>
      <c r="F2371" t="s">
        <v>5280</v>
      </c>
    </row>
    <row r="2372" spans="1:6" x14ac:dyDescent="0.3">
      <c r="A2372" t="s">
        <v>14664</v>
      </c>
      <c r="B2372" s="1">
        <v>44721</v>
      </c>
      <c r="C2372">
        <v>1257.55</v>
      </c>
      <c r="D2372" t="s">
        <v>12290</v>
      </c>
      <c r="E2372" t="s">
        <v>12296</v>
      </c>
      <c r="F2372" t="s">
        <v>2296</v>
      </c>
    </row>
    <row r="2373" spans="1:6" x14ac:dyDescent="0.3">
      <c r="A2373" t="s">
        <v>14665</v>
      </c>
      <c r="B2373" s="1">
        <v>44775</v>
      </c>
      <c r="C2373">
        <v>343.23</v>
      </c>
      <c r="D2373" t="s">
        <v>12293</v>
      </c>
      <c r="E2373" t="s">
        <v>12296</v>
      </c>
      <c r="F2373" t="s">
        <v>3645</v>
      </c>
    </row>
    <row r="2374" spans="1:6" x14ac:dyDescent="0.3">
      <c r="A2374" t="s">
        <v>14666</v>
      </c>
      <c r="B2374" s="1">
        <v>44898</v>
      </c>
      <c r="C2374">
        <v>354.14</v>
      </c>
      <c r="D2374" t="s">
        <v>12290</v>
      </c>
      <c r="E2374" t="s">
        <v>12296</v>
      </c>
      <c r="F2374" t="s">
        <v>5935</v>
      </c>
    </row>
    <row r="2375" spans="1:6" x14ac:dyDescent="0.3">
      <c r="A2375" t="s">
        <v>14667</v>
      </c>
      <c r="B2375" s="1">
        <v>44581</v>
      </c>
      <c r="C2375">
        <v>1416.79</v>
      </c>
      <c r="D2375" t="s">
        <v>12290</v>
      </c>
      <c r="E2375" t="s">
        <v>12291</v>
      </c>
      <c r="F2375" t="s">
        <v>4010</v>
      </c>
    </row>
    <row r="2376" spans="1:6" x14ac:dyDescent="0.3">
      <c r="A2376" t="s">
        <v>14668</v>
      </c>
      <c r="B2376" s="1">
        <v>45455</v>
      </c>
      <c r="C2376">
        <v>445.69</v>
      </c>
      <c r="D2376" t="s">
        <v>12293</v>
      </c>
      <c r="E2376" t="s">
        <v>12291</v>
      </c>
      <c r="F2376" t="s">
        <v>4408</v>
      </c>
    </row>
    <row r="2377" spans="1:6" x14ac:dyDescent="0.3">
      <c r="A2377" t="s">
        <v>14669</v>
      </c>
      <c r="B2377" s="1">
        <v>45177</v>
      </c>
      <c r="C2377">
        <v>1378.45</v>
      </c>
      <c r="D2377" t="s">
        <v>12299</v>
      </c>
      <c r="E2377" t="s">
        <v>12296</v>
      </c>
      <c r="F2377" t="s">
        <v>5508</v>
      </c>
    </row>
    <row r="2378" spans="1:6" x14ac:dyDescent="0.3">
      <c r="A2378" t="s">
        <v>14670</v>
      </c>
      <c r="B2378" s="1">
        <v>44805</v>
      </c>
      <c r="C2378">
        <v>315.45999999999998</v>
      </c>
      <c r="D2378" t="s">
        <v>12290</v>
      </c>
      <c r="E2378" t="s">
        <v>12291</v>
      </c>
      <c r="F2378" t="s">
        <v>2772</v>
      </c>
    </row>
    <row r="2379" spans="1:6" x14ac:dyDescent="0.3">
      <c r="A2379" t="s">
        <v>14671</v>
      </c>
      <c r="B2379" s="1">
        <v>44630</v>
      </c>
      <c r="C2379">
        <v>1000.78</v>
      </c>
      <c r="D2379" t="s">
        <v>12299</v>
      </c>
      <c r="E2379" t="s">
        <v>12296</v>
      </c>
      <c r="F2379" t="s">
        <v>3919</v>
      </c>
    </row>
    <row r="2380" spans="1:6" x14ac:dyDescent="0.3">
      <c r="A2380" t="s">
        <v>14672</v>
      </c>
      <c r="B2380" s="1">
        <v>44740</v>
      </c>
      <c r="C2380">
        <v>880.45</v>
      </c>
      <c r="D2380" t="s">
        <v>12290</v>
      </c>
      <c r="E2380" t="s">
        <v>12291</v>
      </c>
      <c r="F2380" t="s">
        <v>3161</v>
      </c>
    </row>
    <row r="2381" spans="1:6" x14ac:dyDescent="0.3">
      <c r="A2381" t="s">
        <v>14673</v>
      </c>
      <c r="B2381" s="1">
        <v>45475</v>
      </c>
      <c r="C2381">
        <v>1405.03</v>
      </c>
      <c r="D2381" t="s">
        <v>12290</v>
      </c>
      <c r="E2381" t="s">
        <v>12291</v>
      </c>
      <c r="F2381" t="s">
        <v>4282</v>
      </c>
    </row>
    <row r="2382" spans="1:6" x14ac:dyDescent="0.3">
      <c r="A2382" t="s">
        <v>14674</v>
      </c>
      <c r="B2382" s="1">
        <v>44740</v>
      </c>
      <c r="C2382">
        <v>1348.35</v>
      </c>
      <c r="D2382" t="s">
        <v>12290</v>
      </c>
      <c r="E2382" t="s">
        <v>12296</v>
      </c>
      <c r="F2382" t="s">
        <v>5228</v>
      </c>
    </row>
    <row r="2383" spans="1:6" x14ac:dyDescent="0.3">
      <c r="A2383" t="s">
        <v>14675</v>
      </c>
      <c r="B2383" s="1">
        <v>45370</v>
      </c>
      <c r="C2383">
        <v>1496.85</v>
      </c>
      <c r="D2383" t="s">
        <v>12299</v>
      </c>
      <c r="E2383" t="s">
        <v>12296</v>
      </c>
      <c r="F2383" t="s">
        <v>3835</v>
      </c>
    </row>
    <row r="2384" spans="1:6" x14ac:dyDescent="0.3">
      <c r="A2384" t="s">
        <v>14676</v>
      </c>
      <c r="B2384" s="1">
        <v>44902</v>
      </c>
      <c r="C2384">
        <v>1273.58</v>
      </c>
      <c r="D2384" t="s">
        <v>12293</v>
      </c>
      <c r="E2384" t="s">
        <v>12296</v>
      </c>
      <c r="F2384" t="s">
        <v>3901</v>
      </c>
    </row>
    <row r="2385" spans="1:6" x14ac:dyDescent="0.3">
      <c r="A2385" t="s">
        <v>14677</v>
      </c>
      <c r="B2385" s="1">
        <v>44762</v>
      </c>
      <c r="C2385">
        <v>493.31</v>
      </c>
      <c r="D2385" t="s">
        <v>12293</v>
      </c>
      <c r="E2385" t="s">
        <v>12291</v>
      </c>
      <c r="F2385" t="s">
        <v>2474</v>
      </c>
    </row>
    <row r="2386" spans="1:6" x14ac:dyDescent="0.3">
      <c r="A2386" t="s">
        <v>14678</v>
      </c>
      <c r="B2386" s="1">
        <v>44982</v>
      </c>
      <c r="C2386">
        <v>1219.4100000000001</v>
      </c>
      <c r="D2386" t="s">
        <v>12299</v>
      </c>
      <c r="E2386" t="s">
        <v>12296</v>
      </c>
      <c r="F2386" t="s">
        <v>5993</v>
      </c>
    </row>
    <row r="2387" spans="1:6" x14ac:dyDescent="0.3">
      <c r="A2387" t="s">
        <v>14679</v>
      </c>
      <c r="B2387" s="1">
        <v>45236</v>
      </c>
      <c r="C2387">
        <v>288.44</v>
      </c>
      <c r="D2387" t="s">
        <v>12299</v>
      </c>
      <c r="E2387" t="s">
        <v>12296</v>
      </c>
      <c r="F2387" t="s">
        <v>5231</v>
      </c>
    </row>
    <row r="2388" spans="1:6" x14ac:dyDescent="0.3">
      <c r="A2388" t="s">
        <v>14680</v>
      </c>
      <c r="B2388" s="1">
        <v>45291</v>
      </c>
      <c r="C2388">
        <v>695.75</v>
      </c>
      <c r="D2388" t="s">
        <v>12293</v>
      </c>
      <c r="E2388" t="s">
        <v>12296</v>
      </c>
      <c r="F2388" t="s">
        <v>1291</v>
      </c>
    </row>
    <row r="2389" spans="1:6" x14ac:dyDescent="0.3">
      <c r="A2389" t="s">
        <v>14681</v>
      </c>
      <c r="B2389" s="1">
        <v>45038</v>
      </c>
      <c r="C2389">
        <v>1086.79</v>
      </c>
      <c r="D2389" t="s">
        <v>12290</v>
      </c>
      <c r="E2389" t="s">
        <v>12291</v>
      </c>
      <c r="F2389" t="s">
        <v>1304</v>
      </c>
    </row>
    <row r="2390" spans="1:6" x14ac:dyDescent="0.3">
      <c r="A2390" t="s">
        <v>14682</v>
      </c>
      <c r="B2390" s="1">
        <v>44866</v>
      </c>
      <c r="C2390">
        <v>1149.47</v>
      </c>
      <c r="D2390" t="s">
        <v>12293</v>
      </c>
      <c r="E2390" t="s">
        <v>12296</v>
      </c>
      <c r="F2390" t="s">
        <v>4996</v>
      </c>
    </row>
    <row r="2391" spans="1:6" x14ac:dyDescent="0.3">
      <c r="A2391" t="s">
        <v>14683</v>
      </c>
      <c r="B2391" s="1">
        <v>45187</v>
      </c>
      <c r="C2391">
        <v>1493.77</v>
      </c>
      <c r="D2391" t="s">
        <v>12290</v>
      </c>
      <c r="E2391" t="s">
        <v>12296</v>
      </c>
      <c r="F2391" t="s">
        <v>1099</v>
      </c>
    </row>
    <row r="2392" spans="1:6" x14ac:dyDescent="0.3">
      <c r="A2392" t="s">
        <v>14684</v>
      </c>
      <c r="B2392" s="1">
        <v>45552</v>
      </c>
      <c r="C2392">
        <v>722.63</v>
      </c>
      <c r="D2392" t="s">
        <v>12299</v>
      </c>
      <c r="E2392" t="s">
        <v>12291</v>
      </c>
      <c r="F2392" t="s">
        <v>4444</v>
      </c>
    </row>
    <row r="2393" spans="1:6" x14ac:dyDescent="0.3">
      <c r="A2393" t="s">
        <v>14685</v>
      </c>
      <c r="B2393" s="1">
        <v>45039</v>
      </c>
      <c r="C2393">
        <v>722.9</v>
      </c>
      <c r="D2393" t="s">
        <v>12293</v>
      </c>
      <c r="E2393" t="s">
        <v>12291</v>
      </c>
      <c r="F2393" t="s">
        <v>4558</v>
      </c>
    </row>
    <row r="2394" spans="1:6" x14ac:dyDescent="0.3">
      <c r="A2394" t="s">
        <v>14686</v>
      </c>
      <c r="B2394" s="1">
        <v>44750</v>
      </c>
      <c r="C2394">
        <v>837.62</v>
      </c>
      <c r="D2394" t="s">
        <v>12290</v>
      </c>
      <c r="E2394" t="s">
        <v>12291</v>
      </c>
      <c r="F2394" t="s">
        <v>4591</v>
      </c>
    </row>
    <row r="2395" spans="1:6" x14ac:dyDescent="0.3">
      <c r="A2395" t="s">
        <v>14687</v>
      </c>
      <c r="B2395" s="1">
        <v>44734</v>
      </c>
      <c r="C2395">
        <v>75.36</v>
      </c>
      <c r="D2395" t="s">
        <v>12293</v>
      </c>
      <c r="E2395" t="s">
        <v>12291</v>
      </c>
      <c r="F2395" t="s">
        <v>4124</v>
      </c>
    </row>
    <row r="2396" spans="1:6" x14ac:dyDescent="0.3">
      <c r="A2396" t="s">
        <v>14688</v>
      </c>
      <c r="B2396" s="1">
        <v>45533</v>
      </c>
      <c r="C2396">
        <v>452.54</v>
      </c>
      <c r="D2396" t="s">
        <v>12299</v>
      </c>
      <c r="E2396" t="s">
        <v>12291</v>
      </c>
      <c r="F2396" t="s">
        <v>5427</v>
      </c>
    </row>
    <row r="2397" spans="1:6" x14ac:dyDescent="0.3">
      <c r="A2397" t="s">
        <v>14689</v>
      </c>
      <c r="B2397" s="1">
        <v>45231</v>
      </c>
      <c r="C2397">
        <v>103.87</v>
      </c>
      <c r="D2397" t="s">
        <v>12293</v>
      </c>
      <c r="E2397" t="s">
        <v>12296</v>
      </c>
      <c r="F2397" t="s">
        <v>2579</v>
      </c>
    </row>
    <row r="2398" spans="1:6" x14ac:dyDescent="0.3">
      <c r="A2398" t="s">
        <v>14690</v>
      </c>
      <c r="B2398" s="1">
        <v>45058</v>
      </c>
      <c r="C2398">
        <v>1007.75</v>
      </c>
      <c r="D2398" t="s">
        <v>12299</v>
      </c>
      <c r="E2398" t="s">
        <v>12291</v>
      </c>
      <c r="F2398" t="s">
        <v>3355</v>
      </c>
    </row>
    <row r="2399" spans="1:6" x14ac:dyDescent="0.3">
      <c r="A2399" t="s">
        <v>14691</v>
      </c>
      <c r="B2399" s="1">
        <v>44880</v>
      </c>
      <c r="C2399">
        <v>322.58</v>
      </c>
      <c r="D2399" t="s">
        <v>12290</v>
      </c>
      <c r="E2399" t="s">
        <v>12296</v>
      </c>
      <c r="F2399" t="s">
        <v>3603</v>
      </c>
    </row>
    <row r="2400" spans="1:6" x14ac:dyDescent="0.3">
      <c r="A2400" t="s">
        <v>14692</v>
      </c>
      <c r="B2400" s="1">
        <v>44946</v>
      </c>
      <c r="C2400">
        <v>224.26</v>
      </c>
      <c r="D2400" t="s">
        <v>12290</v>
      </c>
      <c r="E2400" t="s">
        <v>12291</v>
      </c>
      <c r="F2400" t="s">
        <v>2394</v>
      </c>
    </row>
    <row r="2401" spans="1:6" x14ac:dyDescent="0.3">
      <c r="A2401" t="s">
        <v>14693</v>
      </c>
      <c r="B2401" s="1">
        <v>45376</v>
      </c>
      <c r="C2401">
        <v>1443.78</v>
      </c>
      <c r="D2401" t="s">
        <v>12293</v>
      </c>
      <c r="E2401" t="s">
        <v>12291</v>
      </c>
      <c r="F2401" t="s">
        <v>3066</v>
      </c>
    </row>
    <row r="2402" spans="1:6" x14ac:dyDescent="0.3">
      <c r="A2402" t="s">
        <v>14694</v>
      </c>
      <c r="B2402" s="1">
        <v>45622</v>
      </c>
      <c r="C2402">
        <v>1445.35</v>
      </c>
      <c r="D2402" t="s">
        <v>12290</v>
      </c>
      <c r="E2402" t="s">
        <v>12296</v>
      </c>
      <c r="F2402" t="s">
        <v>5714</v>
      </c>
    </row>
    <row r="2403" spans="1:6" x14ac:dyDescent="0.3">
      <c r="A2403" t="s">
        <v>14695</v>
      </c>
      <c r="B2403" s="1">
        <v>45477</v>
      </c>
      <c r="C2403">
        <v>893.25</v>
      </c>
      <c r="D2403" t="s">
        <v>12299</v>
      </c>
      <c r="E2403" t="s">
        <v>12291</v>
      </c>
      <c r="F2403" t="s">
        <v>3702</v>
      </c>
    </row>
    <row r="2404" spans="1:6" x14ac:dyDescent="0.3">
      <c r="A2404" t="s">
        <v>14696</v>
      </c>
      <c r="B2404" s="1">
        <v>45125</v>
      </c>
      <c r="C2404">
        <v>148.72999999999999</v>
      </c>
      <c r="D2404" t="s">
        <v>12299</v>
      </c>
      <c r="E2404" t="s">
        <v>12291</v>
      </c>
      <c r="F2404" t="s">
        <v>1919</v>
      </c>
    </row>
    <row r="2405" spans="1:6" x14ac:dyDescent="0.3">
      <c r="A2405" t="s">
        <v>14697</v>
      </c>
      <c r="B2405" s="1">
        <v>45391</v>
      </c>
      <c r="C2405">
        <v>1049.9100000000001</v>
      </c>
      <c r="D2405" t="s">
        <v>12293</v>
      </c>
      <c r="E2405" t="s">
        <v>12296</v>
      </c>
      <c r="F2405" t="s">
        <v>1014</v>
      </c>
    </row>
    <row r="2406" spans="1:6" x14ac:dyDescent="0.3">
      <c r="A2406" t="s">
        <v>14698</v>
      </c>
      <c r="B2406" s="1">
        <v>45182</v>
      </c>
      <c r="C2406">
        <v>1061.06</v>
      </c>
      <c r="D2406" t="s">
        <v>12290</v>
      </c>
      <c r="E2406" t="s">
        <v>12296</v>
      </c>
      <c r="F2406" t="s">
        <v>5782</v>
      </c>
    </row>
    <row r="2407" spans="1:6" x14ac:dyDescent="0.3">
      <c r="A2407" t="s">
        <v>14699</v>
      </c>
      <c r="B2407" s="1">
        <v>45409</v>
      </c>
      <c r="C2407">
        <v>1209.57</v>
      </c>
      <c r="D2407" t="s">
        <v>12299</v>
      </c>
      <c r="E2407" t="s">
        <v>12291</v>
      </c>
      <c r="F2407" t="s">
        <v>1136</v>
      </c>
    </row>
    <row r="2408" spans="1:6" x14ac:dyDescent="0.3">
      <c r="A2408" t="s">
        <v>14700</v>
      </c>
      <c r="B2408" s="1">
        <v>45143</v>
      </c>
      <c r="C2408">
        <v>294.92</v>
      </c>
      <c r="D2408" t="s">
        <v>12290</v>
      </c>
      <c r="E2408" t="s">
        <v>12291</v>
      </c>
      <c r="F2408" t="s">
        <v>4200</v>
      </c>
    </row>
    <row r="2409" spans="1:6" x14ac:dyDescent="0.3">
      <c r="A2409" t="s">
        <v>14701</v>
      </c>
      <c r="B2409" s="1">
        <v>45241</v>
      </c>
      <c r="C2409">
        <v>251.23</v>
      </c>
      <c r="D2409" t="s">
        <v>12293</v>
      </c>
      <c r="E2409" t="s">
        <v>12291</v>
      </c>
      <c r="F2409" t="s">
        <v>3627</v>
      </c>
    </row>
    <row r="2410" spans="1:6" x14ac:dyDescent="0.3">
      <c r="A2410" t="s">
        <v>14702</v>
      </c>
      <c r="B2410" s="1">
        <v>45630</v>
      </c>
      <c r="C2410">
        <v>1193.8599999999999</v>
      </c>
      <c r="D2410" t="s">
        <v>12299</v>
      </c>
      <c r="E2410" t="s">
        <v>12291</v>
      </c>
      <c r="F2410" t="s">
        <v>3191</v>
      </c>
    </row>
    <row r="2411" spans="1:6" x14ac:dyDescent="0.3">
      <c r="A2411" t="s">
        <v>14703</v>
      </c>
      <c r="B2411" s="1">
        <v>44632</v>
      </c>
      <c r="C2411">
        <v>892.47</v>
      </c>
      <c r="D2411" t="s">
        <v>12299</v>
      </c>
      <c r="E2411" t="s">
        <v>12296</v>
      </c>
      <c r="F2411" t="s">
        <v>1214</v>
      </c>
    </row>
    <row r="2412" spans="1:6" x14ac:dyDescent="0.3">
      <c r="A2412" t="s">
        <v>14704</v>
      </c>
      <c r="B2412" s="1">
        <v>44769</v>
      </c>
      <c r="C2412">
        <v>763.2</v>
      </c>
      <c r="D2412" t="s">
        <v>12293</v>
      </c>
      <c r="E2412" t="s">
        <v>12291</v>
      </c>
      <c r="F2412" t="s">
        <v>3572</v>
      </c>
    </row>
    <row r="2413" spans="1:6" x14ac:dyDescent="0.3">
      <c r="A2413" t="s">
        <v>14705</v>
      </c>
      <c r="B2413" s="1">
        <v>44823</v>
      </c>
      <c r="C2413">
        <v>267.32</v>
      </c>
      <c r="D2413" t="s">
        <v>12293</v>
      </c>
      <c r="E2413" t="s">
        <v>12291</v>
      </c>
      <c r="F2413" t="s">
        <v>2516</v>
      </c>
    </row>
    <row r="2414" spans="1:6" x14ac:dyDescent="0.3">
      <c r="A2414" t="s">
        <v>14706</v>
      </c>
      <c r="B2414" s="1">
        <v>45514</v>
      </c>
      <c r="C2414">
        <v>250.74</v>
      </c>
      <c r="D2414" t="s">
        <v>12290</v>
      </c>
      <c r="E2414" t="s">
        <v>12291</v>
      </c>
      <c r="F2414" t="s">
        <v>1642</v>
      </c>
    </row>
    <row r="2415" spans="1:6" x14ac:dyDescent="0.3">
      <c r="A2415" t="s">
        <v>14707</v>
      </c>
      <c r="B2415" s="1">
        <v>44929</v>
      </c>
      <c r="C2415">
        <v>990.19</v>
      </c>
      <c r="D2415" t="s">
        <v>12293</v>
      </c>
      <c r="E2415" t="s">
        <v>12291</v>
      </c>
      <c r="F2415" t="s">
        <v>1853</v>
      </c>
    </row>
    <row r="2416" spans="1:6" x14ac:dyDescent="0.3">
      <c r="A2416" t="s">
        <v>14708</v>
      </c>
      <c r="B2416" s="1">
        <v>45305</v>
      </c>
      <c r="C2416">
        <v>728.39</v>
      </c>
      <c r="D2416" t="s">
        <v>12299</v>
      </c>
      <c r="E2416" t="s">
        <v>12296</v>
      </c>
      <c r="F2416" t="s">
        <v>4117</v>
      </c>
    </row>
    <row r="2417" spans="1:6" x14ac:dyDescent="0.3">
      <c r="A2417" t="s">
        <v>14709</v>
      </c>
      <c r="B2417" s="1">
        <v>45200</v>
      </c>
      <c r="C2417">
        <v>1406.88</v>
      </c>
      <c r="D2417" t="s">
        <v>12299</v>
      </c>
      <c r="E2417" t="s">
        <v>12291</v>
      </c>
      <c r="F2417" t="s">
        <v>5764</v>
      </c>
    </row>
    <row r="2418" spans="1:6" x14ac:dyDescent="0.3">
      <c r="A2418" t="s">
        <v>14710</v>
      </c>
      <c r="B2418" s="1">
        <v>45070</v>
      </c>
      <c r="C2418">
        <v>1065.21</v>
      </c>
      <c r="D2418" t="s">
        <v>12290</v>
      </c>
      <c r="E2418" t="s">
        <v>12291</v>
      </c>
      <c r="F2418" t="s">
        <v>5160</v>
      </c>
    </row>
    <row r="2419" spans="1:6" x14ac:dyDescent="0.3">
      <c r="A2419" t="s">
        <v>14711</v>
      </c>
      <c r="B2419" s="1">
        <v>45012</v>
      </c>
      <c r="C2419">
        <v>620.66999999999996</v>
      </c>
      <c r="D2419" t="s">
        <v>12299</v>
      </c>
      <c r="E2419" t="s">
        <v>12296</v>
      </c>
      <c r="F2419" t="s">
        <v>3538</v>
      </c>
    </row>
    <row r="2420" spans="1:6" x14ac:dyDescent="0.3">
      <c r="A2420" t="s">
        <v>14712</v>
      </c>
      <c r="B2420" s="1">
        <v>44566</v>
      </c>
      <c r="C2420">
        <v>1267.47</v>
      </c>
      <c r="D2420" t="s">
        <v>12293</v>
      </c>
      <c r="E2420" t="s">
        <v>12291</v>
      </c>
      <c r="F2420" t="s">
        <v>5908</v>
      </c>
    </row>
    <row r="2421" spans="1:6" x14ac:dyDescent="0.3">
      <c r="A2421" t="s">
        <v>14713</v>
      </c>
      <c r="B2421" s="1">
        <v>44720</v>
      </c>
      <c r="C2421">
        <v>1473.24</v>
      </c>
      <c r="D2421" t="s">
        <v>12293</v>
      </c>
      <c r="E2421" t="s">
        <v>12291</v>
      </c>
      <c r="F2421" t="s">
        <v>2698</v>
      </c>
    </row>
    <row r="2422" spans="1:6" x14ac:dyDescent="0.3">
      <c r="A2422" t="s">
        <v>14714</v>
      </c>
      <c r="B2422" s="1">
        <v>44843</v>
      </c>
      <c r="C2422">
        <v>660.68</v>
      </c>
      <c r="D2422" t="s">
        <v>12290</v>
      </c>
      <c r="E2422" t="s">
        <v>12296</v>
      </c>
      <c r="F2422" t="s">
        <v>4106</v>
      </c>
    </row>
    <row r="2423" spans="1:6" x14ac:dyDescent="0.3">
      <c r="A2423" t="s">
        <v>14715</v>
      </c>
      <c r="B2423" s="1">
        <v>44704</v>
      </c>
      <c r="C2423">
        <v>738.83</v>
      </c>
      <c r="D2423" t="s">
        <v>12293</v>
      </c>
      <c r="E2423" t="s">
        <v>12291</v>
      </c>
      <c r="F2423" t="s">
        <v>2418</v>
      </c>
    </row>
    <row r="2424" spans="1:6" x14ac:dyDescent="0.3">
      <c r="A2424" t="s">
        <v>14716</v>
      </c>
      <c r="B2424" s="1">
        <v>44938</v>
      </c>
      <c r="C2424">
        <v>524</v>
      </c>
      <c r="D2424" t="s">
        <v>12299</v>
      </c>
      <c r="E2424" t="s">
        <v>12296</v>
      </c>
      <c r="F2424" t="s">
        <v>1570</v>
      </c>
    </row>
    <row r="2425" spans="1:6" x14ac:dyDescent="0.3">
      <c r="A2425" t="s">
        <v>14717</v>
      </c>
      <c r="B2425" s="1">
        <v>45028</v>
      </c>
      <c r="C2425">
        <v>83.16</v>
      </c>
      <c r="D2425" t="s">
        <v>12299</v>
      </c>
      <c r="E2425" t="s">
        <v>12291</v>
      </c>
      <c r="F2425" t="s">
        <v>2821</v>
      </c>
    </row>
    <row r="2426" spans="1:6" x14ac:dyDescent="0.3">
      <c r="A2426" t="s">
        <v>14718</v>
      </c>
      <c r="B2426" s="1">
        <v>44742</v>
      </c>
      <c r="C2426">
        <v>450.84</v>
      </c>
      <c r="D2426" t="s">
        <v>12293</v>
      </c>
      <c r="E2426" t="s">
        <v>12291</v>
      </c>
      <c r="F2426" t="s">
        <v>4067</v>
      </c>
    </row>
    <row r="2427" spans="1:6" x14ac:dyDescent="0.3">
      <c r="A2427" t="s">
        <v>14719</v>
      </c>
      <c r="B2427" s="1">
        <v>45625</v>
      </c>
      <c r="C2427">
        <v>1232.5</v>
      </c>
      <c r="D2427" t="s">
        <v>12299</v>
      </c>
      <c r="E2427" t="s">
        <v>12291</v>
      </c>
      <c r="F2427" t="s">
        <v>2004</v>
      </c>
    </row>
    <row r="2428" spans="1:6" x14ac:dyDescent="0.3">
      <c r="A2428" t="s">
        <v>14720</v>
      </c>
      <c r="B2428" s="1">
        <v>45548</v>
      </c>
      <c r="C2428">
        <v>514.51</v>
      </c>
      <c r="D2428" t="s">
        <v>12290</v>
      </c>
      <c r="E2428" t="s">
        <v>12291</v>
      </c>
      <c r="F2428" t="s">
        <v>5631</v>
      </c>
    </row>
    <row r="2429" spans="1:6" x14ac:dyDescent="0.3">
      <c r="A2429" t="s">
        <v>14721</v>
      </c>
      <c r="B2429" s="1">
        <v>45179</v>
      </c>
      <c r="C2429">
        <v>1396.53</v>
      </c>
      <c r="D2429" t="s">
        <v>12290</v>
      </c>
      <c r="E2429" t="s">
        <v>12291</v>
      </c>
      <c r="F2429" t="s">
        <v>5419</v>
      </c>
    </row>
    <row r="2430" spans="1:6" x14ac:dyDescent="0.3">
      <c r="A2430" t="s">
        <v>14722</v>
      </c>
      <c r="B2430" s="1">
        <v>45508</v>
      </c>
      <c r="C2430">
        <v>979.53</v>
      </c>
      <c r="D2430" t="s">
        <v>12293</v>
      </c>
      <c r="E2430" t="s">
        <v>12291</v>
      </c>
      <c r="F2430" t="s">
        <v>2161</v>
      </c>
    </row>
    <row r="2431" spans="1:6" x14ac:dyDescent="0.3">
      <c r="A2431" t="s">
        <v>14723</v>
      </c>
      <c r="B2431" s="1">
        <v>44840</v>
      </c>
      <c r="C2431">
        <v>1162.3399999999999</v>
      </c>
      <c r="D2431" t="s">
        <v>12293</v>
      </c>
      <c r="E2431" t="s">
        <v>12291</v>
      </c>
      <c r="F2431" t="s">
        <v>5511</v>
      </c>
    </row>
    <row r="2432" spans="1:6" x14ac:dyDescent="0.3">
      <c r="A2432" t="s">
        <v>14724</v>
      </c>
      <c r="B2432" s="1">
        <v>44604</v>
      </c>
      <c r="C2432">
        <v>309.33999999999997</v>
      </c>
      <c r="D2432" t="s">
        <v>12290</v>
      </c>
      <c r="E2432" t="s">
        <v>12296</v>
      </c>
      <c r="F2432" t="s">
        <v>4385</v>
      </c>
    </row>
    <row r="2433" spans="1:6" x14ac:dyDescent="0.3">
      <c r="A2433" t="s">
        <v>14725</v>
      </c>
      <c r="B2433" s="1">
        <v>45605</v>
      </c>
      <c r="C2433">
        <v>410.67</v>
      </c>
      <c r="D2433" t="s">
        <v>12290</v>
      </c>
      <c r="E2433" t="s">
        <v>12296</v>
      </c>
      <c r="F2433" t="s">
        <v>5774</v>
      </c>
    </row>
    <row r="2434" spans="1:6" x14ac:dyDescent="0.3">
      <c r="A2434" t="s">
        <v>14726</v>
      </c>
      <c r="B2434" s="1">
        <v>45334</v>
      </c>
      <c r="C2434">
        <v>291.31</v>
      </c>
      <c r="D2434" t="s">
        <v>12290</v>
      </c>
      <c r="E2434" t="s">
        <v>12291</v>
      </c>
      <c r="F2434" t="s">
        <v>4672</v>
      </c>
    </row>
    <row r="2435" spans="1:6" x14ac:dyDescent="0.3">
      <c r="A2435" t="s">
        <v>14727</v>
      </c>
      <c r="B2435" s="1">
        <v>45085</v>
      </c>
      <c r="C2435">
        <v>211.89</v>
      </c>
      <c r="D2435" t="s">
        <v>12299</v>
      </c>
      <c r="E2435" t="s">
        <v>12291</v>
      </c>
      <c r="F2435" t="s">
        <v>1599</v>
      </c>
    </row>
    <row r="2436" spans="1:6" x14ac:dyDescent="0.3">
      <c r="A2436" t="s">
        <v>14728</v>
      </c>
      <c r="B2436" s="1">
        <v>45136</v>
      </c>
      <c r="C2436">
        <v>269.91000000000003</v>
      </c>
      <c r="D2436" t="s">
        <v>12293</v>
      </c>
      <c r="E2436" t="s">
        <v>12296</v>
      </c>
      <c r="F2436" t="s">
        <v>5585</v>
      </c>
    </row>
    <row r="2437" spans="1:6" x14ac:dyDescent="0.3">
      <c r="A2437" t="s">
        <v>14729</v>
      </c>
      <c r="B2437" s="1">
        <v>44673</v>
      </c>
      <c r="C2437">
        <v>695.07</v>
      </c>
      <c r="D2437" t="s">
        <v>12290</v>
      </c>
      <c r="E2437" t="s">
        <v>12296</v>
      </c>
      <c r="F2437" t="s">
        <v>5617</v>
      </c>
    </row>
    <row r="2438" spans="1:6" x14ac:dyDescent="0.3">
      <c r="A2438" t="s">
        <v>14730</v>
      </c>
      <c r="B2438" s="1">
        <v>44653</v>
      </c>
      <c r="C2438">
        <v>934.63</v>
      </c>
      <c r="D2438" t="s">
        <v>12299</v>
      </c>
      <c r="E2438" t="s">
        <v>12291</v>
      </c>
      <c r="F2438" t="s">
        <v>1955</v>
      </c>
    </row>
    <row r="2439" spans="1:6" x14ac:dyDescent="0.3">
      <c r="A2439" t="s">
        <v>14731</v>
      </c>
      <c r="B2439" s="1">
        <v>45188</v>
      </c>
      <c r="C2439">
        <v>1215.96</v>
      </c>
      <c r="D2439" t="s">
        <v>12299</v>
      </c>
      <c r="E2439" t="s">
        <v>12296</v>
      </c>
      <c r="F2439" t="s">
        <v>3138</v>
      </c>
    </row>
    <row r="2440" spans="1:6" x14ac:dyDescent="0.3">
      <c r="A2440" t="s">
        <v>14732</v>
      </c>
      <c r="B2440" s="1">
        <v>44860</v>
      </c>
      <c r="C2440">
        <v>1316.38</v>
      </c>
      <c r="D2440" t="s">
        <v>12290</v>
      </c>
      <c r="E2440" t="s">
        <v>12296</v>
      </c>
      <c r="F2440" t="s">
        <v>5747</v>
      </c>
    </row>
    <row r="2441" spans="1:6" x14ac:dyDescent="0.3">
      <c r="A2441" t="s">
        <v>14733</v>
      </c>
      <c r="B2441" s="1">
        <v>45477</v>
      </c>
      <c r="C2441">
        <v>742.46</v>
      </c>
      <c r="D2441" t="s">
        <v>12290</v>
      </c>
      <c r="E2441" t="s">
        <v>12291</v>
      </c>
      <c r="F2441" t="s">
        <v>3075</v>
      </c>
    </row>
    <row r="2442" spans="1:6" x14ac:dyDescent="0.3">
      <c r="A2442" t="s">
        <v>14734</v>
      </c>
      <c r="B2442" s="1">
        <v>45491</v>
      </c>
      <c r="C2442">
        <v>645.69000000000005</v>
      </c>
      <c r="D2442" t="s">
        <v>12290</v>
      </c>
      <c r="E2442" t="s">
        <v>12296</v>
      </c>
      <c r="F2442" t="s">
        <v>3545</v>
      </c>
    </row>
    <row r="2443" spans="1:6" x14ac:dyDescent="0.3">
      <c r="A2443" t="s">
        <v>14735</v>
      </c>
      <c r="B2443" s="1">
        <v>45108</v>
      </c>
      <c r="C2443">
        <v>1118.1400000000001</v>
      </c>
      <c r="D2443" t="s">
        <v>12293</v>
      </c>
      <c r="E2443" t="s">
        <v>12291</v>
      </c>
      <c r="F2443" t="s">
        <v>4295</v>
      </c>
    </row>
    <row r="2444" spans="1:6" x14ac:dyDescent="0.3">
      <c r="A2444" t="s">
        <v>14736</v>
      </c>
      <c r="B2444" s="1">
        <v>44822</v>
      </c>
      <c r="C2444">
        <v>1470.08</v>
      </c>
      <c r="D2444" t="s">
        <v>12293</v>
      </c>
      <c r="E2444" t="s">
        <v>12291</v>
      </c>
      <c r="F2444" t="s">
        <v>5272</v>
      </c>
    </row>
    <row r="2445" spans="1:6" x14ac:dyDescent="0.3">
      <c r="A2445" t="s">
        <v>14737</v>
      </c>
      <c r="B2445" s="1">
        <v>45534</v>
      </c>
      <c r="C2445">
        <v>129.18</v>
      </c>
      <c r="D2445" t="s">
        <v>12299</v>
      </c>
      <c r="E2445" t="s">
        <v>12296</v>
      </c>
      <c r="F2445" t="s">
        <v>5789</v>
      </c>
    </row>
    <row r="2446" spans="1:6" x14ac:dyDescent="0.3">
      <c r="A2446" t="s">
        <v>14738</v>
      </c>
      <c r="B2446" s="1">
        <v>44635</v>
      </c>
      <c r="C2446">
        <v>948.66</v>
      </c>
      <c r="D2446" t="s">
        <v>12290</v>
      </c>
      <c r="E2446" t="s">
        <v>12291</v>
      </c>
      <c r="F2446" t="s">
        <v>2591</v>
      </c>
    </row>
    <row r="2447" spans="1:6" x14ac:dyDescent="0.3">
      <c r="A2447" t="s">
        <v>14739</v>
      </c>
      <c r="B2447" s="1">
        <v>44784</v>
      </c>
      <c r="C2447">
        <v>433.61</v>
      </c>
      <c r="D2447" t="s">
        <v>12293</v>
      </c>
      <c r="E2447" t="s">
        <v>12291</v>
      </c>
      <c r="F2447" t="s">
        <v>1212</v>
      </c>
    </row>
    <row r="2448" spans="1:6" x14ac:dyDescent="0.3">
      <c r="A2448" t="s">
        <v>14740</v>
      </c>
      <c r="B2448" s="1">
        <v>45405</v>
      </c>
      <c r="C2448">
        <v>62.39</v>
      </c>
      <c r="D2448" t="s">
        <v>12293</v>
      </c>
      <c r="E2448" t="s">
        <v>12296</v>
      </c>
      <c r="F2448" t="s">
        <v>2354</v>
      </c>
    </row>
    <row r="2449" spans="1:6" x14ac:dyDescent="0.3">
      <c r="A2449" t="s">
        <v>14741</v>
      </c>
      <c r="B2449" s="1">
        <v>45065</v>
      </c>
      <c r="C2449">
        <v>1002.69</v>
      </c>
      <c r="D2449" t="s">
        <v>12293</v>
      </c>
      <c r="E2449" t="s">
        <v>12291</v>
      </c>
      <c r="F2449" t="s">
        <v>4956</v>
      </c>
    </row>
    <row r="2450" spans="1:6" x14ac:dyDescent="0.3">
      <c r="A2450" t="s">
        <v>14742</v>
      </c>
      <c r="B2450" s="1">
        <v>45505</v>
      </c>
      <c r="C2450">
        <v>1430.52</v>
      </c>
      <c r="D2450" t="s">
        <v>12293</v>
      </c>
      <c r="E2450" t="s">
        <v>12296</v>
      </c>
      <c r="F2450" t="s">
        <v>3603</v>
      </c>
    </row>
    <row r="2451" spans="1:6" x14ac:dyDescent="0.3">
      <c r="A2451" t="s">
        <v>14743</v>
      </c>
      <c r="B2451" s="1">
        <v>45110</v>
      </c>
      <c r="C2451">
        <v>1325.62</v>
      </c>
      <c r="D2451" t="s">
        <v>12299</v>
      </c>
      <c r="E2451" t="s">
        <v>12291</v>
      </c>
      <c r="F2451" t="s">
        <v>4052</v>
      </c>
    </row>
    <row r="2452" spans="1:6" x14ac:dyDescent="0.3">
      <c r="A2452" t="s">
        <v>14744</v>
      </c>
      <c r="B2452" s="1">
        <v>44612</v>
      </c>
      <c r="C2452">
        <v>264.3</v>
      </c>
      <c r="D2452" t="s">
        <v>12299</v>
      </c>
      <c r="E2452" t="s">
        <v>12296</v>
      </c>
      <c r="F2452" t="s">
        <v>1394</v>
      </c>
    </row>
    <row r="2453" spans="1:6" x14ac:dyDescent="0.3">
      <c r="A2453" t="s">
        <v>14745</v>
      </c>
      <c r="B2453" s="1">
        <v>45081</v>
      </c>
      <c r="C2453">
        <v>401.39</v>
      </c>
      <c r="D2453" t="s">
        <v>12293</v>
      </c>
      <c r="E2453" t="s">
        <v>12291</v>
      </c>
      <c r="F2453" t="s">
        <v>3580</v>
      </c>
    </row>
    <row r="2454" spans="1:6" x14ac:dyDescent="0.3">
      <c r="A2454" t="s">
        <v>14746</v>
      </c>
      <c r="B2454" s="1">
        <v>45575</v>
      </c>
      <c r="C2454">
        <v>521.92999999999995</v>
      </c>
      <c r="D2454" t="s">
        <v>12293</v>
      </c>
      <c r="E2454" t="s">
        <v>12296</v>
      </c>
      <c r="F2454" t="s">
        <v>3250</v>
      </c>
    </row>
    <row r="2455" spans="1:6" x14ac:dyDescent="0.3">
      <c r="A2455" t="s">
        <v>14747</v>
      </c>
      <c r="B2455" s="1">
        <v>45370</v>
      </c>
      <c r="C2455">
        <v>1220.5</v>
      </c>
      <c r="D2455" t="s">
        <v>12293</v>
      </c>
      <c r="E2455" t="s">
        <v>12291</v>
      </c>
      <c r="F2455" t="s">
        <v>5579</v>
      </c>
    </row>
    <row r="2456" spans="1:6" x14ac:dyDescent="0.3">
      <c r="A2456" t="s">
        <v>14748</v>
      </c>
      <c r="B2456" s="1">
        <v>44862</v>
      </c>
      <c r="C2456">
        <v>264.89999999999998</v>
      </c>
      <c r="D2456" t="s">
        <v>12293</v>
      </c>
      <c r="E2456" t="s">
        <v>12296</v>
      </c>
      <c r="F2456" t="s">
        <v>5187</v>
      </c>
    </row>
    <row r="2457" spans="1:6" x14ac:dyDescent="0.3">
      <c r="A2457" t="s">
        <v>14749</v>
      </c>
      <c r="B2457" s="1">
        <v>44906</v>
      </c>
      <c r="C2457">
        <v>1381.68</v>
      </c>
      <c r="D2457" t="s">
        <v>12293</v>
      </c>
      <c r="E2457" t="s">
        <v>12296</v>
      </c>
      <c r="F2457" t="s">
        <v>4494</v>
      </c>
    </row>
    <row r="2458" spans="1:6" x14ac:dyDescent="0.3">
      <c r="A2458" t="s">
        <v>14750</v>
      </c>
      <c r="B2458" s="1">
        <v>45507</v>
      </c>
      <c r="C2458">
        <v>826.81</v>
      </c>
      <c r="D2458" t="s">
        <v>12293</v>
      </c>
      <c r="E2458" t="s">
        <v>12291</v>
      </c>
      <c r="F2458" t="s">
        <v>5472</v>
      </c>
    </row>
    <row r="2459" spans="1:6" x14ac:dyDescent="0.3">
      <c r="A2459" t="s">
        <v>14751</v>
      </c>
      <c r="B2459" s="1">
        <v>44789</v>
      </c>
      <c r="C2459">
        <v>61.79</v>
      </c>
      <c r="D2459" t="s">
        <v>12299</v>
      </c>
      <c r="E2459" t="s">
        <v>12291</v>
      </c>
      <c r="F2459" t="s">
        <v>4827</v>
      </c>
    </row>
    <row r="2460" spans="1:6" x14ac:dyDescent="0.3">
      <c r="A2460" t="s">
        <v>14752</v>
      </c>
      <c r="B2460" s="1">
        <v>45216</v>
      </c>
      <c r="C2460">
        <v>919.04</v>
      </c>
      <c r="D2460" t="s">
        <v>12293</v>
      </c>
      <c r="E2460" t="s">
        <v>12291</v>
      </c>
      <c r="F2460" t="s">
        <v>2117</v>
      </c>
    </row>
    <row r="2461" spans="1:6" x14ac:dyDescent="0.3">
      <c r="A2461" t="s">
        <v>14753</v>
      </c>
      <c r="B2461" s="1">
        <v>45361</v>
      </c>
      <c r="C2461">
        <v>319.22000000000003</v>
      </c>
      <c r="D2461" t="s">
        <v>12299</v>
      </c>
      <c r="E2461" t="s">
        <v>12291</v>
      </c>
      <c r="F2461" t="s">
        <v>2395</v>
      </c>
    </row>
    <row r="2462" spans="1:6" x14ac:dyDescent="0.3">
      <c r="A2462" t="s">
        <v>14754</v>
      </c>
      <c r="B2462" s="1">
        <v>44934</v>
      </c>
      <c r="C2462">
        <v>947.17</v>
      </c>
      <c r="D2462" t="s">
        <v>12290</v>
      </c>
      <c r="E2462" t="s">
        <v>12291</v>
      </c>
      <c r="F2462" t="s">
        <v>1504</v>
      </c>
    </row>
    <row r="2463" spans="1:6" x14ac:dyDescent="0.3">
      <c r="A2463" t="s">
        <v>14755</v>
      </c>
      <c r="B2463" s="1">
        <v>44750</v>
      </c>
      <c r="C2463">
        <v>276.70999999999998</v>
      </c>
      <c r="D2463" t="s">
        <v>12290</v>
      </c>
      <c r="E2463" t="s">
        <v>12291</v>
      </c>
      <c r="F2463" t="s">
        <v>4411</v>
      </c>
    </row>
    <row r="2464" spans="1:6" x14ac:dyDescent="0.3">
      <c r="A2464" t="s">
        <v>14756</v>
      </c>
      <c r="B2464" s="1">
        <v>45529</v>
      </c>
      <c r="C2464">
        <v>696.47</v>
      </c>
      <c r="D2464" t="s">
        <v>12299</v>
      </c>
      <c r="E2464" t="s">
        <v>12296</v>
      </c>
      <c r="F2464" t="s">
        <v>2242</v>
      </c>
    </row>
    <row r="2465" spans="1:6" x14ac:dyDescent="0.3">
      <c r="A2465" t="s">
        <v>14757</v>
      </c>
      <c r="B2465" s="1">
        <v>44736</v>
      </c>
      <c r="C2465">
        <v>325.55</v>
      </c>
      <c r="D2465" t="s">
        <v>12293</v>
      </c>
      <c r="E2465" t="s">
        <v>12291</v>
      </c>
      <c r="F2465" t="s">
        <v>4678</v>
      </c>
    </row>
    <row r="2466" spans="1:6" x14ac:dyDescent="0.3">
      <c r="A2466" t="s">
        <v>14758</v>
      </c>
      <c r="B2466" s="1">
        <v>45124</v>
      </c>
      <c r="C2466">
        <v>1160.08</v>
      </c>
      <c r="D2466" t="s">
        <v>12290</v>
      </c>
      <c r="E2466" t="s">
        <v>12291</v>
      </c>
      <c r="F2466" t="s">
        <v>3088</v>
      </c>
    </row>
    <row r="2467" spans="1:6" x14ac:dyDescent="0.3">
      <c r="A2467" t="s">
        <v>14759</v>
      </c>
      <c r="B2467" s="1">
        <v>44674</v>
      </c>
      <c r="C2467">
        <v>203.14</v>
      </c>
      <c r="D2467" t="s">
        <v>12299</v>
      </c>
      <c r="E2467" t="s">
        <v>12291</v>
      </c>
      <c r="F2467" t="s">
        <v>4524</v>
      </c>
    </row>
    <row r="2468" spans="1:6" x14ac:dyDescent="0.3">
      <c r="A2468" t="s">
        <v>14760</v>
      </c>
      <c r="B2468" s="1">
        <v>44973</v>
      </c>
      <c r="C2468">
        <v>543.49</v>
      </c>
      <c r="D2468" t="s">
        <v>12299</v>
      </c>
      <c r="E2468" t="s">
        <v>12291</v>
      </c>
      <c r="F2468" t="s">
        <v>4005</v>
      </c>
    </row>
    <row r="2469" spans="1:6" x14ac:dyDescent="0.3">
      <c r="A2469" t="s">
        <v>14761</v>
      </c>
      <c r="B2469" s="1">
        <v>45447</v>
      </c>
      <c r="C2469">
        <v>164.73</v>
      </c>
      <c r="D2469" t="s">
        <v>12290</v>
      </c>
      <c r="E2469" t="s">
        <v>12291</v>
      </c>
      <c r="F2469" t="s">
        <v>2088</v>
      </c>
    </row>
    <row r="2470" spans="1:6" x14ac:dyDescent="0.3">
      <c r="A2470" t="s">
        <v>14762</v>
      </c>
      <c r="B2470" s="1">
        <v>44900</v>
      </c>
      <c r="C2470">
        <v>1257.73</v>
      </c>
      <c r="D2470" t="s">
        <v>12293</v>
      </c>
      <c r="E2470" t="s">
        <v>12291</v>
      </c>
      <c r="F2470" t="s">
        <v>1573</v>
      </c>
    </row>
    <row r="2471" spans="1:6" x14ac:dyDescent="0.3">
      <c r="A2471" t="s">
        <v>14763</v>
      </c>
      <c r="B2471" s="1">
        <v>45618</v>
      </c>
      <c r="C2471">
        <v>949.27</v>
      </c>
      <c r="D2471" t="s">
        <v>12299</v>
      </c>
      <c r="E2471" t="s">
        <v>12296</v>
      </c>
      <c r="F2471" t="s">
        <v>1056</v>
      </c>
    </row>
    <row r="2472" spans="1:6" x14ac:dyDescent="0.3">
      <c r="A2472" t="s">
        <v>14764</v>
      </c>
      <c r="B2472" s="1">
        <v>45538</v>
      </c>
      <c r="C2472">
        <v>671.03</v>
      </c>
      <c r="D2472" t="s">
        <v>12299</v>
      </c>
      <c r="E2472" t="s">
        <v>12296</v>
      </c>
      <c r="F2472" t="s">
        <v>5823</v>
      </c>
    </row>
    <row r="2473" spans="1:6" x14ac:dyDescent="0.3">
      <c r="A2473" t="s">
        <v>14765</v>
      </c>
      <c r="B2473" s="1">
        <v>44624</v>
      </c>
      <c r="C2473">
        <v>200.92</v>
      </c>
      <c r="D2473" t="s">
        <v>12293</v>
      </c>
      <c r="E2473" t="s">
        <v>12291</v>
      </c>
      <c r="F2473" t="s">
        <v>2403</v>
      </c>
    </row>
    <row r="2474" spans="1:6" x14ac:dyDescent="0.3">
      <c r="A2474" t="s">
        <v>14766</v>
      </c>
      <c r="B2474" s="1">
        <v>45280</v>
      </c>
      <c r="C2474">
        <v>642.05999999999995</v>
      </c>
      <c r="D2474" t="s">
        <v>12290</v>
      </c>
      <c r="E2474" t="s">
        <v>12296</v>
      </c>
      <c r="F2474" t="s">
        <v>2484</v>
      </c>
    </row>
    <row r="2475" spans="1:6" x14ac:dyDescent="0.3">
      <c r="A2475" t="s">
        <v>14767</v>
      </c>
      <c r="B2475" s="1">
        <v>44967</v>
      </c>
      <c r="C2475">
        <v>226.93</v>
      </c>
      <c r="D2475" t="s">
        <v>12290</v>
      </c>
      <c r="E2475" t="s">
        <v>12291</v>
      </c>
      <c r="F2475" t="s">
        <v>2391</v>
      </c>
    </row>
    <row r="2476" spans="1:6" x14ac:dyDescent="0.3">
      <c r="A2476" t="s">
        <v>14768</v>
      </c>
      <c r="B2476" s="1">
        <v>45281</v>
      </c>
      <c r="C2476">
        <v>963.17</v>
      </c>
      <c r="D2476" t="s">
        <v>12299</v>
      </c>
      <c r="E2476" t="s">
        <v>12291</v>
      </c>
      <c r="F2476" t="s">
        <v>4915</v>
      </c>
    </row>
    <row r="2477" spans="1:6" x14ac:dyDescent="0.3">
      <c r="A2477" t="s">
        <v>14769</v>
      </c>
      <c r="B2477" s="1">
        <v>45245</v>
      </c>
      <c r="C2477">
        <v>1350.48</v>
      </c>
      <c r="D2477" t="s">
        <v>12299</v>
      </c>
      <c r="E2477" t="s">
        <v>12291</v>
      </c>
      <c r="F2477" t="s">
        <v>1312</v>
      </c>
    </row>
    <row r="2478" spans="1:6" x14ac:dyDescent="0.3">
      <c r="A2478" t="s">
        <v>14770</v>
      </c>
      <c r="B2478" s="1">
        <v>45254</v>
      </c>
      <c r="C2478">
        <v>268.02</v>
      </c>
      <c r="D2478" t="s">
        <v>12290</v>
      </c>
      <c r="E2478" t="s">
        <v>12296</v>
      </c>
      <c r="F2478" t="s">
        <v>5717</v>
      </c>
    </row>
    <row r="2479" spans="1:6" x14ac:dyDescent="0.3">
      <c r="A2479" t="s">
        <v>14771</v>
      </c>
      <c r="B2479" s="1">
        <v>45508</v>
      </c>
      <c r="C2479">
        <v>1227.17</v>
      </c>
      <c r="D2479" t="s">
        <v>12299</v>
      </c>
      <c r="E2479" t="s">
        <v>12296</v>
      </c>
      <c r="F2479" t="s">
        <v>5922</v>
      </c>
    </row>
    <row r="2480" spans="1:6" x14ac:dyDescent="0.3">
      <c r="A2480" t="s">
        <v>14772</v>
      </c>
      <c r="B2480" s="1">
        <v>44751</v>
      </c>
      <c r="C2480">
        <v>603.54999999999995</v>
      </c>
      <c r="D2480" t="s">
        <v>12290</v>
      </c>
      <c r="E2480" t="s">
        <v>12291</v>
      </c>
      <c r="F2480" t="s">
        <v>4062</v>
      </c>
    </row>
    <row r="2481" spans="1:6" x14ac:dyDescent="0.3">
      <c r="A2481" t="s">
        <v>14773</v>
      </c>
      <c r="B2481" s="1">
        <v>44798</v>
      </c>
      <c r="C2481">
        <v>587.49</v>
      </c>
      <c r="D2481" t="s">
        <v>12299</v>
      </c>
      <c r="E2481" t="s">
        <v>12296</v>
      </c>
      <c r="F2481" t="s">
        <v>4042</v>
      </c>
    </row>
    <row r="2482" spans="1:6" x14ac:dyDescent="0.3">
      <c r="A2482" t="s">
        <v>14774</v>
      </c>
      <c r="B2482" s="1">
        <v>45274</v>
      </c>
      <c r="C2482">
        <v>319.83</v>
      </c>
      <c r="D2482" t="s">
        <v>12290</v>
      </c>
      <c r="E2482" t="s">
        <v>12291</v>
      </c>
      <c r="F2482" t="s">
        <v>2981</v>
      </c>
    </row>
    <row r="2483" spans="1:6" x14ac:dyDescent="0.3">
      <c r="A2483" t="s">
        <v>14775</v>
      </c>
      <c r="B2483" s="1">
        <v>44870</v>
      </c>
      <c r="C2483">
        <v>1161.18</v>
      </c>
      <c r="D2483" t="s">
        <v>12293</v>
      </c>
      <c r="E2483" t="s">
        <v>12291</v>
      </c>
      <c r="F2483" t="s">
        <v>2356</v>
      </c>
    </row>
    <row r="2484" spans="1:6" x14ac:dyDescent="0.3">
      <c r="A2484" t="s">
        <v>14776</v>
      </c>
      <c r="B2484" s="1">
        <v>45532</v>
      </c>
      <c r="C2484">
        <v>239.32</v>
      </c>
      <c r="D2484" t="s">
        <v>12299</v>
      </c>
      <c r="E2484" t="s">
        <v>12291</v>
      </c>
      <c r="F2484" t="s">
        <v>5318</v>
      </c>
    </row>
    <row r="2485" spans="1:6" x14ac:dyDescent="0.3">
      <c r="A2485" t="s">
        <v>14777</v>
      </c>
      <c r="B2485" s="1">
        <v>45132</v>
      </c>
      <c r="C2485">
        <v>656.82</v>
      </c>
      <c r="D2485" t="s">
        <v>12290</v>
      </c>
      <c r="E2485" t="s">
        <v>12291</v>
      </c>
      <c r="F2485" t="s">
        <v>3676</v>
      </c>
    </row>
    <row r="2486" spans="1:6" x14ac:dyDescent="0.3">
      <c r="A2486" t="s">
        <v>14778</v>
      </c>
      <c r="B2486" s="1">
        <v>44921</v>
      </c>
      <c r="C2486">
        <v>415.92</v>
      </c>
      <c r="D2486" t="s">
        <v>12290</v>
      </c>
      <c r="E2486" t="s">
        <v>12296</v>
      </c>
      <c r="F2486" t="s">
        <v>3168</v>
      </c>
    </row>
    <row r="2487" spans="1:6" x14ac:dyDescent="0.3">
      <c r="A2487" t="s">
        <v>14779</v>
      </c>
      <c r="B2487" s="1">
        <v>44695</v>
      </c>
      <c r="C2487">
        <v>63.43</v>
      </c>
      <c r="D2487" t="s">
        <v>12293</v>
      </c>
      <c r="E2487" t="s">
        <v>12291</v>
      </c>
      <c r="F2487" t="s">
        <v>5290</v>
      </c>
    </row>
    <row r="2488" spans="1:6" x14ac:dyDescent="0.3">
      <c r="A2488" t="s">
        <v>14780</v>
      </c>
      <c r="B2488" s="1">
        <v>44998</v>
      </c>
      <c r="C2488">
        <v>1093.5</v>
      </c>
      <c r="D2488" t="s">
        <v>12299</v>
      </c>
      <c r="E2488" t="s">
        <v>12291</v>
      </c>
      <c r="F2488" t="s">
        <v>3884</v>
      </c>
    </row>
    <row r="2489" spans="1:6" x14ac:dyDescent="0.3">
      <c r="A2489" t="s">
        <v>14781</v>
      </c>
      <c r="B2489" s="1">
        <v>45571</v>
      </c>
      <c r="C2489">
        <v>1477.26</v>
      </c>
      <c r="D2489" t="s">
        <v>12293</v>
      </c>
      <c r="E2489" t="s">
        <v>12296</v>
      </c>
      <c r="F2489" t="s">
        <v>1541</v>
      </c>
    </row>
    <row r="2490" spans="1:6" x14ac:dyDescent="0.3">
      <c r="A2490" t="s">
        <v>14782</v>
      </c>
      <c r="B2490" s="1">
        <v>45467</v>
      </c>
      <c r="C2490">
        <v>810.78</v>
      </c>
      <c r="D2490" t="s">
        <v>12290</v>
      </c>
      <c r="E2490" t="s">
        <v>12296</v>
      </c>
      <c r="F2490" t="s">
        <v>1582</v>
      </c>
    </row>
    <row r="2491" spans="1:6" x14ac:dyDescent="0.3">
      <c r="A2491" t="s">
        <v>14783</v>
      </c>
      <c r="B2491" s="1">
        <v>45546</v>
      </c>
      <c r="C2491">
        <v>1412.14</v>
      </c>
      <c r="D2491" t="s">
        <v>12293</v>
      </c>
      <c r="E2491" t="s">
        <v>12291</v>
      </c>
      <c r="F2491" t="s">
        <v>2733</v>
      </c>
    </row>
    <row r="2492" spans="1:6" x14ac:dyDescent="0.3">
      <c r="A2492" t="s">
        <v>14784</v>
      </c>
      <c r="B2492" s="1">
        <v>44867</v>
      </c>
      <c r="C2492">
        <v>525.03</v>
      </c>
      <c r="D2492" t="s">
        <v>12293</v>
      </c>
      <c r="E2492" t="s">
        <v>12296</v>
      </c>
      <c r="F2492" t="s">
        <v>1355</v>
      </c>
    </row>
    <row r="2493" spans="1:6" x14ac:dyDescent="0.3">
      <c r="A2493" t="s">
        <v>14785</v>
      </c>
      <c r="B2493" s="1">
        <v>45382</v>
      </c>
      <c r="C2493">
        <v>712.22</v>
      </c>
      <c r="D2493" t="s">
        <v>12293</v>
      </c>
      <c r="E2493" t="s">
        <v>12291</v>
      </c>
      <c r="F2493" t="s">
        <v>2496</v>
      </c>
    </row>
    <row r="2494" spans="1:6" x14ac:dyDescent="0.3">
      <c r="A2494" t="s">
        <v>14786</v>
      </c>
      <c r="B2494" s="1">
        <v>45455</v>
      </c>
      <c r="C2494">
        <v>789.49</v>
      </c>
      <c r="D2494" t="s">
        <v>12290</v>
      </c>
      <c r="E2494" t="s">
        <v>12296</v>
      </c>
      <c r="F2494" t="s">
        <v>1205</v>
      </c>
    </row>
    <row r="2495" spans="1:6" x14ac:dyDescent="0.3">
      <c r="A2495" t="s">
        <v>14787</v>
      </c>
      <c r="B2495" s="1">
        <v>44839</v>
      </c>
      <c r="C2495">
        <v>1310.75</v>
      </c>
      <c r="D2495" t="s">
        <v>12293</v>
      </c>
      <c r="E2495" t="s">
        <v>12296</v>
      </c>
      <c r="F2495" t="s">
        <v>5214</v>
      </c>
    </row>
    <row r="2496" spans="1:6" x14ac:dyDescent="0.3">
      <c r="A2496" t="s">
        <v>14788</v>
      </c>
      <c r="B2496" s="1">
        <v>45308</v>
      </c>
      <c r="C2496">
        <v>503.48</v>
      </c>
      <c r="D2496" t="s">
        <v>12293</v>
      </c>
      <c r="E2496" t="s">
        <v>12291</v>
      </c>
      <c r="F2496" t="s">
        <v>5625</v>
      </c>
    </row>
    <row r="2497" spans="1:6" x14ac:dyDescent="0.3">
      <c r="A2497" t="s">
        <v>14789</v>
      </c>
      <c r="B2497" s="1">
        <v>45639</v>
      </c>
      <c r="C2497">
        <v>629.29999999999995</v>
      </c>
      <c r="D2497" t="s">
        <v>12290</v>
      </c>
      <c r="E2497" t="s">
        <v>12291</v>
      </c>
      <c r="F2497" t="s">
        <v>2818</v>
      </c>
    </row>
    <row r="2498" spans="1:6" x14ac:dyDescent="0.3">
      <c r="A2498" t="s">
        <v>14790</v>
      </c>
      <c r="B2498" s="1">
        <v>45033</v>
      </c>
      <c r="C2498">
        <v>941.15</v>
      </c>
      <c r="D2498" t="s">
        <v>12293</v>
      </c>
      <c r="E2498" t="s">
        <v>12291</v>
      </c>
      <c r="F2498" t="s">
        <v>2416</v>
      </c>
    </row>
    <row r="2499" spans="1:6" x14ac:dyDescent="0.3">
      <c r="A2499" t="s">
        <v>14791</v>
      </c>
      <c r="B2499" s="1">
        <v>44820</v>
      </c>
      <c r="C2499">
        <v>1370.96</v>
      </c>
      <c r="D2499" t="s">
        <v>12290</v>
      </c>
      <c r="E2499" t="s">
        <v>12291</v>
      </c>
      <c r="F2499" t="s">
        <v>2548</v>
      </c>
    </row>
    <row r="2500" spans="1:6" x14ac:dyDescent="0.3">
      <c r="A2500" t="s">
        <v>14792</v>
      </c>
      <c r="B2500" s="1">
        <v>45616</v>
      </c>
      <c r="C2500">
        <v>982.33</v>
      </c>
      <c r="D2500" t="s">
        <v>12293</v>
      </c>
      <c r="E2500" t="s">
        <v>12291</v>
      </c>
      <c r="F2500" t="s">
        <v>3174</v>
      </c>
    </row>
    <row r="2501" spans="1:6" x14ac:dyDescent="0.3">
      <c r="A2501" t="s">
        <v>14793</v>
      </c>
      <c r="B2501" s="1">
        <v>45331</v>
      </c>
      <c r="C2501">
        <v>986.48</v>
      </c>
      <c r="D2501" t="s">
        <v>12293</v>
      </c>
      <c r="E2501" t="s">
        <v>12291</v>
      </c>
      <c r="F2501" t="s">
        <v>5440</v>
      </c>
    </row>
    <row r="2502" spans="1:6" x14ac:dyDescent="0.3">
      <c r="A2502" t="s">
        <v>14794</v>
      </c>
      <c r="B2502" s="1">
        <v>45137</v>
      </c>
      <c r="C2502">
        <v>680.94</v>
      </c>
      <c r="D2502" t="s">
        <v>12299</v>
      </c>
      <c r="E2502" t="s">
        <v>12291</v>
      </c>
      <c r="F2502" t="s">
        <v>2364</v>
      </c>
    </row>
    <row r="2503" spans="1:6" x14ac:dyDescent="0.3">
      <c r="A2503" t="s">
        <v>14795</v>
      </c>
      <c r="B2503" s="1">
        <v>45613</v>
      </c>
      <c r="C2503">
        <v>1321.66</v>
      </c>
      <c r="D2503" t="s">
        <v>12290</v>
      </c>
      <c r="E2503" t="s">
        <v>12296</v>
      </c>
      <c r="F2503" t="s">
        <v>3740</v>
      </c>
    </row>
    <row r="2504" spans="1:6" x14ac:dyDescent="0.3">
      <c r="A2504" t="s">
        <v>14796</v>
      </c>
      <c r="B2504" s="1">
        <v>44925</v>
      </c>
      <c r="C2504">
        <v>330.12</v>
      </c>
      <c r="D2504" t="s">
        <v>12293</v>
      </c>
      <c r="E2504" t="s">
        <v>12296</v>
      </c>
      <c r="F2504" t="s">
        <v>2543</v>
      </c>
    </row>
    <row r="2505" spans="1:6" x14ac:dyDescent="0.3">
      <c r="A2505" t="s">
        <v>14797</v>
      </c>
      <c r="B2505" s="1">
        <v>44634</v>
      </c>
      <c r="C2505">
        <v>174.52</v>
      </c>
      <c r="D2505" t="s">
        <v>12299</v>
      </c>
      <c r="E2505" t="s">
        <v>12296</v>
      </c>
      <c r="F2505" t="s">
        <v>1444</v>
      </c>
    </row>
    <row r="2506" spans="1:6" x14ac:dyDescent="0.3">
      <c r="A2506" t="s">
        <v>14798</v>
      </c>
      <c r="B2506" s="1">
        <v>45568</v>
      </c>
      <c r="C2506">
        <v>1326.79</v>
      </c>
      <c r="D2506" t="s">
        <v>12290</v>
      </c>
      <c r="E2506" t="s">
        <v>12291</v>
      </c>
      <c r="F2506" t="s">
        <v>3822</v>
      </c>
    </row>
    <row r="2507" spans="1:6" x14ac:dyDescent="0.3">
      <c r="A2507" t="s">
        <v>14799</v>
      </c>
      <c r="B2507" s="1">
        <v>45518</v>
      </c>
      <c r="C2507">
        <v>692.45</v>
      </c>
      <c r="D2507" t="s">
        <v>12290</v>
      </c>
      <c r="E2507" t="s">
        <v>12291</v>
      </c>
      <c r="F2507" t="s">
        <v>1449</v>
      </c>
    </row>
    <row r="2508" spans="1:6" x14ac:dyDescent="0.3">
      <c r="A2508" t="s">
        <v>14800</v>
      </c>
      <c r="B2508" s="1">
        <v>44596</v>
      </c>
      <c r="C2508">
        <v>1103.6400000000001</v>
      </c>
      <c r="D2508" t="s">
        <v>12299</v>
      </c>
      <c r="E2508" t="s">
        <v>12291</v>
      </c>
      <c r="F2508" t="s">
        <v>1434</v>
      </c>
    </row>
    <row r="2509" spans="1:6" x14ac:dyDescent="0.3">
      <c r="A2509" t="s">
        <v>14801</v>
      </c>
      <c r="B2509" s="1">
        <v>45433</v>
      </c>
      <c r="C2509">
        <v>821.35</v>
      </c>
      <c r="D2509" t="s">
        <v>12299</v>
      </c>
      <c r="E2509" t="s">
        <v>12296</v>
      </c>
      <c r="F2509" t="s">
        <v>5148</v>
      </c>
    </row>
    <row r="2510" spans="1:6" x14ac:dyDescent="0.3">
      <c r="A2510" t="s">
        <v>14802</v>
      </c>
      <c r="B2510" s="1">
        <v>45014</v>
      </c>
      <c r="C2510">
        <v>313.32</v>
      </c>
      <c r="D2510" t="s">
        <v>12293</v>
      </c>
      <c r="E2510" t="s">
        <v>12296</v>
      </c>
      <c r="F2510" t="s">
        <v>1887</v>
      </c>
    </row>
    <row r="2511" spans="1:6" x14ac:dyDescent="0.3">
      <c r="A2511" t="s">
        <v>14803</v>
      </c>
      <c r="B2511" s="1">
        <v>44764</v>
      </c>
      <c r="C2511">
        <v>721.35</v>
      </c>
      <c r="D2511" t="s">
        <v>12299</v>
      </c>
      <c r="E2511" t="s">
        <v>12291</v>
      </c>
      <c r="F2511" t="s">
        <v>1876</v>
      </c>
    </row>
    <row r="2512" spans="1:6" x14ac:dyDescent="0.3">
      <c r="A2512" t="s">
        <v>14804</v>
      </c>
      <c r="B2512" s="1">
        <v>45297</v>
      </c>
      <c r="C2512">
        <v>936.5</v>
      </c>
      <c r="D2512" t="s">
        <v>12299</v>
      </c>
      <c r="E2512" t="s">
        <v>12296</v>
      </c>
      <c r="F2512" t="s">
        <v>3307</v>
      </c>
    </row>
    <row r="2513" spans="1:6" x14ac:dyDescent="0.3">
      <c r="A2513" t="s">
        <v>14805</v>
      </c>
      <c r="B2513" s="1">
        <v>45453</v>
      </c>
      <c r="C2513">
        <v>67.66</v>
      </c>
      <c r="D2513" t="s">
        <v>12290</v>
      </c>
      <c r="E2513" t="s">
        <v>12291</v>
      </c>
      <c r="F2513" t="s">
        <v>5549</v>
      </c>
    </row>
    <row r="2514" spans="1:6" x14ac:dyDescent="0.3">
      <c r="A2514" t="s">
        <v>14806</v>
      </c>
      <c r="B2514" s="1">
        <v>45617</v>
      </c>
      <c r="C2514">
        <v>574.89</v>
      </c>
      <c r="D2514" t="s">
        <v>12293</v>
      </c>
      <c r="E2514" t="s">
        <v>12291</v>
      </c>
      <c r="F2514" t="s">
        <v>1520</v>
      </c>
    </row>
    <row r="2515" spans="1:6" x14ac:dyDescent="0.3">
      <c r="A2515" t="s">
        <v>14807</v>
      </c>
      <c r="B2515" s="1">
        <v>45477</v>
      </c>
      <c r="C2515">
        <v>835.15</v>
      </c>
      <c r="D2515" t="s">
        <v>12293</v>
      </c>
      <c r="E2515" t="s">
        <v>12291</v>
      </c>
      <c r="F2515" t="s">
        <v>3111</v>
      </c>
    </row>
    <row r="2516" spans="1:6" x14ac:dyDescent="0.3">
      <c r="A2516" t="s">
        <v>14808</v>
      </c>
      <c r="B2516" s="1">
        <v>45314</v>
      </c>
      <c r="C2516">
        <v>971.82</v>
      </c>
      <c r="D2516" t="s">
        <v>12293</v>
      </c>
      <c r="E2516" t="s">
        <v>12291</v>
      </c>
      <c r="F2516" t="s">
        <v>5602</v>
      </c>
    </row>
    <row r="2517" spans="1:6" x14ac:dyDescent="0.3">
      <c r="A2517" t="s">
        <v>14809</v>
      </c>
      <c r="B2517" s="1">
        <v>44945</v>
      </c>
      <c r="C2517">
        <v>465.15</v>
      </c>
      <c r="D2517" t="s">
        <v>12299</v>
      </c>
      <c r="E2517" t="s">
        <v>12291</v>
      </c>
      <c r="F2517" t="s">
        <v>2049</v>
      </c>
    </row>
    <row r="2518" spans="1:6" x14ac:dyDescent="0.3">
      <c r="A2518" t="s">
        <v>14810</v>
      </c>
      <c r="B2518" s="1">
        <v>45462</v>
      </c>
      <c r="C2518">
        <v>322.92</v>
      </c>
      <c r="D2518" t="s">
        <v>12299</v>
      </c>
      <c r="E2518" t="s">
        <v>12291</v>
      </c>
      <c r="F2518" t="s">
        <v>4350</v>
      </c>
    </row>
    <row r="2519" spans="1:6" x14ac:dyDescent="0.3">
      <c r="A2519" t="s">
        <v>14811</v>
      </c>
      <c r="B2519" s="1">
        <v>44920</v>
      </c>
      <c r="C2519">
        <v>168.11</v>
      </c>
      <c r="D2519" t="s">
        <v>12299</v>
      </c>
      <c r="E2519" t="s">
        <v>12291</v>
      </c>
      <c r="F2519" t="s">
        <v>4000</v>
      </c>
    </row>
    <row r="2520" spans="1:6" x14ac:dyDescent="0.3">
      <c r="A2520" t="s">
        <v>14812</v>
      </c>
      <c r="B2520" s="1">
        <v>45042</v>
      </c>
      <c r="C2520">
        <v>147.87</v>
      </c>
      <c r="D2520" t="s">
        <v>12290</v>
      </c>
      <c r="E2520" t="s">
        <v>12291</v>
      </c>
      <c r="F2520" t="s">
        <v>4222</v>
      </c>
    </row>
    <row r="2521" spans="1:6" x14ac:dyDescent="0.3">
      <c r="A2521" t="s">
        <v>14813</v>
      </c>
      <c r="B2521" s="1">
        <v>45538</v>
      </c>
      <c r="C2521">
        <v>886.04</v>
      </c>
      <c r="D2521" t="s">
        <v>12293</v>
      </c>
      <c r="E2521" t="s">
        <v>12291</v>
      </c>
      <c r="F2521" t="s">
        <v>3948</v>
      </c>
    </row>
    <row r="2522" spans="1:6" x14ac:dyDescent="0.3">
      <c r="A2522" t="s">
        <v>14814</v>
      </c>
      <c r="B2522" s="1">
        <v>45345</v>
      </c>
      <c r="C2522">
        <v>1263.4000000000001</v>
      </c>
      <c r="D2522" t="s">
        <v>12293</v>
      </c>
      <c r="E2522" t="s">
        <v>12291</v>
      </c>
      <c r="F2522" t="s">
        <v>5201</v>
      </c>
    </row>
    <row r="2523" spans="1:6" x14ac:dyDescent="0.3">
      <c r="A2523" t="s">
        <v>14815</v>
      </c>
      <c r="B2523" s="1">
        <v>44955</v>
      </c>
      <c r="C2523">
        <v>914.97</v>
      </c>
      <c r="D2523" t="s">
        <v>12290</v>
      </c>
      <c r="E2523" t="s">
        <v>12296</v>
      </c>
      <c r="F2523" t="s">
        <v>5630</v>
      </c>
    </row>
    <row r="2524" spans="1:6" x14ac:dyDescent="0.3">
      <c r="A2524" t="s">
        <v>14816</v>
      </c>
      <c r="B2524" s="1">
        <v>44689</v>
      </c>
      <c r="C2524">
        <v>1403.78</v>
      </c>
      <c r="D2524" t="s">
        <v>12299</v>
      </c>
      <c r="E2524" t="s">
        <v>12291</v>
      </c>
      <c r="F2524" t="s">
        <v>1552</v>
      </c>
    </row>
    <row r="2525" spans="1:6" x14ac:dyDescent="0.3">
      <c r="A2525" t="s">
        <v>14817</v>
      </c>
      <c r="B2525" s="1">
        <v>44637</v>
      </c>
      <c r="C2525">
        <v>481.13</v>
      </c>
      <c r="D2525" t="s">
        <v>12299</v>
      </c>
      <c r="E2525" t="s">
        <v>12291</v>
      </c>
      <c r="F2525" t="s">
        <v>4432</v>
      </c>
    </row>
    <row r="2526" spans="1:6" x14ac:dyDescent="0.3">
      <c r="A2526" t="s">
        <v>14818</v>
      </c>
      <c r="B2526" s="1">
        <v>45278</v>
      </c>
      <c r="C2526">
        <v>479.58</v>
      </c>
      <c r="D2526" t="s">
        <v>12299</v>
      </c>
      <c r="E2526" t="s">
        <v>12296</v>
      </c>
      <c r="F2526" t="s">
        <v>4123</v>
      </c>
    </row>
    <row r="2527" spans="1:6" x14ac:dyDescent="0.3">
      <c r="A2527" t="s">
        <v>14819</v>
      </c>
      <c r="B2527" s="1">
        <v>45147</v>
      </c>
      <c r="C2527">
        <v>60.64</v>
      </c>
      <c r="D2527" t="s">
        <v>12293</v>
      </c>
      <c r="E2527" t="s">
        <v>12296</v>
      </c>
      <c r="F2527" t="s">
        <v>1175</v>
      </c>
    </row>
    <row r="2528" spans="1:6" x14ac:dyDescent="0.3">
      <c r="A2528" t="s">
        <v>14820</v>
      </c>
      <c r="B2528" s="1">
        <v>45640</v>
      </c>
      <c r="C2528">
        <v>1436.76</v>
      </c>
      <c r="D2528" t="s">
        <v>12299</v>
      </c>
      <c r="E2528" t="s">
        <v>12296</v>
      </c>
      <c r="F2528" t="s">
        <v>2302</v>
      </c>
    </row>
    <row r="2529" spans="1:6" x14ac:dyDescent="0.3">
      <c r="A2529" t="s">
        <v>14821</v>
      </c>
      <c r="B2529" s="1">
        <v>44798</v>
      </c>
      <c r="C2529">
        <v>547.25</v>
      </c>
      <c r="D2529" t="s">
        <v>12290</v>
      </c>
      <c r="E2529" t="s">
        <v>12296</v>
      </c>
      <c r="F2529" t="s">
        <v>1922</v>
      </c>
    </row>
    <row r="2530" spans="1:6" x14ac:dyDescent="0.3">
      <c r="A2530" t="s">
        <v>14822</v>
      </c>
      <c r="B2530" s="1">
        <v>44947</v>
      </c>
      <c r="C2530">
        <v>1365.7</v>
      </c>
      <c r="D2530" t="s">
        <v>12293</v>
      </c>
      <c r="E2530" t="s">
        <v>12291</v>
      </c>
      <c r="F2530" t="s">
        <v>3306</v>
      </c>
    </row>
    <row r="2531" spans="1:6" x14ac:dyDescent="0.3">
      <c r="A2531" t="s">
        <v>14823</v>
      </c>
      <c r="B2531" s="1">
        <v>45207</v>
      </c>
      <c r="C2531">
        <v>748.3</v>
      </c>
      <c r="D2531" t="s">
        <v>12293</v>
      </c>
      <c r="E2531" t="s">
        <v>12291</v>
      </c>
      <c r="F2531" t="s">
        <v>4057</v>
      </c>
    </row>
    <row r="2532" spans="1:6" x14ac:dyDescent="0.3">
      <c r="A2532" t="s">
        <v>14824</v>
      </c>
      <c r="B2532" s="1">
        <v>45539</v>
      </c>
      <c r="C2532">
        <v>547.29</v>
      </c>
      <c r="D2532" t="s">
        <v>12293</v>
      </c>
      <c r="E2532" t="s">
        <v>12291</v>
      </c>
      <c r="F2532" t="s">
        <v>2505</v>
      </c>
    </row>
    <row r="2533" spans="1:6" x14ac:dyDescent="0.3">
      <c r="A2533" t="s">
        <v>14825</v>
      </c>
      <c r="B2533" s="1">
        <v>45033</v>
      </c>
      <c r="C2533">
        <v>651.91999999999996</v>
      </c>
      <c r="D2533" t="s">
        <v>12290</v>
      </c>
      <c r="E2533" t="s">
        <v>12291</v>
      </c>
      <c r="F2533" t="s">
        <v>5008</v>
      </c>
    </row>
    <row r="2534" spans="1:6" x14ac:dyDescent="0.3">
      <c r="A2534" t="s">
        <v>14826</v>
      </c>
      <c r="B2534" s="1">
        <v>44950</v>
      </c>
      <c r="C2534">
        <v>166.72</v>
      </c>
      <c r="D2534" t="s">
        <v>12290</v>
      </c>
      <c r="E2534" t="s">
        <v>12296</v>
      </c>
      <c r="F2534" t="s">
        <v>3267</v>
      </c>
    </row>
    <row r="2535" spans="1:6" x14ac:dyDescent="0.3">
      <c r="A2535" t="s">
        <v>14827</v>
      </c>
      <c r="B2535" s="1">
        <v>44771</v>
      </c>
      <c r="C2535">
        <v>1235.6300000000001</v>
      </c>
      <c r="D2535" t="s">
        <v>12299</v>
      </c>
      <c r="E2535" t="s">
        <v>12291</v>
      </c>
      <c r="F2535" t="s">
        <v>5968</v>
      </c>
    </row>
    <row r="2536" spans="1:6" x14ac:dyDescent="0.3">
      <c r="A2536" t="s">
        <v>14828</v>
      </c>
      <c r="B2536" s="1">
        <v>45315</v>
      </c>
      <c r="C2536">
        <v>1362.8</v>
      </c>
      <c r="D2536" t="s">
        <v>12290</v>
      </c>
      <c r="E2536" t="s">
        <v>12291</v>
      </c>
      <c r="F2536" t="s">
        <v>2771</v>
      </c>
    </row>
    <row r="2537" spans="1:6" x14ac:dyDescent="0.3">
      <c r="A2537" t="s">
        <v>14829</v>
      </c>
      <c r="B2537" s="1">
        <v>44885</v>
      </c>
      <c r="C2537">
        <v>289.75</v>
      </c>
      <c r="D2537" t="s">
        <v>12290</v>
      </c>
      <c r="E2537" t="s">
        <v>12296</v>
      </c>
      <c r="F2537" t="s">
        <v>2138</v>
      </c>
    </row>
    <row r="2538" spans="1:6" x14ac:dyDescent="0.3">
      <c r="A2538" t="s">
        <v>14830</v>
      </c>
      <c r="B2538" s="1">
        <v>44964</v>
      </c>
      <c r="C2538">
        <v>557.58000000000004</v>
      </c>
      <c r="D2538" t="s">
        <v>12293</v>
      </c>
      <c r="E2538" t="s">
        <v>12296</v>
      </c>
      <c r="F2538" t="s">
        <v>1382</v>
      </c>
    </row>
    <row r="2539" spans="1:6" x14ac:dyDescent="0.3">
      <c r="A2539" t="s">
        <v>14831</v>
      </c>
      <c r="B2539" s="1">
        <v>45269</v>
      </c>
      <c r="C2539">
        <v>852.21</v>
      </c>
      <c r="D2539" t="s">
        <v>12299</v>
      </c>
      <c r="E2539" t="s">
        <v>12291</v>
      </c>
      <c r="F2539" t="s">
        <v>1531</v>
      </c>
    </row>
    <row r="2540" spans="1:6" x14ac:dyDescent="0.3">
      <c r="A2540" t="s">
        <v>14832</v>
      </c>
      <c r="B2540" s="1">
        <v>44601</v>
      </c>
      <c r="C2540">
        <v>1028.2</v>
      </c>
      <c r="D2540" t="s">
        <v>12299</v>
      </c>
      <c r="E2540" t="s">
        <v>12296</v>
      </c>
      <c r="F2540" t="s">
        <v>2097</v>
      </c>
    </row>
    <row r="2541" spans="1:6" x14ac:dyDescent="0.3">
      <c r="A2541" t="s">
        <v>14833</v>
      </c>
      <c r="B2541" s="1">
        <v>45264</v>
      </c>
      <c r="C2541">
        <v>289.73</v>
      </c>
      <c r="D2541" t="s">
        <v>12290</v>
      </c>
      <c r="E2541" t="s">
        <v>12291</v>
      </c>
      <c r="F2541" t="s">
        <v>5155</v>
      </c>
    </row>
    <row r="2542" spans="1:6" x14ac:dyDescent="0.3">
      <c r="A2542" t="s">
        <v>14834</v>
      </c>
      <c r="B2542" s="1">
        <v>45292</v>
      </c>
      <c r="C2542">
        <v>288.8</v>
      </c>
      <c r="D2542" t="s">
        <v>12290</v>
      </c>
      <c r="E2542" t="s">
        <v>12291</v>
      </c>
      <c r="F2542" t="s">
        <v>5577</v>
      </c>
    </row>
    <row r="2543" spans="1:6" x14ac:dyDescent="0.3">
      <c r="A2543" t="s">
        <v>14835</v>
      </c>
      <c r="B2543" s="1">
        <v>45474</v>
      </c>
      <c r="C2543">
        <v>1130.05</v>
      </c>
      <c r="D2543" t="s">
        <v>12290</v>
      </c>
      <c r="E2543" t="s">
        <v>12296</v>
      </c>
      <c r="F2543" t="s">
        <v>1873</v>
      </c>
    </row>
    <row r="2544" spans="1:6" x14ac:dyDescent="0.3">
      <c r="A2544" t="s">
        <v>14836</v>
      </c>
      <c r="B2544" s="1">
        <v>44991</v>
      </c>
      <c r="C2544">
        <v>100.12</v>
      </c>
      <c r="D2544" t="s">
        <v>12299</v>
      </c>
      <c r="E2544" t="s">
        <v>12296</v>
      </c>
      <c r="F2544" t="s">
        <v>5253</v>
      </c>
    </row>
    <row r="2545" spans="1:6" x14ac:dyDescent="0.3">
      <c r="A2545" t="s">
        <v>14837</v>
      </c>
      <c r="B2545" s="1">
        <v>45052</v>
      </c>
      <c r="C2545">
        <v>713.97</v>
      </c>
      <c r="D2545" t="s">
        <v>12293</v>
      </c>
      <c r="E2545" t="s">
        <v>12296</v>
      </c>
      <c r="F2545" t="s">
        <v>4117</v>
      </c>
    </row>
    <row r="2546" spans="1:6" x14ac:dyDescent="0.3">
      <c r="A2546" t="s">
        <v>14838</v>
      </c>
      <c r="B2546" s="1">
        <v>45269</v>
      </c>
      <c r="C2546">
        <v>1337.47</v>
      </c>
      <c r="D2546" t="s">
        <v>12299</v>
      </c>
      <c r="E2546" t="s">
        <v>12296</v>
      </c>
      <c r="F2546" t="s">
        <v>2453</v>
      </c>
    </row>
    <row r="2547" spans="1:6" x14ac:dyDescent="0.3">
      <c r="A2547" t="s">
        <v>14839</v>
      </c>
      <c r="B2547" s="1">
        <v>44757</v>
      </c>
      <c r="C2547">
        <v>201.55</v>
      </c>
      <c r="D2547" t="s">
        <v>12293</v>
      </c>
      <c r="E2547" t="s">
        <v>12291</v>
      </c>
      <c r="F2547" t="s">
        <v>4516</v>
      </c>
    </row>
    <row r="2548" spans="1:6" x14ac:dyDescent="0.3">
      <c r="A2548" t="s">
        <v>14840</v>
      </c>
      <c r="B2548" s="1">
        <v>45383</v>
      </c>
      <c r="C2548">
        <v>386.92</v>
      </c>
      <c r="D2548" t="s">
        <v>12299</v>
      </c>
      <c r="E2548" t="s">
        <v>12296</v>
      </c>
      <c r="F2548" t="s">
        <v>3175</v>
      </c>
    </row>
    <row r="2549" spans="1:6" x14ac:dyDescent="0.3">
      <c r="A2549" t="s">
        <v>14841</v>
      </c>
      <c r="B2549" s="1">
        <v>44774</v>
      </c>
      <c r="C2549">
        <v>1201.49</v>
      </c>
      <c r="D2549" t="s">
        <v>12290</v>
      </c>
      <c r="E2549" t="s">
        <v>12296</v>
      </c>
      <c r="F2549" t="s">
        <v>1297</v>
      </c>
    </row>
    <row r="2550" spans="1:6" x14ac:dyDescent="0.3">
      <c r="A2550" t="s">
        <v>14842</v>
      </c>
      <c r="B2550" s="1">
        <v>45076</v>
      </c>
      <c r="C2550">
        <v>518.16999999999996</v>
      </c>
      <c r="D2550" t="s">
        <v>12299</v>
      </c>
      <c r="E2550" t="s">
        <v>12296</v>
      </c>
      <c r="F2550" t="s">
        <v>1639</v>
      </c>
    </row>
    <row r="2551" spans="1:6" x14ac:dyDescent="0.3">
      <c r="A2551" t="s">
        <v>14843</v>
      </c>
      <c r="B2551" s="1">
        <v>44641</v>
      </c>
      <c r="C2551">
        <v>181.69</v>
      </c>
      <c r="D2551" t="s">
        <v>12299</v>
      </c>
      <c r="E2551" t="s">
        <v>12296</v>
      </c>
      <c r="F2551" t="s">
        <v>1068</v>
      </c>
    </row>
    <row r="2552" spans="1:6" x14ac:dyDescent="0.3">
      <c r="A2552" t="s">
        <v>14844</v>
      </c>
      <c r="B2552" s="1">
        <v>45500</v>
      </c>
      <c r="C2552">
        <v>334.39</v>
      </c>
      <c r="D2552" t="s">
        <v>12299</v>
      </c>
      <c r="E2552" t="s">
        <v>12296</v>
      </c>
      <c r="F2552" t="s">
        <v>2678</v>
      </c>
    </row>
    <row r="2553" spans="1:6" x14ac:dyDescent="0.3">
      <c r="A2553" t="s">
        <v>14845</v>
      </c>
      <c r="B2553" s="1">
        <v>45235</v>
      </c>
      <c r="C2553">
        <v>1353.82</v>
      </c>
      <c r="D2553" t="s">
        <v>12290</v>
      </c>
      <c r="E2553" t="s">
        <v>12296</v>
      </c>
      <c r="F2553" t="s">
        <v>5543</v>
      </c>
    </row>
    <row r="2554" spans="1:6" x14ac:dyDescent="0.3">
      <c r="A2554" t="s">
        <v>14846</v>
      </c>
      <c r="B2554" s="1">
        <v>44911</v>
      </c>
      <c r="C2554">
        <v>77.03</v>
      </c>
      <c r="D2554" t="s">
        <v>12290</v>
      </c>
      <c r="E2554" t="s">
        <v>12296</v>
      </c>
      <c r="F2554" t="s">
        <v>3509</v>
      </c>
    </row>
    <row r="2555" spans="1:6" x14ac:dyDescent="0.3">
      <c r="A2555" t="s">
        <v>14847</v>
      </c>
      <c r="B2555" s="1">
        <v>44921</v>
      </c>
      <c r="C2555">
        <v>760.9</v>
      </c>
      <c r="D2555" t="s">
        <v>12299</v>
      </c>
      <c r="E2555" t="s">
        <v>12296</v>
      </c>
      <c r="F2555" t="s">
        <v>3161</v>
      </c>
    </row>
    <row r="2556" spans="1:6" x14ac:dyDescent="0.3">
      <c r="A2556" t="s">
        <v>14848</v>
      </c>
      <c r="B2556" s="1">
        <v>45260</v>
      </c>
      <c r="C2556">
        <v>1267.6600000000001</v>
      </c>
      <c r="D2556" t="s">
        <v>12290</v>
      </c>
      <c r="E2556" t="s">
        <v>12291</v>
      </c>
      <c r="F2556" t="s">
        <v>3565</v>
      </c>
    </row>
    <row r="2557" spans="1:6" x14ac:dyDescent="0.3">
      <c r="A2557" t="s">
        <v>14849</v>
      </c>
      <c r="B2557" s="1">
        <v>45376</v>
      </c>
      <c r="C2557">
        <v>1365.55</v>
      </c>
      <c r="D2557" t="s">
        <v>12299</v>
      </c>
      <c r="E2557" t="s">
        <v>12296</v>
      </c>
      <c r="F2557" t="s">
        <v>1221</v>
      </c>
    </row>
    <row r="2558" spans="1:6" x14ac:dyDescent="0.3">
      <c r="A2558" t="s">
        <v>14850</v>
      </c>
      <c r="B2558" s="1">
        <v>44916</v>
      </c>
      <c r="C2558">
        <v>209.84</v>
      </c>
      <c r="D2558" t="s">
        <v>12299</v>
      </c>
      <c r="E2558" t="s">
        <v>12291</v>
      </c>
      <c r="F2558" t="s">
        <v>2861</v>
      </c>
    </row>
    <row r="2559" spans="1:6" x14ac:dyDescent="0.3">
      <c r="A2559" t="s">
        <v>14851</v>
      </c>
      <c r="B2559" s="1">
        <v>45245</v>
      </c>
      <c r="C2559">
        <v>1474.55</v>
      </c>
      <c r="D2559" t="s">
        <v>12299</v>
      </c>
      <c r="E2559" t="s">
        <v>12296</v>
      </c>
      <c r="F2559" t="s">
        <v>5505</v>
      </c>
    </row>
    <row r="2560" spans="1:6" x14ac:dyDescent="0.3">
      <c r="A2560" t="s">
        <v>14852</v>
      </c>
      <c r="B2560" s="1">
        <v>45365</v>
      </c>
      <c r="C2560">
        <v>105.59</v>
      </c>
      <c r="D2560" t="s">
        <v>12299</v>
      </c>
      <c r="E2560" t="s">
        <v>12296</v>
      </c>
      <c r="F2560" t="s">
        <v>3840</v>
      </c>
    </row>
    <row r="2561" spans="1:6" x14ac:dyDescent="0.3">
      <c r="A2561" t="s">
        <v>14853</v>
      </c>
      <c r="B2561" s="1">
        <v>45545</v>
      </c>
      <c r="C2561">
        <v>707.62</v>
      </c>
      <c r="D2561" t="s">
        <v>12290</v>
      </c>
      <c r="E2561" t="s">
        <v>12291</v>
      </c>
      <c r="F2561" t="s">
        <v>2092</v>
      </c>
    </row>
    <row r="2562" spans="1:6" x14ac:dyDescent="0.3">
      <c r="A2562" t="s">
        <v>14854</v>
      </c>
      <c r="B2562" s="1">
        <v>45030</v>
      </c>
      <c r="C2562">
        <v>1101.96</v>
      </c>
      <c r="D2562" t="s">
        <v>12293</v>
      </c>
      <c r="E2562" t="s">
        <v>12291</v>
      </c>
      <c r="F2562" t="s">
        <v>5823</v>
      </c>
    </row>
    <row r="2563" spans="1:6" x14ac:dyDescent="0.3">
      <c r="A2563" t="s">
        <v>14855</v>
      </c>
      <c r="B2563" s="1">
        <v>44746</v>
      </c>
      <c r="C2563">
        <v>788.69</v>
      </c>
      <c r="D2563" t="s">
        <v>12290</v>
      </c>
      <c r="E2563" t="s">
        <v>12291</v>
      </c>
      <c r="F2563" t="s">
        <v>3053</v>
      </c>
    </row>
    <row r="2564" spans="1:6" x14ac:dyDescent="0.3">
      <c r="A2564" t="s">
        <v>14856</v>
      </c>
      <c r="B2564" s="1">
        <v>45063</v>
      </c>
      <c r="C2564">
        <v>1297.2</v>
      </c>
      <c r="D2564" t="s">
        <v>12293</v>
      </c>
      <c r="E2564" t="s">
        <v>12291</v>
      </c>
      <c r="F2564" t="s">
        <v>4357</v>
      </c>
    </row>
    <row r="2565" spans="1:6" x14ac:dyDescent="0.3">
      <c r="A2565" t="s">
        <v>14857</v>
      </c>
      <c r="B2565" s="1">
        <v>44671</v>
      </c>
      <c r="C2565">
        <v>127.91</v>
      </c>
      <c r="D2565" t="s">
        <v>12293</v>
      </c>
      <c r="E2565" t="s">
        <v>12291</v>
      </c>
      <c r="F2565" t="s">
        <v>4866</v>
      </c>
    </row>
    <row r="2566" spans="1:6" x14ac:dyDescent="0.3">
      <c r="A2566" t="s">
        <v>14858</v>
      </c>
      <c r="B2566" s="1">
        <v>45185</v>
      </c>
      <c r="C2566">
        <v>811.41</v>
      </c>
      <c r="D2566" t="s">
        <v>12290</v>
      </c>
      <c r="E2566" t="s">
        <v>12291</v>
      </c>
      <c r="F2566" t="s">
        <v>5945</v>
      </c>
    </row>
    <row r="2567" spans="1:6" x14ac:dyDescent="0.3">
      <c r="A2567" t="s">
        <v>14859</v>
      </c>
      <c r="B2567" s="1">
        <v>45253</v>
      </c>
      <c r="C2567">
        <v>1249.8800000000001</v>
      </c>
      <c r="D2567" t="s">
        <v>12293</v>
      </c>
      <c r="E2567" t="s">
        <v>12296</v>
      </c>
      <c r="F2567" t="s">
        <v>1997</v>
      </c>
    </row>
    <row r="2568" spans="1:6" x14ac:dyDescent="0.3">
      <c r="A2568" t="s">
        <v>14860</v>
      </c>
      <c r="B2568" s="1">
        <v>44885</v>
      </c>
      <c r="C2568">
        <v>1062.67</v>
      </c>
      <c r="D2568" t="s">
        <v>12290</v>
      </c>
      <c r="E2568" t="s">
        <v>12296</v>
      </c>
      <c r="F2568" t="s">
        <v>5547</v>
      </c>
    </row>
    <row r="2569" spans="1:6" x14ac:dyDescent="0.3">
      <c r="A2569" t="s">
        <v>14861</v>
      </c>
      <c r="B2569" s="1">
        <v>44689</v>
      </c>
      <c r="C2569">
        <v>1182.29</v>
      </c>
      <c r="D2569" t="s">
        <v>12293</v>
      </c>
      <c r="E2569" t="s">
        <v>12296</v>
      </c>
      <c r="F2569" t="s">
        <v>3373</v>
      </c>
    </row>
    <row r="2570" spans="1:6" x14ac:dyDescent="0.3">
      <c r="A2570" t="s">
        <v>14862</v>
      </c>
      <c r="B2570" s="1">
        <v>45434</v>
      </c>
      <c r="C2570">
        <v>1154.4100000000001</v>
      </c>
      <c r="D2570" t="s">
        <v>12293</v>
      </c>
      <c r="E2570" t="s">
        <v>12296</v>
      </c>
      <c r="F2570" t="s">
        <v>3839</v>
      </c>
    </row>
    <row r="2571" spans="1:6" x14ac:dyDescent="0.3">
      <c r="A2571" t="s">
        <v>14863</v>
      </c>
      <c r="B2571" s="1">
        <v>45127</v>
      </c>
      <c r="C2571">
        <v>604.28</v>
      </c>
      <c r="D2571" t="s">
        <v>12299</v>
      </c>
      <c r="E2571" t="s">
        <v>12291</v>
      </c>
      <c r="F2571" t="s">
        <v>5446</v>
      </c>
    </row>
    <row r="2572" spans="1:6" x14ac:dyDescent="0.3">
      <c r="A2572" t="s">
        <v>14864</v>
      </c>
      <c r="B2572" s="1">
        <v>45561</v>
      </c>
      <c r="C2572">
        <v>1279.99</v>
      </c>
      <c r="D2572" t="s">
        <v>12293</v>
      </c>
      <c r="E2572" t="s">
        <v>12291</v>
      </c>
      <c r="F2572" t="s">
        <v>5000</v>
      </c>
    </row>
    <row r="2573" spans="1:6" x14ac:dyDescent="0.3">
      <c r="A2573" t="s">
        <v>14865</v>
      </c>
      <c r="B2573" s="1">
        <v>44580</v>
      </c>
      <c r="C2573">
        <v>1474.95</v>
      </c>
      <c r="D2573" t="s">
        <v>12299</v>
      </c>
      <c r="E2573" t="s">
        <v>12291</v>
      </c>
      <c r="F2573" t="s">
        <v>2061</v>
      </c>
    </row>
    <row r="2574" spans="1:6" x14ac:dyDescent="0.3">
      <c r="A2574" t="s">
        <v>14866</v>
      </c>
      <c r="B2574" s="1">
        <v>45634</v>
      </c>
      <c r="C2574">
        <v>112.04</v>
      </c>
      <c r="D2574" t="s">
        <v>12290</v>
      </c>
      <c r="E2574" t="s">
        <v>12296</v>
      </c>
      <c r="F2574" t="s">
        <v>5891</v>
      </c>
    </row>
    <row r="2575" spans="1:6" x14ac:dyDescent="0.3">
      <c r="A2575" t="s">
        <v>14867</v>
      </c>
      <c r="B2575" s="1">
        <v>44835</v>
      </c>
      <c r="C2575">
        <v>653.86</v>
      </c>
      <c r="D2575" t="s">
        <v>12293</v>
      </c>
      <c r="E2575" t="s">
        <v>12291</v>
      </c>
      <c r="F2575" t="s">
        <v>4350</v>
      </c>
    </row>
    <row r="2576" spans="1:6" x14ac:dyDescent="0.3">
      <c r="A2576" t="s">
        <v>14868</v>
      </c>
      <c r="B2576" s="1">
        <v>44865</v>
      </c>
      <c r="C2576">
        <v>1110.99</v>
      </c>
      <c r="D2576" t="s">
        <v>12290</v>
      </c>
      <c r="E2576" t="s">
        <v>12296</v>
      </c>
      <c r="F2576" t="s">
        <v>5168</v>
      </c>
    </row>
    <row r="2577" spans="1:6" x14ac:dyDescent="0.3">
      <c r="A2577" t="s">
        <v>14869</v>
      </c>
      <c r="B2577" s="1">
        <v>45134</v>
      </c>
      <c r="C2577">
        <v>1375</v>
      </c>
      <c r="D2577" t="s">
        <v>12290</v>
      </c>
      <c r="E2577" t="s">
        <v>12296</v>
      </c>
      <c r="F2577" t="s">
        <v>1067</v>
      </c>
    </row>
    <row r="2578" spans="1:6" x14ac:dyDescent="0.3">
      <c r="A2578" t="s">
        <v>14870</v>
      </c>
      <c r="B2578" s="1">
        <v>44763</v>
      </c>
      <c r="C2578">
        <v>839.58</v>
      </c>
      <c r="D2578" t="s">
        <v>12290</v>
      </c>
      <c r="E2578" t="s">
        <v>12291</v>
      </c>
      <c r="F2578" t="s">
        <v>1878</v>
      </c>
    </row>
    <row r="2579" spans="1:6" x14ac:dyDescent="0.3">
      <c r="A2579" t="s">
        <v>14871</v>
      </c>
      <c r="B2579" s="1">
        <v>45085</v>
      </c>
      <c r="C2579">
        <v>1045.95</v>
      </c>
      <c r="D2579" t="s">
        <v>12299</v>
      </c>
      <c r="E2579" t="s">
        <v>12291</v>
      </c>
      <c r="F2579" t="s">
        <v>3324</v>
      </c>
    </row>
    <row r="2580" spans="1:6" x14ac:dyDescent="0.3">
      <c r="A2580" t="s">
        <v>14872</v>
      </c>
      <c r="B2580" s="1">
        <v>44818</v>
      </c>
      <c r="C2580">
        <v>1326.82</v>
      </c>
      <c r="D2580" t="s">
        <v>12299</v>
      </c>
      <c r="E2580" t="s">
        <v>12296</v>
      </c>
      <c r="F2580" t="s">
        <v>2023</v>
      </c>
    </row>
    <row r="2581" spans="1:6" x14ac:dyDescent="0.3">
      <c r="A2581" t="s">
        <v>14873</v>
      </c>
      <c r="B2581" s="1">
        <v>45561</v>
      </c>
      <c r="C2581">
        <v>1215.33</v>
      </c>
      <c r="D2581" t="s">
        <v>12299</v>
      </c>
      <c r="E2581" t="s">
        <v>12291</v>
      </c>
      <c r="F2581" t="s">
        <v>3029</v>
      </c>
    </row>
    <row r="2582" spans="1:6" x14ac:dyDescent="0.3">
      <c r="A2582" t="s">
        <v>14874</v>
      </c>
      <c r="B2582" s="1">
        <v>45083</v>
      </c>
      <c r="C2582">
        <v>845.97</v>
      </c>
      <c r="D2582" t="s">
        <v>12293</v>
      </c>
      <c r="E2582" t="s">
        <v>12291</v>
      </c>
      <c r="F2582" t="s">
        <v>1121</v>
      </c>
    </row>
    <row r="2583" spans="1:6" x14ac:dyDescent="0.3">
      <c r="A2583" t="s">
        <v>14875</v>
      </c>
      <c r="B2583" s="1">
        <v>45477</v>
      </c>
      <c r="C2583">
        <v>459.02</v>
      </c>
      <c r="D2583" t="s">
        <v>12299</v>
      </c>
      <c r="E2583" t="s">
        <v>12296</v>
      </c>
      <c r="F2583" t="s">
        <v>3971</v>
      </c>
    </row>
    <row r="2584" spans="1:6" x14ac:dyDescent="0.3">
      <c r="A2584" t="s">
        <v>14876</v>
      </c>
      <c r="B2584" s="1">
        <v>44612</v>
      </c>
      <c r="C2584">
        <v>134.77000000000001</v>
      </c>
      <c r="D2584" t="s">
        <v>12293</v>
      </c>
      <c r="E2584" t="s">
        <v>12296</v>
      </c>
      <c r="F2584" t="s">
        <v>1828</v>
      </c>
    </row>
    <row r="2585" spans="1:6" x14ac:dyDescent="0.3">
      <c r="A2585" t="s">
        <v>14877</v>
      </c>
      <c r="B2585" s="1">
        <v>45336</v>
      </c>
      <c r="C2585">
        <v>410.61</v>
      </c>
      <c r="D2585" t="s">
        <v>12299</v>
      </c>
      <c r="E2585" t="s">
        <v>12296</v>
      </c>
      <c r="F2585" t="s">
        <v>2154</v>
      </c>
    </row>
    <row r="2586" spans="1:6" x14ac:dyDescent="0.3">
      <c r="A2586" t="s">
        <v>14878</v>
      </c>
      <c r="B2586" s="1">
        <v>45478</v>
      </c>
      <c r="C2586">
        <v>115.48</v>
      </c>
      <c r="D2586" t="s">
        <v>12290</v>
      </c>
      <c r="E2586" t="s">
        <v>12291</v>
      </c>
      <c r="F2586" t="s">
        <v>4080</v>
      </c>
    </row>
    <row r="2587" spans="1:6" x14ac:dyDescent="0.3">
      <c r="A2587" t="s">
        <v>14879</v>
      </c>
      <c r="B2587" s="1">
        <v>45041</v>
      </c>
      <c r="C2587">
        <v>602.23</v>
      </c>
      <c r="D2587" t="s">
        <v>12299</v>
      </c>
      <c r="E2587" t="s">
        <v>12291</v>
      </c>
      <c r="F2587" t="s">
        <v>2909</v>
      </c>
    </row>
    <row r="2588" spans="1:6" x14ac:dyDescent="0.3">
      <c r="A2588" t="s">
        <v>14880</v>
      </c>
      <c r="B2588" s="1">
        <v>45149</v>
      </c>
      <c r="C2588">
        <v>751.92</v>
      </c>
      <c r="D2588" t="s">
        <v>12290</v>
      </c>
      <c r="E2588" t="s">
        <v>12296</v>
      </c>
      <c r="F2588" t="s">
        <v>5426</v>
      </c>
    </row>
    <row r="2589" spans="1:6" x14ac:dyDescent="0.3">
      <c r="A2589" t="s">
        <v>14881</v>
      </c>
      <c r="B2589" s="1">
        <v>45473</v>
      </c>
      <c r="C2589">
        <v>457.95</v>
      </c>
      <c r="D2589" t="s">
        <v>12293</v>
      </c>
      <c r="E2589" t="s">
        <v>12291</v>
      </c>
      <c r="F2589" t="s">
        <v>3787</v>
      </c>
    </row>
    <row r="2590" spans="1:6" x14ac:dyDescent="0.3">
      <c r="A2590" t="s">
        <v>14882</v>
      </c>
      <c r="B2590" s="1">
        <v>45212</v>
      </c>
      <c r="C2590">
        <v>1352.59</v>
      </c>
      <c r="D2590" t="s">
        <v>12290</v>
      </c>
      <c r="E2590" t="s">
        <v>12291</v>
      </c>
      <c r="F2590" t="s">
        <v>3562</v>
      </c>
    </row>
    <row r="2591" spans="1:6" x14ac:dyDescent="0.3">
      <c r="A2591" t="s">
        <v>14883</v>
      </c>
      <c r="B2591" s="1">
        <v>45033</v>
      </c>
      <c r="C2591">
        <v>1088</v>
      </c>
      <c r="D2591" t="s">
        <v>12290</v>
      </c>
      <c r="E2591" t="s">
        <v>12296</v>
      </c>
      <c r="F2591" t="s">
        <v>1039</v>
      </c>
    </row>
    <row r="2592" spans="1:6" x14ac:dyDescent="0.3">
      <c r="A2592" t="s">
        <v>14884</v>
      </c>
      <c r="B2592" s="1">
        <v>45582</v>
      </c>
      <c r="C2592">
        <v>723.93</v>
      </c>
      <c r="D2592" t="s">
        <v>12299</v>
      </c>
      <c r="E2592" t="s">
        <v>12296</v>
      </c>
      <c r="F2592" t="s">
        <v>2712</v>
      </c>
    </row>
    <row r="2593" spans="1:6" x14ac:dyDescent="0.3">
      <c r="A2593" t="s">
        <v>14885</v>
      </c>
      <c r="B2593" s="1">
        <v>45149</v>
      </c>
      <c r="C2593">
        <v>234.56</v>
      </c>
      <c r="D2593" t="s">
        <v>12290</v>
      </c>
      <c r="E2593" t="s">
        <v>12291</v>
      </c>
      <c r="F2593" t="s">
        <v>4824</v>
      </c>
    </row>
    <row r="2594" spans="1:6" x14ac:dyDescent="0.3">
      <c r="A2594" t="s">
        <v>14886</v>
      </c>
      <c r="B2594" s="1">
        <v>44606</v>
      </c>
      <c r="C2594">
        <v>676.44</v>
      </c>
      <c r="D2594" t="s">
        <v>12290</v>
      </c>
      <c r="E2594" t="s">
        <v>12296</v>
      </c>
      <c r="F2594" t="s">
        <v>5573</v>
      </c>
    </row>
    <row r="2595" spans="1:6" x14ac:dyDescent="0.3">
      <c r="A2595" t="s">
        <v>14887</v>
      </c>
      <c r="B2595" s="1">
        <v>45068</v>
      </c>
      <c r="C2595">
        <v>1173.58</v>
      </c>
      <c r="D2595" t="s">
        <v>12290</v>
      </c>
      <c r="E2595" t="s">
        <v>12296</v>
      </c>
      <c r="F2595" t="s">
        <v>2226</v>
      </c>
    </row>
    <row r="2596" spans="1:6" x14ac:dyDescent="0.3">
      <c r="A2596" t="s">
        <v>14888</v>
      </c>
      <c r="B2596" s="1">
        <v>44832</v>
      </c>
      <c r="C2596">
        <v>1398.59</v>
      </c>
      <c r="D2596" t="s">
        <v>12290</v>
      </c>
      <c r="E2596" t="s">
        <v>12296</v>
      </c>
      <c r="F2596" t="s">
        <v>1291</v>
      </c>
    </row>
    <row r="2597" spans="1:6" x14ac:dyDescent="0.3">
      <c r="A2597" t="s">
        <v>14889</v>
      </c>
      <c r="B2597" s="1">
        <v>45107</v>
      </c>
      <c r="C2597">
        <v>957.52</v>
      </c>
      <c r="D2597" t="s">
        <v>12290</v>
      </c>
      <c r="E2597" t="s">
        <v>12296</v>
      </c>
      <c r="F2597" t="s">
        <v>1936</v>
      </c>
    </row>
    <row r="2598" spans="1:6" x14ac:dyDescent="0.3">
      <c r="A2598" t="s">
        <v>14890</v>
      </c>
      <c r="B2598" s="1">
        <v>44861</v>
      </c>
      <c r="C2598">
        <v>800.6</v>
      </c>
      <c r="D2598" t="s">
        <v>12290</v>
      </c>
      <c r="E2598" t="s">
        <v>12291</v>
      </c>
      <c r="F2598" t="s">
        <v>5726</v>
      </c>
    </row>
    <row r="2599" spans="1:6" x14ac:dyDescent="0.3">
      <c r="A2599" t="s">
        <v>14891</v>
      </c>
      <c r="B2599" s="1">
        <v>44721</v>
      </c>
      <c r="C2599">
        <v>806.61</v>
      </c>
      <c r="D2599" t="s">
        <v>12290</v>
      </c>
      <c r="E2599" t="s">
        <v>12296</v>
      </c>
      <c r="F2599" t="s">
        <v>5789</v>
      </c>
    </row>
    <row r="2600" spans="1:6" x14ac:dyDescent="0.3">
      <c r="A2600" t="s">
        <v>14892</v>
      </c>
      <c r="B2600" s="1">
        <v>45261</v>
      </c>
      <c r="C2600">
        <v>924.41</v>
      </c>
      <c r="D2600" t="s">
        <v>12293</v>
      </c>
      <c r="E2600" t="s">
        <v>12291</v>
      </c>
      <c r="F2600" t="s">
        <v>2638</v>
      </c>
    </row>
    <row r="2601" spans="1:6" x14ac:dyDescent="0.3">
      <c r="A2601" t="s">
        <v>14893</v>
      </c>
      <c r="B2601" s="1">
        <v>45461</v>
      </c>
      <c r="C2601">
        <v>152.44</v>
      </c>
      <c r="D2601" t="s">
        <v>12293</v>
      </c>
      <c r="E2601" t="s">
        <v>12296</v>
      </c>
      <c r="F2601" t="s">
        <v>3006</v>
      </c>
    </row>
    <row r="2602" spans="1:6" x14ac:dyDescent="0.3">
      <c r="A2602" t="s">
        <v>14894</v>
      </c>
      <c r="B2602" s="1">
        <v>44852</v>
      </c>
      <c r="C2602">
        <v>158.19999999999999</v>
      </c>
      <c r="D2602" t="s">
        <v>12299</v>
      </c>
      <c r="E2602" t="s">
        <v>12296</v>
      </c>
      <c r="F2602" t="s">
        <v>2090</v>
      </c>
    </row>
    <row r="2603" spans="1:6" x14ac:dyDescent="0.3">
      <c r="A2603" t="s">
        <v>14895</v>
      </c>
      <c r="B2603" s="1">
        <v>45110</v>
      </c>
      <c r="C2603">
        <v>102.5</v>
      </c>
      <c r="D2603" t="s">
        <v>12290</v>
      </c>
      <c r="E2603" t="s">
        <v>12291</v>
      </c>
      <c r="F2603" t="s">
        <v>1505</v>
      </c>
    </row>
    <row r="2604" spans="1:6" x14ac:dyDescent="0.3">
      <c r="A2604" t="s">
        <v>14896</v>
      </c>
      <c r="B2604" s="1">
        <v>44569</v>
      </c>
      <c r="C2604">
        <v>572.55999999999995</v>
      </c>
      <c r="D2604" t="s">
        <v>12299</v>
      </c>
      <c r="E2604" t="s">
        <v>12296</v>
      </c>
      <c r="F2604" t="s">
        <v>4431</v>
      </c>
    </row>
    <row r="2605" spans="1:6" x14ac:dyDescent="0.3">
      <c r="A2605" t="s">
        <v>14897</v>
      </c>
      <c r="B2605" s="1">
        <v>44753</v>
      </c>
      <c r="C2605">
        <v>1236.71</v>
      </c>
      <c r="D2605" t="s">
        <v>12299</v>
      </c>
      <c r="E2605" t="s">
        <v>12296</v>
      </c>
      <c r="F2605" t="s">
        <v>3639</v>
      </c>
    </row>
    <row r="2606" spans="1:6" x14ac:dyDescent="0.3">
      <c r="A2606" t="s">
        <v>14898</v>
      </c>
      <c r="B2606" s="1">
        <v>44585</v>
      </c>
      <c r="C2606">
        <v>1078.31</v>
      </c>
      <c r="D2606" t="s">
        <v>12299</v>
      </c>
      <c r="E2606" t="s">
        <v>12296</v>
      </c>
      <c r="F2606" t="s">
        <v>5938</v>
      </c>
    </row>
    <row r="2607" spans="1:6" x14ac:dyDescent="0.3">
      <c r="A2607" t="s">
        <v>14899</v>
      </c>
      <c r="B2607" s="1">
        <v>44846</v>
      </c>
      <c r="C2607">
        <v>533.17999999999995</v>
      </c>
      <c r="D2607" t="s">
        <v>12293</v>
      </c>
      <c r="E2607" t="s">
        <v>12296</v>
      </c>
      <c r="F2607" t="s">
        <v>5792</v>
      </c>
    </row>
    <row r="2608" spans="1:6" x14ac:dyDescent="0.3">
      <c r="A2608" t="s">
        <v>14900</v>
      </c>
      <c r="B2608" s="1">
        <v>44572</v>
      </c>
      <c r="C2608">
        <v>723.44</v>
      </c>
      <c r="D2608" t="s">
        <v>12293</v>
      </c>
      <c r="E2608" t="s">
        <v>12291</v>
      </c>
      <c r="F2608" t="s">
        <v>3984</v>
      </c>
    </row>
    <row r="2609" spans="1:6" x14ac:dyDescent="0.3">
      <c r="A2609" t="s">
        <v>14901</v>
      </c>
      <c r="B2609" s="1">
        <v>45607</v>
      </c>
      <c r="C2609">
        <v>993.84</v>
      </c>
      <c r="D2609" t="s">
        <v>12299</v>
      </c>
      <c r="E2609" t="s">
        <v>12291</v>
      </c>
      <c r="F2609" t="s">
        <v>2430</v>
      </c>
    </row>
    <row r="2610" spans="1:6" x14ac:dyDescent="0.3">
      <c r="A2610" t="s">
        <v>14902</v>
      </c>
      <c r="B2610" s="1">
        <v>44965</v>
      </c>
      <c r="C2610">
        <v>135.04</v>
      </c>
      <c r="D2610" t="s">
        <v>12290</v>
      </c>
      <c r="E2610" t="s">
        <v>12291</v>
      </c>
      <c r="F2610" t="s">
        <v>5406</v>
      </c>
    </row>
    <row r="2611" spans="1:6" x14ac:dyDescent="0.3">
      <c r="A2611" t="s">
        <v>14903</v>
      </c>
      <c r="B2611" s="1">
        <v>45240</v>
      </c>
      <c r="C2611">
        <v>1463.3</v>
      </c>
      <c r="D2611" t="s">
        <v>12299</v>
      </c>
      <c r="E2611" t="s">
        <v>12291</v>
      </c>
      <c r="F2611" t="s">
        <v>5861</v>
      </c>
    </row>
    <row r="2612" spans="1:6" x14ac:dyDescent="0.3">
      <c r="A2612" t="s">
        <v>14904</v>
      </c>
      <c r="B2612" s="1">
        <v>45188</v>
      </c>
      <c r="C2612">
        <v>683.8</v>
      </c>
      <c r="D2612" t="s">
        <v>12299</v>
      </c>
      <c r="E2612" t="s">
        <v>12291</v>
      </c>
      <c r="F2612" t="s">
        <v>1525</v>
      </c>
    </row>
    <row r="2613" spans="1:6" x14ac:dyDescent="0.3">
      <c r="A2613" t="s">
        <v>14905</v>
      </c>
      <c r="B2613" s="1">
        <v>44573</v>
      </c>
      <c r="C2613">
        <v>1227.1300000000001</v>
      </c>
      <c r="D2613" t="s">
        <v>12293</v>
      </c>
      <c r="E2613" t="s">
        <v>12296</v>
      </c>
      <c r="F2613" t="s">
        <v>1934</v>
      </c>
    </row>
    <row r="2614" spans="1:6" x14ac:dyDescent="0.3">
      <c r="A2614" t="s">
        <v>14906</v>
      </c>
      <c r="B2614" s="1">
        <v>45116</v>
      </c>
      <c r="C2614">
        <v>531.01</v>
      </c>
      <c r="D2614" t="s">
        <v>12293</v>
      </c>
      <c r="E2614" t="s">
        <v>12291</v>
      </c>
      <c r="F2614" t="s">
        <v>5290</v>
      </c>
    </row>
    <row r="2615" spans="1:6" x14ac:dyDescent="0.3">
      <c r="A2615" t="s">
        <v>14907</v>
      </c>
      <c r="B2615" s="1">
        <v>45324</v>
      </c>
      <c r="C2615">
        <v>431.05</v>
      </c>
      <c r="D2615" t="s">
        <v>12293</v>
      </c>
      <c r="E2615" t="s">
        <v>12296</v>
      </c>
      <c r="F2615" t="s">
        <v>2586</v>
      </c>
    </row>
    <row r="2616" spans="1:6" x14ac:dyDescent="0.3">
      <c r="A2616" t="s">
        <v>14908</v>
      </c>
      <c r="B2616" s="1">
        <v>45568</v>
      </c>
      <c r="C2616">
        <v>576.73</v>
      </c>
      <c r="D2616" t="s">
        <v>12293</v>
      </c>
      <c r="E2616" t="s">
        <v>12296</v>
      </c>
      <c r="F2616" t="s">
        <v>4879</v>
      </c>
    </row>
    <row r="2617" spans="1:6" x14ac:dyDescent="0.3">
      <c r="A2617" t="s">
        <v>14909</v>
      </c>
      <c r="B2617" s="1">
        <v>45551</v>
      </c>
      <c r="C2617">
        <v>1238.81</v>
      </c>
      <c r="D2617" t="s">
        <v>12293</v>
      </c>
      <c r="E2617" t="s">
        <v>12291</v>
      </c>
      <c r="F2617" t="s">
        <v>1539</v>
      </c>
    </row>
    <row r="2618" spans="1:6" x14ac:dyDescent="0.3">
      <c r="A2618" t="s">
        <v>14910</v>
      </c>
      <c r="B2618" s="1">
        <v>45194</v>
      </c>
      <c r="C2618">
        <v>441.33</v>
      </c>
      <c r="D2618" t="s">
        <v>12290</v>
      </c>
      <c r="E2618" t="s">
        <v>12296</v>
      </c>
      <c r="F2618" t="s">
        <v>2175</v>
      </c>
    </row>
    <row r="2619" spans="1:6" x14ac:dyDescent="0.3">
      <c r="A2619" t="s">
        <v>14911</v>
      </c>
      <c r="B2619" s="1">
        <v>45202</v>
      </c>
      <c r="C2619">
        <v>195.02</v>
      </c>
      <c r="D2619" t="s">
        <v>12290</v>
      </c>
      <c r="E2619" t="s">
        <v>12296</v>
      </c>
      <c r="F2619" t="s">
        <v>1323</v>
      </c>
    </row>
    <row r="2620" spans="1:6" x14ac:dyDescent="0.3">
      <c r="A2620" t="s">
        <v>14912</v>
      </c>
      <c r="B2620" s="1">
        <v>45097</v>
      </c>
      <c r="C2620">
        <v>466.37</v>
      </c>
      <c r="D2620" t="s">
        <v>12290</v>
      </c>
      <c r="E2620" t="s">
        <v>12296</v>
      </c>
      <c r="F2620" t="s">
        <v>1537</v>
      </c>
    </row>
    <row r="2621" spans="1:6" x14ac:dyDescent="0.3">
      <c r="A2621" t="s">
        <v>14913</v>
      </c>
      <c r="B2621" s="1">
        <v>45003</v>
      </c>
      <c r="C2621">
        <v>355.78</v>
      </c>
      <c r="D2621" t="s">
        <v>12290</v>
      </c>
      <c r="E2621" t="s">
        <v>12296</v>
      </c>
      <c r="F2621" t="s">
        <v>1004</v>
      </c>
    </row>
    <row r="2622" spans="1:6" x14ac:dyDescent="0.3">
      <c r="A2622" t="s">
        <v>14914</v>
      </c>
      <c r="B2622" s="1">
        <v>45233</v>
      </c>
      <c r="C2622">
        <v>435.75</v>
      </c>
      <c r="D2622" t="s">
        <v>12293</v>
      </c>
      <c r="E2622" t="s">
        <v>12296</v>
      </c>
      <c r="F2622" t="s">
        <v>3345</v>
      </c>
    </row>
    <row r="2623" spans="1:6" x14ac:dyDescent="0.3">
      <c r="A2623" t="s">
        <v>14915</v>
      </c>
      <c r="B2623" s="1">
        <v>44711</v>
      </c>
      <c r="C2623">
        <v>286.08</v>
      </c>
      <c r="D2623" t="s">
        <v>12299</v>
      </c>
      <c r="E2623" t="s">
        <v>12291</v>
      </c>
      <c r="F2623" t="s">
        <v>2093</v>
      </c>
    </row>
    <row r="2624" spans="1:6" x14ac:dyDescent="0.3">
      <c r="A2624" t="s">
        <v>14916</v>
      </c>
      <c r="B2624" s="1">
        <v>45372</v>
      </c>
      <c r="C2624">
        <v>694.38</v>
      </c>
      <c r="D2624" t="s">
        <v>12290</v>
      </c>
      <c r="E2624" t="s">
        <v>12296</v>
      </c>
      <c r="F2624" t="s">
        <v>2183</v>
      </c>
    </row>
    <row r="2625" spans="1:6" x14ac:dyDescent="0.3">
      <c r="A2625" t="s">
        <v>14917</v>
      </c>
      <c r="B2625" s="1">
        <v>45009</v>
      </c>
      <c r="C2625">
        <v>450.7</v>
      </c>
      <c r="D2625" t="s">
        <v>12299</v>
      </c>
      <c r="E2625" t="s">
        <v>12296</v>
      </c>
      <c r="F2625" t="s">
        <v>5022</v>
      </c>
    </row>
    <row r="2626" spans="1:6" x14ac:dyDescent="0.3">
      <c r="A2626" t="s">
        <v>14918</v>
      </c>
      <c r="B2626" s="1">
        <v>45369</v>
      </c>
      <c r="C2626">
        <v>462.24</v>
      </c>
      <c r="D2626" t="s">
        <v>12290</v>
      </c>
      <c r="E2626" t="s">
        <v>12291</v>
      </c>
      <c r="F2626" t="s">
        <v>5763</v>
      </c>
    </row>
    <row r="2627" spans="1:6" x14ac:dyDescent="0.3">
      <c r="A2627" t="s">
        <v>14919</v>
      </c>
      <c r="B2627" s="1">
        <v>45514</v>
      </c>
      <c r="C2627">
        <v>1118.45</v>
      </c>
      <c r="D2627" t="s">
        <v>12299</v>
      </c>
      <c r="E2627" t="s">
        <v>12291</v>
      </c>
      <c r="F2627" t="s">
        <v>3742</v>
      </c>
    </row>
    <row r="2628" spans="1:6" x14ac:dyDescent="0.3">
      <c r="A2628" t="s">
        <v>14920</v>
      </c>
      <c r="B2628" s="1">
        <v>44875</v>
      </c>
      <c r="C2628">
        <v>1204.23</v>
      </c>
      <c r="D2628" t="s">
        <v>12290</v>
      </c>
      <c r="E2628" t="s">
        <v>12291</v>
      </c>
      <c r="F2628" t="s">
        <v>3616</v>
      </c>
    </row>
    <row r="2629" spans="1:6" x14ac:dyDescent="0.3">
      <c r="A2629" t="s">
        <v>14921</v>
      </c>
      <c r="B2629" s="1">
        <v>45195</v>
      </c>
      <c r="C2629">
        <v>1460.78</v>
      </c>
      <c r="D2629" t="s">
        <v>12293</v>
      </c>
      <c r="E2629" t="s">
        <v>12291</v>
      </c>
      <c r="F2629" t="s">
        <v>2410</v>
      </c>
    </row>
    <row r="2630" spans="1:6" x14ac:dyDescent="0.3">
      <c r="A2630" t="s">
        <v>14922</v>
      </c>
      <c r="B2630" s="1">
        <v>44894</v>
      </c>
      <c r="C2630">
        <v>947.6</v>
      </c>
      <c r="D2630" t="s">
        <v>12293</v>
      </c>
      <c r="E2630" t="s">
        <v>12296</v>
      </c>
      <c r="F2630" t="s">
        <v>3284</v>
      </c>
    </row>
    <row r="2631" spans="1:6" x14ac:dyDescent="0.3">
      <c r="A2631" t="s">
        <v>14923</v>
      </c>
      <c r="B2631" s="1">
        <v>44637</v>
      </c>
      <c r="C2631">
        <v>1140.0899999999999</v>
      </c>
      <c r="D2631" t="s">
        <v>12299</v>
      </c>
      <c r="E2631" t="s">
        <v>12296</v>
      </c>
      <c r="F2631" t="s">
        <v>3977</v>
      </c>
    </row>
    <row r="2632" spans="1:6" x14ac:dyDescent="0.3">
      <c r="A2632" t="s">
        <v>14924</v>
      </c>
      <c r="B2632" s="1">
        <v>45101</v>
      </c>
      <c r="C2632">
        <v>457.97</v>
      </c>
      <c r="D2632" t="s">
        <v>12299</v>
      </c>
      <c r="E2632" t="s">
        <v>12296</v>
      </c>
      <c r="F2632" t="s">
        <v>5344</v>
      </c>
    </row>
    <row r="2633" spans="1:6" x14ac:dyDescent="0.3">
      <c r="A2633" t="s">
        <v>14925</v>
      </c>
      <c r="B2633" s="1">
        <v>44977</v>
      </c>
      <c r="C2633">
        <v>247.48</v>
      </c>
      <c r="D2633" t="s">
        <v>12299</v>
      </c>
      <c r="E2633" t="s">
        <v>12296</v>
      </c>
      <c r="F2633" t="s">
        <v>3576</v>
      </c>
    </row>
    <row r="2634" spans="1:6" x14ac:dyDescent="0.3">
      <c r="A2634" t="s">
        <v>14926</v>
      </c>
      <c r="B2634" s="1">
        <v>45515</v>
      </c>
      <c r="C2634">
        <v>1004.29</v>
      </c>
      <c r="D2634" t="s">
        <v>12290</v>
      </c>
      <c r="E2634" t="s">
        <v>12291</v>
      </c>
      <c r="F2634" t="s">
        <v>4568</v>
      </c>
    </row>
    <row r="2635" spans="1:6" x14ac:dyDescent="0.3">
      <c r="A2635" t="s">
        <v>14927</v>
      </c>
      <c r="B2635" s="1">
        <v>45616</v>
      </c>
      <c r="C2635">
        <v>98.98</v>
      </c>
      <c r="D2635" t="s">
        <v>12290</v>
      </c>
      <c r="E2635" t="s">
        <v>12291</v>
      </c>
      <c r="F2635" t="s">
        <v>2911</v>
      </c>
    </row>
    <row r="2636" spans="1:6" x14ac:dyDescent="0.3">
      <c r="A2636" t="s">
        <v>14928</v>
      </c>
      <c r="B2636" s="1">
        <v>45600</v>
      </c>
      <c r="C2636">
        <v>874.89</v>
      </c>
      <c r="D2636" t="s">
        <v>12293</v>
      </c>
      <c r="E2636" t="s">
        <v>12291</v>
      </c>
      <c r="F2636" t="s">
        <v>2378</v>
      </c>
    </row>
    <row r="2637" spans="1:6" x14ac:dyDescent="0.3">
      <c r="A2637" t="s">
        <v>14929</v>
      </c>
      <c r="B2637" s="1">
        <v>45180</v>
      </c>
      <c r="C2637">
        <v>531.62</v>
      </c>
      <c r="D2637" t="s">
        <v>12290</v>
      </c>
      <c r="E2637" t="s">
        <v>12291</v>
      </c>
      <c r="F2637" t="s">
        <v>1811</v>
      </c>
    </row>
    <row r="2638" spans="1:6" x14ac:dyDescent="0.3">
      <c r="A2638" t="s">
        <v>14930</v>
      </c>
      <c r="B2638" s="1">
        <v>45631</v>
      </c>
      <c r="C2638">
        <v>666.39</v>
      </c>
      <c r="D2638" t="s">
        <v>12290</v>
      </c>
      <c r="E2638" t="s">
        <v>12296</v>
      </c>
      <c r="F2638" t="s">
        <v>2631</v>
      </c>
    </row>
    <row r="2639" spans="1:6" x14ac:dyDescent="0.3">
      <c r="A2639" t="s">
        <v>14931</v>
      </c>
      <c r="B2639" s="1">
        <v>45455</v>
      </c>
      <c r="C2639">
        <v>817.23</v>
      </c>
      <c r="D2639" t="s">
        <v>12299</v>
      </c>
      <c r="E2639" t="s">
        <v>12291</v>
      </c>
      <c r="F2639" t="s">
        <v>1647</v>
      </c>
    </row>
    <row r="2640" spans="1:6" x14ac:dyDescent="0.3">
      <c r="A2640" t="s">
        <v>14932</v>
      </c>
      <c r="B2640" s="1">
        <v>45070</v>
      </c>
      <c r="C2640">
        <v>1262.97</v>
      </c>
      <c r="D2640" t="s">
        <v>12293</v>
      </c>
      <c r="E2640" t="s">
        <v>12291</v>
      </c>
      <c r="F2640" t="s">
        <v>5170</v>
      </c>
    </row>
    <row r="2641" spans="1:6" x14ac:dyDescent="0.3">
      <c r="A2641" t="s">
        <v>14933</v>
      </c>
      <c r="B2641" s="1">
        <v>45190</v>
      </c>
      <c r="C2641">
        <v>1295.75</v>
      </c>
      <c r="D2641" t="s">
        <v>12299</v>
      </c>
      <c r="E2641" t="s">
        <v>12291</v>
      </c>
      <c r="F2641" t="s">
        <v>4062</v>
      </c>
    </row>
    <row r="2642" spans="1:6" x14ac:dyDescent="0.3">
      <c r="A2642" t="s">
        <v>14934</v>
      </c>
      <c r="B2642" s="1">
        <v>45255</v>
      </c>
      <c r="C2642">
        <v>129.62</v>
      </c>
      <c r="D2642" t="s">
        <v>12293</v>
      </c>
      <c r="E2642" t="s">
        <v>12291</v>
      </c>
      <c r="F2642" t="s">
        <v>4449</v>
      </c>
    </row>
    <row r="2643" spans="1:6" x14ac:dyDescent="0.3">
      <c r="A2643" t="s">
        <v>14935</v>
      </c>
      <c r="B2643" s="1">
        <v>45296</v>
      </c>
      <c r="C2643">
        <v>1218.71</v>
      </c>
      <c r="D2643" t="s">
        <v>12293</v>
      </c>
      <c r="E2643" t="s">
        <v>12296</v>
      </c>
      <c r="F2643" t="s">
        <v>3604</v>
      </c>
    </row>
    <row r="2644" spans="1:6" x14ac:dyDescent="0.3">
      <c r="A2644" t="s">
        <v>14936</v>
      </c>
      <c r="B2644" s="1">
        <v>45510</v>
      </c>
      <c r="C2644">
        <v>131.86000000000001</v>
      </c>
      <c r="D2644" t="s">
        <v>12290</v>
      </c>
      <c r="E2644" t="s">
        <v>12291</v>
      </c>
      <c r="F2644" t="s">
        <v>2771</v>
      </c>
    </row>
    <row r="2645" spans="1:6" x14ac:dyDescent="0.3">
      <c r="A2645" t="s">
        <v>14937</v>
      </c>
      <c r="B2645" s="1">
        <v>44884</v>
      </c>
      <c r="C2645">
        <v>598.4</v>
      </c>
      <c r="D2645" t="s">
        <v>12293</v>
      </c>
      <c r="E2645" t="s">
        <v>12296</v>
      </c>
      <c r="F2645" t="s">
        <v>3189</v>
      </c>
    </row>
    <row r="2646" spans="1:6" x14ac:dyDescent="0.3">
      <c r="A2646" t="s">
        <v>14938</v>
      </c>
      <c r="B2646" s="1">
        <v>44561</v>
      </c>
      <c r="C2646">
        <v>463.7</v>
      </c>
      <c r="D2646" t="s">
        <v>12299</v>
      </c>
      <c r="E2646" t="s">
        <v>12296</v>
      </c>
      <c r="F2646" t="s">
        <v>4119</v>
      </c>
    </row>
    <row r="2647" spans="1:6" x14ac:dyDescent="0.3">
      <c r="A2647" t="s">
        <v>14939</v>
      </c>
      <c r="B2647" s="1">
        <v>44872</v>
      </c>
      <c r="C2647">
        <v>797</v>
      </c>
      <c r="D2647" t="s">
        <v>12293</v>
      </c>
      <c r="E2647" t="s">
        <v>12296</v>
      </c>
      <c r="F2647" t="s">
        <v>4769</v>
      </c>
    </row>
    <row r="2648" spans="1:6" x14ac:dyDescent="0.3">
      <c r="A2648" t="s">
        <v>14940</v>
      </c>
      <c r="B2648" s="1">
        <v>44605</v>
      </c>
      <c r="C2648">
        <v>1385.71</v>
      </c>
      <c r="D2648" t="s">
        <v>12299</v>
      </c>
      <c r="E2648" t="s">
        <v>12296</v>
      </c>
      <c r="F2648" t="s">
        <v>1362</v>
      </c>
    </row>
    <row r="2649" spans="1:6" x14ac:dyDescent="0.3">
      <c r="A2649" t="s">
        <v>14941</v>
      </c>
      <c r="B2649" s="1">
        <v>45091</v>
      </c>
      <c r="C2649">
        <v>499.75</v>
      </c>
      <c r="D2649" t="s">
        <v>12293</v>
      </c>
      <c r="E2649" t="s">
        <v>12291</v>
      </c>
      <c r="F2649" t="s">
        <v>3624</v>
      </c>
    </row>
    <row r="2650" spans="1:6" x14ac:dyDescent="0.3">
      <c r="A2650" t="s">
        <v>14942</v>
      </c>
      <c r="B2650" s="1">
        <v>44756</v>
      </c>
      <c r="C2650">
        <v>924.45</v>
      </c>
      <c r="D2650" t="s">
        <v>12293</v>
      </c>
      <c r="E2650" t="s">
        <v>12296</v>
      </c>
      <c r="F2650" t="s">
        <v>1181</v>
      </c>
    </row>
    <row r="2651" spans="1:6" x14ac:dyDescent="0.3">
      <c r="A2651" t="s">
        <v>14943</v>
      </c>
      <c r="B2651" s="1">
        <v>45043</v>
      </c>
      <c r="C2651">
        <v>331.35</v>
      </c>
      <c r="D2651" t="s">
        <v>12290</v>
      </c>
      <c r="E2651" t="s">
        <v>12296</v>
      </c>
      <c r="F2651" t="s">
        <v>3319</v>
      </c>
    </row>
    <row r="2652" spans="1:6" x14ac:dyDescent="0.3">
      <c r="A2652" t="s">
        <v>14944</v>
      </c>
      <c r="B2652" s="1">
        <v>45480</v>
      </c>
      <c r="C2652">
        <v>1430.48</v>
      </c>
      <c r="D2652" t="s">
        <v>12293</v>
      </c>
      <c r="E2652" t="s">
        <v>12296</v>
      </c>
      <c r="F2652" t="s">
        <v>4748</v>
      </c>
    </row>
    <row r="2653" spans="1:6" x14ac:dyDescent="0.3">
      <c r="A2653" t="s">
        <v>14945</v>
      </c>
      <c r="B2653" s="1">
        <v>45243</v>
      </c>
      <c r="C2653">
        <v>99.16</v>
      </c>
      <c r="D2653" t="s">
        <v>12293</v>
      </c>
      <c r="E2653" t="s">
        <v>12296</v>
      </c>
      <c r="F2653" t="s">
        <v>5177</v>
      </c>
    </row>
    <row r="2654" spans="1:6" x14ac:dyDescent="0.3">
      <c r="A2654" t="s">
        <v>14946</v>
      </c>
      <c r="B2654" s="1">
        <v>44957</v>
      </c>
      <c r="C2654">
        <v>1170.3</v>
      </c>
      <c r="D2654" t="s">
        <v>12293</v>
      </c>
      <c r="E2654" t="s">
        <v>12296</v>
      </c>
      <c r="F2654" t="s">
        <v>1223</v>
      </c>
    </row>
    <row r="2655" spans="1:6" x14ac:dyDescent="0.3">
      <c r="A2655" t="s">
        <v>14947</v>
      </c>
      <c r="B2655" s="1">
        <v>44554</v>
      </c>
      <c r="C2655">
        <v>1277.32</v>
      </c>
      <c r="D2655" t="s">
        <v>12290</v>
      </c>
      <c r="E2655" t="s">
        <v>12296</v>
      </c>
      <c r="F2655" t="s">
        <v>4103</v>
      </c>
    </row>
    <row r="2656" spans="1:6" x14ac:dyDescent="0.3">
      <c r="A2656" t="s">
        <v>14948</v>
      </c>
      <c r="B2656" s="1">
        <v>44865</v>
      </c>
      <c r="C2656">
        <v>1244.6500000000001</v>
      </c>
      <c r="D2656" t="s">
        <v>12290</v>
      </c>
      <c r="E2656" t="s">
        <v>12291</v>
      </c>
      <c r="F2656" t="s">
        <v>2564</v>
      </c>
    </row>
    <row r="2657" spans="1:6" x14ac:dyDescent="0.3">
      <c r="A2657" t="s">
        <v>14949</v>
      </c>
      <c r="B2657" s="1">
        <v>45260</v>
      </c>
      <c r="C2657">
        <v>544.1</v>
      </c>
      <c r="D2657" t="s">
        <v>12290</v>
      </c>
      <c r="E2657" t="s">
        <v>12291</v>
      </c>
      <c r="F2657" t="s">
        <v>1891</v>
      </c>
    </row>
    <row r="2658" spans="1:6" x14ac:dyDescent="0.3">
      <c r="A2658" t="s">
        <v>14950</v>
      </c>
      <c r="B2658" s="1">
        <v>45485</v>
      </c>
      <c r="C2658">
        <v>1111.02</v>
      </c>
      <c r="D2658" t="s">
        <v>12299</v>
      </c>
      <c r="E2658" t="s">
        <v>12296</v>
      </c>
      <c r="F2658" t="s">
        <v>2368</v>
      </c>
    </row>
    <row r="2659" spans="1:6" x14ac:dyDescent="0.3">
      <c r="A2659" t="s">
        <v>14951</v>
      </c>
      <c r="B2659" s="1">
        <v>45618</v>
      </c>
      <c r="C2659">
        <v>898.29</v>
      </c>
      <c r="D2659" t="s">
        <v>12299</v>
      </c>
      <c r="E2659" t="s">
        <v>12291</v>
      </c>
      <c r="F2659" t="s">
        <v>5423</v>
      </c>
    </row>
    <row r="2660" spans="1:6" x14ac:dyDescent="0.3">
      <c r="A2660" t="s">
        <v>14952</v>
      </c>
      <c r="B2660" s="1">
        <v>44848</v>
      </c>
      <c r="C2660">
        <v>878.43</v>
      </c>
      <c r="D2660" t="s">
        <v>12290</v>
      </c>
      <c r="E2660" t="s">
        <v>12291</v>
      </c>
      <c r="F2660" t="s">
        <v>4775</v>
      </c>
    </row>
    <row r="2661" spans="1:6" x14ac:dyDescent="0.3">
      <c r="A2661" t="s">
        <v>14953</v>
      </c>
      <c r="B2661" s="1">
        <v>44840</v>
      </c>
      <c r="C2661">
        <v>1403.85</v>
      </c>
      <c r="D2661" t="s">
        <v>12290</v>
      </c>
      <c r="E2661" t="s">
        <v>12291</v>
      </c>
      <c r="F2661" t="s">
        <v>3357</v>
      </c>
    </row>
    <row r="2662" spans="1:6" x14ac:dyDescent="0.3">
      <c r="A2662" t="s">
        <v>14954</v>
      </c>
      <c r="B2662" s="1">
        <v>45154</v>
      </c>
      <c r="C2662">
        <v>990.77</v>
      </c>
      <c r="D2662" t="s">
        <v>12290</v>
      </c>
      <c r="E2662" t="s">
        <v>12291</v>
      </c>
      <c r="F2662" t="s">
        <v>4654</v>
      </c>
    </row>
    <row r="2663" spans="1:6" x14ac:dyDescent="0.3">
      <c r="A2663" t="s">
        <v>14955</v>
      </c>
      <c r="B2663" s="1">
        <v>44567</v>
      </c>
      <c r="C2663">
        <v>840.79</v>
      </c>
      <c r="D2663" t="s">
        <v>12293</v>
      </c>
      <c r="E2663" t="s">
        <v>12291</v>
      </c>
      <c r="F2663" t="s">
        <v>3235</v>
      </c>
    </row>
    <row r="2664" spans="1:6" x14ac:dyDescent="0.3">
      <c r="A2664" t="s">
        <v>14956</v>
      </c>
      <c r="B2664" s="1">
        <v>45308</v>
      </c>
      <c r="C2664">
        <v>1335.44</v>
      </c>
      <c r="D2664" t="s">
        <v>12293</v>
      </c>
      <c r="E2664" t="s">
        <v>12296</v>
      </c>
      <c r="F2664" t="s">
        <v>4633</v>
      </c>
    </row>
    <row r="2665" spans="1:6" x14ac:dyDescent="0.3">
      <c r="A2665" t="s">
        <v>14957</v>
      </c>
      <c r="B2665" s="1">
        <v>44606</v>
      </c>
      <c r="C2665">
        <v>541.15</v>
      </c>
      <c r="D2665" t="s">
        <v>12293</v>
      </c>
      <c r="E2665" t="s">
        <v>12291</v>
      </c>
      <c r="F2665" t="s">
        <v>1287</v>
      </c>
    </row>
    <row r="2666" spans="1:6" x14ac:dyDescent="0.3">
      <c r="A2666" t="s">
        <v>14958</v>
      </c>
      <c r="B2666" s="1">
        <v>44651</v>
      </c>
      <c r="C2666">
        <v>340.97</v>
      </c>
      <c r="D2666" t="s">
        <v>12290</v>
      </c>
      <c r="E2666" t="s">
        <v>12291</v>
      </c>
      <c r="F2666" t="s">
        <v>4887</v>
      </c>
    </row>
    <row r="2667" spans="1:6" x14ac:dyDescent="0.3">
      <c r="A2667" t="s">
        <v>14959</v>
      </c>
      <c r="B2667" s="1">
        <v>45487</v>
      </c>
      <c r="C2667">
        <v>601.14</v>
      </c>
      <c r="D2667" t="s">
        <v>12290</v>
      </c>
      <c r="E2667" t="s">
        <v>12296</v>
      </c>
      <c r="F2667" t="s">
        <v>1465</v>
      </c>
    </row>
    <row r="2668" spans="1:6" x14ac:dyDescent="0.3">
      <c r="A2668" t="s">
        <v>14960</v>
      </c>
      <c r="B2668" s="1">
        <v>45103</v>
      </c>
      <c r="C2668">
        <v>1081.8900000000001</v>
      </c>
      <c r="D2668" t="s">
        <v>12293</v>
      </c>
      <c r="E2668" t="s">
        <v>12291</v>
      </c>
      <c r="F2668" t="s">
        <v>3245</v>
      </c>
    </row>
    <row r="2669" spans="1:6" x14ac:dyDescent="0.3">
      <c r="A2669" t="s">
        <v>14961</v>
      </c>
      <c r="B2669" s="1">
        <v>45552</v>
      </c>
      <c r="C2669">
        <v>625.45000000000005</v>
      </c>
      <c r="D2669" t="s">
        <v>12299</v>
      </c>
      <c r="E2669" t="s">
        <v>12291</v>
      </c>
      <c r="F2669" t="s">
        <v>5103</v>
      </c>
    </row>
    <row r="2670" spans="1:6" x14ac:dyDescent="0.3">
      <c r="A2670" t="s">
        <v>14962</v>
      </c>
      <c r="B2670" s="1">
        <v>45591</v>
      </c>
      <c r="C2670">
        <v>974.07</v>
      </c>
      <c r="D2670" t="s">
        <v>12293</v>
      </c>
      <c r="E2670" t="s">
        <v>12291</v>
      </c>
      <c r="F2670" t="s">
        <v>4656</v>
      </c>
    </row>
    <row r="2671" spans="1:6" x14ac:dyDescent="0.3">
      <c r="A2671" t="s">
        <v>14963</v>
      </c>
      <c r="B2671" s="1">
        <v>44806</v>
      </c>
      <c r="C2671">
        <v>652.13</v>
      </c>
      <c r="D2671" t="s">
        <v>12290</v>
      </c>
      <c r="E2671" t="s">
        <v>12291</v>
      </c>
      <c r="F2671" t="s">
        <v>2211</v>
      </c>
    </row>
    <row r="2672" spans="1:6" x14ac:dyDescent="0.3">
      <c r="A2672" t="s">
        <v>14964</v>
      </c>
      <c r="B2672" s="1">
        <v>45101</v>
      </c>
      <c r="C2672">
        <v>1183.6600000000001</v>
      </c>
      <c r="D2672" t="s">
        <v>12299</v>
      </c>
      <c r="E2672" t="s">
        <v>12291</v>
      </c>
      <c r="F2672" t="s">
        <v>3149</v>
      </c>
    </row>
    <row r="2673" spans="1:6" x14ac:dyDescent="0.3">
      <c r="A2673" t="s">
        <v>14965</v>
      </c>
      <c r="B2673" s="1">
        <v>44737</v>
      </c>
      <c r="C2673">
        <v>1323.3</v>
      </c>
      <c r="D2673" t="s">
        <v>12293</v>
      </c>
      <c r="E2673" t="s">
        <v>12296</v>
      </c>
      <c r="F2673" t="s">
        <v>2486</v>
      </c>
    </row>
    <row r="2674" spans="1:6" x14ac:dyDescent="0.3">
      <c r="A2674" t="s">
        <v>14966</v>
      </c>
      <c r="B2674" s="1">
        <v>44895</v>
      </c>
      <c r="C2674">
        <v>139.26</v>
      </c>
      <c r="D2674" t="s">
        <v>12290</v>
      </c>
      <c r="E2674" t="s">
        <v>12296</v>
      </c>
      <c r="F2674" t="s">
        <v>4017</v>
      </c>
    </row>
    <row r="2675" spans="1:6" x14ac:dyDescent="0.3">
      <c r="A2675" t="s">
        <v>14967</v>
      </c>
      <c r="B2675" s="1">
        <v>44830</v>
      </c>
      <c r="C2675">
        <v>1127.6199999999999</v>
      </c>
      <c r="D2675" t="s">
        <v>12299</v>
      </c>
      <c r="E2675" t="s">
        <v>12296</v>
      </c>
      <c r="F2675" t="s">
        <v>4674</v>
      </c>
    </row>
    <row r="2676" spans="1:6" x14ac:dyDescent="0.3">
      <c r="A2676" t="s">
        <v>14968</v>
      </c>
      <c r="B2676" s="1">
        <v>45367</v>
      </c>
      <c r="C2676">
        <v>717</v>
      </c>
      <c r="D2676" t="s">
        <v>12293</v>
      </c>
      <c r="E2676" t="s">
        <v>12296</v>
      </c>
      <c r="F2676" t="s">
        <v>4630</v>
      </c>
    </row>
    <row r="2677" spans="1:6" x14ac:dyDescent="0.3">
      <c r="A2677" t="s">
        <v>14969</v>
      </c>
      <c r="B2677" s="1">
        <v>45438</v>
      </c>
      <c r="C2677">
        <v>118.85</v>
      </c>
      <c r="D2677" t="s">
        <v>12293</v>
      </c>
      <c r="E2677" t="s">
        <v>12291</v>
      </c>
      <c r="F2677" t="s">
        <v>1045</v>
      </c>
    </row>
    <row r="2678" spans="1:6" x14ac:dyDescent="0.3">
      <c r="A2678" t="s">
        <v>14970</v>
      </c>
      <c r="B2678" s="1">
        <v>44668</v>
      </c>
      <c r="C2678">
        <v>1186.33</v>
      </c>
      <c r="D2678" t="s">
        <v>12293</v>
      </c>
      <c r="E2678" t="s">
        <v>12291</v>
      </c>
      <c r="F2678" t="s">
        <v>5804</v>
      </c>
    </row>
    <row r="2679" spans="1:6" x14ac:dyDescent="0.3">
      <c r="A2679" t="s">
        <v>14971</v>
      </c>
      <c r="B2679" s="1">
        <v>45046</v>
      </c>
      <c r="C2679">
        <v>332.01</v>
      </c>
      <c r="D2679" t="s">
        <v>12290</v>
      </c>
      <c r="E2679" t="s">
        <v>12296</v>
      </c>
      <c r="F2679" t="s">
        <v>1700</v>
      </c>
    </row>
    <row r="2680" spans="1:6" x14ac:dyDescent="0.3">
      <c r="A2680" t="s">
        <v>14972</v>
      </c>
      <c r="B2680" s="1">
        <v>44955</v>
      </c>
      <c r="C2680">
        <v>170.94</v>
      </c>
      <c r="D2680" t="s">
        <v>12290</v>
      </c>
      <c r="E2680" t="s">
        <v>12296</v>
      </c>
      <c r="F2680" t="s">
        <v>3410</v>
      </c>
    </row>
    <row r="2681" spans="1:6" x14ac:dyDescent="0.3">
      <c r="A2681" t="s">
        <v>14973</v>
      </c>
      <c r="B2681" s="1">
        <v>45050</v>
      </c>
      <c r="C2681">
        <v>948.35</v>
      </c>
      <c r="D2681" t="s">
        <v>12290</v>
      </c>
      <c r="E2681" t="s">
        <v>12296</v>
      </c>
      <c r="F2681" t="s">
        <v>5474</v>
      </c>
    </row>
    <row r="2682" spans="1:6" x14ac:dyDescent="0.3">
      <c r="A2682" t="s">
        <v>14974</v>
      </c>
      <c r="B2682" s="1">
        <v>45088</v>
      </c>
      <c r="C2682">
        <v>1389.71</v>
      </c>
      <c r="D2682" t="s">
        <v>12290</v>
      </c>
      <c r="E2682" t="s">
        <v>12296</v>
      </c>
      <c r="F2682" t="s">
        <v>1011</v>
      </c>
    </row>
    <row r="2683" spans="1:6" x14ac:dyDescent="0.3">
      <c r="A2683" t="s">
        <v>14975</v>
      </c>
      <c r="B2683" s="1">
        <v>44990</v>
      </c>
      <c r="C2683">
        <v>1174.72</v>
      </c>
      <c r="D2683" t="s">
        <v>12299</v>
      </c>
      <c r="E2683" t="s">
        <v>12291</v>
      </c>
      <c r="F2683" t="s">
        <v>4550</v>
      </c>
    </row>
    <row r="2684" spans="1:6" x14ac:dyDescent="0.3">
      <c r="A2684" t="s">
        <v>14976</v>
      </c>
      <c r="B2684" s="1">
        <v>45240</v>
      </c>
      <c r="C2684">
        <v>1114.5999999999999</v>
      </c>
      <c r="D2684" t="s">
        <v>12293</v>
      </c>
      <c r="E2684" t="s">
        <v>12296</v>
      </c>
      <c r="F2684" t="s">
        <v>2536</v>
      </c>
    </row>
    <row r="2685" spans="1:6" x14ac:dyDescent="0.3">
      <c r="A2685" t="s">
        <v>14977</v>
      </c>
      <c r="B2685" s="1">
        <v>45151</v>
      </c>
      <c r="C2685">
        <v>1251.8499999999999</v>
      </c>
      <c r="D2685" t="s">
        <v>12299</v>
      </c>
      <c r="E2685" t="s">
        <v>12291</v>
      </c>
      <c r="F2685" t="s">
        <v>2375</v>
      </c>
    </row>
    <row r="2686" spans="1:6" x14ac:dyDescent="0.3">
      <c r="A2686" t="s">
        <v>14978</v>
      </c>
      <c r="B2686" s="1">
        <v>44797</v>
      </c>
      <c r="C2686">
        <v>1279.78</v>
      </c>
      <c r="D2686" t="s">
        <v>12290</v>
      </c>
      <c r="E2686" t="s">
        <v>12291</v>
      </c>
      <c r="F2686" t="s">
        <v>1647</v>
      </c>
    </row>
    <row r="2687" spans="1:6" x14ac:dyDescent="0.3">
      <c r="A2687" t="s">
        <v>14979</v>
      </c>
      <c r="B2687" s="1">
        <v>45397</v>
      </c>
      <c r="C2687">
        <v>1056.24</v>
      </c>
      <c r="D2687" t="s">
        <v>12293</v>
      </c>
      <c r="E2687" t="s">
        <v>12296</v>
      </c>
      <c r="F2687" t="s">
        <v>5743</v>
      </c>
    </row>
    <row r="2688" spans="1:6" x14ac:dyDescent="0.3">
      <c r="A2688" t="s">
        <v>14980</v>
      </c>
      <c r="B2688" s="1">
        <v>44605</v>
      </c>
      <c r="C2688">
        <v>581.96</v>
      </c>
      <c r="D2688" t="s">
        <v>12290</v>
      </c>
      <c r="E2688" t="s">
        <v>12291</v>
      </c>
      <c r="F2688" t="s">
        <v>1204</v>
      </c>
    </row>
    <row r="2689" spans="1:6" x14ac:dyDescent="0.3">
      <c r="A2689" t="s">
        <v>14981</v>
      </c>
      <c r="B2689" s="1">
        <v>45565</v>
      </c>
      <c r="C2689">
        <v>853.5</v>
      </c>
      <c r="D2689" t="s">
        <v>12299</v>
      </c>
      <c r="E2689" t="s">
        <v>12296</v>
      </c>
      <c r="F2689" t="s">
        <v>4264</v>
      </c>
    </row>
    <row r="2690" spans="1:6" x14ac:dyDescent="0.3">
      <c r="A2690" t="s">
        <v>14982</v>
      </c>
      <c r="B2690" s="1">
        <v>45407</v>
      </c>
      <c r="C2690">
        <v>314.62</v>
      </c>
      <c r="D2690" t="s">
        <v>12299</v>
      </c>
      <c r="E2690" t="s">
        <v>12296</v>
      </c>
      <c r="F2690" t="s">
        <v>2871</v>
      </c>
    </row>
    <row r="2691" spans="1:6" x14ac:dyDescent="0.3">
      <c r="A2691" t="s">
        <v>14983</v>
      </c>
      <c r="B2691" s="1">
        <v>45076</v>
      </c>
      <c r="C2691">
        <v>554.91</v>
      </c>
      <c r="D2691" t="s">
        <v>12293</v>
      </c>
      <c r="E2691" t="s">
        <v>12296</v>
      </c>
      <c r="F2691" t="s">
        <v>2815</v>
      </c>
    </row>
    <row r="2692" spans="1:6" x14ac:dyDescent="0.3">
      <c r="A2692" t="s">
        <v>14984</v>
      </c>
      <c r="B2692" s="1">
        <v>45022</v>
      </c>
      <c r="C2692">
        <v>1321.52</v>
      </c>
      <c r="D2692" t="s">
        <v>12290</v>
      </c>
      <c r="E2692" t="s">
        <v>12296</v>
      </c>
      <c r="F2692" t="s">
        <v>2312</v>
      </c>
    </row>
    <row r="2693" spans="1:6" x14ac:dyDescent="0.3">
      <c r="A2693" t="s">
        <v>14985</v>
      </c>
      <c r="B2693" s="1">
        <v>45547</v>
      </c>
      <c r="C2693">
        <v>627.95000000000005</v>
      </c>
      <c r="D2693" t="s">
        <v>12290</v>
      </c>
      <c r="E2693" t="s">
        <v>12296</v>
      </c>
      <c r="F2693" t="s">
        <v>5033</v>
      </c>
    </row>
    <row r="2694" spans="1:6" x14ac:dyDescent="0.3">
      <c r="A2694" t="s">
        <v>14986</v>
      </c>
      <c r="B2694" s="1">
        <v>44982</v>
      </c>
      <c r="C2694">
        <v>1019.66</v>
      </c>
      <c r="D2694" t="s">
        <v>12299</v>
      </c>
      <c r="E2694" t="s">
        <v>12291</v>
      </c>
      <c r="F2694" t="s">
        <v>4384</v>
      </c>
    </row>
    <row r="2695" spans="1:6" x14ac:dyDescent="0.3">
      <c r="A2695" t="s">
        <v>14987</v>
      </c>
      <c r="B2695" s="1">
        <v>45548</v>
      </c>
      <c r="C2695">
        <v>1080.92</v>
      </c>
      <c r="D2695" t="s">
        <v>12299</v>
      </c>
      <c r="E2695" t="s">
        <v>12291</v>
      </c>
      <c r="F2695" t="s">
        <v>5941</v>
      </c>
    </row>
    <row r="2696" spans="1:6" x14ac:dyDescent="0.3">
      <c r="A2696" t="s">
        <v>14988</v>
      </c>
      <c r="B2696" s="1">
        <v>44742</v>
      </c>
      <c r="C2696">
        <v>1425.52</v>
      </c>
      <c r="D2696" t="s">
        <v>12293</v>
      </c>
      <c r="E2696" t="s">
        <v>12296</v>
      </c>
      <c r="F2696" t="s">
        <v>5195</v>
      </c>
    </row>
    <row r="2697" spans="1:6" x14ac:dyDescent="0.3">
      <c r="A2697" t="s">
        <v>14989</v>
      </c>
      <c r="B2697" s="1">
        <v>45481</v>
      </c>
      <c r="C2697">
        <v>853.96</v>
      </c>
      <c r="D2697" t="s">
        <v>12293</v>
      </c>
      <c r="E2697" t="s">
        <v>12291</v>
      </c>
      <c r="F2697" t="s">
        <v>5378</v>
      </c>
    </row>
    <row r="2698" spans="1:6" x14ac:dyDescent="0.3">
      <c r="A2698" t="s">
        <v>14990</v>
      </c>
      <c r="B2698" s="1">
        <v>44761</v>
      </c>
      <c r="C2698">
        <v>720.99</v>
      </c>
      <c r="D2698" t="s">
        <v>12299</v>
      </c>
      <c r="E2698" t="s">
        <v>12296</v>
      </c>
      <c r="F2698" t="s">
        <v>2748</v>
      </c>
    </row>
    <row r="2699" spans="1:6" x14ac:dyDescent="0.3">
      <c r="A2699" t="s">
        <v>14991</v>
      </c>
      <c r="B2699" s="1">
        <v>45082</v>
      </c>
      <c r="C2699">
        <v>661.72</v>
      </c>
      <c r="D2699" t="s">
        <v>12293</v>
      </c>
      <c r="E2699" t="s">
        <v>12296</v>
      </c>
      <c r="F2699" t="s">
        <v>4855</v>
      </c>
    </row>
    <row r="2700" spans="1:6" x14ac:dyDescent="0.3">
      <c r="A2700" t="s">
        <v>14992</v>
      </c>
      <c r="B2700" s="1">
        <v>45418</v>
      </c>
      <c r="C2700">
        <v>1068.93</v>
      </c>
      <c r="D2700" t="s">
        <v>12293</v>
      </c>
      <c r="E2700" t="s">
        <v>12296</v>
      </c>
      <c r="F2700" t="s">
        <v>4969</v>
      </c>
    </row>
    <row r="2701" spans="1:6" x14ac:dyDescent="0.3">
      <c r="A2701" t="s">
        <v>14993</v>
      </c>
      <c r="B2701" s="1">
        <v>45432</v>
      </c>
      <c r="C2701">
        <v>329.12</v>
      </c>
      <c r="D2701" t="s">
        <v>12290</v>
      </c>
      <c r="E2701" t="s">
        <v>12296</v>
      </c>
      <c r="F2701" t="s">
        <v>2977</v>
      </c>
    </row>
    <row r="2702" spans="1:6" x14ac:dyDescent="0.3">
      <c r="A2702" t="s">
        <v>14994</v>
      </c>
      <c r="B2702" s="1">
        <v>44712</v>
      </c>
      <c r="C2702">
        <v>1225.9000000000001</v>
      </c>
      <c r="D2702" t="s">
        <v>12290</v>
      </c>
      <c r="E2702" t="s">
        <v>12291</v>
      </c>
      <c r="F2702" t="s">
        <v>2492</v>
      </c>
    </row>
    <row r="2703" spans="1:6" x14ac:dyDescent="0.3">
      <c r="A2703" t="s">
        <v>14995</v>
      </c>
      <c r="B2703" s="1">
        <v>44755</v>
      </c>
      <c r="C2703">
        <v>767.26</v>
      </c>
      <c r="D2703" t="s">
        <v>12290</v>
      </c>
      <c r="E2703" t="s">
        <v>12296</v>
      </c>
      <c r="F2703" t="s">
        <v>1221</v>
      </c>
    </row>
    <row r="2704" spans="1:6" x14ac:dyDescent="0.3">
      <c r="A2704" t="s">
        <v>14996</v>
      </c>
      <c r="B2704" s="1">
        <v>44620</v>
      </c>
      <c r="C2704">
        <v>228.62</v>
      </c>
      <c r="D2704" t="s">
        <v>12293</v>
      </c>
      <c r="E2704" t="s">
        <v>12296</v>
      </c>
      <c r="F2704" t="s">
        <v>1874</v>
      </c>
    </row>
    <row r="2705" spans="1:6" x14ac:dyDescent="0.3">
      <c r="A2705" t="s">
        <v>14997</v>
      </c>
      <c r="B2705" s="1">
        <v>44859</v>
      </c>
      <c r="C2705">
        <v>421.4</v>
      </c>
      <c r="D2705" t="s">
        <v>12293</v>
      </c>
      <c r="E2705" t="s">
        <v>12291</v>
      </c>
      <c r="F2705" t="s">
        <v>1365</v>
      </c>
    </row>
    <row r="2706" spans="1:6" x14ac:dyDescent="0.3">
      <c r="A2706" t="s">
        <v>14998</v>
      </c>
      <c r="B2706" s="1">
        <v>45312</v>
      </c>
      <c r="C2706">
        <v>520.66</v>
      </c>
      <c r="D2706" t="s">
        <v>12293</v>
      </c>
      <c r="E2706" t="s">
        <v>12291</v>
      </c>
      <c r="F2706" t="s">
        <v>5704</v>
      </c>
    </row>
    <row r="2707" spans="1:6" x14ac:dyDescent="0.3">
      <c r="A2707" t="s">
        <v>14999</v>
      </c>
      <c r="B2707" s="1">
        <v>44766</v>
      </c>
      <c r="C2707">
        <v>1292.73</v>
      </c>
      <c r="D2707" t="s">
        <v>12290</v>
      </c>
      <c r="E2707" t="s">
        <v>12296</v>
      </c>
      <c r="F2707" t="s">
        <v>5529</v>
      </c>
    </row>
    <row r="2708" spans="1:6" x14ac:dyDescent="0.3">
      <c r="A2708" t="s">
        <v>15000</v>
      </c>
      <c r="B2708" s="1">
        <v>45377</v>
      </c>
      <c r="C2708">
        <v>874.26</v>
      </c>
      <c r="D2708" t="s">
        <v>12293</v>
      </c>
      <c r="E2708" t="s">
        <v>12291</v>
      </c>
      <c r="F2708" t="s">
        <v>3108</v>
      </c>
    </row>
    <row r="2709" spans="1:6" x14ac:dyDescent="0.3">
      <c r="A2709" t="s">
        <v>15001</v>
      </c>
      <c r="B2709" s="1">
        <v>45257</v>
      </c>
      <c r="C2709">
        <v>1029.51</v>
      </c>
      <c r="D2709" t="s">
        <v>12293</v>
      </c>
      <c r="E2709" t="s">
        <v>12296</v>
      </c>
      <c r="F2709" t="s">
        <v>2596</v>
      </c>
    </row>
    <row r="2710" spans="1:6" x14ac:dyDescent="0.3">
      <c r="A2710" t="s">
        <v>15002</v>
      </c>
      <c r="B2710" s="1">
        <v>44784</v>
      </c>
      <c r="C2710">
        <v>766.07</v>
      </c>
      <c r="D2710" t="s">
        <v>12299</v>
      </c>
      <c r="E2710" t="s">
        <v>12296</v>
      </c>
      <c r="F2710" t="s">
        <v>3608</v>
      </c>
    </row>
    <row r="2711" spans="1:6" x14ac:dyDescent="0.3">
      <c r="A2711" t="s">
        <v>15003</v>
      </c>
      <c r="B2711" s="1">
        <v>44933</v>
      </c>
      <c r="C2711">
        <v>291.64</v>
      </c>
      <c r="D2711" t="s">
        <v>12299</v>
      </c>
      <c r="E2711" t="s">
        <v>12296</v>
      </c>
      <c r="F2711" t="s">
        <v>5491</v>
      </c>
    </row>
    <row r="2712" spans="1:6" x14ac:dyDescent="0.3">
      <c r="A2712" t="s">
        <v>15004</v>
      </c>
      <c r="B2712" s="1">
        <v>45060</v>
      </c>
      <c r="C2712">
        <v>661.04</v>
      </c>
      <c r="D2712" t="s">
        <v>12293</v>
      </c>
      <c r="E2712" t="s">
        <v>12291</v>
      </c>
      <c r="F2712" t="s">
        <v>4080</v>
      </c>
    </row>
    <row r="2713" spans="1:6" x14ac:dyDescent="0.3">
      <c r="A2713" t="s">
        <v>15005</v>
      </c>
      <c r="B2713" s="1">
        <v>45348</v>
      </c>
      <c r="C2713">
        <v>984.8</v>
      </c>
      <c r="D2713" t="s">
        <v>12290</v>
      </c>
      <c r="E2713" t="s">
        <v>12291</v>
      </c>
      <c r="F2713" t="s">
        <v>4198</v>
      </c>
    </row>
    <row r="2714" spans="1:6" x14ac:dyDescent="0.3">
      <c r="A2714" t="s">
        <v>15006</v>
      </c>
      <c r="B2714" s="1">
        <v>45291</v>
      </c>
      <c r="C2714">
        <v>741.45</v>
      </c>
      <c r="D2714" t="s">
        <v>12299</v>
      </c>
      <c r="E2714" t="s">
        <v>12291</v>
      </c>
      <c r="F2714" t="s">
        <v>2470</v>
      </c>
    </row>
    <row r="2715" spans="1:6" x14ac:dyDescent="0.3">
      <c r="A2715" t="s">
        <v>15007</v>
      </c>
      <c r="B2715" s="1">
        <v>44628</v>
      </c>
      <c r="C2715">
        <v>1369.6</v>
      </c>
      <c r="D2715" t="s">
        <v>12293</v>
      </c>
      <c r="E2715" t="s">
        <v>12291</v>
      </c>
      <c r="F2715" t="s">
        <v>4885</v>
      </c>
    </row>
    <row r="2716" spans="1:6" x14ac:dyDescent="0.3">
      <c r="A2716" t="s">
        <v>15008</v>
      </c>
      <c r="B2716" s="1">
        <v>45344</v>
      </c>
      <c r="C2716">
        <v>903.75</v>
      </c>
      <c r="D2716" t="s">
        <v>12293</v>
      </c>
      <c r="E2716" t="s">
        <v>12296</v>
      </c>
      <c r="F2716" t="s">
        <v>1541</v>
      </c>
    </row>
    <row r="2717" spans="1:6" x14ac:dyDescent="0.3">
      <c r="A2717" t="s">
        <v>15009</v>
      </c>
      <c r="B2717" s="1">
        <v>44953</v>
      </c>
      <c r="C2717">
        <v>1320.42</v>
      </c>
      <c r="D2717" t="s">
        <v>12293</v>
      </c>
      <c r="E2717" t="s">
        <v>12296</v>
      </c>
      <c r="F2717" t="s">
        <v>2136</v>
      </c>
    </row>
    <row r="2718" spans="1:6" x14ac:dyDescent="0.3">
      <c r="A2718" t="s">
        <v>15010</v>
      </c>
      <c r="B2718" s="1">
        <v>45543</v>
      </c>
      <c r="C2718">
        <v>1111.49</v>
      </c>
      <c r="D2718" t="s">
        <v>12290</v>
      </c>
      <c r="E2718" t="s">
        <v>12291</v>
      </c>
      <c r="F2718" t="s">
        <v>2847</v>
      </c>
    </row>
    <row r="2719" spans="1:6" x14ac:dyDescent="0.3">
      <c r="A2719" t="s">
        <v>15011</v>
      </c>
      <c r="B2719" s="1">
        <v>45400</v>
      </c>
      <c r="C2719">
        <v>1097.6199999999999</v>
      </c>
      <c r="D2719" t="s">
        <v>12290</v>
      </c>
      <c r="E2719" t="s">
        <v>12291</v>
      </c>
      <c r="F2719" t="s">
        <v>1599</v>
      </c>
    </row>
    <row r="2720" spans="1:6" x14ac:dyDescent="0.3">
      <c r="A2720" t="s">
        <v>15012</v>
      </c>
      <c r="B2720" s="1">
        <v>45294</v>
      </c>
      <c r="C2720">
        <v>1292.1199999999999</v>
      </c>
      <c r="D2720" t="s">
        <v>12293</v>
      </c>
      <c r="E2720" t="s">
        <v>12291</v>
      </c>
      <c r="F2720" t="s">
        <v>2183</v>
      </c>
    </row>
    <row r="2721" spans="1:6" x14ac:dyDescent="0.3">
      <c r="A2721" t="s">
        <v>15013</v>
      </c>
      <c r="B2721" s="1">
        <v>44825</v>
      </c>
      <c r="C2721">
        <v>616.74</v>
      </c>
      <c r="D2721" t="s">
        <v>12290</v>
      </c>
      <c r="E2721" t="s">
        <v>12296</v>
      </c>
      <c r="F2721" t="s">
        <v>5119</v>
      </c>
    </row>
    <row r="2722" spans="1:6" x14ac:dyDescent="0.3">
      <c r="A2722" t="s">
        <v>15014</v>
      </c>
      <c r="B2722" s="1">
        <v>44638</v>
      </c>
      <c r="C2722">
        <v>977.56</v>
      </c>
      <c r="D2722" t="s">
        <v>12299</v>
      </c>
      <c r="E2722" t="s">
        <v>12291</v>
      </c>
      <c r="F2722" t="s">
        <v>5893</v>
      </c>
    </row>
    <row r="2723" spans="1:6" x14ac:dyDescent="0.3">
      <c r="A2723" t="s">
        <v>15015</v>
      </c>
      <c r="B2723" s="1">
        <v>45212</v>
      </c>
      <c r="C2723">
        <v>619.73</v>
      </c>
      <c r="D2723" t="s">
        <v>12290</v>
      </c>
      <c r="E2723" t="s">
        <v>12296</v>
      </c>
      <c r="F2723" t="s">
        <v>1450</v>
      </c>
    </row>
    <row r="2724" spans="1:6" x14ac:dyDescent="0.3">
      <c r="A2724" t="s">
        <v>15016</v>
      </c>
      <c r="B2724" s="1">
        <v>44939</v>
      </c>
      <c r="C2724">
        <v>1479.96</v>
      </c>
      <c r="D2724" t="s">
        <v>12299</v>
      </c>
      <c r="E2724" t="s">
        <v>12291</v>
      </c>
      <c r="F2724" t="s">
        <v>5817</v>
      </c>
    </row>
    <row r="2725" spans="1:6" x14ac:dyDescent="0.3">
      <c r="A2725" t="s">
        <v>15017</v>
      </c>
      <c r="B2725" s="1">
        <v>45427</v>
      </c>
      <c r="C2725">
        <v>987.52</v>
      </c>
      <c r="D2725" t="s">
        <v>12290</v>
      </c>
      <c r="E2725" t="s">
        <v>12296</v>
      </c>
      <c r="F2725" t="s">
        <v>3968</v>
      </c>
    </row>
    <row r="2726" spans="1:6" x14ac:dyDescent="0.3">
      <c r="A2726" t="s">
        <v>15018</v>
      </c>
      <c r="B2726" s="1">
        <v>45255</v>
      </c>
      <c r="C2726">
        <v>965.81</v>
      </c>
      <c r="D2726" t="s">
        <v>12299</v>
      </c>
      <c r="E2726" t="s">
        <v>12291</v>
      </c>
      <c r="F2726" t="s">
        <v>1098</v>
      </c>
    </row>
    <row r="2727" spans="1:6" x14ac:dyDescent="0.3">
      <c r="A2727" t="s">
        <v>15019</v>
      </c>
      <c r="B2727" s="1">
        <v>44567</v>
      </c>
      <c r="C2727">
        <v>627.42999999999995</v>
      </c>
      <c r="D2727" t="s">
        <v>12299</v>
      </c>
      <c r="E2727" t="s">
        <v>12291</v>
      </c>
      <c r="F2727" t="s">
        <v>1501</v>
      </c>
    </row>
    <row r="2728" spans="1:6" x14ac:dyDescent="0.3">
      <c r="A2728" t="s">
        <v>15020</v>
      </c>
      <c r="B2728" s="1">
        <v>45363</v>
      </c>
      <c r="C2728">
        <v>170.52</v>
      </c>
      <c r="D2728" t="s">
        <v>12299</v>
      </c>
      <c r="E2728" t="s">
        <v>12296</v>
      </c>
      <c r="F2728" t="s">
        <v>1982</v>
      </c>
    </row>
    <row r="2729" spans="1:6" x14ac:dyDescent="0.3">
      <c r="A2729" t="s">
        <v>15021</v>
      </c>
      <c r="B2729" s="1">
        <v>45267</v>
      </c>
      <c r="C2729">
        <v>437.68</v>
      </c>
      <c r="D2729" t="s">
        <v>12299</v>
      </c>
      <c r="E2729" t="s">
        <v>12296</v>
      </c>
      <c r="F2729" t="s">
        <v>1813</v>
      </c>
    </row>
    <row r="2730" spans="1:6" x14ac:dyDescent="0.3">
      <c r="A2730" t="s">
        <v>15022</v>
      </c>
      <c r="B2730" s="1">
        <v>45641</v>
      </c>
      <c r="C2730">
        <v>1264.99</v>
      </c>
      <c r="D2730" t="s">
        <v>12290</v>
      </c>
      <c r="E2730" t="s">
        <v>12291</v>
      </c>
      <c r="F2730" t="s">
        <v>4688</v>
      </c>
    </row>
    <row r="2731" spans="1:6" x14ac:dyDescent="0.3">
      <c r="A2731" t="s">
        <v>15023</v>
      </c>
      <c r="B2731" s="1">
        <v>45622</v>
      </c>
      <c r="C2731">
        <v>122.38</v>
      </c>
      <c r="D2731" t="s">
        <v>12293</v>
      </c>
      <c r="E2731" t="s">
        <v>12296</v>
      </c>
      <c r="F2731" t="s">
        <v>1553</v>
      </c>
    </row>
    <row r="2732" spans="1:6" x14ac:dyDescent="0.3">
      <c r="A2732" t="s">
        <v>15024</v>
      </c>
      <c r="B2732" s="1">
        <v>45397</v>
      </c>
      <c r="C2732">
        <v>820.11</v>
      </c>
      <c r="D2732" t="s">
        <v>12299</v>
      </c>
      <c r="E2732" t="s">
        <v>12296</v>
      </c>
      <c r="F2732" t="s">
        <v>2752</v>
      </c>
    </row>
    <row r="2733" spans="1:6" x14ac:dyDescent="0.3">
      <c r="A2733" t="s">
        <v>15025</v>
      </c>
      <c r="B2733" s="1">
        <v>45563</v>
      </c>
      <c r="C2733">
        <v>535.9</v>
      </c>
      <c r="D2733" t="s">
        <v>12299</v>
      </c>
      <c r="E2733" t="s">
        <v>12296</v>
      </c>
      <c r="F2733" t="s">
        <v>4780</v>
      </c>
    </row>
    <row r="2734" spans="1:6" x14ac:dyDescent="0.3">
      <c r="A2734" t="s">
        <v>15026</v>
      </c>
      <c r="B2734" s="1">
        <v>44805</v>
      </c>
      <c r="C2734">
        <v>824.76</v>
      </c>
      <c r="D2734" t="s">
        <v>12290</v>
      </c>
      <c r="E2734" t="s">
        <v>12291</v>
      </c>
      <c r="F2734" t="s">
        <v>5607</v>
      </c>
    </row>
    <row r="2735" spans="1:6" x14ac:dyDescent="0.3">
      <c r="A2735" t="s">
        <v>15027</v>
      </c>
      <c r="B2735" s="1">
        <v>45494</v>
      </c>
      <c r="C2735">
        <v>128.99</v>
      </c>
      <c r="D2735" t="s">
        <v>12290</v>
      </c>
      <c r="E2735" t="s">
        <v>12296</v>
      </c>
      <c r="F2735" t="s">
        <v>2569</v>
      </c>
    </row>
    <row r="2736" spans="1:6" x14ac:dyDescent="0.3">
      <c r="A2736" t="s">
        <v>15028</v>
      </c>
      <c r="B2736" s="1">
        <v>45227</v>
      </c>
      <c r="C2736">
        <v>616.02</v>
      </c>
      <c r="D2736" t="s">
        <v>12299</v>
      </c>
      <c r="E2736" t="s">
        <v>12291</v>
      </c>
      <c r="F2736" t="s">
        <v>4028</v>
      </c>
    </row>
    <row r="2737" spans="1:6" x14ac:dyDescent="0.3">
      <c r="A2737" t="s">
        <v>15029</v>
      </c>
      <c r="B2737" s="1">
        <v>45308</v>
      </c>
      <c r="C2737">
        <v>1233.17</v>
      </c>
      <c r="D2737" t="s">
        <v>12290</v>
      </c>
      <c r="E2737" t="s">
        <v>12296</v>
      </c>
      <c r="F2737" t="s">
        <v>3228</v>
      </c>
    </row>
    <row r="2738" spans="1:6" x14ac:dyDescent="0.3">
      <c r="A2738" t="s">
        <v>15030</v>
      </c>
      <c r="B2738" s="1">
        <v>45374</v>
      </c>
      <c r="C2738">
        <v>1226.25</v>
      </c>
      <c r="D2738" t="s">
        <v>12290</v>
      </c>
      <c r="E2738" t="s">
        <v>12291</v>
      </c>
      <c r="F2738" t="s">
        <v>5001</v>
      </c>
    </row>
    <row r="2739" spans="1:6" x14ac:dyDescent="0.3">
      <c r="A2739" t="s">
        <v>15031</v>
      </c>
      <c r="B2739" s="1">
        <v>45208</v>
      </c>
      <c r="C2739">
        <v>613.37</v>
      </c>
      <c r="D2739" t="s">
        <v>12299</v>
      </c>
      <c r="E2739" t="s">
        <v>12296</v>
      </c>
      <c r="F2739" t="s">
        <v>1296</v>
      </c>
    </row>
    <row r="2740" spans="1:6" x14ac:dyDescent="0.3">
      <c r="A2740" t="s">
        <v>15032</v>
      </c>
      <c r="B2740" s="1">
        <v>44625</v>
      </c>
      <c r="C2740">
        <v>445.43</v>
      </c>
      <c r="D2740" t="s">
        <v>12290</v>
      </c>
      <c r="E2740" t="s">
        <v>12296</v>
      </c>
      <c r="F2740" t="s">
        <v>5099</v>
      </c>
    </row>
    <row r="2741" spans="1:6" x14ac:dyDescent="0.3">
      <c r="A2741" t="s">
        <v>15033</v>
      </c>
      <c r="B2741" s="1">
        <v>44665</v>
      </c>
      <c r="C2741">
        <v>584.83000000000004</v>
      </c>
      <c r="D2741" t="s">
        <v>12290</v>
      </c>
      <c r="E2741" t="s">
        <v>12291</v>
      </c>
      <c r="F2741" t="s">
        <v>3837</v>
      </c>
    </row>
    <row r="2742" spans="1:6" x14ac:dyDescent="0.3">
      <c r="A2742" t="s">
        <v>15034</v>
      </c>
      <c r="B2742" s="1">
        <v>44755</v>
      </c>
      <c r="C2742">
        <v>1186.03</v>
      </c>
      <c r="D2742" t="s">
        <v>12293</v>
      </c>
      <c r="E2742" t="s">
        <v>12296</v>
      </c>
      <c r="F2742" t="s">
        <v>3052</v>
      </c>
    </row>
    <row r="2743" spans="1:6" x14ac:dyDescent="0.3">
      <c r="A2743" t="s">
        <v>15035</v>
      </c>
      <c r="B2743" s="1">
        <v>45418</v>
      </c>
      <c r="C2743">
        <v>529.03</v>
      </c>
      <c r="D2743" t="s">
        <v>12290</v>
      </c>
      <c r="E2743" t="s">
        <v>12296</v>
      </c>
      <c r="F2743" t="s">
        <v>1842</v>
      </c>
    </row>
    <row r="2744" spans="1:6" x14ac:dyDescent="0.3">
      <c r="A2744" t="s">
        <v>15036</v>
      </c>
      <c r="B2744" s="1">
        <v>44909</v>
      </c>
      <c r="C2744">
        <v>222.66</v>
      </c>
      <c r="D2744" t="s">
        <v>12290</v>
      </c>
      <c r="E2744" t="s">
        <v>12296</v>
      </c>
      <c r="F2744" t="s">
        <v>3453</v>
      </c>
    </row>
    <row r="2745" spans="1:6" x14ac:dyDescent="0.3">
      <c r="A2745" t="s">
        <v>15037</v>
      </c>
      <c r="B2745" s="1">
        <v>45526</v>
      </c>
      <c r="C2745">
        <v>1460.54</v>
      </c>
      <c r="D2745" t="s">
        <v>12299</v>
      </c>
      <c r="E2745" t="s">
        <v>12296</v>
      </c>
      <c r="F2745" t="s">
        <v>3951</v>
      </c>
    </row>
    <row r="2746" spans="1:6" x14ac:dyDescent="0.3">
      <c r="A2746" t="s">
        <v>15038</v>
      </c>
      <c r="B2746" s="1">
        <v>45142</v>
      </c>
      <c r="C2746">
        <v>1234.1600000000001</v>
      </c>
      <c r="D2746" t="s">
        <v>12293</v>
      </c>
      <c r="E2746" t="s">
        <v>12296</v>
      </c>
      <c r="F2746" t="s">
        <v>5391</v>
      </c>
    </row>
    <row r="2747" spans="1:6" x14ac:dyDescent="0.3">
      <c r="A2747" t="s">
        <v>15039</v>
      </c>
      <c r="B2747" s="1">
        <v>45507</v>
      </c>
      <c r="C2747">
        <v>883.35</v>
      </c>
      <c r="D2747" t="s">
        <v>12293</v>
      </c>
      <c r="E2747" t="s">
        <v>12296</v>
      </c>
      <c r="F2747" t="s">
        <v>2340</v>
      </c>
    </row>
    <row r="2748" spans="1:6" x14ac:dyDescent="0.3">
      <c r="A2748" t="s">
        <v>15040</v>
      </c>
      <c r="B2748" s="1">
        <v>45132</v>
      </c>
      <c r="C2748">
        <v>670.41</v>
      </c>
      <c r="D2748" t="s">
        <v>12293</v>
      </c>
      <c r="E2748" t="s">
        <v>12291</v>
      </c>
      <c r="F2748" t="s">
        <v>2878</v>
      </c>
    </row>
    <row r="2749" spans="1:6" x14ac:dyDescent="0.3">
      <c r="A2749" t="s">
        <v>15041</v>
      </c>
      <c r="B2749" s="1">
        <v>44578</v>
      </c>
      <c r="C2749">
        <v>308.76</v>
      </c>
      <c r="D2749" t="s">
        <v>12293</v>
      </c>
      <c r="E2749" t="s">
        <v>12296</v>
      </c>
      <c r="F2749" t="s">
        <v>2188</v>
      </c>
    </row>
    <row r="2750" spans="1:6" x14ac:dyDescent="0.3">
      <c r="A2750" t="s">
        <v>15042</v>
      </c>
      <c r="B2750" s="1">
        <v>44957</v>
      </c>
      <c r="C2750">
        <v>369.48</v>
      </c>
      <c r="D2750" t="s">
        <v>12299</v>
      </c>
      <c r="E2750" t="s">
        <v>12296</v>
      </c>
      <c r="F2750" t="s">
        <v>3094</v>
      </c>
    </row>
    <row r="2751" spans="1:6" x14ac:dyDescent="0.3">
      <c r="A2751" t="s">
        <v>15043</v>
      </c>
      <c r="B2751" s="1">
        <v>44633</v>
      </c>
      <c r="C2751">
        <v>143.1</v>
      </c>
      <c r="D2751" t="s">
        <v>12293</v>
      </c>
      <c r="E2751" t="s">
        <v>12296</v>
      </c>
      <c r="F2751" t="s">
        <v>4385</v>
      </c>
    </row>
    <row r="2752" spans="1:6" x14ac:dyDescent="0.3">
      <c r="A2752" t="s">
        <v>15044</v>
      </c>
      <c r="B2752" s="1">
        <v>45465</v>
      </c>
      <c r="C2752">
        <v>1105.77</v>
      </c>
      <c r="D2752" t="s">
        <v>12290</v>
      </c>
      <c r="E2752" t="s">
        <v>12296</v>
      </c>
      <c r="F2752" t="s">
        <v>3541</v>
      </c>
    </row>
    <row r="2753" spans="1:6" x14ac:dyDescent="0.3">
      <c r="A2753" t="s">
        <v>15045</v>
      </c>
      <c r="B2753" s="1">
        <v>44951</v>
      </c>
      <c r="C2753">
        <v>63.89</v>
      </c>
      <c r="D2753" t="s">
        <v>12299</v>
      </c>
      <c r="E2753" t="s">
        <v>12296</v>
      </c>
      <c r="F2753" t="s">
        <v>3518</v>
      </c>
    </row>
    <row r="2754" spans="1:6" x14ac:dyDescent="0.3">
      <c r="A2754" t="s">
        <v>15046</v>
      </c>
      <c r="B2754" s="1">
        <v>44787</v>
      </c>
      <c r="C2754">
        <v>84.13</v>
      </c>
      <c r="D2754" t="s">
        <v>12293</v>
      </c>
      <c r="E2754" t="s">
        <v>12291</v>
      </c>
      <c r="F2754" t="s">
        <v>3493</v>
      </c>
    </row>
    <row r="2755" spans="1:6" x14ac:dyDescent="0.3">
      <c r="A2755" t="s">
        <v>15047</v>
      </c>
      <c r="B2755" s="1">
        <v>45634</v>
      </c>
      <c r="C2755">
        <v>611.72</v>
      </c>
      <c r="D2755" t="s">
        <v>12290</v>
      </c>
      <c r="E2755" t="s">
        <v>12296</v>
      </c>
      <c r="F2755" t="s">
        <v>5529</v>
      </c>
    </row>
    <row r="2756" spans="1:6" x14ac:dyDescent="0.3">
      <c r="A2756" t="s">
        <v>15048</v>
      </c>
      <c r="B2756" s="1">
        <v>44844</v>
      </c>
      <c r="C2756">
        <v>1385.58</v>
      </c>
      <c r="D2756" t="s">
        <v>12293</v>
      </c>
      <c r="E2756" t="s">
        <v>12296</v>
      </c>
      <c r="F2756" t="s">
        <v>3286</v>
      </c>
    </row>
    <row r="2757" spans="1:6" x14ac:dyDescent="0.3">
      <c r="A2757" t="s">
        <v>15049</v>
      </c>
      <c r="B2757" s="1">
        <v>44804</v>
      </c>
      <c r="C2757">
        <v>1338.82</v>
      </c>
      <c r="D2757" t="s">
        <v>12293</v>
      </c>
      <c r="E2757" t="s">
        <v>12296</v>
      </c>
      <c r="F2757" t="s">
        <v>3286</v>
      </c>
    </row>
    <row r="2758" spans="1:6" x14ac:dyDescent="0.3">
      <c r="A2758" t="s">
        <v>15050</v>
      </c>
      <c r="B2758" s="1">
        <v>44816</v>
      </c>
      <c r="C2758">
        <v>197.83</v>
      </c>
      <c r="D2758" t="s">
        <v>12293</v>
      </c>
      <c r="E2758" t="s">
        <v>12291</v>
      </c>
      <c r="F2758" t="s">
        <v>4067</v>
      </c>
    </row>
    <row r="2759" spans="1:6" x14ac:dyDescent="0.3">
      <c r="A2759" t="s">
        <v>15051</v>
      </c>
      <c r="B2759" s="1">
        <v>45445</v>
      </c>
      <c r="C2759">
        <v>1237.25</v>
      </c>
      <c r="D2759" t="s">
        <v>12293</v>
      </c>
      <c r="E2759" t="s">
        <v>12296</v>
      </c>
      <c r="F2759" t="s">
        <v>2075</v>
      </c>
    </row>
    <row r="2760" spans="1:6" x14ac:dyDescent="0.3">
      <c r="A2760" t="s">
        <v>15052</v>
      </c>
      <c r="B2760" s="1">
        <v>45617</v>
      </c>
      <c r="C2760">
        <v>1434.6</v>
      </c>
      <c r="D2760" t="s">
        <v>12299</v>
      </c>
      <c r="E2760" t="s">
        <v>12291</v>
      </c>
      <c r="F2760" t="s">
        <v>5687</v>
      </c>
    </row>
    <row r="2761" spans="1:6" x14ac:dyDescent="0.3">
      <c r="A2761" t="s">
        <v>15053</v>
      </c>
      <c r="B2761" s="1">
        <v>45178</v>
      </c>
      <c r="C2761">
        <v>744.86</v>
      </c>
      <c r="D2761" t="s">
        <v>12299</v>
      </c>
      <c r="E2761" t="s">
        <v>12291</v>
      </c>
      <c r="F2761" t="s">
        <v>4177</v>
      </c>
    </row>
    <row r="2762" spans="1:6" x14ac:dyDescent="0.3">
      <c r="A2762" t="s">
        <v>15054</v>
      </c>
      <c r="B2762" s="1">
        <v>44702</v>
      </c>
      <c r="C2762">
        <v>1047.8800000000001</v>
      </c>
      <c r="D2762" t="s">
        <v>12299</v>
      </c>
      <c r="E2762" t="s">
        <v>12291</v>
      </c>
      <c r="F2762" t="s">
        <v>1800</v>
      </c>
    </row>
    <row r="2763" spans="1:6" x14ac:dyDescent="0.3">
      <c r="A2763" t="s">
        <v>15055</v>
      </c>
      <c r="B2763" s="1">
        <v>44969</v>
      </c>
      <c r="C2763">
        <v>360.21</v>
      </c>
      <c r="D2763" t="s">
        <v>12293</v>
      </c>
      <c r="E2763" t="s">
        <v>12296</v>
      </c>
      <c r="F2763" t="s">
        <v>3725</v>
      </c>
    </row>
    <row r="2764" spans="1:6" x14ac:dyDescent="0.3">
      <c r="A2764" t="s">
        <v>15056</v>
      </c>
      <c r="B2764" s="1">
        <v>45504</v>
      </c>
      <c r="C2764">
        <v>515.37</v>
      </c>
      <c r="D2764" t="s">
        <v>12293</v>
      </c>
      <c r="E2764" t="s">
        <v>12296</v>
      </c>
      <c r="F2764" t="s">
        <v>4177</v>
      </c>
    </row>
    <row r="2765" spans="1:6" x14ac:dyDescent="0.3">
      <c r="A2765" t="s">
        <v>15057</v>
      </c>
      <c r="B2765" s="1">
        <v>44733</v>
      </c>
      <c r="C2765">
        <v>1493.07</v>
      </c>
      <c r="D2765" t="s">
        <v>12299</v>
      </c>
      <c r="E2765" t="s">
        <v>12291</v>
      </c>
      <c r="F2765" t="s">
        <v>5768</v>
      </c>
    </row>
    <row r="2766" spans="1:6" x14ac:dyDescent="0.3">
      <c r="A2766" t="s">
        <v>15058</v>
      </c>
      <c r="B2766" s="1">
        <v>45588</v>
      </c>
      <c r="C2766">
        <v>401.75</v>
      </c>
      <c r="D2766" t="s">
        <v>12290</v>
      </c>
      <c r="E2766" t="s">
        <v>12291</v>
      </c>
      <c r="F2766" t="s">
        <v>2348</v>
      </c>
    </row>
    <row r="2767" spans="1:6" x14ac:dyDescent="0.3">
      <c r="A2767" t="s">
        <v>15059</v>
      </c>
      <c r="B2767" s="1">
        <v>44997</v>
      </c>
      <c r="C2767">
        <v>1476.48</v>
      </c>
      <c r="D2767" t="s">
        <v>12299</v>
      </c>
      <c r="E2767" t="s">
        <v>12291</v>
      </c>
      <c r="F2767" t="s">
        <v>4525</v>
      </c>
    </row>
    <row r="2768" spans="1:6" x14ac:dyDescent="0.3">
      <c r="A2768" t="s">
        <v>15060</v>
      </c>
      <c r="B2768" s="1">
        <v>44959</v>
      </c>
      <c r="C2768">
        <v>688.88</v>
      </c>
      <c r="D2768" t="s">
        <v>12299</v>
      </c>
      <c r="E2768" t="s">
        <v>12291</v>
      </c>
      <c r="F2768" t="s">
        <v>3488</v>
      </c>
    </row>
    <row r="2769" spans="1:6" x14ac:dyDescent="0.3">
      <c r="A2769" t="s">
        <v>15061</v>
      </c>
      <c r="B2769" s="1">
        <v>45127</v>
      </c>
      <c r="C2769">
        <v>111.68</v>
      </c>
      <c r="D2769" t="s">
        <v>12290</v>
      </c>
      <c r="E2769" t="s">
        <v>12296</v>
      </c>
      <c r="F2769" t="s">
        <v>4050</v>
      </c>
    </row>
    <row r="2770" spans="1:6" x14ac:dyDescent="0.3">
      <c r="A2770" t="s">
        <v>15062</v>
      </c>
      <c r="B2770" s="1">
        <v>45160</v>
      </c>
      <c r="C2770">
        <v>744.16</v>
      </c>
      <c r="D2770" t="s">
        <v>12290</v>
      </c>
      <c r="E2770" t="s">
        <v>12296</v>
      </c>
      <c r="F2770" t="s">
        <v>5530</v>
      </c>
    </row>
    <row r="2771" spans="1:6" x14ac:dyDescent="0.3">
      <c r="A2771" t="s">
        <v>15063</v>
      </c>
      <c r="B2771" s="1">
        <v>45575</v>
      </c>
      <c r="C2771">
        <v>1174.4000000000001</v>
      </c>
      <c r="D2771" t="s">
        <v>12293</v>
      </c>
      <c r="E2771" t="s">
        <v>12296</v>
      </c>
      <c r="F2771" t="s">
        <v>4182</v>
      </c>
    </row>
    <row r="2772" spans="1:6" x14ac:dyDescent="0.3">
      <c r="A2772" t="s">
        <v>15064</v>
      </c>
      <c r="B2772" s="1">
        <v>45232</v>
      </c>
      <c r="C2772">
        <v>386.31</v>
      </c>
      <c r="D2772" t="s">
        <v>12290</v>
      </c>
      <c r="E2772" t="s">
        <v>12296</v>
      </c>
      <c r="F2772" t="s">
        <v>5130</v>
      </c>
    </row>
    <row r="2773" spans="1:6" x14ac:dyDescent="0.3">
      <c r="A2773" t="s">
        <v>15065</v>
      </c>
      <c r="B2773" s="1">
        <v>44912</v>
      </c>
      <c r="C2773">
        <v>689.42</v>
      </c>
      <c r="D2773" t="s">
        <v>12290</v>
      </c>
      <c r="E2773" t="s">
        <v>12296</v>
      </c>
      <c r="F2773" t="s">
        <v>5278</v>
      </c>
    </row>
    <row r="2774" spans="1:6" x14ac:dyDescent="0.3">
      <c r="A2774" t="s">
        <v>15066</v>
      </c>
      <c r="B2774" s="1">
        <v>44744</v>
      </c>
      <c r="C2774">
        <v>946.95</v>
      </c>
      <c r="D2774" t="s">
        <v>12293</v>
      </c>
      <c r="E2774" t="s">
        <v>12291</v>
      </c>
      <c r="F2774" t="s">
        <v>4795</v>
      </c>
    </row>
    <row r="2775" spans="1:6" x14ac:dyDescent="0.3">
      <c r="A2775" t="s">
        <v>15067</v>
      </c>
      <c r="B2775" s="1">
        <v>45567</v>
      </c>
      <c r="C2775">
        <v>206.28</v>
      </c>
      <c r="D2775" t="s">
        <v>12290</v>
      </c>
      <c r="E2775" t="s">
        <v>12296</v>
      </c>
      <c r="F2775" t="s">
        <v>4760</v>
      </c>
    </row>
    <row r="2776" spans="1:6" x14ac:dyDescent="0.3">
      <c r="A2776" t="s">
        <v>15068</v>
      </c>
      <c r="B2776" s="1">
        <v>45376</v>
      </c>
      <c r="C2776">
        <v>1148.67</v>
      </c>
      <c r="D2776" t="s">
        <v>12290</v>
      </c>
      <c r="E2776" t="s">
        <v>12296</v>
      </c>
      <c r="F2776" t="s">
        <v>4446</v>
      </c>
    </row>
    <row r="2777" spans="1:6" x14ac:dyDescent="0.3">
      <c r="A2777" t="s">
        <v>15069</v>
      </c>
      <c r="B2777" s="1">
        <v>45387</v>
      </c>
      <c r="C2777">
        <v>1431.96</v>
      </c>
      <c r="D2777" t="s">
        <v>12290</v>
      </c>
      <c r="E2777" t="s">
        <v>12296</v>
      </c>
      <c r="F2777" t="s">
        <v>4395</v>
      </c>
    </row>
    <row r="2778" spans="1:6" x14ac:dyDescent="0.3">
      <c r="A2778" t="s">
        <v>15070</v>
      </c>
      <c r="B2778" s="1">
        <v>45593</v>
      </c>
      <c r="C2778">
        <v>801.27</v>
      </c>
      <c r="D2778" t="s">
        <v>12293</v>
      </c>
      <c r="E2778" t="s">
        <v>12291</v>
      </c>
      <c r="F2778" t="s">
        <v>2540</v>
      </c>
    </row>
    <row r="2779" spans="1:6" x14ac:dyDescent="0.3">
      <c r="A2779" t="s">
        <v>15071</v>
      </c>
      <c r="B2779" s="1">
        <v>45435</v>
      </c>
      <c r="C2779">
        <v>1291.43</v>
      </c>
      <c r="D2779" t="s">
        <v>12299</v>
      </c>
      <c r="E2779" t="s">
        <v>12296</v>
      </c>
      <c r="F2779" t="s">
        <v>4113</v>
      </c>
    </row>
    <row r="2780" spans="1:6" x14ac:dyDescent="0.3">
      <c r="A2780" t="s">
        <v>15072</v>
      </c>
      <c r="B2780" s="1">
        <v>44568</v>
      </c>
      <c r="C2780">
        <v>330.74</v>
      </c>
      <c r="D2780" t="s">
        <v>12293</v>
      </c>
      <c r="E2780" t="s">
        <v>12291</v>
      </c>
      <c r="F2780" t="s">
        <v>4353</v>
      </c>
    </row>
    <row r="2781" spans="1:6" x14ac:dyDescent="0.3">
      <c r="A2781" t="s">
        <v>15073</v>
      </c>
      <c r="B2781" s="1">
        <v>45204</v>
      </c>
      <c r="C2781">
        <v>338.34</v>
      </c>
      <c r="D2781" t="s">
        <v>12290</v>
      </c>
      <c r="E2781" t="s">
        <v>12296</v>
      </c>
      <c r="F2781" t="s">
        <v>4917</v>
      </c>
    </row>
    <row r="2782" spans="1:6" x14ac:dyDescent="0.3">
      <c r="A2782" t="s">
        <v>15074</v>
      </c>
      <c r="B2782" s="1">
        <v>44892</v>
      </c>
      <c r="C2782">
        <v>489.89</v>
      </c>
      <c r="D2782" t="s">
        <v>12290</v>
      </c>
      <c r="E2782" t="s">
        <v>12296</v>
      </c>
      <c r="F2782" t="s">
        <v>4598</v>
      </c>
    </row>
    <row r="2783" spans="1:6" x14ac:dyDescent="0.3">
      <c r="A2783" t="s">
        <v>15075</v>
      </c>
      <c r="B2783" s="1">
        <v>44960</v>
      </c>
      <c r="C2783">
        <v>1222.77</v>
      </c>
      <c r="D2783" t="s">
        <v>12293</v>
      </c>
      <c r="E2783" t="s">
        <v>12291</v>
      </c>
      <c r="F2783" t="s">
        <v>1787</v>
      </c>
    </row>
    <row r="2784" spans="1:6" x14ac:dyDescent="0.3">
      <c r="A2784" t="s">
        <v>15076</v>
      </c>
      <c r="B2784" s="1">
        <v>44951</v>
      </c>
      <c r="C2784">
        <v>1211.6199999999999</v>
      </c>
      <c r="D2784" t="s">
        <v>12290</v>
      </c>
      <c r="E2784" t="s">
        <v>12296</v>
      </c>
      <c r="F2784" t="s">
        <v>3206</v>
      </c>
    </row>
    <row r="2785" spans="1:6" x14ac:dyDescent="0.3">
      <c r="A2785" t="s">
        <v>15077</v>
      </c>
      <c r="B2785" s="1">
        <v>44806</v>
      </c>
      <c r="C2785">
        <v>112.44</v>
      </c>
      <c r="D2785" t="s">
        <v>12293</v>
      </c>
      <c r="E2785" t="s">
        <v>12291</v>
      </c>
      <c r="F2785" t="s">
        <v>2256</v>
      </c>
    </row>
    <row r="2786" spans="1:6" x14ac:dyDescent="0.3">
      <c r="A2786" t="s">
        <v>15078</v>
      </c>
      <c r="B2786" s="1">
        <v>44911</v>
      </c>
      <c r="C2786">
        <v>791.25</v>
      </c>
      <c r="D2786" t="s">
        <v>12290</v>
      </c>
      <c r="E2786" t="s">
        <v>12296</v>
      </c>
      <c r="F2786" t="s">
        <v>1422</v>
      </c>
    </row>
    <row r="2787" spans="1:6" x14ac:dyDescent="0.3">
      <c r="A2787" t="s">
        <v>15079</v>
      </c>
      <c r="B2787" s="1">
        <v>45642</v>
      </c>
      <c r="C2787">
        <v>1361.37</v>
      </c>
      <c r="D2787" t="s">
        <v>12299</v>
      </c>
      <c r="E2787" t="s">
        <v>12296</v>
      </c>
      <c r="F2787" t="s">
        <v>5786</v>
      </c>
    </row>
    <row r="2788" spans="1:6" x14ac:dyDescent="0.3">
      <c r="A2788" t="s">
        <v>15080</v>
      </c>
      <c r="B2788" s="1">
        <v>45252</v>
      </c>
      <c r="C2788">
        <v>1267.56</v>
      </c>
      <c r="D2788" t="s">
        <v>12293</v>
      </c>
      <c r="E2788" t="s">
        <v>12291</v>
      </c>
      <c r="F2788" t="s">
        <v>5156</v>
      </c>
    </row>
    <row r="2789" spans="1:6" x14ac:dyDescent="0.3">
      <c r="A2789" t="s">
        <v>15081</v>
      </c>
      <c r="B2789" s="1">
        <v>44965</v>
      </c>
      <c r="C2789">
        <v>976.1</v>
      </c>
      <c r="D2789" t="s">
        <v>12290</v>
      </c>
      <c r="E2789" t="s">
        <v>12291</v>
      </c>
      <c r="F2789" t="s">
        <v>3295</v>
      </c>
    </row>
    <row r="2790" spans="1:6" x14ac:dyDescent="0.3">
      <c r="A2790" t="s">
        <v>15082</v>
      </c>
      <c r="B2790" s="1">
        <v>45039</v>
      </c>
      <c r="C2790">
        <v>112.12</v>
      </c>
      <c r="D2790" t="s">
        <v>12293</v>
      </c>
      <c r="E2790" t="s">
        <v>12296</v>
      </c>
      <c r="F2790" t="s">
        <v>5742</v>
      </c>
    </row>
    <row r="2791" spans="1:6" x14ac:dyDescent="0.3">
      <c r="A2791" t="s">
        <v>15083</v>
      </c>
      <c r="B2791" s="1">
        <v>45245</v>
      </c>
      <c r="C2791">
        <v>111.28</v>
      </c>
      <c r="D2791" t="s">
        <v>12293</v>
      </c>
      <c r="E2791" t="s">
        <v>12296</v>
      </c>
      <c r="F2791" t="s">
        <v>3232</v>
      </c>
    </row>
    <row r="2792" spans="1:6" x14ac:dyDescent="0.3">
      <c r="A2792" t="s">
        <v>15084</v>
      </c>
      <c r="B2792" s="1">
        <v>44728</v>
      </c>
      <c r="C2792">
        <v>974.45</v>
      </c>
      <c r="D2792" t="s">
        <v>12299</v>
      </c>
      <c r="E2792" t="s">
        <v>12291</v>
      </c>
      <c r="F2792" t="s">
        <v>4190</v>
      </c>
    </row>
    <row r="2793" spans="1:6" x14ac:dyDescent="0.3">
      <c r="A2793" t="s">
        <v>15085</v>
      </c>
      <c r="B2793" s="1">
        <v>45435</v>
      </c>
      <c r="C2793">
        <v>728.17</v>
      </c>
      <c r="D2793" t="s">
        <v>12290</v>
      </c>
      <c r="E2793" t="s">
        <v>12296</v>
      </c>
      <c r="F2793" t="s">
        <v>2484</v>
      </c>
    </row>
    <row r="2794" spans="1:6" x14ac:dyDescent="0.3">
      <c r="A2794" t="s">
        <v>15086</v>
      </c>
      <c r="B2794" s="1">
        <v>45030</v>
      </c>
      <c r="C2794">
        <v>1043.27</v>
      </c>
      <c r="D2794" t="s">
        <v>12293</v>
      </c>
      <c r="E2794" t="s">
        <v>12296</v>
      </c>
      <c r="F2794" t="s">
        <v>1883</v>
      </c>
    </row>
    <row r="2795" spans="1:6" x14ac:dyDescent="0.3">
      <c r="A2795" t="s">
        <v>15087</v>
      </c>
      <c r="B2795" s="1">
        <v>44619</v>
      </c>
      <c r="C2795">
        <v>1441.79</v>
      </c>
      <c r="D2795" t="s">
        <v>12299</v>
      </c>
      <c r="E2795" t="s">
        <v>12296</v>
      </c>
      <c r="F2795" t="s">
        <v>5730</v>
      </c>
    </row>
    <row r="2796" spans="1:6" x14ac:dyDescent="0.3">
      <c r="A2796" t="s">
        <v>15088</v>
      </c>
      <c r="B2796" s="1">
        <v>44828</v>
      </c>
      <c r="C2796">
        <v>1059.3</v>
      </c>
      <c r="D2796" t="s">
        <v>12299</v>
      </c>
      <c r="E2796" t="s">
        <v>12291</v>
      </c>
      <c r="F2796" t="s">
        <v>4392</v>
      </c>
    </row>
    <row r="2797" spans="1:6" x14ac:dyDescent="0.3">
      <c r="A2797" t="s">
        <v>15089</v>
      </c>
      <c r="B2797" s="1">
        <v>45390</v>
      </c>
      <c r="C2797">
        <v>1081.68</v>
      </c>
      <c r="D2797" t="s">
        <v>12290</v>
      </c>
      <c r="E2797" t="s">
        <v>12296</v>
      </c>
      <c r="F2797" t="s">
        <v>2702</v>
      </c>
    </row>
    <row r="2798" spans="1:6" x14ac:dyDescent="0.3">
      <c r="A2798" t="s">
        <v>15090</v>
      </c>
      <c r="B2798" s="1">
        <v>44807</v>
      </c>
      <c r="C2798">
        <v>85.82</v>
      </c>
      <c r="D2798" t="s">
        <v>12299</v>
      </c>
      <c r="E2798" t="s">
        <v>12291</v>
      </c>
      <c r="F2798" t="s">
        <v>5401</v>
      </c>
    </row>
    <row r="2799" spans="1:6" x14ac:dyDescent="0.3">
      <c r="A2799" t="s">
        <v>15091</v>
      </c>
      <c r="B2799" s="1">
        <v>44753</v>
      </c>
      <c r="C2799">
        <v>1427.77</v>
      </c>
      <c r="D2799" t="s">
        <v>12299</v>
      </c>
      <c r="E2799" t="s">
        <v>12296</v>
      </c>
      <c r="F2799" t="s">
        <v>3064</v>
      </c>
    </row>
    <row r="2800" spans="1:6" x14ac:dyDescent="0.3">
      <c r="A2800" t="s">
        <v>15092</v>
      </c>
      <c r="B2800" s="1">
        <v>45598</v>
      </c>
      <c r="C2800">
        <v>418.96</v>
      </c>
      <c r="D2800" t="s">
        <v>12293</v>
      </c>
      <c r="E2800" t="s">
        <v>12291</v>
      </c>
      <c r="F2800" t="s">
        <v>5141</v>
      </c>
    </row>
    <row r="2801" spans="1:6" x14ac:dyDescent="0.3">
      <c r="A2801" t="s">
        <v>15093</v>
      </c>
      <c r="B2801" s="1">
        <v>45220</v>
      </c>
      <c r="C2801">
        <v>376</v>
      </c>
      <c r="D2801" t="s">
        <v>12293</v>
      </c>
      <c r="E2801" t="s">
        <v>12296</v>
      </c>
      <c r="F2801" t="s">
        <v>5195</v>
      </c>
    </row>
    <row r="2802" spans="1:6" x14ac:dyDescent="0.3">
      <c r="A2802" t="s">
        <v>15094</v>
      </c>
      <c r="B2802" s="1">
        <v>44617</v>
      </c>
      <c r="C2802">
        <v>1332.09</v>
      </c>
      <c r="D2802" t="s">
        <v>12299</v>
      </c>
      <c r="E2802" t="s">
        <v>12291</v>
      </c>
      <c r="F2802" t="s">
        <v>2883</v>
      </c>
    </row>
    <row r="2803" spans="1:6" x14ac:dyDescent="0.3">
      <c r="A2803" t="s">
        <v>15095</v>
      </c>
      <c r="B2803" s="1">
        <v>45144</v>
      </c>
      <c r="C2803">
        <v>1396.76</v>
      </c>
      <c r="D2803" t="s">
        <v>12293</v>
      </c>
      <c r="E2803" t="s">
        <v>12291</v>
      </c>
      <c r="F2803" t="s">
        <v>3533</v>
      </c>
    </row>
    <row r="2804" spans="1:6" x14ac:dyDescent="0.3">
      <c r="A2804" t="s">
        <v>15096</v>
      </c>
      <c r="B2804" s="1">
        <v>45101</v>
      </c>
      <c r="C2804">
        <v>390.83</v>
      </c>
      <c r="D2804" t="s">
        <v>12290</v>
      </c>
      <c r="E2804" t="s">
        <v>12291</v>
      </c>
      <c r="F2804" t="s">
        <v>5323</v>
      </c>
    </row>
    <row r="2805" spans="1:6" x14ac:dyDescent="0.3">
      <c r="A2805" t="s">
        <v>15097</v>
      </c>
      <c r="B2805" s="1">
        <v>45002</v>
      </c>
      <c r="C2805">
        <v>336.6</v>
      </c>
      <c r="D2805" t="s">
        <v>12299</v>
      </c>
      <c r="E2805" t="s">
        <v>12296</v>
      </c>
      <c r="F2805" t="s">
        <v>3353</v>
      </c>
    </row>
    <row r="2806" spans="1:6" x14ac:dyDescent="0.3">
      <c r="A2806" t="s">
        <v>15098</v>
      </c>
      <c r="B2806" s="1">
        <v>45284</v>
      </c>
      <c r="C2806">
        <v>1315.11</v>
      </c>
      <c r="D2806" t="s">
        <v>12290</v>
      </c>
      <c r="E2806" t="s">
        <v>12291</v>
      </c>
      <c r="F2806" t="s">
        <v>4668</v>
      </c>
    </row>
    <row r="2807" spans="1:6" x14ac:dyDescent="0.3">
      <c r="A2807" t="s">
        <v>15099</v>
      </c>
      <c r="B2807" s="1">
        <v>45349</v>
      </c>
      <c r="C2807">
        <v>1493.72</v>
      </c>
      <c r="D2807" t="s">
        <v>12290</v>
      </c>
      <c r="E2807" t="s">
        <v>12296</v>
      </c>
      <c r="F2807" t="s">
        <v>5748</v>
      </c>
    </row>
    <row r="2808" spans="1:6" x14ac:dyDescent="0.3">
      <c r="A2808" t="s">
        <v>15100</v>
      </c>
      <c r="B2808" s="1">
        <v>44650</v>
      </c>
      <c r="C2808">
        <v>75.77</v>
      </c>
      <c r="D2808" t="s">
        <v>12290</v>
      </c>
      <c r="E2808" t="s">
        <v>12291</v>
      </c>
      <c r="F2808" t="s">
        <v>3327</v>
      </c>
    </row>
    <row r="2809" spans="1:6" x14ac:dyDescent="0.3">
      <c r="A2809" t="s">
        <v>15101</v>
      </c>
      <c r="B2809" s="1">
        <v>45069</v>
      </c>
      <c r="C2809">
        <v>471.07</v>
      </c>
      <c r="D2809" t="s">
        <v>12293</v>
      </c>
      <c r="E2809" t="s">
        <v>12296</v>
      </c>
      <c r="F2809" t="s">
        <v>4625</v>
      </c>
    </row>
    <row r="2810" spans="1:6" x14ac:dyDescent="0.3">
      <c r="A2810" t="s">
        <v>15102</v>
      </c>
      <c r="B2810" s="1">
        <v>45479</v>
      </c>
      <c r="C2810">
        <v>1222.46</v>
      </c>
      <c r="D2810" t="s">
        <v>12293</v>
      </c>
      <c r="E2810" t="s">
        <v>12291</v>
      </c>
      <c r="F2810" t="s">
        <v>5944</v>
      </c>
    </row>
    <row r="2811" spans="1:6" x14ac:dyDescent="0.3">
      <c r="A2811" t="s">
        <v>15103</v>
      </c>
      <c r="B2811" s="1">
        <v>44976</v>
      </c>
      <c r="C2811">
        <v>387.61</v>
      </c>
      <c r="D2811" t="s">
        <v>12290</v>
      </c>
      <c r="E2811" t="s">
        <v>12296</v>
      </c>
      <c r="F2811" t="s">
        <v>4574</v>
      </c>
    </row>
    <row r="2812" spans="1:6" x14ac:dyDescent="0.3">
      <c r="A2812" t="s">
        <v>15104</v>
      </c>
      <c r="B2812" s="1">
        <v>45059</v>
      </c>
      <c r="C2812">
        <v>983.75</v>
      </c>
      <c r="D2812" t="s">
        <v>12290</v>
      </c>
      <c r="E2812" t="s">
        <v>12291</v>
      </c>
      <c r="F2812" t="s">
        <v>5108</v>
      </c>
    </row>
    <row r="2813" spans="1:6" x14ac:dyDescent="0.3">
      <c r="A2813" t="s">
        <v>15105</v>
      </c>
      <c r="B2813" s="1">
        <v>44882</v>
      </c>
      <c r="C2813">
        <v>558.88</v>
      </c>
      <c r="D2813" t="s">
        <v>12299</v>
      </c>
      <c r="E2813" t="s">
        <v>12296</v>
      </c>
      <c r="F2813" t="s">
        <v>1139</v>
      </c>
    </row>
    <row r="2814" spans="1:6" x14ac:dyDescent="0.3">
      <c r="A2814" t="s">
        <v>15106</v>
      </c>
      <c r="B2814" s="1">
        <v>44934</v>
      </c>
      <c r="C2814">
        <v>1099.08</v>
      </c>
      <c r="D2814" t="s">
        <v>12299</v>
      </c>
      <c r="E2814" t="s">
        <v>12296</v>
      </c>
      <c r="F2814" t="s">
        <v>1153</v>
      </c>
    </row>
    <row r="2815" spans="1:6" x14ac:dyDescent="0.3">
      <c r="A2815" t="s">
        <v>15107</v>
      </c>
      <c r="B2815" s="1">
        <v>45569</v>
      </c>
      <c r="C2815">
        <v>388.4</v>
      </c>
      <c r="D2815" t="s">
        <v>12299</v>
      </c>
      <c r="E2815" t="s">
        <v>12291</v>
      </c>
      <c r="F2815" t="s">
        <v>3272</v>
      </c>
    </row>
    <row r="2816" spans="1:6" x14ac:dyDescent="0.3">
      <c r="A2816" t="s">
        <v>15108</v>
      </c>
      <c r="B2816" s="1">
        <v>45306</v>
      </c>
      <c r="C2816">
        <v>314.64999999999998</v>
      </c>
      <c r="D2816" t="s">
        <v>12299</v>
      </c>
      <c r="E2816" t="s">
        <v>12296</v>
      </c>
      <c r="F2816" t="s">
        <v>1831</v>
      </c>
    </row>
    <row r="2817" spans="1:6" x14ac:dyDescent="0.3">
      <c r="A2817" t="s">
        <v>15109</v>
      </c>
      <c r="B2817" s="1">
        <v>44968</v>
      </c>
      <c r="C2817">
        <v>1242.8900000000001</v>
      </c>
      <c r="D2817" t="s">
        <v>12293</v>
      </c>
      <c r="E2817" t="s">
        <v>12296</v>
      </c>
      <c r="F2817" t="s">
        <v>4813</v>
      </c>
    </row>
    <row r="2818" spans="1:6" x14ac:dyDescent="0.3">
      <c r="A2818" t="s">
        <v>15110</v>
      </c>
      <c r="B2818" s="1">
        <v>44704</v>
      </c>
      <c r="C2818">
        <v>1323.52</v>
      </c>
      <c r="D2818" t="s">
        <v>12290</v>
      </c>
      <c r="E2818" t="s">
        <v>12296</v>
      </c>
      <c r="F2818" t="s">
        <v>3584</v>
      </c>
    </row>
    <row r="2819" spans="1:6" x14ac:dyDescent="0.3">
      <c r="A2819" t="s">
        <v>15111</v>
      </c>
      <c r="B2819" s="1">
        <v>44916</v>
      </c>
      <c r="C2819">
        <v>981.46</v>
      </c>
      <c r="D2819" t="s">
        <v>12299</v>
      </c>
      <c r="E2819" t="s">
        <v>12291</v>
      </c>
      <c r="F2819" t="s">
        <v>5780</v>
      </c>
    </row>
    <row r="2820" spans="1:6" x14ac:dyDescent="0.3">
      <c r="A2820" t="s">
        <v>15112</v>
      </c>
      <c r="B2820" s="1">
        <v>45481</v>
      </c>
      <c r="C2820">
        <v>176.9</v>
      </c>
      <c r="D2820" t="s">
        <v>12299</v>
      </c>
      <c r="E2820" t="s">
        <v>12296</v>
      </c>
      <c r="F2820" t="s">
        <v>4102</v>
      </c>
    </row>
    <row r="2821" spans="1:6" x14ac:dyDescent="0.3">
      <c r="A2821" t="s">
        <v>15113</v>
      </c>
      <c r="B2821" s="1">
        <v>45190</v>
      </c>
      <c r="C2821">
        <v>684.59</v>
      </c>
      <c r="D2821" t="s">
        <v>12290</v>
      </c>
      <c r="E2821" t="s">
        <v>12291</v>
      </c>
      <c r="F2821" t="s">
        <v>1246</v>
      </c>
    </row>
    <row r="2822" spans="1:6" x14ac:dyDescent="0.3">
      <c r="A2822" t="s">
        <v>15114</v>
      </c>
      <c r="B2822" s="1">
        <v>45398</v>
      </c>
      <c r="C2822">
        <v>1127.3399999999999</v>
      </c>
      <c r="D2822" t="s">
        <v>12299</v>
      </c>
      <c r="E2822" t="s">
        <v>12296</v>
      </c>
      <c r="F2822" t="s">
        <v>1416</v>
      </c>
    </row>
    <row r="2823" spans="1:6" x14ac:dyDescent="0.3">
      <c r="A2823" t="s">
        <v>15115</v>
      </c>
      <c r="B2823" s="1">
        <v>44683</v>
      </c>
      <c r="C2823">
        <v>534.02</v>
      </c>
      <c r="D2823" t="s">
        <v>12290</v>
      </c>
      <c r="E2823" t="s">
        <v>12296</v>
      </c>
      <c r="F2823" t="s">
        <v>4759</v>
      </c>
    </row>
    <row r="2824" spans="1:6" x14ac:dyDescent="0.3">
      <c r="A2824" t="s">
        <v>15116</v>
      </c>
      <c r="B2824" s="1">
        <v>44872</v>
      </c>
      <c r="C2824">
        <v>1095.07</v>
      </c>
      <c r="D2824" t="s">
        <v>12299</v>
      </c>
      <c r="E2824" t="s">
        <v>12296</v>
      </c>
      <c r="F2824" t="s">
        <v>4569</v>
      </c>
    </row>
    <row r="2825" spans="1:6" x14ac:dyDescent="0.3">
      <c r="A2825" t="s">
        <v>15117</v>
      </c>
      <c r="B2825" s="1">
        <v>44830</v>
      </c>
      <c r="C2825">
        <v>1074.6500000000001</v>
      </c>
      <c r="D2825" t="s">
        <v>12299</v>
      </c>
      <c r="E2825" t="s">
        <v>12291</v>
      </c>
      <c r="F2825" t="s">
        <v>3140</v>
      </c>
    </row>
    <row r="2826" spans="1:6" x14ac:dyDescent="0.3">
      <c r="A2826" t="s">
        <v>15118</v>
      </c>
      <c r="B2826" s="1">
        <v>44786</v>
      </c>
      <c r="C2826">
        <v>302.01</v>
      </c>
      <c r="D2826" t="s">
        <v>12293</v>
      </c>
      <c r="E2826" t="s">
        <v>12291</v>
      </c>
      <c r="F2826" t="s">
        <v>4161</v>
      </c>
    </row>
    <row r="2827" spans="1:6" x14ac:dyDescent="0.3">
      <c r="A2827" t="s">
        <v>15119</v>
      </c>
      <c r="B2827" s="1">
        <v>44981</v>
      </c>
      <c r="C2827">
        <v>614.44000000000005</v>
      </c>
      <c r="D2827" t="s">
        <v>12293</v>
      </c>
      <c r="E2827" t="s">
        <v>12296</v>
      </c>
      <c r="F2827" t="s">
        <v>5235</v>
      </c>
    </row>
    <row r="2828" spans="1:6" x14ac:dyDescent="0.3">
      <c r="A2828" t="s">
        <v>15120</v>
      </c>
      <c r="B2828" s="1">
        <v>44712</v>
      </c>
      <c r="C2828">
        <v>1355.2</v>
      </c>
      <c r="D2828" t="s">
        <v>12299</v>
      </c>
      <c r="E2828" t="s">
        <v>12291</v>
      </c>
      <c r="F2828" t="s">
        <v>4658</v>
      </c>
    </row>
    <row r="2829" spans="1:6" x14ac:dyDescent="0.3">
      <c r="A2829" t="s">
        <v>15121</v>
      </c>
      <c r="B2829" s="1">
        <v>45529</v>
      </c>
      <c r="C2829">
        <v>825.07</v>
      </c>
      <c r="D2829" t="s">
        <v>12293</v>
      </c>
      <c r="E2829" t="s">
        <v>12296</v>
      </c>
      <c r="F2829" t="s">
        <v>5277</v>
      </c>
    </row>
    <row r="2830" spans="1:6" x14ac:dyDescent="0.3">
      <c r="A2830" t="s">
        <v>15122</v>
      </c>
      <c r="B2830" s="1">
        <v>45613</v>
      </c>
      <c r="C2830">
        <v>1273.8</v>
      </c>
      <c r="D2830" t="s">
        <v>12290</v>
      </c>
      <c r="E2830" t="s">
        <v>12291</v>
      </c>
      <c r="F2830" t="s">
        <v>2560</v>
      </c>
    </row>
    <row r="2831" spans="1:6" x14ac:dyDescent="0.3">
      <c r="A2831" t="s">
        <v>15123</v>
      </c>
      <c r="B2831" s="1">
        <v>45525</v>
      </c>
      <c r="C2831">
        <v>1375.47</v>
      </c>
      <c r="D2831" t="s">
        <v>12293</v>
      </c>
      <c r="E2831" t="s">
        <v>12296</v>
      </c>
      <c r="F2831" t="s">
        <v>2091</v>
      </c>
    </row>
    <row r="2832" spans="1:6" x14ac:dyDescent="0.3">
      <c r="A2832" t="s">
        <v>15124</v>
      </c>
      <c r="B2832" s="1">
        <v>44806</v>
      </c>
      <c r="C2832">
        <v>823.16</v>
      </c>
      <c r="D2832" t="s">
        <v>12290</v>
      </c>
      <c r="E2832" t="s">
        <v>12296</v>
      </c>
      <c r="F2832" t="s">
        <v>2169</v>
      </c>
    </row>
    <row r="2833" spans="1:6" x14ac:dyDescent="0.3">
      <c r="A2833" t="s">
        <v>15125</v>
      </c>
      <c r="B2833" s="1">
        <v>44825</v>
      </c>
      <c r="C2833">
        <v>1455.45</v>
      </c>
      <c r="D2833" t="s">
        <v>12299</v>
      </c>
      <c r="E2833" t="s">
        <v>12296</v>
      </c>
      <c r="F2833" t="s">
        <v>2317</v>
      </c>
    </row>
    <row r="2834" spans="1:6" x14ac:dyDescent="0.3">
      <c r="A2834" t="s">
        <v>15126</v>
      </c>
      <c r="B2834" s="1">
        <v>45437</v>
      </c>
      <c r="C2834">
        <v>96.87</v>
      </c>
      <c r="D2834" t="s">
        <v>12299</v>
      </c>
      <c r="E2834" t="s">
        <v>12291</v>
      </c>
      <c r="F2834" t="s">
        <v>3927</v>
      </c>
    </row>
    <row r="2835" spans="1:6" x14ac:dyDescent="0.3">
      <c r="A2835" t="s">
        <v>15127</v>
      </c>
      <c r="B2835" s="1">
        <v>44667</v>
      </c>
      <c r="C2835">
        <v>906.03</v>
      </c>
      <c r="D2835" t="s">
        <v>12290</v>
      </c>
      <c r="E2835" t="s">
        <v>12296</v>
      </c>
      <c r="F2835" t="s">
        <v>1094</v>
      </c>
    </row>
    <row r="2836" spans="1:6" x14ac:dyDescent="0.3">
      <c r="A2836" t="s">
        <v>15128</v>
      </c>
      <c r="B2836" s="1">
        <v>45362</v>
      </c>
      <c r="C2836">
        <v>902.51</v>
      </c>
      <c r="D2836" t="s">
        <v>12290</v>
      </c>
      <c r="E2836" t="s">
        <v>12291</v>
      </c>
      <c r="F2836" t="s">
        <v>3633</v>
      </c>
    </row>
    <row r="2837" spans="1:6" x14ac:dyDescent="0.3">
      <c r="A2837" t="s">
        <v>15129</v>
      </c>
      <c r="B2837" s="1">
        <v>44850</v>
      </c>
      <c r="C2837">
        <v>1248.42</v>
      </c>
      <c r="D2837" t="s">
        <v>12299</v>
      </c>
      <c r="E2837" t="s">
        <v>12291</v>
      </c>
      <c r="F2837" t="s">
        <v>2151</v>
      </c>
    </row>
    <row r="2838" spans="1:6" x14ac:dyDescent="0.3">
      <c r="A2838" t="s">
        <v>15130</v>
      </c>
      <c r="B2838" s="1">
        <v>45333</v>
      </c>
      <c r="C2838">
        <v>1076.8499999999999</v>
      </c>
      <c r="D2838" t="s">
        <v>12293</v>
      </c>
      <c r="E2838" t="s">
        <v>12296</v>
      </c>
      <c r="F2838" t="s">
        <v>5583</v>
      </c>
    </row>
    <row r="2839" spans="1:6" x14ac:dyDescent="0.3">
      <c r="A2839" t="s">
        <v>15131</v>
      </c>
      <c r="B2839" s="1">
        <v>44678</v>
      </c>
      <c r="C2839">
        <v>860.35</v>
      </c>
      <c r="D2839" t="s">
        <v>12290</v>
      </c>
      <c r="E2839" t="s">
        <v>12291</v>
      </c>
      <c r="F2839" t="s">
        <v>4791</v>
      </c>
    </row>
    <row r="2840" spans="1:6" x14ac:dyDescent="0.3">
      <c r="A2840" t="s">
        <v>15132</v>
      </c>
      <c r="B2840" s="1">
        <v>44606</v>
      </c>
      <c r="C2840">
        <v>1374.16</v>
      </c>
      <c r="D2840" t="s">
        <v>12299</v>
      </c>
      <c r="E2840" t="s">
        <v>12291</v>
      </c>
      <c r="F2840" t="s">
        <v>4208</v>
      </c>
    </row>
    <row r="2841" spans="1:6" x14ac:dyDescent="0.3">
      <c r="A2841" t="s">
        <v>15133</v>
      </c>
      <c r="B2841" s="1">
        <v>44645</v>
      </c>
      <c r="C2841">
        <v>1256.0999999999999</v>
      </c>
      <c r="D2841" t="s">
        <v>12299</v>
      </c>
      <c r="E2841" t="s">
        <v>12296</v>
      </c>
      <c r="F2841" t="s">
        <v>1715</v>
      </c>
    </row>
    <row r="2842" spans="1:6" x14ac:dyDescent="0.3">
      <c r="A2842" t="s">
        <v>15134</v>
      </c>
      <c r="B2842" s="1">
        <v>44764</v>
      </c>
      <c r="C2842">
        <v>220.63</v>
      </c>
      <c r="D2842" t="s">
        <v>12299</v>
      </c>
      <c r="E2842" t="s">
        <v>12296</v>
      </c>
      <c r="F2842" t="s">
        <v>5598</v>
      </c>
    </row>
    <row r="2843" spans="1:6" x14ac:dyDescent="0.3">
      <c r="A2843" t="s">
        <v>15135</v>
      </c>
      <c r="B2843" s="1">
        <v>45229</v>
      </c>
      <c r="C2843">
        <v>443.21</v>
      </c>
      <c r="D2843" t="s">
        <v>12293</v>
      </c>
      <c r="E2843" t="s">
        <v>12291</v>
      </c>
      <c r="F2843" t="s">
        <v>1804</v>
      </c>
    </row>
    <row r="2844" spans="1:6" x14ac:dyDescent="0.3">
      <c r="A2844" t="s">
        <v>15136</v>
      </c>
      <c r="B2844" s="1">
        <v>44730</v>
      </c>
      <c r="C2844">
        <v>1110.1199999999999</v>
      </c>
      <c r="D2844" t="s">
        <v>12290</v>
      </c>
      <c r="E2844" t="s">
        <v>12296</v>
      </c>
      <c r="F2844" t="s">
        <v>2767</v>
      </c>
    </row>
    <row r="2845" spans="1:6" x14ac:dyDescent="0.3">
      <c r="A2845" t="s">
        <v>15137</v>
      </c>
      <c r="B2845" s="1">
        <v>44558</v>
      </c>
      <c r="C2845">
        <v>957.07</v>
      </c>
      <c r="D2845" t="s">
        <v>12290</v>
      </c>
      <c r="E2845" t="s">
        <v>12296</v>
      </c>
      <c r="F2845" t="s">
        <v>4808</v>
      </c>
    </row>
    <row r="2846" spans="1:6" x14ac:dyDescent="0.3">
      <c r="A2846" t="s">
        <v>15138</v>
      </c>
      <c r="B2846" s="1">
        <v>44574</v>
      </c>
      <c r="C2846">
        <v>858.88</v>
      </c>
      <c r="D2846" t="s">
        <v>12299</v>
      </c>
      <c r="E2846" t="s">
        <v>12296</v>
      </c>
      <c r="F2846" t="s">
        <v>2483</v>
      </c>
    </row>
    <row r="2847" spans="1:6" x14ac:dyDescent="0.3">
      <c r="A2847" t="s">
        <v>15139</v>
      </c>
      <c r="B2847" s="1">
        <v>44559</v>
      </c>
      <c r="C2847">
        <v>133.38999999999999</v>
      </c>
      <c r="D2847" t="s">
        <v>12293</v>
      </c>
      <c r="E2847" t="s">
        <v>12296</v>
      </c>
      <c r="F2847" t="s">
        <v>2562</v>
      </c>
    </row>
    <row r="2848" spans="1:6" x14ac:dyDescent="0.3">
      <c r="A2848" t="s">
        <v>15140</v>
      </c>
      <c r="B2848" s="1">
        <v>44862</v>
      </c>
      <c r="C2848">
        <v>130.72999999999999</v>
      </c>
      <c r="D2848" t="s">
        <v>12293</v>
      </c>
      <c r="E2848" t="s">
        <v>12296</v>
      </c>
      <c r="F2848" t="s">
        <v>2523</v>
      </c>
    </row>
    <row r="2849" spans="1:6" x14ac:dyDescent="0.3">
      <c r="A2849" t="s">
        <v>15141</v>
      </c>
      <c r="B2849" s="1">
        <v>44948</v>
      </c>
      <c r="C2849">
        <v>268.51</v>
      </c>
      <c r="D2849" t="s">
        <v>12299</v>
      </c>
      <c r="E2849" t="s">
        <v>12291</v>
      </c>
      <c r="F2849" t="s">
        <v>1533</v>
      </c>
    </row>
    <row r="2850" spans="1:6" x14ac:dyDescent="0.3">
      <c r="A2850" t="s">
        <v>15142</v>
      </c>
      <c r="B2850" s="1">
        <v>45116</v>
      </c>
      <c r="C2850">
        <v>695.44</v>
      </c>
      <c r="D2850" t="s">
        <v>12293</v>
      </c>
      <c r="E2850" t="s">
        <v>12291</v>
      </c>
      <c r="F2850" t="s">
        <v>2163</v>
      </c>
    </row>
    <row r="2851" spans="1:6" x14ac:dyDescent="0.3">
      <c r="A2851" t="s">
        <v>15143</v>
      </c>
      <c r="B2851" s="1">
        <v>45309</v>
      </c>
      <c r="C2851">
        <v>682.08</v>
      </c>
      <c r="D2851" t="s">
        <v>12299</v>
      </c>
      <c r="E2851" t="s">
        <v>12291</v>
      </c>
      <c r="F2851" t="s">
        <v>4283</v>
      </c>
    </row>
    <row r="2852" spans="1:6" x14ac:dyDescent="0.3">
      <c r="A2852" t="s">
        <v>15144</v>
      </c>
      <c r="B2852" s="1">
        <v>44726</v>
      </c>
      <c r="C2852">
        <v>456.32</v>
      </c>
      <c r="D2852" t="s">
        <v>12290</v>
      </c>
      <c r="E2852" t="s">
        <v>12291</v>
      </c>
      <c r="F2852" t="s">
        <v>3577</v>
      </c>
    </row>
    <row r="2853" spans="1:6" x14ac:dyDescent="0.3">
      <c r="A2853" t="s">
        <v>15145</v>
      </c>
      <c r="B2853" s="1">
        <v>44557</v>
      </c>
      <c r="C2853">
        <v>871.09</v>
      </c>
      <c r="D2853" t="s">
        <v>12299</v>
      </c>
      <c r="E2853" t="s">
        <v>12291</v>
      </c>
      <c r="F2853" t="s">
        <v>1537</v>
      </c>
    </row>
    <row r="2854" spans="1:6" x14ac:dyDescent="0.3">
      <c r="A2854" t="s">
        <v>15146</v>
      </c>
      <c r="B2854" s="1">
        <v>45083</v>
      </c>
      <c r="C2854">
        <v>845.71</v>
      </c>
      <c r="D2854" t="s">
        <v>12290</v>
      </c>
      <c r="E2854" t="s">
        <v>12291</v>
      </c>
      <c r="F2854" t="s">
        <v>1739</v>
      </c>
    </row>
    <row r="2855" spans="1:6" x14ac:dyDescent="0.3">
      <c r="A2855" t="s">
        <v>15147</v>
      </c>
      <c r="B2855" s="1">
        <v>44700</v>
      </c>
      <c r="C2855">
        <v>498.32</v>
      </c>
      <c r="D2855" t="s">
        <v>12299</v>
      </c>
      <c r="E2855" t="s">
        <v>12296</v>
      </c>
      <c r="F2855" t="s">
        <v>3938</v>
      </c>
    </row>
    <row r="2856" spans="1:6" x14ac:dyDescent="0.3">
      <c r="A2856" t="s">
        <v>15148</v>
      </c>
      <c r="B2856" s="1">
        <v>44567</v>
      </c>
      <c r="C2856">
        <v>505.95</v>
      </c>
      <c r="D2856" t="s">
        <v>12293</v>
      </c>
      <c r="E2856" t="s">
        <v>12291</v>
      </c>
      <c r="F2856" t="s">
        <v>3710</v>
      </c>
    </row>
    <row r="2857" spans="1:6" x14ac:dyDescent="0.3">
      <c r="A2857" t="s">
        <v>15149</v>
      </c>
      <c r="B2857" s="1">
        <v>44722</v>
      </c>
      <c r="C2857">
        <v>932.56</v>
      </c>
      <c r="D2857" t="s">
        <v>12299</v>
      </c>
      <c r="E2857" t="s">
        <v>12296</v>
      </c>
      <c r="F2857" t="s">
        <v>4278</v>
      </c>
    </row>
    <row r="2858" spans="1:6" x14ac:dyDescent="0.3">
      <c r="A2858" t="s">
        <v>15150</v>
      </c>
      <c r="B2858" s="1">
        <v>45514</v>
      </c>
      <c r="C2858">
        <v>571.89</v>
      </c>
      <c r="D2858" t="s">
        <v>12290</v>
      </c>
      <c r="E2858" t="s">
        <v>12296</v>
      </c>
      <c r="F2858" t="s">
        <v>4669</v>
      </c>
    </row>
    <row r="2859" spans="1:6" x14ac:dyDescent="0.3">
      <c r="A2859" t="s">
        <v>15151</v>
      </c>
      <c r="B2859" s="1">
        <v>44794</v>
      </c>
      <c r="C2859">
        <v>744.49</v>
      </c>
      <c r="D2859" t="s">
        <v>12290</v>
      </c>
      <c r="E2859" t="s">
        <v>12291</v>
      </c>
      <c r="F2859" t="s">
        <v>3139</v>
      </c>
    </row>
    <row r="2860" spans="1:6" x14ac:dyDescent="0.3">
      <c r="A2860" t="s">
        <v>15152</v>
      </c>
      <c r="B2860" s="1">
        <v>44648</v>
      </c>
      <c r="C2860">
        <v>605.91</v>
      </c>
      <c r="D2860" t="s">
        <v>12299</v>
      </c>
      <c r="E2860" t="s">
        <v>12291</v>
      </c>
      <c r="F2860" t="s">
        <v>4951</v>
      </c>
    </row>
    <row r="2861" spans="1:6" x14ac:dyDescent="0.3">
      <c r="A2861" t="s">
        <v>15153</v>
      </c>
      <c r="B2861" s="1">
        <v>45411</v>
      </c>
      <c r="C2861">
        <v>1137.43</v>
      </c>
      <c r="D2861" t="s">
        <v>12293</v>
      </c>
      <c r="E2861" t="s">
        <v>12291</v>
      </c>
      <c r="F2861" t="s">
        <v>5033</v>
      </c>
    </row>
    <row r="2862" spans="1:6" x14ac:dyDescent="0.3">
      <c r="A2862" t="s">
        <v>15154</v>
      </c>
      <c r="B2862" s="1">
        <v>45211</v>
      </c>
      <c r="C2862">
        <v>249.85</v>
      </c>
      <c r="D2862" t="s">
        <v>12290</v>
      </c>
      <c r="E2862" t="s">
        <v>12296</v>
      </c>
      <c r="F2862" t="s">
        <v>4867</v>
      </c>
    </row>
    <row r="2863" spans="1:6" x14ac:dyDescent="0.3">
      <c r="A2863" t="s">
        <v>15155</v>
      </c>
      <c r="B2863" s="1">
        <v>45533</v>
      </c>
      <c r="C2863">
        <v>579.67999999999995</v>
      </c>
      <c r="D2863" t="s">
        <v>12293</v>
      </c>
      <c r="E2863" t="s">
        <v>12291</v>
      </c>
      <c r="F2863" t="s">
        <v>3309</v>
      </c>
    </row>
    <row r="2864" spans="1:6" x14ac:dyDescent="0.3">
      <c r="A2864" t="s">
        <v>15156</v>
      </c>
      <c r="B2864" s="1">
        <v>44946</v>
      </c>
      <c r="C2864">
        <v>318.25</v>
      </c>
      <c r="D2864" t="s">
        <v>12293</v>
      </c>
      <c r="E2864" t="s">
        <v>12291</v>
      </c>
      <c r="F2864" t="s">
        <v>2764</v>
      </c>
    </row>
    <row r="2865" spans="1:6" x14ac:dyDescent="0.3">
      <c r="A2865" t="s">
        <v>15157</v>
      </c>
      <c r="B2865" s="1">
        <v>44729</v>
      </c>
      <c r="C2865">
        <v>601.87</v>
      </c>
      <c r="D2865" t="s">
        <v>12299</v>
      </c>
      <c r="E2865" t="s">
        <v>12291</v>
      </c>
      <c r="F2865" t="s">
        <v>1788</v>
      </c>
    </row>
    <row r="2866" spans="1:6" x14ac:dyDescent="0.3">
      <c r="A2866" t="s">
        <v>15158</v>
      </c>
      <c r="B2866" s="1">
        <v>45447</v>
      </c>
      <c r="C2866">
        <v>669.07</v>
      </c>
      <c r="D2866" t="s">
        <v>12299</v>
      </c>
      <c r="E2866" t="s">
        <v>12291</v>
      </c>
      <c r="F2866" t="s">
        <v>5647</v>
      </c>
    </row>
    <row r="2867" spans="1:6" x14ac:dyDescent="0.3">
      <c r="A2867" t="s">
        <v>15159</v>
      </c>
      <c r="B2867" s="1">
        <v>45041</v>
      </c>
      <c r="C2867">
        <v>420.06</v>
      </c>
      <c r="D2867" t="s">
        <v>12290</v>
      </c>
      <c r="E2867" t="s">
        <v>12296</v>
      </c>
      <c r="F2867" t="s">
        <v>2380</v>
      </c>
    </row>
    <row r="2868" spans="1:6" x14ac:dyDescent="0.3">
      <c r="A2868" t="s">
        <v>15160</v>
      </c>
      <c r="B2868" s="1">
        <v>45251</v>
      </c>
      <c r="C2868">
        <v>542.52</v>
      </c>
      <c r="D2868" t="s">
        <v>12299</v>
      </c>
      <c r="E2868" t="s">
        <v>12291</v>
      </c>
      <c r="F2868" t="s">
        <v>1774</v>
      </c>
    </row>
    <row r="2869" spans="1:6" x14ac:dyDescent="0.3">
      <c r="A2869" t="s">
        <v>15161</v>
      </c>
      <c r="B2869" s="1">
        <v>44738</v>
      </c>
      <c r="C2869">
        <v>714.18</v>
      </c>
      <c r="D2869" t="s">
        <v>12290</v>
      </c>
      <c r="E2869" t="s">
        <v>12291</v>
      </c>
      <c r="F2869" t="s">
        <v>4053</v>
      </c>
    </row>
    <row r="2870" spans="1:6" x14ac:dyDescent="0.3">
      <c r="A2870" t="s">
        <v>15162</v>
      </c>
      <c r="B2870" s="1">
        <v>45625</v>
      </c>
      <c r="C2870">
        <v>704.28</v>
      </c>
      <c r="D2870" t="s">
        <v>12293</v>
      </c>
      <c r="E2870" t="s">
        <v>12296</v>
      </c>
      <c r="F2870" t="s">
        <v>2043</v>
      </c>
    </row>
    <row r="2871" spans="1:6" x14ac:dyDescent="0.3">
      <c r="A2871" t="s">
        <v>15163</v>
      </c>
      <c r="B2871" s="1">
        <v>45200</v>
      </c>
      <c r="C2871">
        <v>300.29000000000002</v>
      </c>
      <c r="D2871" t="s">
        <v>12299</v>
      </c>
      <c r="E2871" t="s">
        <v>12296</v>
      </c>
      <c r="F2871" t="s">
        <v>4897</v>
      </c>
    </row>
    <row r="2872" spans="1:6" x14ac:dyDescent="0.3">
      <c r="A2872" t="s">
        <v>15164</v>
      </c>
      <c r="B2872" s="1">
        <v>45514</v>
      </c>
      <c r="C2872">
        <v>221.86</v>
      </c>
      <c r="D2872" t="s">
        <v>12299</v>
      </c>
      <c r="E2872" t="s">
        <v>12296</v>
      </c>
      <c r="F2872" t="s">
        <v>2967</v>
      </c>
    </row>
    <row r="2873" spans="1:6" x14ac:dyDescent="0.3">
      <c r="A2873" t="s">
        <v>15165</v>
      </c>
      <c r="B2873" s="1">
        <v>45603</v>
      </c>
      <c r="C2873">
        <v>910.61</v>
      </c>
      <c r="D2873" t="s">
        <v>12290</v>
      </c>
      <c r="E2873" t="s">
        <v>12291</v>
      </c>
      <c r="F2873" t="s">
        <v>5464</v>
      </c>
    </row>
    <row r="2874" spans="1:6" x14ac:dyDescent="0.3">
      <c r="A2874" t="s">
        <v>15166</v>
      </c>
      <c r="B2874" s="1">
        <v>44900</v>
      </c>
      <c r="C2874">
        <v>1167.3900000000001</v>
      </c>
      <c r="D2874" t="s">
        <v>12290</v>
      </c>
      <c r="E2874" t="s">
        <v>12296</v>
      </c>
      <c r="F2874" t="s">
        <v>5925</v>
      </c>
    </row>
    <row r="2875" spans="1:6" x14ac:dyDescent="0.3">
      <c r="A2875" t="s">
        <v>15167</v>
      </c>
      <c r="B2875" s="1">
        <v>44999</v>
      </c>
      <c r="C2875">
        <v>1495.54</v>
      </c>
      <c r="D2875" t="s">
        <v>12299</v>
      </c>
      <c r="E2875" t="s">
        <v>12291</v>
      </c>
      <c r="F2875" t="s">
        <v>3100</v>
      </c>
    </row>
    <row r="2876" spans="1:6" x14ac:dyDescent="0.3">
      <c r="A2876" t="s">
        <v>15168</v>
      </c>
      <c r="B2876" s="1">
        <v>44949</v>
      </c>
      <c r="C2876">
        <v>1168.99</v>
      </c>
      <c r="D2876" t="s">
        <v>12290</v>
      </c>
      <c r="E2876" t="s">
        <v>12291</v>
      </c>
      <c r="F2876" t="s">
        <v>3877</v>
      </c>
    </row>
    <row r="2877" spans="1:6" x14ac:dyDescent="0.3">
      <c r="A2877" t="s">
        <v>15169</v>
      </c>
      <c r="B2877" s="1">
        <v>44603</v>
      </c>
      <c r="C2877">
        <v>439.17</v>
      </c>
      <c r="D2877" t="s">
        <v>12299</v>
      </c>
      <c r="E2877" t="s">
        <v>12296</v>
      </c>
      <c r="F2877" t="s">
        <v>5034</v>
      </c>
    </row>
    <row r="2878" spans="1:6" x14ac:dyDescent="0.3">
      <c r="A2878" t="s">
        <v>15170</v>
      </c>
      <c r="B2878" s="1">
        <v>44669</v>
      </c>
      <c r="C2878">
        <v>1482.91</v>
      </c>
      <c r="D2878" t="s">
        <v>12293</v>
      </c>
      <c r="E2878" t="s">
        <v>12296</v>
      </c>
      <c r="F2878" t="s">
        <v>3813</v>
      </c>
    </row>
    <row r="2879" spans="1:6" x14ac:dyDescent="0.3">
      <c r="A2879" t="s">
        <v>15171</v>
      </c>
      <c r="B2879" s="1">
        <v>45319</v>
      </c>
      <c r="C2879">
        <v>868.5</v>
      </c>
      <c r="D2879" t="s">
        <v>12290</v>
      </c>
      <c r="E2879" t="s">
        <v>12291</v>
      </c>
      <c r="F2879" t="s">
        <v>4167</v>
      </c>
    </row>
    <row r="2880" spans="1:6" x14ac:dyDescent="0.3">
      <c r="A2880" t="s">
        <v>15172</v>
      </c>
      <c r="B2880" s="1">
        <v>44940</v>
      </c>
      <c r="C2880">
        <v>767.23</v>
      </c>
      <c r="D2880" t="s">
        <v>12299</v>
      </c>
      <c r="E2880" t="s">
        <v>12296</v>
      </c>
      <c r="F2880" t="s">
        <v>4465</v>
      </c>
    </row>
    <row r="2881" spans="1:6" x14ac:dyDescent="0.3">
      <c r="A2881" t="s">
        <v>15173</v>
      </c>
      <c r="B2881" s="1">
        <v>45558</v>
      </c>
      <c r="C2881">
        <v>878.82</v>
      </c>
      <c r="D2881" t="s">
        <v>12290</v>
      </c>
      <c r="E2881" t="s">
        <v>12291</v>
      </c>
      <c r="F2881" t="s">
        <v>3215</v>
      </c>
    </row>
    <row r="2882" spans="1:6" x14ac:dyDescent="0.3">
      <c r="A2882" t="s">
        <v>15174</v>
      </c>
      <c r="B2882" s="1">
        <v>45532</v>
      </c>
      <c r="C2882">
        <v>1184.02</v>
      </c>
      <c r="D2882" t="s">
        <v>12293</v>
      </c>
      <c r="E2882" t="s">
        <v>12291</v>
      </c>
      <c r="F2882" t="s">
        <v>5575</v>
      </c>
    </row>
    <row r="2883" spans="1:6" x14ac:dyDescent="0.3">
      <c r="A2883" t="s">
        <v>15175</v>
      </c>
      <c r="B2883" s="1">
        <v>45424</v>
      </c>
      <c r="C2883">
        <v>1225.0899999999999</v>
      </c>
      <c r="D2883" t="s">
        <v>12293</v>
      </c>
      <c r="E2883" t="s">
        <v>12296</v>
      </c>
      <c r="F2883" t="s">
        <v>4341</v>
      </c>
    </row>
    <row r="2884" spans="1:6" x14ac:dyDescent="0.3">
      <c r="A2884" t="s">
        <v>15176</v>
      </c>
      <c r="B2884" s="1">
        <v>44711</v>
      </c>
      <c r="C2884">
        <v>161.49</v>
      </c>
      <c r="D2884" t="s">
        <v>12293</v>
      </c>
      <c r="E2884" t="s">
        <v>12296</v>
      </c>
      <c r="F2884" t="s">
        <v>1849</v>
      </c>
    </row>
    <row r="2885" spans="1:6" x14ac:dyDescent="0.3">
      <c r="A2885" t="s">
        <v>15177</v>
      </c>
      <c r="B2885" s="1">
        <v>45525</v>
      </c>
      <c r="C2885">
        <v>400.37</v>
      </c>
      <c r="D2885" t="s">
        <v>12299</v>
      </c>
      <c r="E2885" t="s">
        <v>12296</v>
      </c>
      <c r="F2885" t="s">
        <v>1512</v>
      </c>
    </row>
    <row r="2886" spans="1:6" x14ac:dyDescent="0.3">
      <c r="A2886" t="s">
        <v>15178</v>
      </c>
      <c r="B2886" s="1">
        <v>45036</v>
      </c>
      <c r="C2886">
        <v>835.62</v>
      </c>
      <c r="D2886" t="s">
        <v>12293</v>
      </c>
      <c r="E2886" t="s">
        <v>12296</v>
      </c>
      <c r="F2886" t="s">
        <v>4887</v>
      </c>
    </row>
    <row r="2887" spans="1:6" x14ac:dyDescent="0.3">
      <c r="A2887" t="s">
        <v>15179</v>
      </c>
      <c r="B2887" s="1">
        <v>44710</v>
      </c>
      <c r="C2887">
        <v>691.16</v>
      </c>
      <c r="D2887" t="s">
        <v>12293</v>
      </c>
      <c r="E2887" t="s">
        <v>12291</v>
      </c>
      <c r="F2887" t="s">
        <v>1656</v>
      </c>
    </row>
    <row r="2888" spans="1:6" x14ac:dyDescent="0.3">
      <c r="A2888" t="s">
        <v>15180</v>
      </c>
      <c r="B2888" s="1">
        <v>45426</v>
      </c>
      <c r="C2888">
        <v>722.45</v>
      </c>
      <c r="D2888" t="s">
        <v>12299</v>
      </c>
      <c r="E2888" t="s">
        <v>12296</v>
      </c>
      <c r="F2888" t="s">
        <v>2959</v>
      </c>
    </row>
    <row r="2889" spans="1:6" x14ac:dyDescent="0.3">
      <c r="A2889" t="s">
        <v>15181</v>
      </c>
      <c r="B2889" s="1">
        <v>45213</v>
      </c>
      <c r="C2889">
        <v>1475.43</v>
      </c>
      <c r="D2889" t="s">
        <v>12293</v>
      </c>
      <c r="E2889" t="s">
        <v>12296</v>
      </c>
      <c r="F2889" t="s">
        <v>5431</v>
      </c>
    </row>
    <row r="2890" spans="1:6" x14ac:dyDescent="0.3">
      <c r="A2890" t="s">
        <v>15182</v>
      </c>
      <c r="B2890" s="1">
        <v>45373</v>
      </c>
      <c r="C2890">
        <v>944.26</v>
      </c>
      <c r="D2890" t="s">
        <v>12290</v>
      </c>
      <c r="E2890" t="s">
        <v>12296</v>
      </c>
      <c r="F2890" t="s">
        <v>2744</v>
      </c>
    </row>
    <row r="2891" spans="1:6" x14ac:dyDescent="0.3">
      <c r="A2891" t="s">
        <v>15183</v>
      </c>
      <c r="B2891" s="1">
        <v>45235</v>
      </c>
      <c r="C2891">
        <v>221.66</v>
      </c>
      <c r="D2891" t="s">
        <v>12293</v>
      </c>
      <c r="E2891" t="s">
        <v>12291</v>
      </c>
      <c r="F2891" t="s">
        <v>2111</v>
      </c>
    </row>
    <row r="2892" spans="1:6" x14ac:dyDescent="0.3">
      <c r="A2892" t="s">
        <v>15184</v>
      </c>
      <c r="B2892" s="1">
        <v>44746</v>
      </c>
      <c r="C2892">
        <v>1476.87</v>
      </c>
      <c r="D2892" t="s">
        <v>12293</v>
      </c>
      <c r="E2892" t="s">
        <v>12291</v>
      </c>
      <c r="F2892" t="s">
        <v>2039</v>
      </c>
    </row>
    <row r="2893" spans="1:6" x14ac:dyDescent="0.3">
      <c r="A2893" t="s">
        <v>15185</v>
      </c>
      <c r="B2893" s="1">
        <v>45023</v>
      </c>
      <c r="C2893">
        <v>410.66</v>
      </c>
      <c r="D2893" t="s">
        <v>12290</v>
      </c>
      <c r="E2893" t="s">
        <v>12291</v>
      </c>
      <c r="F2893" t="s">
        <v>2016</v>
      </c>
    </row>
    <row r="2894" spans="1:6" x14ac:dyDescent="0.3">
      <c r="A2894" t="s">
        <v>15186</v>
      </c>
      <c r="B2894" s="1">
        <v>45071</v>
      </c>
      <c r="C2894">
        <v>1186.72</v>
      </c>
      <c r="D2894" t="s">
        <v>12299</v>
      </c>
      <c r="E2894" t="s">
        <v>12296</v>
      </c>
      <c r="F2894" t="s">
        <v>4166</v>
      </c>
    </row>
    <row r="2895" spans="1:6" x14ac:dyDescent="0.3">
      <c r="A2895" t="s">
        <v>15187</v>
      </c>
      <c r="B2895" s="1">
        <v>44881</v>
      </c>
      <c r="C2895">
        <v>957.16</v>
      </c>
      <c r="D2895" t="s">
        <v>12290</v>
      </c>
      <c r="E2895" t="s">
        <v>12291</v>
      </c>
      <c r="F2895" t="s">
        <v>3553</v>
      </c>
    </row>
    <row r="2896" spans="1:6" x14ac:dyDescent="0.3">
      <c r="A2896" t="s">
        <v>15188</v>
      </c>
      <c r="B2896" s="1">
        <v>45148</v>
      </c>
      <c r="C2896">
        <v>1313.03</v>
      </c>
      <c r="D2896" t="s">
        <v>12293</v>
      </c>
      <c r="E2896" t="s">
        <v>12291</v>
      </c>
      <c r="F2896" t="s">
        <v>2897</v>
      </c>
    </row>
    <row r="2897" spans="1:6" x14ac:dyDescent="0.3">
      <c r="A2897" t="s">
        <v>15189</v>
      </c>
      <c r="B2897" s="1">
        <v>44890</v>
      </c>
      <c r="C2897">
        <v>1392.26</v>
      </c>
      <c r="D2897" t="s">
        <v>12299</v>
      </c>
      <c r="E2897" t="s">
        <v>12296</v>
      </c>
      <c r="F2897" t="s">
        <v>4859</v>
      </c>
    </row>
    <row r="2898" spans="1:6" x14ac:dyDescent="0.3">
      <c r="A2898" t="s">
        <v>15190</v>
      </c>
      <c r="B2898" s="1">
        <v>45046</v>
      </c>
      <c r="C2898">
        <v>808.86</v>
      </c>
      <c r="D2898" t="s">
        <v>12290</v>
      </c>
      <c r="E2898" t="s">
        <v>12296</v>
      </c>
      <c r="F2898" t="s">
        <v>2831</v>
      </c>
    </row>
    <row r="2899" spans="1:6" x14ac:dyDescent="0.3">
      <c r="A2899" t="s">
        <v>15191</v>
      </c>
      <c r="B2899" s="1">
        <v>44839</v>
      </c>
      <c r="C2899">
        <v>163.49</v>
      </c>
      <c r="D2899" t="s">
        <v>12293</v>
      </c>
      <c r="E2899" t="s">
        <v>12291</v>
      </c>
      <c r="F2899" t="s">
        <v>1557</v>
      </c>
    </row>
    <row r="2900" spans="1:6" x14ac:dyDescent="0.3">
      <c r="A2900" t="s">
        <v>15192</v>
      </c>
      <c r="B2900" s="1">
        <v>44674</v>
      </c>
      <c r="C2900">
        <v>477.81</v>
      </c>
      <c r="D2900" t="s">
        <v>12293</v>
      </c>
      <c r="E2900" t="s">
        <v>12296</v>
      </c>
      <c r="F2900" t="s">
        <v>2223</v>
      </c>
    </row>
    <row r="2901" spans="1:6" x14ac:dyDescent="0.3">
      <c r="A2901" t="s">
        <v>15193</v>
      </c>
      <c r="B2901" s="1">
        <v>45439</v>
      </c>
      <c r="C2901">
        <v>998.78</v>
      </c>
      <c r="D2901" t="s">
        <v>12290</v>
      </c>
      <c r="E2901" t="s">
        <v>12291</v>
      </c>
      <c r="F2901" t="s">
        <v>2493</v>
      </c>
    </row>
    <row r="2902" spans="1:6" x14ac:dyDescent="0.3">
      <c r="A2902" t="s">
        <v>15194</v>
      </c>
      <c r="B2902" s="1">
        <v>44617</v>
      </c>
      <c r="C2902">
        <v>633.12</v>
      </c>
      <c r="D2902" t="s">
        <v>12290</v>
      </c>
      <c r="E2902" t="s">
        <v>12291</v>
      </c>
      <c r="F2902" t="s">
        <v>3507</v>
      </c>
    </row>
    <row r="2903" spans="1:6" x14ac:dyDescent="0.3">
      <c r="A2903" t="s">
        <v>15195</v>
      </c>
      <c r="B2903" s="1">
        <v>45631</v>
      </c>
      <c r="C2903">
        <v>503.87</v>
      </c>
      <c r="D2903" t="s">
        <v>12293</v>
      </c>
      <c r="E2903" t="s">
        <v>12296</v>
      </c>
      <c r="F2903" t="s">
        <v>4786</v>
      </c>
    </row>
    <row r="2904" spans="1:6" x14ac:dyDescent="0.3">
      <c r="A2904" t="s">
        <v>15196</v>
      </c>
      <c r="B2904" s="1">
        <v>45141</v>
      </c>
      <c r="C2904">
        <v>800.5</v>
      </c>
      <c r="D2904" t="s">
        <v>12299</v>
      </c>
      <c r="E2904" t="s">
        <v>12296</v>
      </c>
      <c r="F2904" t="s">
        <v>2357</v>
      </c>
    </row>
    <row r="2905" spans="1:6" x14ac:dyDescent="0.3">
      <c r="A2905" t="s">
        <v>15197</v>
      </c>
      <c r="B2905" s="1">
        <v>45642</v>
      </c>
      <c r="C2905">
        <v>359.05</v>
      </c>
      <c r="D2905" t="s">
        <v>12293</v>
      </c>
      <c r="E2905" t="s">
        <v>12291</v>
      </c>
      <c r="F2905" t="s">
        <v>2496</v>
      </c>
    </row>
    <row r="2906" spans="1:6" x14ac:dyDescent="0.3">
      <c r="A2906" t="s">
        <v>15198</v>
      </c>
      <c r="B2906" s="1">
        <v>44898</v>
      </c>
      <c r="C2906">
        <v>541.83000000000004</v>
      </c>
      <c r="D2906" t="s">
        <v>12290</v>
      </c>
      <c r="E2906" t="s">
        <v>12291</v>
      </c>
      <c r="F2906" t="s">
        <v>3610</v>
      </c>
    </row>
    <row r="2907" spans="1:6" x14ac:dyDescent="0.3">
      <c r="A2907" t="s">
        <v>15199</v>
      </c>
      <c r="B2907" s="1">
        <v>44890</v>
      </c>
      <c r="C2907">
        <v>389.61</v>
      </c>
      <c r="D2907" t="s">
        <v>12290</v>
      </c>
      <c r="E2907" t="s">
        <v>12291</v>
      </c>
      <c r="F2907" t="s">
        <v>1320</v>
      </c>
    </row>
    <row r="2908" spans="1:6" x14ac:dyDescent="0.3">
      <c r="A2908" t="s">
        <v>15200</v>
      </c>
      <c r="B2908" s="1">
        <v>45339</v>
      </c>
      <c r="C2908">
        <v>412.96</v>
      </c>
      <c r="D2908" t="s">
        <v>12290</v>
      </c>
      <c r="E2908" t="s">
        <v>12291</v>
      </c>
      <c r="F2908" t="s">
        <v>5243</v>
      </c>
    </row>
    <row r="2909" spans="1:6" x14ac:dyDescent="0.3">
      <c r="A2909" t="s">
        <v>15201</v>
      </c>
      <c r="B2909" s="1">
        <v>45266</v>
      </c>
      <c r="C2909">
        <v>664.51</v>
      </c>
      <c r="D2909" t="s">
        <v>12290</v>
      </c>
      <c r="E2909" t="s">
        <v>12291</v>
      </c>
      <c r="F2909" t="s">
        <v>3042</v>
      </c>
    </row>
    <row r="2910" spans="1:6" x14ac:dyDescent="0.3">
      <c r="A2910" t="s">
        <v>15202</v>
      </c>
      <c r="B2910" s="1">
        <v>45492</v>
      </c>
      <c r="C2910">
        <v>192.49</v>
      </c>
      <c r="D2910" t="s">
        <v>12290</v>
      </c>
      <c r="E2910" t="s">
        <v>12296</v>
      </c>
      <c r="F2910" t="s">
        <v>3087</v>
      </c>
    </row>
    <row r="2911" spans="1:6" x14ac:dyDescent="0.3">
      <c r="A2911" t="s">
        <v>15203</v>
      </c>
      <c r="B2911" s="1">
        <v>45153</v>
      </c>
      <c r="C2911">
        <v>751.26</v>
      </c>
      <c r="D2911" t="s">
        <v>12293</v>
      </c>
      <c r="E2911" t="s">
        <v>12291</v>
      </c>
      <c r="F2911" t="s">
        <v>4285</v>
      </c>
    </row>
    <row r="2912" spans="1:6" x14ac:dyDescent="0.3">
      <c r="A2912" t="s">
        <v>15204</v>
      </c>
      <c r="B2912" s="1">
        <v>45555</v>
      </c>
      <c r="C2912">
        <v>811.58</v>
      </c>
      <c r="D2912" t="s">
        <v>12290</v>
      </c>
      <c r="E2912" t="s">
        <v>12296</v>
      </c>
      <c r="F2912" t="s">
        <v>1030</v>
      </c>
    </row>
    <row r="2913" spans="1:6" x14ac:dyDescent="0.3">
      <c r="A2913" t="s">
        <v>15205</v>
      </c>
      <c r="B2913" s="1">
        <v>45199</v>
      </c>
      <c r="C2913">
        <v>345.74</v>
      </c>
      <c r="D2913" t="s">
        <v>12299</v>
      </c>
      <c r="E2913" t="s">
        <v>12291</v>
      </c>
      <c r="F2913" t="s">
        <v>4837</v>
      </c>
    </row>
    <row r="2914" spans="1:6" x14ac:dyDescent="0.3">
      <c r="A2914" t="s">
        <v>15206</v>
      </c>
      <c r="B2914" s="1">
        <v>45485</v>
      </c>
      <c r="C2914">
        <v>222.68</v>
      </c>
      <c r="D2914" t="s">
        <v>12293</v>
      </c>
      <c r="E2914" t="s">
        <v>12291</v>
      </c>
      <c r="F2914" t="s">
        <v>2572</v>
      </c>
    </row>
    <row r="2915" spans="1:6" x14ac:dyDescent="0.3">
      <c r="A2915" t="s">
        <v>15207</v>
      </c>
      <c r="B2915" s="1">
        <v>44704</v>
      </c>
      <c r="C2915">
        <v>125.74</v>
      </c>
      <c r="D2915" t="s">
        <v>12299</v>
      </c>
      <c r="E2915" t="s">
        <v>12291</v>
      </c>
      <c r="F2915" t="s">
        <v>2321</v>
      </c>
    </row>
    <row r="2916" spans="1:6" x14ac:dyDescent="0.3">
      <c r="A2916" t="s">
        <v>15208</v>
      </c>
      <c r="B2916" s="1">
        <v>45590</v>
      </c>
      <c r="C2916">
        <v>358.82</v>
      </c>
      <c r="D2916" t="s">
        <v>12299</v>
      </c>
      <c r="E2916" t="s">
        <v>12296</v>
      </c>
      <c r="F2916" t="s">
        <v>4893</v>
      </c>
    </row>
    <row r="2917" spans="1:6" x14ac:dyDescent="0.3">
      <c r="A2917" t="s">
        <v>15209</v>
      </c>
      <c r="B2917" s="1">
        <v>44919</v>
      </c>
      <c r="C2917">
        <v>597.36</v>
      </c>
      <c r="D2917" t="s">
        <v>12293</v>
      </c>
      <c r="E2917" t="s">
        <v>12296</v>
      </c>
      <c r="F2917" t="s">
        <v>2540</v>
      </c>
    </row>
    <row r="2918" spans="1:6" x14ac:dyDescent="0.3">
      <c r="A2918" t="s">
        <v>15210</v>
      </c>
      <c r="B2918" s="1">
        <v>45140</v>
      </c>
      <c r="C2918">
        <v>340.72</v>
      </c>
      <c r="D2918" t="s">
        <v>12299</v>
      </c>
      <c r="E2918" t="s">
        <v>12296</v>
      </c>
      <c r="F2918" t="s">
        <v>1534</v>
      </c>
    </row>
    <row r="2919" spans="1:6" x14ac:dyDescent="0.3">
      <c r="A2919" t="s">
        <v>15211</v>
      </c>
      <c r="B2919" s="1">
        <v>44752</v>
      </c>
      <c r="C2919">
        <v>309.13</v>
      </c>
      <c r="D2919" t="s">
        <v>12290</v>
      </c>
      <c r="E2919" t="s">
        <v>12296</v>
      </c>
      <c r="F2919" t="s">
        <v>5550</v>
      </c>
    </row>
    <row r="2920" spans="1:6" x14ac:dyDescent="0.3">
      <c r="A2920" t="s">
        <v>15212</v>
      </c>
      <c r="B2920" s="1">
        <v>44985</v>
      </c>
      <c r="C2920">
        <v>418.18</v>
      </c>
      <c r="D2920" t="s">
        <v>12299</v>
      </c>
      <c r="E2920" t="s">
        <v>12291</v>
      </c>
      <c r="F2920" t="s">
        <v>4500</v>
      </c>
    </row>
    <row r="2921" spans="1:6" x14ac:dyDescent="0.3">
      <c r="A2921" t="s">
        <v>15213</v>
      </c>
      <c r="B2921" s="1">
        <v>44954</v>
      </c>
      <c r="C2921">
        <v>1003.56</v>
      </c>
      <c r="D2921" t="s">
        <v>12290</v>
      </c>
      <c r="E2921" t="s">
        <v>12296</v>
      </c>
      <c r="F2921" t="s">
        <v>1553</v>
      </c>
    </row>
    <row r="2922" spans="1:6" x14ac:dyDescent="0.3">
      <c r="A2922" t="s">
        <v>15214</v>
      </c>
      <c r="B2922" s="1">
        <v>45275</v>
      </c>
      <c r="C2922">
        <v>309.73</v>
      </c>
      <c r="D2922" t="s">
        <v>12290</v>
      </c>
      <c r="E2922" t="s">
        <v>12291</v>
      </c>
      <c r="F2922" t="s">
        <v>1680</v>
      </c>
    </row>
    <row r="2923" spans="1:6" x14ac:dyDescent="0.3">
      <c r="A2923" t="s">
        <v>15215</v>
      </c>
      <c r="B2923" s="1">
        <v>45175</v>
      </c>
      <c r="C2923">
        <v>1208.75</v>
      </c>
      <c r="D2923" t="s">
        <v>12299</v>
      </c>
      <c r="E2923" t="s">
        <v>12296</v>
      </c>
      <c r="F2923" t="s">
        <v>3339</v>
      </c>
    </row>
    <row r="2924" spans="1:6" x14ac:dyDescent="0.3">
      <c r="A2924" t="s">
        <v>15216</v>
      </c>
      <c r="B2924" s="1">
        <v>45061</v>
      </c>
      <c r="C2924">
        <v>431.09</v>
      </c>
      <c r="D2924" t="s">
        <v>12299</v>
      </c>
      <c r="E2924" t="s">
        <v>12296</v>
      </c>
      <c r="F2924" t="s">
        <v>2186</v>
      </c>
    </row>
    <row r="2925" spans="1:6" x14ac:dyDescent="0.3">
      <c r="A2925" t="s">
        <v>15217</v>
      </c>
      <c r="B2925" s="1">
        <v>44769</v>
      </c>
      <c r="C2925">
        <v>574.45000000000005</v>
      </c>
      <c r="D2925" t="s">
        <v>12290</v>
      </c>
      <c r="E2925" t="s">
        <v>12291</v>
      </c>
      <c r="F2925" t="s">
        <v>4473</v>
      </c>
    </row>
    <row r="2926" spans="1:6" x14ac:dyDescent="0.3">
      <c r="A2926" t="s">
        <v>15218</v>
      </c>
      <c r="B2926" s="1">
        <v>45273</v>
      </c>
      <c r="C2926">
        <v>182.38</v>
      </c>
      <c r="D2926" t="s">
        <v>12293</v>
      </c>
      <c r="E2926" t="s">
        <v>12296</v>
      </c>
      <c r="F2926" t="s">
        <v>2170</v>
      </c>
    </row>
    <row r="2927" spans="1:6" x14ac:dyDescent="0.3">
      <c r="A2927" t="s">
        <v>15219</v>
      </c>
      <c r="B2927" s="1">
        <v>44681</v>
      </c>
      <c r="C2927">
        <v>1101.8800000000001</v>
      </c>
      <c r="D2927" t="s">
        <v>12293</v>
      </c>
      <c r="E2927" t="s">
        <v>12291</v>
      </c>
      <c r="F2927" t="s">
        <v>1301</v>
      </c>
    </row>
    <row r="2928" spans="1:6" x14ac:dyDescent="0.3">
      <c r="A2928" t="s">
        <v>15220</v>
      </c>
      <c r="B2928" s="1">
        <v>45081</v>
      </c>
      <c r="C2928">
        <v>71.709999999999994</v>
      </c>
      <c r="D2928" t="s">
        <v>12290</v>
      </c>
      <c r="E2928" t="s">
        <v>12296</v>
      </c>
      <c r="F2928" t="s">
        <v>5405</v>
      </c>
    </row>
    <row r="2929" spans="1:6" x14ac:dyDescent="0.3">
      <c r="A2929" t="s">
        <v>15221</v>
      </c>
      <c r="B2929" s="1">
        <v>45203</v>
      </c>
      <c r="C2929">
        <v>991.55</v>
      </c>
      <c r="D2929" t="s">
        <v>12290</v>
      </c>
      <c r="E2929" t="s">
        <v>12291</v>
      </c>
      <c r="F2929" t="s">
        <v>4607</v>
      </c>
    </row>
    <row r="2930" spans="1:6" x14ac:dyDescent="0.3">
      <c r="A2930" t="s">
        <v>15222</v>
      </c>
      <c r="B2930" s="1">
        <v>44562</v>
      </c>
      <c r="C2930">
        <v>639.84</v>
      </c>
      <c r="D2930" t="s">
        <v>12299</v>
      </c>
      <c r="E2930" t="s">
        <v>12291</v>
      </c>
      <c r="F2930" t="s">
        <v>5884</v>
      </c>
    </row>
    <row r="2931" spans="1:6" x14ac:dyDescent="0.3">
      <c r="A2931" t="s">
        <v>15223</v>
      </c>
      <c r="B2931" s="1">
        <v>45536</v>
      </c>
      <c r="C2931">
        <v>1214.6199999999999</v>
      </c>
      <c r="D2931" t="s">
        <v>12299</v>
      </c>
      <c r="E2931" t="s">
        <v>12291</v>
      </c>
      <c r="F2931" t="s">
        <v>3773</v>
      </c>
    </row>
    <row r="2932" spans="1:6" x14ac:dyDescent="0.3">
      <c r="A2932" t="s">
        <v>15224</v>
      </c>
      <c r="B2932" s="1">
        <v>45606</v>
      </c>
      <c r="C2932">
        <v>668.49</v>
      </c>
      <c r="D2932" t="s">
        <v>12290</v>
      </c>
      <c r="E2932" t="s">
        <v>12291</v>
      </c>
      <c r="F2932" t="s">
        <v>2774</v>
      </c>
    </row>
    <row r="2933" spans="1:6" x14ac:dyDescent="0.3">
      <c r="A2933" t="s">
        <v>15225</v>
      </c>
      <c r="B2933" s="1">
        <v>44651</v>
      </c>
      <c r="C2933">
        <v>923.7</v>
      </c>
      <c r="D2933" t="s">
        <v>12299</v>
      </c>
      <c r="E2933" t="s">
        <v>12291</v>
      </c>
      <c r="F2933" t="s">
        <v>4776</v>
      </c>
    </row>
    <row r="2934" spans="1:6" x14ac:dyDescent="0.3">
      <c r="A2934" t="s">
        <v>15226</v>
      </c>
      <c r="B2934" s="1">
        <v>44767</v>
      </c>
      <c r="C2934">
        <v>612.84</v>
      </c>
      <c r="D2934" t="s">
        <v>12299</v>
      </c>
      <c r="E2934" t="s">
        <v>12296</v>
      </c>
      <c r="F2934" t="s">
        <v>5608</v>
      </c>
    </row>
    <row r="2935" spans="1:6" x14ac:dyDescent="0.3">
      <c r="A2935" t="s">
        <v>15227</v>
      </c>
      <c r="B2935" s="1">
        <v>45245</v>
      </c>
      <c r="C2935">
        <v>231.56</v>
      </c>
      <c r="D2935" t="s">
        <v>12293</v>
      </c>
      <c r="E2935" t="s">
        <v>12291</v>
      </c>
      <c r="F2935" t="s">
        <v>2572</v>
      </c>
    </row>
    <row r="2936" spans="1:6" x14ac:dyDescent="0.3">
      <c r="A2936" t="s">
        <v>15228</v>
      </c>
      <c r="B2936" s="1">
        <v>44684</v>
      </c>
      <c r="C2936">
        <v>1358.97</v>
      </c>
      <c r="D2936" t="s">
        <v>12290</v>
      </c>
      <c r="E2936" t="s">
        <v>12296</v>
      </c>
      <c r="F2936" t="s">
        <v>3520</v>
      </c>
    </row>
    <row r="2937" spans="1:6" x14ac:dyDescent="0.3">
      <c r="A2937" t="s">
        <v>15229</v>
      </c>
      <c r="B2937" s="1">
        <v>45646</v>
      </c>
      <c r="C2937">
        <v>108.07</v>
      </c>
      <c r="D2937" t="s">
        <v>12299</v>
      </c>
      <c r="E2937" t="s">
        <v>12296</v>
      </c>
      <c r="F2937" t="s">
        <v>1377</v>
      </c>
    </row>
    <row r="2938" spans="1:6" x14ac:dyDescent="0.3">
      <c r="A2938" t="s">
        <v>15230</v>
      </c>
      <c r="B2938" s="1">
        <v>44910</v>
      </c>
      <c r="C2938">
        <v>1232.46</v>
      </c>
      <c r="D2938" t="s">
        <v>12290</v>
      </c>
      <c r="E2938" t="s">
        <v>12291</v>
      </c>
      <c r="F2938" t="s">
        <v>1911</v>
      </c>
    </row>
    <row r="2939" spans="1:6" x14ac:dyDescent="0.3">
      <c r="A2939" t="s">
        <v>15231</v>
      </c>
      <c r="B2939" s="1">
        <v>45171</v>
      </c>
      <c r="C2939">
        <v>1130.22</v>
      </c>
      <c r="D2939" t="s">
        <v>12299</v>
      </c>
      <c r="E2939" t="s">
        <v>12291</v>
      </c>
      <c r="F2939" t="s">
        <v>1892</v>
      </c>
    </row>
    <row r="2940" spans="1:6" x14ac:dyDescent="0.3">
      <c r="A2940" t="s">
        <v>15232</v>
      </c>
      <c r="B2940" s="1">
        <v>45355</v>
      </c>
      <c r="C2940">
        <v>1082.8900000000001</v>
      </c>
      <c r="D2940" t="s">
        <v>12293</v>
      </c>
      <c r="E2940" t="s">
        <v>12291</v>
      </c>
      <c r="F2940" t="s">
        <v>4384</v>
      </c>
    </row>
    <row r="2941" spans="1:6" x14ac:dyDescent="0.3">
      <c r="A2941" t="s">
        <v>15233</v>
      </c>
      <c r="B2941" s="1">
        <v>45514</v>
      </c>
      <c r="C2941">
        <v>1341.45</v>
      </c>
      <c r="D2941" t="s">
        <v>12299</v>
      </c>
      <c r="E2941" t="s">
        <v>12291</v>
      </c>
      <c r="F2941" t="s">
        <v>4222</v>
      </c>
    </row>
    <row r="2942" spans="1:6" x14ac:dyDescent="0.3">
      <c r="A2942" t="s">
        <v>15234</v>
      </c>
      <c r="B2942" s="1">
        <v>45329</v>
      </c>
      <c r="C2942">
        <v>879.3</v>
      </c>
      <c r="D2942" t="s">
        <v>12299</v>
      </c>
      <c r="E2942" t="s">
        <v>12296</v>
      </c>
      <c r="F2942" t="s">
        <v>4788</v>
      </c>
    </row>
    <row r="2943" spans="1:6" x14ac:dyDescent="0.3">
      <c r="A2943" t="s">
        <v>15235</v>
      </c>
      <c r="B2943" s="1">
        <v>45460</v>
      </c>
      <c r="C2943">
        <v>575.12</v>
      </c>
      <c r="D2943" t="s">
        <v>12293</v>
      </c>
      <c r="E2943" t="s">
        <v>12296</v>
      </c>
      <c r="F2943" t="s">
        <v>5737</v>
      </c>
    </row>
    <row r="2944" spans="1:6" x14ac:dyDescent="0.3">
      <c r="A2944" t="s">
        <v>15236</v>
      </c>
      <c r="B2944" s="1">
        <v>45163</v>
      </c>
      <c r="C2944">
        <v>333.16</v>
      </c>
      <c r="D2944" t="s">
        <v>12293</v>
      </c>
      <c r="E2944" t="s">
        <v>12296</v>
      </c>
      <c r="F2944" t="s">
        <v>3423</v>
      </c>
    </row>
    <row r="2945" spans="1:6" x14ac:dyDescent="0.3">
      <c r="A2945" t="s">
        <v>15237</v>
      </c>
      <c r="B2945" s="1">
        <v>45512</v>
      </c>
      <c r="C2945">
        <v>1189.2</v>
      </c>
      <c r="D2945" t="s">
        <v>12293</v>
      </c>
      <c r="E2945" t="s">
        <v>12296</v>
      </c>
      <c r="F2945" t="s">
        <v>4541</v>
      </c>
    </row>
    <row r="2946" spans="1:6" x14ac:dyDescent="0.3">
      <c r="A2946" t="s">
        <v>15238</v>
      </c>
      <c r="B2946" s="1">
        <v>45108</v>
      </c>
      <c r="C2946">
        <v>1335.71</v>
      </c>
      <c r="D2946" t="s">
        <v>12293</v>
      </c>
      <c r="E2946" t="s">
        <v>12296</v>
      </c>
      <c r="F2946" t="s">
        <v>3321</v>
      </c>
    </row>
    <row r="2947" spans="1:6" x14ac:dyDescent="0.3">
      <c r="A2947" t="s">
        <v>15239</v>
      </c>
      <c r="B2947" s="1">
        <v>44745</v>
      </c>
      <c r="C2947">
        <v>1046.1400000000001</v>
      </c>
      <c r="D2947" t="s">
        <v>12290</v>
      </c>
      <c r="E2947" t="s">
        <v>12296</v>
      </c>
      <c r="F2947" t="s">
        <v>3337</v>
      </c>
    </row>
    <row r="2948" spans="1:6" x14ac:dyDescent="0.3">
      <c r="A2948" t="s">
        <v>15240</v>
      </c>
      <c r="B2948" s="1">
        <v>44949</v>
      </c>
      <c r="C2948">
        <v>399.35</v>
      </c>
      <c r="D2948" t="s">
        <v>12293</v>
      </c>
      <c r="E2948" t="s">
        <v>12291</v>
      </c>
      <c r="F2948" t="s">
        <v>3678</v>
      </c>
    </row>
    <row r="2949" spans="1:6" x14ac:dyDescent="0.3">
      <c r="A2949" t="s">
        <v>15241</v>
      </c>
      <c r="B2949" s="1">
        <v>44724</v>
      </c>
      <c r="C2949">
        <v>754.79</v>
      </c>
      <c r="D2949" t="s">
        <v>12299</v>
      </c>
      <c r="E2949" t="s">
        <v>12296</v>
      </c>
      <c r="F2949" t="s">
        <v>2953</v>
      </c>
    </row>
    <row r="2950" spans="1:6" x14ac:dyDescent="0.3">
      <c r="A2950" t="s">
        <v>15242</v>
      </c>
      <c r="B2950" s="1">
        <v>44990</v>
      </c>
      <c r="C2950">
        <v>731.36</v>
      </c>
      <c r="D2950" t="s">
        <v>12299</v>
      </c>
      <c r="E2950" t="s">
        <v>12291</v>
      </c>
      <c r="F2950" t="s">
        <v>4928</v>
      </c>
    </row>
    <row r="2951" spans="1:6" x14ac:dyDescent="0.3">
      <c r="A2951" t="s">
        <v>15243</v>
      </c>
      <c r="B2951" s="1">
        <v>45398</v>
      </c>
      <c r="C2951">
        <v>1219.6199999999999</v>
      </c>
      <c r="D2951" t="s">
        <v>12290</v>
      </c>
      <c r="E2951" t="s">
        <v>12291</v>
      </c>
      <c r="F2951" t="s">
        <v>5116</v>
      </c>
    </row>
    <row r="2952" spans="1:6" x14ac:dyDescent="0.3">
      <c r="A2952" t="s">
        <v>15244</v>
      </c>
      <c r="B2952" s="1">
        <v>45095</v>
      </c>
      <c r="C2952">
        <v>626.21</v>
      </c>
      <c r="D2952" t="s">
        <v>12293</v>
      </c>
      <c r="E2952" t="s">
        <v>12296</v>
      </c>
      <c r="F2952" t="s">
        <v>2857</v>
      </c>
    </row>
    <row r="2953" spans="1:6" x14ac:dyDescent="0.3">
      <c r="A2953" t="s">
        <v>15245</v>
      </c>
      <c r="B2953" s="1">
        <v>44726</v>
      </c>
      <c r="C2953">
        <v>725.89</v>
      </c>
      <c r="D2953" t="s">
        <v>12293</v>
      </c>
      <c r="E2953" t="s">
        <v>12291</v>
      </c>
      <c r="F2953" t="s">
        <v>1104</v>
      </c>
    </row>
    <row r="2954" spans="1:6" x14ac:dyDescent="0.3">
      <c r="A2954" t="s">
        <v>15246</v>
      </c>
      <c r="B2954" s="1">
        <v>45347</v>
      </c>
      <c r="C2954">
        <v>179.75</v>
      </c>
      <c r="D2954" t="s">
        <v>12299</v>
      </c>
      <c r="E2954" t="s">
        <v>12296</v>
      </c>
      <c r="F2954" t="s">
        <v>4832</v>
      </c>
    </row>
    <row r="2955" spans="1:6" x14ac:dyDescent="0.3">
      <c r="A2955" t="s">
        <v>15247</v>
      </c>
      <c r="B2955" s="1">
        <v>44604</v>
      </c>
      <c r="C2955">
        <v>204.49</v>
      </c>
      <c r="D2955" t="s">
        <v>12290</v>
      </c>
      <c r="E2955" t="s">
        <v>12296</v>
      </c>
      <c r="F2955" t="s">
        <v>1421</v>
      </c>
    </row>
    <row r="2956" spans="1:6" x14ac:dyDescent="0.3">
      <c r="A2956" t="s">
        <v>15248</v>
      </c>
      <c r="B2956" s="1">
        <v>44665</v>
      </c>
      <c r="C2956">
        <v>657.81</v>
      </c>
      <c r="D2956" t="s">
        <v>12293</v>
      </c>
      <c r="E2956" t="s">
        <v>12296</v>
      </c>
      <c r="F2956" t="s">
        <v>2547</v>
      </c>
    </row>
    <row r="2957" spans="1:6" x14ac:dyDescent="0.3">
      <c r="A2957" t="s">
        <v>15249</v>
      </c>
      <c r="B2957" s="1">
        <v>44607</v>
      </c>
      <c r="C2957">
        <v>104.58</v>
      </c>
      <c r="D2957" t="s">
        <v>12290</v>
      </c>
      <c r="E2957" t="s">
        <v>12296</v>
      </c>
      <c r="F2957" t="s">
        <v>1163</v>
      </c>
    </row>
    <row r="2958" spans="1:6" x14ac:dyDescent="0.3">
      <c r="A2958" t="s">
        <v>15250</v>
      </c>
      <c r="B2958" s="1">
        <v>45292</v>
      </c>
      <c r="C2958">
        <v>553.23</v>
      </c>
      <c r="D2958" t="s">
        <v>12299</v>
      </c>
      <c r="E2958" t="s">
        <v>12291</v>
      </c>
      <c r="F2958" t="s">
        <v>4390</v>
      </c>
    </row>
    <row r="2959" spans="1:6" x14ac:dyDescent="0.3">
      <c r="A2959" t="s">
        <v>15251</v>
      </c>
      <c r="B2959" s="1">
        <v>45447</v>
      </c>
      <c r="C2959">
        <v>532.08000000000004</v>
      </c>
      <c r="D2959" t="s">
        <v>12290</v>
      </c>
      <c r="E2959" t="s">
        <v>12291</v>
      </c>
      <c r="F2959" t="s">
        <v>5811</v>
      </c>
    </row>
    <row r="2960" spans="1:6" x14ac:dyDescent="0.3">
      <c r="A2960" t="s">
        <v>15252</v>
      </c>
      <c r="B2960" s="1">
        <v>45372</v>
      </c>
      <c r="C2960">
        <v>952.12</v>
      </c>
      <c r="D2960" t="s">
        <v>12293</v>
      </c>
      <c r="E2960" t="s">
        <v>12296</v>
      </c>
      <c r="F2960" t="s">
        <v>4833</v>
      </c>
    </row>
    <row r="2961" spans="1:6" x14ac:dyDescent="0.3">
      <c r="A2961" t="s">
        <v>15253</v>
      </c>
      <c r="B2961" s="1">
        <v>45305</v>
      </c>
      <c r="C2961">
        <v>1365.44</v>
      </c>
      <c r="D2961" t="s">
        <v>12299</v>
      </c>
      <c r="E2961" t="s">
        <v>12296</v>
      </c>
      <c r="F2961" t="s">
        <v>4825</v>
      </c>
    </row>
    <row r="2962" spans="1:6" x14ac:dyDescent="0.3">
      <c r="A2962" t="s">
        <v>15254</v>
      </c>
      <c r="B2962" s="1">
        <v>45188</v>
      </c>
      <c r="C2962">
        <v>1399.86</v>
      </c>
      <c r="D2962" t="s">
        <v>12293</v>
      </c>
      <c r="E2962" t="s">
        <v>12296</v>
      </c>
      <c r="F2962" t="s">
        <v>3998</v>
      </c>
    </row>
    <row r="2963" spans="1:6" x14ac:dyDescent="0.3">
      <c r="A2963" t="s">
        <v>15255</v>
      </c>
      <c r="B2963" s="1">
        <v>45587</v>
      </c>
      <c r="C2963">
        <v>1235.6400000000001</v>
      </c>
      <c r="D2963" t="s">
        <v>12299</v>
      </c>
      <c r="E2963" t="s">
        <v>12296</v>
      </c>
      <c r="F2963" t="s">
        <v>1399</v>
      </c>
    </row>
    <row r="2964" spans="1:6" x14ac:dyDescent="0.3">
      <c r="A2964" t="s">
        <v>15256</v>
      </c>
      <c r="B2964" s="1">
        <v>45417</v>
      </c>
      <c r="C2964">
        <v>590.69000000000005</v>
      </c>
      <c r="D2964" t="s">
        <v>12299</v>
      </c>
      <c r="E2964" t="s">
        <v>12296</v>
      </c>
      <c r="F2964" t="s">
        <v>2978</v>
      </c>
    </row>
    <row r="2965" spans="1:6" x14ac:dyDescent="0.3">
      <c r="A2965" t="s">
        <v>15257</v>
      </c>
      <c r="B2965" s="1">
        <v>45507</v>
      </c>
      <c r="C2965">
        <v>114.72</v>
      </c>
      <c r="D2965" t="s">
        <v>12299</v>
      </c>
      <c r="E2965" t="s">
        <v>12291</v>
      </c>
      <c r="F2965" t="s">
        <v>2739</v>
      </c>
    </row>
    <row r="2966" spans="1:6" x14ac:dyDescent="0.3">
      <c r="A2966" t="s">
        <v>15258</v>
      </c>
      <c r="B2966" s="1">
        <v>45647</v>
      </c>
      <c r="C2966">
        <v>1166.8699999999999</v>
      </c>
      <c r="D2966" t="s">
        <v>12290</v>
      </c>
      <c r="E2966" t="s">
        <v>12291</v>
      </c>
      <c r="F2966" t="s">
        <v>5451</v>
      </c>
    </row>
    <row r="2967" spans="1:6" x14ac:dyDescent="0.3">
      <c r="A2967" t="s">
        <v>15259</v>
      </c>
      <c r="B2967" s="1">
        <v>44929</v>
      </c>
      <c r="C2967">
        <v>99.92</v>
      </c>
      <c r="D2967" t="s">
        <v>12293</v>
      </c>
      <c r="E2967" t="s">
        <v>12296</v>
      </c>
      <c r="F2967" t="s">
        <v>5324</v>
      </c>
    </row>
    <row r="2968" spans="1:6" x14ac:dyDescent="0.3">
      <c r="A2968" t="s">
        <v>15260</v>
      </c>
      <c r="B2968" s="1">
        <v>45420</v>
      </c>
      <c r="C2968">
        <v>1275.1600000000001</v>
      </c>
      <c r="D2968" t="s">
        <v>12290</v>
      </c>
      <c r="E2968" t="s">
        <v>12291</v>
      </c>
      <c r="F2968" t="s">
        <v>4201</v>
      </c>
    </row>
    <row r="2969" spans="1:6" x14ac:dyDescent="0.3">
      <c r="A2969" t="s">
        <v>15261</v>
      </c>
      <c r="B2969" s="1">
        <v>45376</v>
      </c>
      <c r="C2969">
        <v>1032.07</v>
      </c>
      <c r="D2969" t="s">
        <v>12290</v>
      </c>
      <c r="E2969" t="s">
        <v>12296</v>
      </c>
      <c r="F2969" t="s">
        <v>1626</v>
      </c>
    </row>
    <row r="2970" spans="1:6" x14ac:dyDescent="0.3">
      <c r="A2970" t="s">
        <v>15262</v>
      </c>
      <c r="B2970" s="1">
        <v>44984</v>
      </c>
      <c r="C2970">
        <v>476.8</v>
      </c>
      <c r="D2970" t="s">
        <v>12290</v>
      </c>
      <c r="E2970" t="s">
        <v>12296</v>
      </c>
      <c r="F2970" t="s">
        <v>2991</v>
      </c>
    </row>
    <row r="2971" spans="1:6" x14ac:dyDescent="0.3">
      <c r="A2971" t="s">
        <v>15263</v>
      </c>
      <c r="B2971" s="1">
        <v>45240</v>
      </c>
      <c r="C2971">
        <v>221.44</v>
      </c>
      <c r="D2971" t="s">
        <v>12293</v>
      </c>
      <c r="E2971" t="s">
        <v>12291</v>
      </c>
      <c r="F2971" t="s">
        <v>4890</v>
      </c>
    </row>
    <row r="2972" spans="1:6" x14ac:dyDescent="0.3">
      <c r="A2972" t="s">
        <v>15264</v>
      </c>
      <c r="B2972" s="1">
        <v>45110</v>
      </c>
      <c r="C2972">
        <v>1036.3599999999999</v>
      </c>
      <c r="D2972" t="s">
        <v>12299</v>
      </c>
      <c r="E2972" t="s">
        <v>12291</v>
      </c>
      <c r="F2972" t="s">
        <v>1114</v>
      </c>
    </row>
    <row r="2973" spans="1:6" x14ac:dyDescent="0.3">
      <c r="A2973" t="s">
        <v>15265</v>
      </c>
      <c r="B2973" s="1">
        <v>45235</v>
      </c>
      <c r="C2973">
        <v>794.31</v>
      </c>
      <c r="D2973" t="s">
        <v>12293</v>
      </c>
      <c r="E2973" t="s">
        <v>12296</v>
      </c>
      <c r="F2973" t="s">
        <v>2164</v>
      </c>
    </row>
    <row r="2974" spans="1:6" x14ac:dyDescent="0.3">
      <c r="A2974" t="s">
        <v>15266</v>
      </c>
      <c r="B2974" s="1">
        <v>45278</v>
      </c>
      <c r="C2974">
        <v>196.09</v>
      </c>
      <c r="D2974" t="s">
        <v>12299</v>
      </c>
      <c r="E2974" t="s">
        <v>12291</v>
      </c>
      <c r="F2974" t="s">
        <v>3862</v>
      </c>
    </row>
    <row r="2975" spans="1:6" x14ac:dyDescent="0.3">
      <c r="A2975" t="s">
        <v>15267</v>
      </c>
      <c r="B2975" s="1">
        <v>44796</v>
      </c>
      <c r="C2975">
        <v>296.02999999999997</v>
      </c>
      <c r="D2975" t="s">
        <v>12293</v>
      </c>
      <c r="E2975" t="s">
        <v>12291</v>
      </c>
      <c r="F2975" t="s">
        <v>4289</v>
      </c>
    </row>
    <row r="2976" spans="1:6" x14ac:dyDescent="0.3">
      <c r="A2976" t="s">
        <v>15268</v>
      </c>
      <c r="B2976" s="1">
        <v>44740</v>
      </c>
      <c r="C2976">
        <v>355.82</v>
      </c>
      <c r="D2976" t="s">
        <v>12293</v>
      </c>
      <c r="E2976" t="s">
        <v>12296</v>
      </c>
      <c r="F2976" t="s">
        <v>3708</v>
      </c>
    </row>
    <row r="2977" spans="1:6" x14ac:dyDescent="0.3">
      <c r="A2977" t="s">
        <v>15269</v>
      </c>
      <c r="B2977" s="1">
        <v>44582</v>
      </c>
      <c r="C2977">
        <v>1432.63</v>
      </c>
      <c r="D2977" t="s">
        <v>12293</v>
      </c>
      <c r="E2977" t="s">
        <v>12296</v>
      </c>
      <c r="F2977" t="s">
        <v>1119</v>
      </c>
    </row>
    <row r="2978" spans="1:6" x14ac:dyDescent="0.3">
      <c r="A2978" t="s">
        <v>15270</v>
      </c>
      <c r="B2978" s="1">
        <v>44804</v>
      </c>
      <c r="C2978">
        <v>306.52</v>
      </c>
      <c r="D2978" t="s">
        <v>12293</v>
      </c>
      <c r="E2978" t="s">
        <v>12296</v>
      </c>
      <c r="F2978" t="s">
        <v>1213</v>
      </c>
    </row>
    <row r="2979" spans="1:6" x14ac:dyDescent="0.3">
      <c r="A2979" t="s">
        <v>15271</v>
      </c>
      <c r="B2979" s="1">
        <v>44826</v>
      </c>
      <c r="C2979">
        <v>775.24</v>
      </c>
      <c r="D2979" t="s">
        <v>12293</v>
      </c>
      <c r="E2979" t="s">
        <v>12296</v>
      </c>
      <c r="F2979" t="s">
        <v>1550</v>
      </c>
    </row>
    <row r="2980" spans="1:6" x14ac:dyDescent="0.3">
      <c r="A2980" t="s">
        <v>15272</v>
      </c>
      <c r="B2980" s="1">
        <v>45448</v>
      </c>
      <c r="C2980">
        <v>346.61</v>
      </c>
      <c r="D2980" t="s">
        <v>12290</v>
      </c>
      <c r="E2980" t="s">
        <v>12296</v>
      </c>
      <c r="F2980" t="s">
        <v>4333</v>
      </c>
    </row>
    <row r="2981" spans="1:6" x14ac:dyDescent="0.3">
      <c r="A2981" t="s">
        <v>15273</v>
      </c>
      <c r="B2981" s="1">
        <v>44791</v>
      </c>
      <c r="C2981">
        <v>64.45</v>
      </c>
      <c r="D2981" t="s">
        <v>12299</v>
      </c>
      <c r="E2981" t="s">
        <v>12291</v>
      </c>
      <c r="F2981" t="s">
        <v>3350</v>
      </c>
    </row>
    <row r="2982" spans="1:6" x14ac:dyDescent="0.3">
      <c r="A2982" t="s">
        <v>15274</v>
      </c>
      <c r="B2982" s="1">
        <v>45104</v>
      </c>
      <c r="C2982">
        <v>1000.09</v>
      </c>
      <c r="D2982" t="s">
        <v>12290</v>
      </c>
      <c r="E2982" t="s">
        <v>12291</v>
      </c>
      <c r="F2982" t="s">
        <v>1732</v>
      </c>
    </row>
    <row r="2983" spans="1:6" x14ac:dyDescent="0.3">
      <c r="A2983" t="s">
        <v>15275</v>
      </c>
      <c r="B2983" s="1">
        <v>45134</v>
      </c>
      <c r="C2983">
        <v>1376.41</v>
      </c>
      <c r="D2983" t="s">
        <v>12293</v>
      </c>
      <c r="E2983" t="s">
        <v>12291</v>
      </c>
      <c r="F2983" t="s">
        <v>5338</v>
      </c>
    </row>
    <row r="2984" spans="1:6" x14ac:dyDescent="0.3">
      <c r="A2984" t="s">
        <v>15276</v>
      </c>
      <c r="B2984" s="1">
        <v>44893</v>
      </c>
      <c r="C2984">
        <v>247.38</v>
      </c>
      <c r="D2984" t="s">
        <v>12293</v>
      </c>
      <c r="E2984" t="s">
        <v>12296</v>
      </c>
      <c r="F2984" t="s">
        <v>5284</v>
      </c>
    </row>
    <row r="2985" spans="1:6" x14ac:dyDescent="0.3">
      <c r="A2985" t="s">
        <v>15277</v>
      </c>
      <c r="B2985" s="1">
        <v>44908</v>
      </c>
      <c r="C2985">
        <v>1496.5</v>
      </c>
      <c r="D2985" t="s">
        <v>12293</v>
      </c>
      <c r="E2985" t="s">
        <v>12296</v>
      </c>
      <c r="F2985" t="s">
        <v>3100</v>
      </c>
    </row>
    <row r="2986" spans="1:6" x14ac:dyDescent="0.3">
      <c r="A2986" t="s">
        <v>15278</v>
      </c>
      <c r="B2986" s="1">
        <v>44662</v>
      </c>
      <c r="C2986">
        <v>1043.57</v>
      </c>
      <c r="D2986" t="s">
        <v>12299</v>
      </c>
      <c r="E2986" t="s">
        <v>12291</v>
      </c>
      <c r="F2986" t="s">
        <v>4717</v>
      </c>
    </row>
    <row r="2987" spans="1:6" x14ac:dyDescent="0.3">
      <c r="A2987" t="s">
        <v>15279</v>
      </c>
      <c r="B2987" s="1">
        <v>45234</v>
      </c>
      <c r="C2987">
        <v>686.16</v>
      </c>
      <c r="D2987" t="s">
        <v>12290</v>
      </c>
      <c r="E2987" t="s">
        <v>12296</v>
      </c>
      <c r="F2987" t="s">
        <v>4232</v>
      </c>
    </row>
    <row r="2988" spans="1:6" x14ac:dyDescent="0.3">
      <c r="A2988" t="s">
        <v>15280</v>
      </c>
      <c r="B2988" s="1">
        <v>44961</v>
      </c>
      <c r="C2988">
        <v>100.82</v>
      </c>
      <c r="D2988" t="s">
        <v>12299</v>
      </c>
      <c r="E2988" t="s">
        <v>12296</v>
      </c>
      <c r="F2988" t="s">
        <v>1510</v>
      </c>
    </row>
    <row r="2989" spans="1:6" x14ac:dyDescent="0.3">
      <c r="A2989" t="s">
        <v>15281</v>
      </c>
      <c r="B2989" s="1">
        <v>45416</v>
      </c>
      <c r="C2989">
        <v>473.82</v>
      </c>
      <c r="D2989" t="s">
        <v>12293</v>
      </c>
      <c r="E2989" t="s">
        <v>12296</v>
      </c>
      <c r="F2989" t="s">
        <v>2702</v>
      </c>
    </row>
    <row r="2990" spans="1:6" x14ac:dyDescent="0.3">
      <c r="A2990" t="s">
        <v>15282</v>
      </c>
      <c r="B2990" s="1">
        <v>45583</v>
      </c>
      <c r="C2990">
        <v>1483.81</v>
      </c>
      <c r="D2990" t="s">
        <v>12299</v>
      </c>
      <c r="E2990" t="s">
        <v>12296</v>
      </c>
      <c r="F2990" t="s">
        <v>3640</v>
      </c>
    </row>
    <row r="2991" spans="1:6" x14ac:dyDescent="0.3">
      <c r="A2991" t="s">
        <v>15283</v>
      </c>
      <c r="B2991" s="1">
        <v>44780</v>
      </c>
      <c r="C2991">
        <v>860.67</v>
      </c>
      <c r="D2991" t="s">
        <v>12293</v>
      </c>
      <c r="E2991" t="s">
        <v>12291</v>
      </c>
      <c r="F2991" t="s">
        <v>5337</v>
      </c>
    </row>
    <row r="2992" spans="1:6" x14ac:dyDescent="0.3">
      <c r="A2992" t="s">
        <v>15284</v>
      </c>
      <c r="B2992" s="1">
        <v>45407</v>
      </c>
      <c r="C2992">
        <v>1326.73</v>
      </c>
      <c r="D2992" t="s">
        <v>12299</v>
      </c>
      <c r="E2992" t="s">
        <v>12296</v>
      </c>
      <c r="F2992" t="s">
        <v>5753</v>
      </c>
    </row>
    <row r="2993" spans="1:6" x14ac:dyDescent="0.3">
      <c r="A2993" t="s">
        <v>15285</v>
      </c>
      <c r="B2993" s="1">
        <v>45147</v>
      </c>
      <c r="C2993">
        <v>1103.56</v>
      </c>
      <c r="D2993" t="s">
        <v>12293</v>
      </c>
      <c r="E2993" t="s">
        <v>12296</v>
      </c>
      <c r="F2993" t="s">
        <v>5555</v>
      </c>
    </row>
    <row r="2994" spans="1:6" x14ac:dyDescent="0.3">
      <c r="A2994" t="s">
        <v>15286</v>
      </c>
      <c r="B2994" s="1">
        <v>45055</v>
      </c>
      <c r="C2994">
        <v>433.76</v>
      </c>
      <c r="D2994" t="s">
        <v>12293</v>
      </c>
      <c r="E2994" t="s">
        <v>12291</v>
      </c>
      <c r="F2994" t="s">
        <v>2147</v>
      </c>
    </row>
    <row r="2995" spans="1:6" x14ac:dyDescent="0.3">
      <c r="A2995" t="s">
        <v>15287</v>
      </c>
      <c r="B2995" s="1">
        <v>45491</v>
      </c>
      <c r="C2995">
        <v>1481.19</v>
      </c>
      <c r="D2995" t="s">
        <v>12290</v>
      </c>
      <c r="E2995" t="s">
        <v>12291</v>
      </c>
      <c r="F2995" t="s">
        <v>1960</v>
      </c>
    </row>
    <row r="2996" spans="1:6" x14ac:dyDescent="0.3">
      <c r="A2996" t="s">
        <v>15288</v>
      </c>
      <c r="B2996" s="1">
        <v>44849</v>
      </c>
      <c r="C2996">
        <v>1406.34</v>
      </c>
      <c r="D2996" t="s">
        <v>12299</v>
      </c>
      <c r="E2996" t="s">
        <v>12291</v>
      </c>
      <c r="F2996" t="s">
        <v>4683</v>
      </c>
    </row>
    <row r="2997" spans="1:6" x14ac:dyDescent="0.3">
      <c r="A2997" t="s">
        <v>15289</v>
      </c>
      <c r="B2997" s="1">
        <v>45291</v>
      </c>
      <c r="C2997">
        <v>535.36</v>
      </c>
      <c r="D2997" t="s">
        <v>12293</v>
      </c>
      <c r="E2997" t="s">
        <v>12291</v>
      </c>
      <c r="F2997" t="s">
        <v>2382</v>
      </c>
    </row>
    <row r="2998" spans="1:6" x14ac:dyDescent="0.3">
      <c r="A2998" t="s">
        <v>15290</v>
      </c>
      <c r="B2998" s="1">
        <v>44600</v>
      </c>
      <c r="C2998">
        <v>737.29</v>
      </c>
      <c r="D2998" t="s">
        <v>12293</v>
      </c>
      <c r="E2998" t="s">
        <v>12291</v>
      </c>
      <c r="F2998" t="s">
        <v>5237</v>
      </c>
    </row>
    <row r="2999" spans="1:6" x14ac:dyDescent="0.3">
      <c r="A2999" t="s">
        <v>15291</v>
      </c>
      <c r="B2999" s="1">
        <v>44803</v>
      </c>
      <c r="C2999">
        <v>880.65</v>
      </c>
      <c r="D2999" t="s">
        <v>12299</v>
      </c>
      <c r="E2999" t="s">
        <v>12296</v>
      </c>
      <c r="F2999" t="s">
        <v>2409</v>
      </c>
    </row>
    <row r="3000" spans="1:6" x14ac:dyDescent="0.3">
      <c r="A3000" t="s">
        <v>15292</v>
      </c>
      <c r="B3000" s="1">
        <v>44966</v>
      </c>
      <c r="C3000">
        <v>288.82</v>
      </c>
      <c r="D3000" t="s">
        <v>12299</v>
      </c>
      <c r="E3000" t="s">
        <v>12296</v>
      </c>
      <c r="F3000" t="s">
        <v>2455</v>
      </c>
    </row>
    <row r="3001" spans="1:6" x14ac:dyDescent="0.3">
      <c r="A3001" t="s">
        <v>15293</v>
      </c>
      <c r="B3001" s="1">
        <v>45006</v>
      </c>
      <c r="C3001">
        <v>838.32</v>
      </c>
      <c r="D3001" t="s">
        <v>12290</v>
      </c>
      <c r="E3001" t="s">
        <v>12291</v>
      </c>
      <c r="F3001" t="s">
        <v>2278</v>
      </c>
    </row>
    <row r="3002" spans="1:6" x14ac:dyDescent="0.3">
      <c r="A3002" t="s">
        <v>15294</v>
      </c>
      <c r="B3002" s="1">
        <v>45236</v>
      </c>
      <c r="C3002">
        <v>950.81</v>
      </c>
      <c r="D3002" t="s">
        <v>12299</v>
      </c>
      <c r="E3002" t="s">
        <v>12296</v>
      </c>
      <c r="F3002" t="s">
        <v>2345</v>
      </c>
    </row>
    <row r="3003" spans="1:6" x14ac:dyDescent="0.3">
      <c r="A3003" t="s">
        <v>15295</v>
      </c>
      <c r="B3003" s="1">
        <v>45485</v>
      </c>
      <c r="C3003">
        <v>1417.81</v>
      </c>
      <c r="D3003" t="s">
        <v>12293</v>
      </c>
      <c r="E3003" t="s">
        <v>12291</v>
      </c>
      <c r="F3003" t="s">
        <v>4318</v>
      </c>
    </row>
    <row r="3004" spans="1:6" x14ac:dyDescent="0.3">
      <c r="A3004" t="s">
        <v>15296</v>
      </c>
      <c r="B3004" s="1">
        <v>45453</v>
      </c>
      <c r="C3004">
        <v>846.15</v>
      </c>
      <c r="D3004" t="s">
        <v>12293</v>
      </c>
      <c r="E3004" t="s">
        <v>12291</v>
      </c>
      <c r="F3004" t="s">
        <v>3218</v>
      </c>
    </row>
    <row r="3005" spans="1:6" x14ac:dyDescent="0.3">
      <c r="A3005" t="s">
        <v>15297</v>
      </c>
      <c r="B3005" s="1">
        <v>44868</v>
      </c>
      <c r="C3005">
        <v>962.51</v>
      </c>
      <c r="D3005" t="s">
        <v>12299</v>
      </c>
      <c r="E3005" t="s">
        <v>12291</v>
      </c>
      <c r="F3005" t="s">
        <v>3105</v>
      </c>
    </row>
    <row r="3006" spans="1:6" x14ac:dyDescent="0.3">
      <c r="A3006" t="s">
        <v>15298</v>
      </c>
      <c r="B3006" s="1">
        <v>45316</v>
      </c>
      <c r="C3006">
        <v>612.49</v>
      </c>
      <c r="D3006" t="s">
        <v>12293</v>
      </c>
      <c r="E3006" t="s">
        <v>12291</v>
      </c>
      <c r="F3006" t="s">
        <v>5816</v>
      </c>
    </row>
    <row r="3007" spans="1:6" x14ac:dyDescent="0.3">
      <c r="A3007" t="s">
        <v>15299</v>
      </c>
      <c r="B3007" s="1">
        <v>44768</v>
      </c>
      <c r="C3007">
        <v>610.15</v>
      </c>
      <c r="D3007" t="s">
        <v>12299</v>
      </c>
      <c r="E3007" t="s">
        <v>12296</v>
      </c>
      <c r="F3007" t="s">
        <v>2542</v>
      </c>
    </row>
    <row r="3008" spans="1:6" x14ac:dyDescent="0.3">
      <c r="A3008" t="s">
        <v>15300</v>
      </c>
      <c r="B3008" s="1">
        <v>45202</v>
      </c>
      <c r="C3008">
        <v>607.29</v>
      </c>
      <c r="D3008" t="s">
        <v>12293</v>
      </c>
      <c r="E3008" t="s">
        <v>12291</v>
      </c>
      <c r="F3008" t="s">
        <v>2386</v>
      </c>
    </row>
    <row r="3009" spans="1:6" x14ac:dyDescent="0.3">
      <c r="A3009" t="s">
        <v>15301</v>
      </c>
      <c r="B3009" s="1">
        <v>45315</v>
      </c>
      <c r="C3009">
        <v>1016.42</v>
      </c>
      <c r="D3009" t="s">
        <v>12293</v>
      </c>
      <c r="E3009" t="s">
        <v>12296</v>
      </c>
      <c r="F3009" t="s">
        <v>4785</v>
      </c>
    </row>
    <row r="3010" spans="1:6" x14ac:dyDescent="0.3">
      <c r="A3010" t="s">
        <v>15302</v>
      </c>
      <c r="B3010" s="1">
        <v>45569</v>
      </c>
      <c r="C3010">
        <v>1359.76</v>
      </c>
      <c r="D3010" t="s">
        <v>12293</v>
      </c>
      <c r="E3010" t="s">
        <v>12291</v>
      </c>
      <c r="F3010" t="s">
        <v>5864</v>
      </c>
    </row>
    <row r="3011" spans="1:6" x14ac:dyDescent="0.3">
      <c r="A3011" t="s">
        <v>15303</v>
      </c>
      <c r="B3011" s="1">
        <v>45468</v>
      </c>
      <c r="C3011">
        <v>174.46</v>
      </c>
      <c r="D3011" t="s">
        <v>12299</v>
      </c>
      <c r="E3011" t="s">
        <v>12291</v>
      </c>
      <c r="F3011" t="s">
        <v>5517</v>
      </c>
    </row>
    <row r="3012" spans="1:6" x14ac:dyDescent="0.3">
      <c r="A3012" t="s">
        <v>15304</v>
      </c>
      <c r="B3012" s="1">
        <v>44624</v>
      </c>
      <c r="C3012">
        <v>256.95</v>
      </c>
      <c r="D3012" t="s">
        <v>12290</v>
      </c>
      <c r="E3012" t="s">
        <v>12296</v>
      </c>
      <c r="F3012" t="s">
        <v>3776</v>
      </c>
    </row>
    <row r="3013" spans="1:6" x14ac:dyDescent="0.3">
      <c r="A3013" t="s">
        <v>15305</v>
      </c>
      <c r="B3013" s="1">
        <v>44637</v>
      </c>
      <c r="C3013">
        <v>1293.58</v>
      </c>
      <c r="D3013" t="s">
        <v>12293</v>
      </c>
      <c r="E3013" t="s">
        <v>12291</v>
      </c>
      <c r="F3013" t="s">
        <v>4768</v>
      </c>
    </row>
    <row r="3014" spans="1:6" x14ac:dyDescent="0.3">
      <c r="A3014" t="s">
        <v>15306</v>
      </c>
      <c r="B3014" s="1">
        <v>45275</v>
      </c>
      <c r="C3014">
        <v>718.79</v>
      </c>
      <c r="D3014" t="s">
        <v>12290</v>
      </c>
      <c r="E3014" t="s">
        <v>12291</v>
      </c>
      <c r="F3014" t="s">
        <v>2078</v>
      </c>
    </row>
    <row r="3015" spans="1:6" x14ac:dyDescent="0.3">
      <c r="A3015" t="s">
        <v>15307</v>
      </c>
      <c r="B3015" s="1">
        <v>44970</v>
      </c>
      <c r="C3015">
        <v>665.44</v>
      </c>
      <c r="D3015" t="s">
        <v>12290</v>
      </c>
      <c r="E3015" t="s">
        <v>12291</v>
      </c>
      <c r="F3015" t="s">
        <v>5706</v>
      </c>
    </row>
    <row r="3016" spans="1:6" x14ac:dyDescent="0.3">
      <c r="A3016" t="s">
        <v>15308</v>
      </c>
      <c r="B3016" s="1">
        <v>45248</v>
      </c>
      <c r="C3016">
        <v>1470.21</v>
      </c>
      <c r="D3016" t="s">
        <v>12290</v>
      </c>
      <c r="E3016" t="s">
        <v>12296</v>
      </c>
      <c r="F3016" t="s">
        <v>5035</v>
      </c>
    </row>
    <row r="3017" spans="1:6" x14ac:dyDescent="0.3">
      <c r="A3017" t="s">
        <v>15309</v>
      </c>
      <c r="B3017" s="1">
        <v>44579</v>
      </c>
      <c r="C3017">
        <v>60.15</v>
      </c>
      <c r="D3017" t="s">
        <v>12290</v>
      </c>
      <c r="E3017" t="s">
        <v>12291</v>
      </c>
      <c r="F3017" t="s">
        <v>5273</v>
      </c>
    </row>
    <row r="3018" spans="1:6" x14ac:dyDescent="0.3">
      <c r="A3018" t="s">
        <v>15310</v>
      </c>
      <c r="B3018" s="1">
        <v>44809</v>
      </c>
      <c r="C3018">
        <v>590.11</v>
      </c>
      <c r="D3018" t="s">
        <v>12290</v>
      </c>
      <c r="E3018" t="s">
        <v>12291</v>
      </c>
      <c r="F3018" t="s">
        <v>2610</v>
      </c>
    </row>
    <row r="3019" spans="1:6" x14ac:dyDescent="0.3">
      <c r="A3019" t="s">
        <v>15311</v>
      </c>
      <c r="B3019" s="1">
        <v>45612</v>
      </c>
      <c r="C3019">
        <v>1419.63</v>
      </c>
      <c r="D3019" t="s">
        <v>12290</v>
      </c>
      <c r="E3019" t="s">
        <v>12291</v>
      </c>
      <c r="F3019" t="s">
        <v>1469</v>
      </c>
    </row>
    <row r="3020" spans="1:6" x14ac:dyDescent="0.3">
      <c r="A3020" t="s">
        <v>15312</v>
      </c>
      <c r="B3020" s="1">
        <v>44828</v>
      </c>
      <c r="C3020">
        <v>419.04</v>
      </c>
      <c r="D3020" t="s">
        <v>12290</v>
      </c>
      <c r="E3020" t="s">
        <v>12291</v>
      </c>
      <c r="F3020" t="s">
        <v>1788</v>
      </c>
    </row>
    <row r="3021" spans="1:6" x14ac:dyDescent="0.3">
      <c r="A3021" t="s">
        <v>15313</v>
      </c>
      <c r="B3021" s="1">
        <v>45225</v>
      </c>
      <c r="C3021">
        <v>793.6</v>
      </c>
      <c r="D3021" t="s">
        <v>12293</v>
      </c>
      <c r="E3021" t="s">
        <v>12291</v>
      </c>
      <c r="F3021" t="s">
        <v>5753</v>
      </c>
    </row>
    <row r="3022" spans="1:6" x14ac:dyDescent="0.3">
      <c r="A3022" t="s">
        <v>15314</v>
      </c>
      <c r="B3022" s="1">
        <v>44972</v>
      </c>
      <c r="C3022">
        <v>310.79000000000002</v>
      </c>
      <c r="D3022" t="s">
        <v>12290</v>
      </c>
      <c r="E3022" t="s">
        <v>12291</v>
      </c>
      <c r="F3022" t="s">
        <v>5233</v>
      </c>
    </row>
    <row r="3023" spans="1:6" x14ac:dyDescent="0.3">
      <c r="A3023" t="s">
        <v>15315</v>
      </c>
      <c r="B3023" s="1">
        <v>44808</v>
      </c>
      <c r="C3023">
        <v>967.21</v>
      </c>
      <c r="D3023" t="s">
        <v>12293</v>
      </c>
      <c r="E3023" t="s">
        <v>12296</v>
      </c>
      <c r="F3023" t="s">
        <v>2168</v>
      </c>
    </row>
    <row r="3024" spans="1:6" x14ac:dyDescent="0.3">
      <c r="A3024" t="s">
        <v>15316</v>
      </c>
      <c r="B3024" s="1">
        <v>44698</v>
      </c>
      <c r="C3024">
        <v>654.61</v>
      </c>
      <c r="D3024" t="s">
        <v>12293</v>
      </c>
      <c r="E3024" t="s">
        <v>12296</v>
      </c>
      <c r="F3024" t="s">
        <v>1308</v>
      </c>
    </row>
    <row r="3025" spans="1:6" x14ac:dyDescent="0.3">
      <c r="A3025" t="s">
        <v>15317</v>
      </c>
      <c r="B3025" s="1">
        <v>45313</v>
      </c>
      <c r="C3025">
        <v>961.48</v>
      </c>
      <c r="D3025" t="s">
        <v>12299</v>
      </c>
      <c r="E3025" t="s">
        <v>12291</v>
      </c>
      <c r="F3025" t="s">
        <v>1732</v>
      </c>
    </row>
    <row r="3026" spans="1:6" x14ac:dyDescent="0.3">
      <c r="A3026" t="s">
        <v>15318</v>
      </c>
      <c r="B3026" s="1">
        <v>45304</v>
      </c>
      <c r="C3026">
        <v>1072.99</v>
      </c>
      <c r="D3026" t="s">
        <v>12293</v>
      </c>
      <c r="E3026" t="s">
        <v>12296</v>
      </c>
      <c r="F3026" t="s">
        <v>1536</v>
      </c>
    </row>
    <row r="3027" spans="1:6" x14ac:dyDescent="0.3">
      <c r="A3027" t="s">
        <v>15319</v>
      </c>
      <c r="B3027" s="1">
        <v>44818</v>
      </c>
      <c r="C3027">
        <v>711.63</v>
      </c>
      <c r="D3027" t="s">
        <v>12299</v>
      </c>
      <c r="E3027" t="s">
        <v>12296</v>
      </c>
      <c r="F3027" t="s">
        <v>5956</v>
      </c>
    </row>
    <row r="3028" spans="1:6" x14ac:dyDescent="0.3">
      <c r="A3028" t="s">
        <v>15320</v>
      </c>
      <c r="B3028" s="1">
        <v>44683</v>
      </c>
      <c r="C3028">
        <v>993.29</v>
      </c>
      <c r="D3028" t="s">
        <v>12290</v>
      </c>
      <c r="E3028" t="s">
        <v>12291</v>
      </c>
      <c r="F3028" t="s">
        <v>1970</v>
      </c>
    </row>
    <row r="3029" spans="1:6" x14ac:dyDescent="0.3">
      <c r="A3029" t="s">
        <v>15321</v>
      </c>
      <c r="B3029" s="1">
        <v>45423</v>
      </c>
      <c r="C3029">
        <v>630.04</v>
      </c>
      <c r="D3029" t="s">
        <v>12299</v>
      </c>
      <c r="E3029" t="s">
        <v>12296</v>
      </c>
      <c r="F3029" t="s">
        <v>4724</v>
      </c>
    </row>
    <row r="3030" spans="1:6" x14ac:dyDescent="0.3">
      <c r="A3030" t="s">
        <v>15322</v>
      </c>
      <c r="B3030" s="1">
        <v>45217</v>
      </c>
      <c r="C3030">
        <v>147.97</v>
      </c>
      <c r="D3030" t="s">
        <v>12290</v>
      </c>
      <c r="E3030" t="s">
        <v>12296</v>
      </c>
      <c r="F3030" t="s">
        <v>4775</v>
      </c>
    </row>
    <row r="3031" spans="1:6" x14ac:dyDescent="0.3">
      <c r="A3031" t="s">
        <v>15323</v>
      </c>
      <c r="B3031" s="1">
        <v>45149</v>
      </c>
      <c r="C3031">
        <v>600.11</v>
      </c>
      <c r="D3031" t="s">
        <v>12299</v>
      </c>
      <c r="E3031" t="s">
        <v>12291</v>
      </c>
      <c r="F3031" t="s">
        <v>1229</v>
      </c>
    </row>
    <row r="3032" spans="1:6" x14ac:dyDescent="0.3">
      <c r="A3032" t="s">
        <v>15324</v>
      </c>
      <c r="B3032" s="1">
        <v>45349</v>
      </c>
      <c r="C3032">
        <v>1005.12</v>
      </c>
      <c r="D3032" t="s">
        <v>12299</v>
      </c>
      <c r="E3032" t="s">
        <v>12296</v>
      </c>
      <c r="F3032" t="s">
        <v>1168</v>
      </c>
    </row>
    <row r="3033" spans="1:6" x14ac:dyDescent="0.3">
      <c r="A3033" t="s">
        <v>15325</v>
      </c>
      <c r="B3033" s="1">
        <v>45206</v>
      </c>
      <c r="C3033">
        <v>256.27</v>
      </c>
      <c r="D3033" t="s">
        <v>12299</v>
      </c>
      <c r="E3033" t="s">
        <v>12296</v>
      </c>
      <c r="F3033" t="s">
        <v>3935</v>
      </c>
    </row>
    <row r="3034" spans="1:6" x14ac:dyDescent="0.3">
      <c r="A3034" t="s">
        <v>15326</v>
      </c>
      <c r="B3034" s="1">
        <v>44867</v>
      </c>
      <c r="C3034">
        <v>375.51</v>
      </c>
      <c r="D3034" t="s">
        <v>12290</v>
      </c>
      <c r="E3034" t="s">
        <v>12296</v>
      </c>
      <c r="F3034" t="s">
        <v>2728</v>
      </c>
    </row>
    <row r="3035" spans="1:6" x14ac:dyDescent="0.3">
      <c r="A3035" t="s">
        <v>15327</v>
      </c>
      <c r="B3035" s="1">
        <v>44691</v>
      </c>
      <c r="C3035">
        <v>1474.22</v>
      </c>
      <c r="D3035" t="s">
        <v>12290</v>
      </c>
      <c r="E3035" t="s">
        <v>12291</v>
      </c>
      <c r="F3035" t="s">
        <v>1553</v>
      </c>
    </row>
    <row r="3036" spans="1:6" x14ac:dyDescent="0.3">
      <c r="A3036" t="s">
        <v>15328</v>
      </c>
      <c r="B3036" s="1">
        <v>44957</v>
      </c>
      <c r="C3036">
        <v>565.61</v>
      </c>
      <c r="D3036" t="s">
        <v>12290</v>
      </c>
      <c r="E3036" t="s">
        <v>12291</v>
      </c>
      <c r="F3036" t="s">
        <v>5203</v>
      </c>
    </row>
    <row r="3037" spans="1:6" x14ac:dyDescent="0.3">
      <c r="A3037" t="s">
        <v>15329</v>
      </c>
      <c r="B3037" s="1">
        <v>44992</v>
      </c>
      <c r="C3037">
        <v>1049.1300000000001</v>
      </c>
      <c r="D3037" t="s">
        <v>12290</v>
      </c>
      <c r="E3037" t="s">
        <v>12291</v>
      </c>
      <c r="F3037" t="s">
        <v>1894</v>
      </c>
    </row>
    <row r="3038" spans="1:6" x14ac:dyDescent="0.3">
      <c r="A3038" t="s">
        <v>15330</v>
      </c>
      <c r="B3038" s="1">
        <v>45405</v>
      </c>
      <c r="C3038">
        <v>309.41000000000003</v>
      </c>
      <c r="D3038" t="s">
        <v>12293</v>
      </c>
      <c r="E3038" t="s">
        <v>12296</v>
      </c>
      <c r="F3038" t="s">
        <v>1234</v>
      </c>
    </row>
    <row r="3039" spans="1:6" x14ac:dyDescent="0.3">
      <c r="A3039" t="s">
        <v>15331</v>
      </c>
      <c r="B3039" s="1">
        <v>44930</v>
      </c>
      <c r="C3039">
        <v>1130.3699999999999</v>
      </c>
      <c r="D3039" t="s">
        <v>12290</v>
      </c>
      <c r="E3039" t="s">
        <v>12291</v>
      </c>
      <c r="F3039" t="s">
        <v>5515</v>
      </c>
    </row>
    <row r="3040" spans="1:6" x14ac:dyDescent="0.3">
      <c r="A3040" t="s">
        <v>15332</v>
      </c>
      <c r="B3040" s="1">
        <v>45064</v>
      </c>
      <c r="C3040">
        <v>538.5</v>
      </c>
      <c r="D3040" t="s">
        <v>12293</v>
      </c>
      <c r="E3040" t="s">
        <v>12291</v>
      </c>
      <c r="F3040" t="s">
        <v>4327</v>
      </c>
    </row>
    <row r="3041" spans="1:6" x14ac:dyDescent="0.3">
      <c r="A3041" t="s">
        <v>15333</v>
      </c>
      <c r="B3041" s="1">
        <v>45081</v>
      </c>
      <c r="C3041">
        <v>483.39</v>
      </c>
      <c r="D3041" t="s">
        <v>12293</v>
      </c>
      <c r="E3041" t="s">
        <v>12296</v>
      </c>
      <c r="F3041" t="s">
        <v>4527</v>
      </c>
    </row>
    <row r="3042" spans="1:6" x14ac:dyDescent="0.3">
      <c r="A3042" t="s">
        <v>15334</v>
      </c>
      <c r="B3042" s="1">
        <v>45494</v>
      </c>
      <c r="C3042">
        <v>251.54</v>
      </c>
      <c r="D3042" t="s">
        <v>12290</v>
      </c>
      <c r="E3042" t="s">
        <v>12291</v>
      </c>
      <c r="F3042" t="s">
        <v>1823</v>
      </c>
    </row>
    <row r="3043" spans="1:6" x14ac:dyDescent="0.3">
      <c r="A3043" t="s">
        <v>15335</v>
      </c>
      <c r="B3043" s="1">
        <v>44739</v>
      </c>
      <c r="C3043">
        <v>938.48</v>
      </c>
      <c r="D3043" t="s">
        <v>12293</v>
      </c>
      <c r="E3043" t="s">
        <v>12291</v>
      </c>
      <c r="F3043" t="s">
        <v>5733</v>
      </c>
    </row>
    <row r="3044" spans="1:6" x14ac:dyDescent="0.3">
      <c r="A3044" t="s">
        <v>15336</v>
      </c>
      <c r="B3044" s="1">
        <v>45319</v>
      </c>
      <c r="C3044">
        <v>440.3</v>
      </c>
      <c r="D3044" t="s">
        <v>12299</v>
      </c>
      <c r="E3044" t="s">
        <v>12296</v>
      </c>
      <c r="F3044" t="s">
        <v>2088</v>
      </c>
    </row>
    <row r="3045" spans="1:6" x14ac:dyDescent="0.3">
      <c r="A3045" t="s">
        <v>15337</v>
      </c>
      <c r="B3045" s="1">
        <v>44736</v>
      </c>
      <c r="C3045">
        <v>266.45</v>
      </c>
      <c r="D3045" t="s">
        <v>12299</v>
      </c>
      <c r="E3045" t="s">
        <v>12291</v>
      </c>
      <c r="F3045" t="s">
        <v>5198</v>
      </c>
    </row>
    <row r="3046" spans="1:6" x14ac:dyDescent="0.3">
      <c r="A3046" t="s">
        <v>15338</v>
      </c>
      <c r="B3046" s="1">
        <v>45333</v>
      </c>
      <c r="C3046">
        <v>73.28</v>
      </c>
      <c r="D3046" t="s">
        <v>12293</v>
      </c>
      <c r="E3046" t="s">
        <v>12296</v>
      </c>
      <c r="F3046" t="s">
        <v>2088</v>
      </c>
    </row>
    <row r="3047" spans="1:6" x14ac:dyDescent="0.3">
      <c r="A3047" t="s">
        <v>15339</v>
      </c>
      <c r="B3047" s="1">
        <v>45406</v>
      </c>
      <c r="C3047">
        <v>983.28</v>
      </c>
      <c r="D3047" t="s">
        <v>12290</v>
      </c>
      <c r="E3047" t="s">
        <v>12291</v>
      </c>
      <c r="F3047" t="s">
        <v>2872</v>
      </c>
    </row>
    <row r="3048" spans="1:6" x14ac:dyDescent="0.3">
      <c r="A3048" t="s">
        <v>15340</v>
      </c>
      <c r="B3048" s="1">
        <v>45487</v>
      </c>
      <c r="C3048">
        <v>126.09</v>
      </c>
      <c r="D3048" t="s">
        <v>12299</v>
      </c>
      <c r="E3048" t="s">
        <v>12296</v>
      </c>
      <c r="F3048" t="s">
        <v>4976</v>
      </c>
    </row>
    <row r="3049" spans="1:6" x14ac:dyDescent="0.3">
      <c r="A3049" t="s">
        <v>15341</v>
      </c>
      <c r="B3049" s="1">
        <v>45435</v>
      </c>
      <c r="C3049">
        <v>1300.7</v>
      </c>
      <c r="D3049" t="s">
        <v>12293</v>
      </c>
      <c r="E3049" t="s">
        <v>12291</v>
      </c>
      <c r="F3049" t="s">
        <v>5660</v>
      </c>
    </row>
    <row r="3050" spans="1:6" x14ac:dyDescent="0.3">
      <c r="A3050" t="s">
        <v>15342</v>
      </c>
      <c r="B3050" s="1">
        <v>45003</v>
      </c>
      <c r="C3050">
        <v>841.89</v>
      </c>
      <c r="D3050" t="s">
        <v>12299</v>
      </c>
      <c r="E3050" t="s">
        <v>12296</v>
      </c>
      <c r="F3050" t="s">
        <v>1047</v>
      </c>
    </row>
    <row r="3051" spans="1:6" x14ac:dyDescent="0.3">
      <c r="A3051" t="s">
        <v>15343</v>
      </c>
      <c r="B3051" s="1">
        <v>44644</v>
      </c>
      <c r="C3051">
        <v>912.83</v>
      </c>
      <c r="D3051" t="s">
        <v>12290</v>
      </c>
      <c r="E3051" t="s">
        <v>12291</v>
      </c>
      <c r="F3051" t="s">
        <v>1072</v>
      </c>
    </row>
    <row r="3052" spans="1:6" x14ac:dyDescent="0.3">
      <c r="A3052" t="s">
        <v>15344</v>
      </c>
      <c r="B3052" s="1">
        <v>44658</v>
      </c>
      <c r="C3052">
        <v>746.44</v>
      </c>
      <c r="D3052" t="s">
        <v>12299</v>
      </c>
      <c r="E3052" t="s">
        <v>12296</v>
      </c>
      <c r="F3052" t="s">
        <v>3137</v>
      </c>
    </row>
    <row r="3053" spans="1:6" x14ac:dyDescent="0.3">
      <c r="A3053" t="s">
        <v>15345</v>
      </c>
      <c r="B3053" s="1">
        <v>45324</v>
      </c>
      <c r="C3053">
        <v>1082.8499999999999</v>
      </c>
      <c r="D3053" t="s">
        <v>12299</v>
      </c>
      <c r="E3053" t="s">
        <v>12296</v>
      </c>
      <c r="F3053" t="s">
        <v>1875</v>
      </c>
    </row>
    <row r="3054" spans="1:6" x14ac:dyDescent="0.3">
      <c r="A3054" t="s">
        <v>15346</v>
      </c>
      <c r="B3054" s="1">
        <v>44573</v>
      </c>
      <c r="C3054">
        <v>970.52</v>
      </c>
      <c r="D3054" t="s">
        <v>12290</v>
      </c>
      <c r="E3054" t="s">
        <v>12291</v>
      </c>
      <c r="F3054" t="s">
        <v>2267</v>
      </c>
    </row>
    <row r="3055" spans="1:6" x14ac:dyDescent="0.3">
      <c r="A3055" t="s">
        <v>15347</v>
      </c>
      <c r="B3055" s="1">
        <v>45320</v>
      </c>
      <c r="C3055">
        <v>778.45</v>
      </c>
      <c r="D3055" t="s">
        <v>12293</v>
      </c>
      <c r="E3055" t="s">
        <v>12296</v>
      </c>
      <c r="F3055" t="s">
        <v>2513</v>
      </c>
    </row>
    <row r="3056" spans="1:6" x14ac:dyDescent="0.3">
      <c r="A3056" t="s">
        <v>15348</v>
      </c>
      <c r="B3056" s="1">
        <v>45344</v>
      </c>
      <c r="C3056">
        <v>949.24</v>
      </c>
      <c r="D3056" t="s">
        <v>12299</v>
      </c>
      <c r="E3056" t="s">
        <v>12291</v>
      </c>
      <c r="F3056" t="s">
        <v>3484</v>
      </c>
    </row>
    <row r="3057" spans="1:6" x14ac:dyDescent="0.3">
      <c r="A3057" t="s">
        <v>15349</v>
      </c>
      <c r="B3057" s="1">
        <v>44882</v>
      </c>
      <c r="C3057">
        <v>168.77</v>
      </c>
      <c r="D3057" t="s">
        <v>12293</v>
      </c>
      <c r="E3057" t="s">
        <v>12296</v>
      </c>
      <c r="F3057" t="s">
        <v>3624</v>
      </c>
    </row>
    <row r="3058" spans="1:6" x14ac:dyDescent="0.3">
      <c r="A3058" t="s">
        <v>15350</v>
      </c>
      <c r="B3058" s="1">
        <v>44561</v>
      </c>
      <c r="C3058">
        <v>65.44</v>
      </c>
      <c r="D3058" t="s">
        <v>12290</v>
      </c>
      <c r="E3058" t="s">
        <v>12291</v>
      </c>
      <c r="F3058" t="s">
        <v>3204</v>
      </c>
    </row>
    <row r="3059" spans="1:6" x14ac:dyDescent="0.3">
      <c r="A3059" t="s">
        <v>15351</v>
      </c>
      <c r="B3059" s="1">
        <v>45043</v>
      </c>
      <c r="C3059">
        <v>593.54999999999995</v>
      </c>
      <c r="D3059" t="s">
        <v>12293</v>
      </c>
      <c r="E3059" t="s">
        <v>12296</v>
      </c>
      <c r="F3059" t="s">
        <v>2829</v>
      </c>
    </row>
    <row r="3060" spans="1:6" x14ac:dyDescent="0.3">
      <c r="A3060" t="s">
        <v>15352</v>
      </c>
      <c r="B3060" s="1">
        <v>45476</v>
      </c>
      <c r="C3060">
        <v>82.34</v>
      </c>
      <c r="D3060" t="s">
        <v>12293</v>
      </c>
      <c r="E3060" t="s">
        <v>12296</v>
      </c>
      <c r="F3060" t="s">
        <v>2178</v>
      </c>
    </row>
    <row r="3061" spans="1:6" x14ac:dyDescent="0.3">
      <c r="A3061" t="s">
        <v>15353</v>
      </c>
      <c r="B3061" s="1">
        <v>45442</v>
      </c>
      <c r="C3061">
        <v>920.76</v>
      </c>
      <c r="D3061" t="s">
        <v>12290</v>
      </c>
      <c r="E3061" t="s">
        <v>12296</v>
      </c>
      <c r="F3061" t="s">
        <v>2249</v>
      </c>
    </row>
    <row r="3062" spans="1:6" x14ac:dyDescent="0.3">
      <c r="A3062" t="s">
        <v>15354</v>
      </c>
      <c r="B3062" s="1">
        <v>45073</v>
      </c>
      <c r="C3062">
        <v>316.08999999999997</v>
      </c>
      <c r="D3062" t="s">
        <v>12299</v>
      </c>
      <c r="E3062" t="s">
        <v>12296</v>
      </c>
      <c r="F3062" t="s">
        <v>4264</v>
      </c>
    </row>
    <row r="3063" spans="1:6" x14ac:dyDescent="0.3">
      <c r="A3063" t="s">
        <v>15355</v>
      </c>
      <c r="B3063" s="1">
        <v>45109</v>
      </c>
      <c r="C3063">
        <v>778.88</v>
      </c>
      <c r="D3063" t="s">
        <v>12299</v>
      </c>
      <c r="E3063" t="s">
        <v>12291</v>
      </c>
      <c r="F3063" t="s">
        <v>3534</v>
      </c>
    </row>
    <row r="3064" spans="1:6" x14ac:dyDescent="0.3">
      <c r="A3064" t="s">
        <v>15356</v>
      </c>
      <c r="B3064" s="1">
        <v>44749</v>
      </c>
      <c r="C3064">
        <v>998.33</v>
      </c>
      <c r="D3064" t="s">
        <v>12290</v>
      </c>
      <c r="E3064" t="s">
        <v>12296</v>
      </c>
      <c r="F3064" t="s">
        <v>5764</v>
      </c>
    </row>
    <row r="3065" spans="1:6" x14ac:dyDescent="0.3">
      <c r="A3065" t="s">
        <v>15357</v>
      </c>
      <c r="B3065" s="1">
        <v>45504</v>
      </c>
      <c r="C3065">
        <v>1236.3800000000001</v>
      </c>
      <c r="D3065" t="s">
        <v>12290</v>
      </c>
      <c r="E3065" t="s">
        <v>12296</v>
      </c>
      <c r="F3065" t="s">
        <v>5731</v>
      </c>
    </row>
    <row r="3066" spans="1:6" x14ac:dyDescent="0.3">
      <c r="A3066" t="s">
        <v>15358</v>
      </c>
      <c r="B3066" s="1">
        <v>44890</v>
      </c>
      <c r="C3066">
        <v>1198.5899999999999</v>
      </c>
      <c r="D3066" t="s">
        <v>12290</v>
      </c>
      <c r="E3066" t="s">
        <v>12296</v>
      </c>
      <c r="F3066" t="s">
        <v>3115</v>
      </c>
    </row>
    <row r="3067" spans="1:6" x14ac:dyDescent="0.3">
      <c r="A3067" t="s">
        <v>15359</v>
      </c>
      <c r="B3067" s="1">
        <v>45522</v>
      </c>
      <c r="C3067">
        <v>1471.08</v>
      </c>
      <c r="D3067" t="s">
        <v>12290</v>
      </c>
      <c r="E3067" t="s">
        <v>12291</v>
      </c>
      <c r="F3067" t="s">
        <v>4250</v>
      </c>
    </row>
    <row r="3068" spans="1:6" x14ac:dyDescent="0.3">
      <c r="A3068" t="s">
        <v>15360</v>
      </c>
      <c r="B3068" s="1">
        <v>45577</v>
      </c>
      <c r="C3068">
        <v>296.43</v>
      </c>
      <c r="D3068" t="s">
        <v>12290</v>
      </c>
      <c r="E3068" t="s">
        <v>12291</v>
      </c>
      <c r="F3068" t="s">
        <v>1839</v>
      </c>
    </row>
    <row r="3069" spans="1:6" x14ac:dyDescent="0.3">
      <c r="A3069" t="s">
        <v>15361</v>
      </c>
      <c r="B3069" s="1">
        <v>45348</v>
      </c>
      <c r="C3069">
        <v>1358.56</v>
      </c>
      <c r="D3069" t="s">
        <v>12293</v>
      </c>
      <c r="E3069" t="s">
        <v>12296</v>
      </c>
      <c r="F3069" t="s">
        <v>1752</v>
      </c>
    </row>
    <row r="3070" spans="1:6" x14ac:dyDescent="0.3">
      <c r="A3070" t="s">
        <v>15362</v>
      </c>
      <c r="B3070" s="1">
        <v>45645</v>
      </c>
      <c r="C3070">
        <v>439.55</v>
      </c>
      <c r="D3070" t="s">
        <v>12290</v>
      </c>
      <c r="E3070" t="s">
        <v>12291</v>
      </c>
      <c r="F3070" t="s">
        <v>3618</v>
      </c>
    </row>
    <row r="3071" spans="1:6" x14ac:dyDescent="0.3">
      <c r="A3071" t="s">
        <v>15363</v>
      </c>
      <c r="B3071" s="1">
        <v>45272</v>
      </c>
      <c r="C3071">
        <v>1157.1600000000001</v>
      </c>
      <c r="D3071" t="s">
        <v>12293</v>
      </c>
      <c r="E3071" t="s">
        <v>12296</v>
      </c>
      <c r="F3071" t="s">
        <v>4633</v>
      </c>
    </row>
    <row r="3072" spans="1:6" x14ac:dyDescent="0.3">
      <c r="A3072" t="s">
        <v>15364</v>
      </c>
      <c r="B3072" s="1">
        <v>44624</v>
      </c>
      <c r="C3072">
        <v>309.76</v>
      </c>
      <c r="D3072" t="s">
        <v>12293</v>
      </c>
      <c r="E3072" t="s">
        <v>12291</v>
      </c>
      <c r="F3072" t="s">
        <v>4348</v>
      </c>
    </row>
    <row r="3073" spans="1:6" x14ac:dyDescent="0.3">
      <c r="A3073" t="s">
        <v>15365</v>
      </c>
      <c r="B3073" s="1">
        <v>44640</v>
      </c>
      <c r="C3073">
        <v>353.12</v>
      </c>
      <c r="D3073" t="s">
        <v>12290</v>
      </c>
      <c r="E3073" t="s">
        <v>12296</v>
      </c>
      <c r="F3073" t="s">
        <v>4184</v>
      </c>
    </row>
    <row r="3074" spans="1:6" x14ac:dyDescent="0.3">
      <c r="A3074" t="s">
        <v>15366</v>
      </c>
      <c r="B3074" s="1">
        <v>45527</v>
      </c>
      <c r="C3074">
        <v>1476.25</v>
      </c>
      <c r="D3074" t="s">
        <v>12299</v>
      </c>
      <c r="E3074" t="s">
        <v>12296</v>
      </c>
      <c r="F3074" t="s">
        <v>1438</v>
      </c>
    </row>
    <row r="3075" spans="1:6" x14ac:dyDescent="0.3">
      <c r="A3075" t="s">
        <v>15367</v>
      </c>
      <c r="B3075" s="1">
        <v>44623</v>
      </c>
      <c r="C3075">
        <v>194.73</v>
      </c>
      <c r="D3075" t="s">
        <v>12290</v>
      </c>
      <c r="E3075" t="s">
        <v>12291</v>
      </c>
      <c r="F3075" t="s">
        <v>3719</v>
      </c>
    </row>
    <row r="3076" spans="1:6" x14ac:dyDescent="0.3">
      <c r="A3076" t="s">
        <v>15368</v>
      </c>
      <c r="B3076" s="1">
        <v>45355</v>
      </c>
      <c r="C3076">
        <v>1269.77</v>
      </c>
      <c r="D3076" t="s">
        <v>12290</v>
      </c>
      <c r="E3076" t="s">
        <v>12291</v>
      </c>
      <c r="F3076" t="s">
        <v>4274</v>
      </c>
    </row>
    <row r="3077" spans="1:6" x14ac:dyDescent="0.3">
      <c r="A3077" t="s">
        <v>15369</v>
      </c>
      <c r="B3077" s="1">
        <v>45602</v>
      </c>
      <c r="C3077">
        <v>373.09</v>
      </c>
      <c r="D3077" t="s">
        <v>12290</v>
      </c>
      <c r="E3077" t="s">
        <v>12296</v>
      </c>
      <c r="F3077" t="s">
        <v>4701</v>
      </c>
    </row>
    <row r="3078" spans="1:6" x14ac:dyDescent="0.3">
      <c r="A3078" t="s">
        <v>15370</v>
      </c>
      <c r="B3078" s="1">
        <v>45180</v>
      </c>
      <c r="C3078">
        <v>1139.8499999999999</v>
      </c>
      <c r="D3078" t="s">
        <v>12290</v>
      </c>
      <c r="E3078" t="s">
        <v>12291</v>
      </c>
      <c r="F3078" t="s">
        <v>3045</v>
      </c>
    </row>
    <row r="3079" spans="1:6" x14ac:dyDescent="0.3">
      <c r="A3079" t="s">
        <v>15371</v>
      </c>
      <c r="B3079" s="1">
        <v>45566</v>
      </c>
      <c r="C3079">
        <v>1447.6</v>
      </c>
      <c r="D3079" t="s">
        <v>12290</v>
      </c>
      <c r="E3079" t="s">
        <v>12296</v>
      </c>
      <c r="F3079" t="s">
        <v>5969</v>
      </c>
    </row>
    <row r="3080" spans="1:6" x14ac:dyDescent="0.3">
      <c r="A3080" t="s">
        <v>15372</v>
      </c>
      <c r="B3080" s="1">
        <v>44895</v>
      </c>
      <c r="C3080">
        <v>1489.32</v>
      </c>
      <c r="D3080" t="s">
        <v>12290</v>
      </c>
      <c r="E3080" t="s">
        <v>12296</v>
      </c>
      <c r="F3080" t="s">
        <v>1829</v>
      </c>
    </row>
    <row r="3081" spans="1:6" x14ac:dyDescent="0.3">
      <c r="A3081" t="s">
        <v>15373</v>
      </c>
      <c r="B3081" s="1">
        <v>44794</v>
      </c>
      <c r="C3081">
        <v>1125.8699999999999</v>
      </c>
      <c r="D3081" t="s">
        <v>12299</v>
      </c>
      <c r="E3081" t="s">
        <v>12291</v>
      </c>
      <c r="F3081" t="s">
        <v>1158</v>
      </c>
    </row>
    <row r="3082" spans="1:6" x14ac:dyDescent="0.3">
      <c r="A3082" t="s">
        <v>15374</v>
      </c>
      <c r="B3082" s="1">
        <v>45624</v>
      </c>
      <c r="C3082">
        <v>1235.53</v>
      </c>
      <c r="D3082" t="s">
        <v>12293</v>
      </c>
      <c r="E3082" t="s">
        <v>12296</v>
      </c>
      <c r="F3082" t="s">
        <v>3894</v>
      </c>
    </row>
    <row r="3083" spans="1:6" x14ac:dyDescent="0.3">
      <c r="A3083" t="s">
        <v>15375</v>
      </c>
      <c r="B3083" s="1">
        <v>44718</v>
      </c>
      <c r="C3083">
        <v>755.94</v>
      </c>
      <c r="D3083" t="s">
        <v>12293</v>
      </c>
      <c r="E3083" t="s">
        <v>12296</v>
      </c>
      <c r="F3083" t="s">
        <v>2525</v>
      </c>
    </row>
    <row r="3084" spans="1:6" x14ac:dyDescent="0.3">
      <c r="A3084" t="s">
        <v>15376</v>
      </c>
      <c r="B3084" s="1">
        <v>44758</v>
      </c>
      <c r="C3084">
        <v>1327.65</v>
      </c>
      <c r="D3084" t="s">
        <v>12293</v>
      </c>
      <c r="E3084" t="s">
        <v>12291</v>
      </c>
      <c r="F3084" t="s">
        <v>2251</v>
      </c>
    </row>
    <row r="3085" spans="1:6" x14ac:dyDescent="0.3">
      <c r="A3085" t="s">
        <v>15377</v>
      </c>
      <c r="B3085" s="1">
        <v>45448</v>
      </c>
      <c r="C3085">
        <v>728.13</v>
      </c>
      <c r="D3085" t="s">
        <v>12290</v>
      </c>
      <c r="E3085" t="s">
        <v>12291</v>
      </c>
      <c r="F3085" t="s">
        <v>1074</v>
      </c>
    </row>
    <row r="3086" spans="1:6" x14ac:dyDescent="0.3">
      <c r="A3086" t="s">
        <v>15378</v>
      </c>
      <c r="B3086" s="1">
        <v>44849</v>
      </c>
      <c r="C3086">
        <v>215.36</v>
      </c>
      <c r="D3086" t="s">
        <v>12293</v>
      </c>
      <c r="E3086" t="s">
        <v>12296</v>
      </c>
      <c r="F3086" t="s">
        <v>3189</v>
      </c>
    </row>
    <row r="3087" spans="1:6" x14ac:dyDescent="0.3">
      <c r="A3087" t="s">
        <v>15379</v>
      </c>
      <c r="B3087" s="1">
        <v>45594</v>
      </c>
      <c r="C3087">
        <v>1021.48</v>
      </c>
      <c r="D3087" t="s">
        <v>12290</v>
      </c>
      <c r="E3087" t="s">
        <v>12291</v>
      </c>
      <c r="F3087" t="s">
        <v>5956</v>
      </c>
    </row>
    <row r="3088" spans="1:6" x14ac:dyDescent="0.3">
      <c r="A3088" t="s">
        <v>15380</v>
      </c>
      <c r="B3088" s="1">
        <v>44808</v>
      </c>
      <c r="C3088">
        <v>424.09</v>
      </c>
      <c r="D3088" t="s">
        <v>12290</v>
      </c>
      <c r="E3088" t="s">
        <v>12291</v>
      </c>
      <c r="F3088" t="s">
        <v>3924</v>
      </c>
    </row>
    <row r="3089" spans="1:6" x14ac:dyDescent="0.3">
      <c r="A3089" t="s">
        <v>15381</v>
      </c>
      <c r="B3089" s="1">
        <v>44894</v>
      </c>
      <c r="C3089">
        <v>858.29</v>
      </c>
      <c r="D3089" t="s">
        <v>12299</v>
      </c>
      <c r="E3089" t="s">
        <v>12296</v>
      </c>
      <c r="F3089" t="s">
        <v>3139</v>
      </c>
    </row>
    <row r="3090" spans="1:6" x14ac:dyDescent="0.3">
      <c r="A3090" t="s">
        <v>15382</v>
      </c>
      <c r="B3090" s="1">
        <v>45588</v>
      </c>
      <c r="C3090">
        <v>771.58</v>
      </c>
      <c r="D3090" t="s">
        <v>12299</v>
      </c>
      <c r="E3090" t="s">
        <v>12291</v>
      </c>
      <c r="F3090" t="s">
        <v>1142</v>
      </c>
    </row>
    <row r="3091" spans="1:6" x14ac:dyDescent="0.3">
      <c r="A3091" t="s">
        <v>15383</v>
      </c>
      <c r="B3091" s="1">
        <v>44887</v>
      </c>
      <c r="C3091">
        <v>750.73</v>
      </c>
      <c r="D3091" t="s">
        <v>12293</v>
      </c>
      <c r="E3091" t="s">
        <v>12291</v>
      </c>
      <c r="F3091" t="s">
        <v>1049</v>
      </c>
    </row>
    <row r="3092" spans="1:6" x14ac:dyDescent="0.3">
      <c r="A3092" t="s">
        <v>15384</v>
      </c>
      <c r="B3092" s="1">
        <v>45049</v>
      </c>
      <c r="C3092">
        <v>534.84</v>
      </c>
      <c r="D3092" t="s">
        <v>12299</v>
      </c>
      <c r="E3092" t="s">
        <v>12296</v>
      </c>
      <c r="F3092" t="s">
        <v>1059</v>
      </c>
    </row>
    <row r="3093" spans="1:6" x14ac:dyDescent="0.3">
      <c r="A3093" t="s">
        <v>15385</v>
      </c>
      <c r="B3093" s="1">
        <v>44901</v>
      </c>
      <c r="C3093">
        <v>437.2</v>
      </c>
      <c r="D3093" t="s">
        <v>12293</v>
      </c>
      <c r="E3093" t="s">
        <v>12296</v>
      </c>
      <c r="F3093" t="s">
        <v>2643</v>
      </c>
    </row>
    <row r="3094" spans="1:6" x14ac:dyDescent="0.3">
      <c r="A3094" t="s">
        <v>15386</v>
      </c>
      <c r="B3094" s="1">
        <v>45360</v>
      </c>
      <c r="C3094">
        <v>1072.3499999999999</v>
      </c>
      <c r="D3094" t="s">
        <v>12293</v>
      </c>
      <c r="E3094" t="s">
        <v>12291</v>
      </c>
      <c r="F3094" t="s">
        <v>1979</v>
      </c>
    </row>
    <row r="3095" spans="1:6" x14ac:dyDescent="0.3">
      <c r="A3095" t="s">
        <v>15387</v>
      </c>
      <c r="B3095" s="1">
        <v>45467</v>
      </c>
      <c r="C3095">
        <v>266.64999999999998</v>
      </c>
      <c r="D3095" t="s">
        <v>12290</v>
      </c>
      <c r="E3095" t="s">
        <v>12291</v>
      </c>
      <c r="F3095" t="s">
        <v>5745</v>
      </c>
    </row>
    <row r="3096" spans="1:6" x14ac:dyDescent="0.3">
      <c r="A3096" t="s">
        <v>15388</v>
      </c>
      <c r="B3096" s="1">
        <v>44677</v>
      </c>
      <c r="C3096">
        <v>920.74</v>
      </c>
      <c r="D3096" t="s">
        <v>12290</v>
      </c>
      <c r="E3096" t="s">
        <v>12296</v>
      </c>
      <c r="F3096" t="s">
        <v>3186</v>
      </c>
    </row>
    <row r="3097" spans="1:6" x14ac:dyDescent="0.3">
      <c r="A3097" t="s">
        <v>15389</v>
      </c>
      <c r="B3097" s="1">
        <v>44644</v>
      </c>
      <c r="C3097">
        <v>954.51</v>
      </c>
      <c r="D3097" t="s">
        <v>12299</v>
      </c>
      <c r="E3097" t="s">
        <v>12296</v>
      </c>
      <c r="F3097" t="s">
        <v>2665</v>
      </c>
    </row>
    <row r="3098" spans="1:6" x14ac:dyDescent="0.3">
      <c r="A3098" t="s">
        <v>15390</v>
      </c>
      <c r="B3098" s="1">
        <v>45526</v>
      </c>
      <c r="C3098">
        <v>1068.92</v>
      </c>
      <c r="D3098" t="s">
        <v>12293</v>
      </c>
      <c r="E3098" t="s">
        <v>12291</v>
      </c>
      <c r="F3098" t="s">
        <v>2532</v>
      </c>
    </row>
    <row r="3099" spans="1:6" x14ac:dyDescent="0.3">
      <c r="A3099" t="s">
        <v>15391</v>
      </c>
      <c r="B3099" s="1">
        <v>44915</v>
      </c>
      <c r="C3099">
        <v>685.98</v>
      </c>
      <c r="D3099" t="s">
        <v>12299</v>
      </c>
      <c r="E3099" t="s">
        <v>12296</v>
      </c>
      <c r="F3099" t="s">
        <v>3503</v>
      </c>
    </row>
    <row r="3100" spans="1:6" x14ac:dyDescent="0.3">
      <c r="A3100" t="s">
        <v>15392</v>
      </c>
      <c r="B3100" s="1">
        <v>44766</v>
      </c>
      <c r="C3100">
        <v>1235.21</v>
      </c>
      <c r="D3100" t="s">
        <v>12290</v>
      </c>
      <c r="E3100" t="s">
        <v>12296</v>
      </c>
      <c r="F3100" t="s">
        <v>4928</v>
      </c>
    </row>
    <row r="3101" spans="1:6" x14ac:dyDescent="0.3">
      <c r="A3101" t="s">
        <v>15393</v>
      </c>
      <c r="B3101" s="1">
        <v>45213</v>
      </c>
      <c r="C3101">
        <v>540.41999999999996</v>
      </c>
      <c r="D3101" t="s">
        <v>12290</v>
      </c>
      <c r="E3101" t="s">
        <v>12296</v>
      </c>
      <c r="F3101" t="s">
        <v>2583</v>
      </c>
    </row>
    <row r="3102" spans="1:6" x14ac:dyDescent="0.3">
      <c r="A3102" t="s">
        <v>15394</v>
      </c>
      <c r="B3102" s="1">
        <v>45083</v>
      </c>
      <c r="C3102">
        <v>732.5</v>
      </c>
      <c r="D3102" t="s">
        <v>12293</v>
      </c>
      <c r="E3102" t="s">
        <v>12296</v>
      </c>
      <c r="F3102" t="s">
        <v>3602</v>
      </c>
    </row>
    <row r="3103" spans="1:6" x14ac:dyDescent="0.3">
      <c r="A3103" t="s">
        <v>15395</v>
      </c>
      <c r="B3103" s="1">
        <v>44610</v>
      </c>
      <c r="C3103">
        <v>109.82</v>
      </c>
      <c r="D3103" t="s">
        <v>12290</v>
      </c>
      <c r="E3103" t="s">
        <v>12296</v>
      </c>
      <c r="F3103" t="s">
        <v>1638</v>
      </c>
    </row>
    <row r="3104" spans="1:6" x14ac:dyDescent="0.3">
      <c r="A3104" t="s">
        <v>15396</v>
      </c>
      <c r="B3104" s="1">
        <v>45043</v>
      </c>
      <c r="C3104">
        <v>860.71</v>
      </c>
      <c r="D3104" t="s">
        <v>12290</v>
      </c>
      <c r="E3104" t="s">
        <v>12291</v>
      </c>
      <c r="F3104" t="s">
        <v>4805</v>
      </c>
    </row>
    <row r="3105" spans="1:6" x14ac:dyDescent="0.3">
      <c r="A3105" t="s">
        <v>15397</v>
      </c>
      <c r="B3105" s="1">
        <v>45305</v>
      </c>
      <c r="C3105">
        <v>89.28</v>
      </c>
      <c r="D3105" t="s">
        <v>12290</v>
      </c>
      <c r="E3105" t="s">
        <v>12296</v>
      </c>
      <c r="F3105" t="s">
        <v>2148</v>
      </c>
    </row>
    <row r="3106" spans="1:6" x14ac:dyDescent="0.3">
      <c r="A3106" t="s">
        <v>15398</v>
      </c>
      <c r="B3106" s="1">
        <v>44584</v>
      </c>
      <c r="C3106">
        <v>1328.91</v>
      </c>
      <c r="D3106" t="s">
        <v>12290</v>
      </c>
      <c r="E3106" t="s">
        <v>12291</v>
      </c>
      <c r="F3106" t="s">
        <v>1742</v>
      </c>
    </row>
    <row r="3107" spans="1:6" x14ac:dyDescent="0.3">
      <c r="A3107" t="s">
        <v>15399</v>
      </c>
      <c r="B3107" s="1">
        <v>45363</v>
      </c>
      <c r="C3107">
        <v>796.27</v>
      </c>
      <c r="D3107" t="s">
        <v>12293</v>
      </c>
      <c r="E3107" t="s">
        <v>12296</v>
      </c>
      <c r="F3107" t="s">
        <v>4512</v>
      </c>
    </row>
    <row r="3108" spans="1:6" x14ac:dyDescent="0.3">
      <c r="A3108" t="s">
        <v>15400</v>
      </c>
      <c r="B3108" s="1">
        <v>45549</v>
      </c>
      <c r="C3108">
        <v>984.91</v>
      </c>
      <c r="D3108" t="s">
        <v>12290</v>
      </c>
      <c r="E3108" t="s">
        <v>12296</v>
      </c>
      <c r="F3108" t="s">
        <v>1505</v>
      </c>
    </row>
    <row r="3109" spans="1:6" x14ac:dyDescent="0.3">
      <c r="A3109" t="s">
        <v>15401</v>
      </c>
      <c r="B3109" s="1">
        <v>45021</v>
      </c>
      <c r="C3109">
        <v>527.9</v>
      </c>
      <c r="D3109" t="s">
        <v>12293</v>
      </c>
      <c r="E3109" t="s">
        <v>12291</v>
      </c>
      <c r="F3109" t="s">
        <v>1253</v>
      </c>
    </row>
    <row r="3110" spans="1:6" x14ac:dyDescent="0.3">
      <c r="A3110" t="s">
        <v>15402</v>
      </c>
      <c r="B3110" s="1">
        <v>44701</v>
      </c>
      <c r="C3110">
        <v>138.08000000000001</v>
      </c>
      <c r="D3110" t="s">
        <v>12293</v>
      </c>
      <c r="E3110" t="s">
        <v>12291</v>
      </c>
      <c r="F3110" t="s">
        <v>4442</v>
      </c>
    </row>
    <row r="3111" spans="1:6" x14ac:dyDescent="0.3">
      <c r="A3111" t="s">
        <v>15403</v>
      </c>
      <c r="B3111" s="1">
        <v>44718</v>
      </c>
      <c r="C3111">
        <v>684.69</v>
      </c>
      <c r="D3111" t="s">
        <v>12299</v>
      </c>
      <c r="E3111" t="s">
        <v>12291</v>
      </c>
      <c r="F3111" t="s">
        <v>3157</v>
      </c>
    </row>
    <row r="3112" spans="1:6" x14ac:dyDescent="0.3">
      <c r="A3112" t="s">
        <v>15404</v>
      </c>
      <c r="B3112" s="1">
        <v>44727</v>
      </c>
      <c r="C3112">
        <v>542</v>
      </c>
      <c r="D3112" t="s">
        <v>12293</v>
      </c>
      <c r="E3112" t="s">
        <v>12296</v>
      </c>
      <c r="F3112" t="s">
        <v>2822</v>
      </c>
    </row>
    <row r="3113" spans="1:6" x14ac:dyDescent="0.3">
      <c r="A3113" t="s">
        <v>15405</v>
      </c>
      <c r="B3113" s="1">
        <v>45354</v>
      </c>
      <c r="C3113">
        <v>831.56</v>
      </c>
      <c r="D3113" t="s">
        <v>12290</v>
      </c>
      <c r="E3113" t="s">
        <v>12296</v>
      </c>
      <c r="F3113" t="s">
        <v>3049</v>
      </c>
    </row>
    <row r="3114" spans="1:6" x14ac:dyDescent="0.3">
      <c r="A3114" t="s">
        <v>15406</v>
      </c>
      <c r="B3114" s="1">
        <v>44864</v>
      </c>
      <c r="C3114">
        <v>808.5</v>
      </c>
      <c r="D3114" t="s">
        <v>12299</v>
      </c>
      <c r="E3114" t="s">
        <v>12291</v>
      </c>
      <c r="F3114" t="s">
        <v>5421</v>
      </c>
    </row>
    <row r="3115" spans="1:6" x14ac:dyDescent="0.3">
      <c r="A3115" t="s">
        <v>15407</v>
      </c>
      <c r="B3115" s="1">
        <v>45108</v>
      </c>
      <c r="C3115">
        <v>108.75</v>
      </c>
      <c r="D3115" t="s">
        <v>12293</v>
      </c>
      <c r="E3115" t="s">
        <v>12296</v>
      </c>
      <c r="F3115" t="s">
        <v>3015</v>
      </c>
    </row>
    <row r="3116" spans="1:6" x14ac:dyDescent="0.3">
      <c r="A3116" t="s">
        <v>15408</v>
      </c>
      <c r="B3116" s="1">
        <v>44830</v>
      </c>
      <c r="C3116">
        <v>297.95</v>
      </c>
      <c r="D3116" t="s">
        <v>12299</v>
      </c>
      <c r="E3116" t="s">
        <v>12296</v>
      </c>
      <c r="F3116" t="s">
        <v>1757</v>
      </c>
    </row>
    <row r="3117" spans="1:6" x14ac:dyDescent="0.3">
      <c r="A3117" t="s">
        <v>15409</v>
      </c>
      <c r="B3117" s="1">
        <v>45151</v>
      </c>
      <c r="C3117">
        <v>361.04</v>
      </c>
      <c r="D3117" t="s">
        <v>12290</v>
      </c>
      <c r="E3117" t="s">
        <v>12296</v>
      </c>
      <c r="F3117" t="s">
        <v>4482</v>
      </c>
    </row>
    <row r="3118" spans="1:6" x14ac:dyDescent="0.3">
      <c r="A3118" t="s">
        <v>15410</v>
      </c>
      <c r="B3118" s="1">
        <v>44905</v>
      </c>
      <c r="C3118">
        <v>1490.61</v>
      </c>
      <c r="D3118" t="s">
        <v>12290</v>
      </c>
      <c r="E3118" t="s">
        <v>12296</v>
      </c>
      <c r="F3118" t="s">
        <v>1360</v>
      </c>
    </row>
    <row r="3119" spans="1:6" x14ac:dyDescent="0.3">
      <c r="A3119" t="s">
        <v>15411</v>
      </c>
      <c r="B3119" s="1">
        <v>44898</v>
      </c>
      <c r="C3119">
        <v>55.41</v>
      </c>
      <c r="D3119" t="s">
        <v>12293</v>
      </c>
      <c r="E3119" t="s">
        <v>12296</v>
      </c>
      <c r="F3119" t="s">
        <v>1559</v>
      </c>
    </row>
    <row r="3120" spans="1:6" x14ac:dyDescent="0.3">
      <c r="A3120" t="s">
        <v>15412</v>
      </c>
      <c r="B3120" s="1">
        <v>45629</v>
      </c>
      <c r="C3120">
        <v>57.69</v>
      </c>
      <c r="D3120" t="s">
        <v>12290</v>
      </c>
      <c r="E3120" t="s">
        <v>12296</v>
      </c>
      <c r="F3120" t="s">
        <v>2903</v>
      </c>
    </row>
    <row r="3121" spans="1:6" x14ac:dyDescent="0.3">
      <c r="A3121" t="s">
        <v>15413</v>
      </c>
      <c r="B3121" s="1">
        <v>45452</v>
      </c>
      <c r="C3121">
        <v>352.92</v>
      </c>
      <c r="D3121" t="s">
        <v>12290</v>
      </c>
      <c r="E3121" t="s">
        <v>12296</v>
      </c>
      <c r="F3121" t="s">
        <v>1917</v>
      </c>
    </row>
    <row r="3122" spans="1:6" x14ac:dyDescent="0.3">
      <c r="A3122" t="s">
        <v>15414</v>
      </c>
      <c r="B3122" s="1">
        <v>45546</v>
      </c>
      <c r="C3122">
        <v>128.01</v>
      </c>
      <c r="D3122" t="s">
        <v>12299</v>
      </c>
      <c r="E3122" t="s">
        <v>12291</v>
      </c>
      <c r="F3122" t="s">
        <v>2395</v>
      </c>
    </row>
    <row r="3123" spans="1:6" x14ac:dyDescent="0.3">
      <c r="A3123" t="s">
        <v>15415</v>
      </c>
      <c r="B3123" s="1">
        <v>45611</v>
      </c>
      <c r="C3123">
        <v>749.58</v>
      </c>
      <c r="D3123" t="s">
        <v>12293</v>
      </c>
      <c r="E3123" t="s">
        <v>12291</v>
      </c>
      <c r="F3123" t="s">
        <v>4348</v>
      </c>
    </row>
    <row r="3124" spans="1:6" x14ac:dyDescent="0.3">
      <c r="A3124" t="s">
        <v>15416</v>
      </c>
      <c r="B3124" s="1">
        <v>45186</v>
      </c>
      <c r="C3124">
        <v>659.85</v>
      </c>
      <c r="D3124" t="s">
        <v>12293</v>
      </c>
      <c r="E3124" t="s">
        <v>12296</v>
      </c>
      <c r="F3124" t="s">
        <v>5741</v>
      </c>
    </row>
    <row r="3125" spans="1:6" x14ac:dyDescent="0.3">
      <c r="A3125" t="s">
        <v>15417</v>
      </c>
      <c r="B3125" s="1">
        <v>44867</v>
      </c>
      <c r="C3125">
        <v>676.83</v>
      </c>
      <c r="D3125" t="s">
        <v>12290</v>
      </c>
      <c r="E3125" t="s">
        <v>12291</v>
      </c>
      <c r="F3125" t="s">
        <v>3088</v>
      </c>
    </row>
    <row r="3126" spans="1:6" x14ac:dyDescent="0.3">
      <c r="A3126" t="s">
        <v>15418</v>
      </c>
      <c r="B3126" s="1">
        <v>44586</v>
      </c>
      <c r="C3126">
        <v>626.02</v>
      </c>
      <c r="D3126" t="s">
        <v>12299</v>
      </c>
      <c r="E3126" t="s">
        <v>12296</v>
      </c>
      <c r="F3126" t="s">
        <v>4892</v>
      </c>
    </row>
    <row r="3127" spans="1:6" x14ac:dyDescent="0.3">
      <c r="A3127" t="s">
        <v>15419</v>
      </c>
      <c r="B3127" s="1">
        <v>44553</v>
      </c>
      <c r="C3127">
        <v>1022.18</v>
      </c>
      <c r="D3127" t="s">
        <v>12290</v>
      </c>
      <c r="E3127" t="s">
        <v>12291</v>
      </c>
      <c r="F3127" t="s">
        <v>4657</v>
      </c>
    </row>
    <row r="3128" spans="1:6" x14ac:dyDescent="0.3">
      <c r="A3128" t="s">
        <v>15420</v>
      </c>
      <c r="B3128" s="1">
        <v>45413</v>
      </c>
      <c r="C3128">
        <v>568.46</v>
      </c>
      <c r="D3128" t="s">
        <v>12293</v>
      </c>
      <c r="E3128" t="s">
        <v>12291</v>
      </c>
      <c r="F3128" t="s">
        <v>3987</v>
      </c>
    </row>
    <row r="3129" spans="1:6" x14ac:dyDescent="0.3">
      <c r="A3129" t="s">
        <v>15421</v>
      </c>
      <c r="B3129" s="1">
        <v>45299</v>
      </c>
      <c r="C3129">
        <v>1115.32</v>
      </c>
      <c r="D3129" t="s">
        <v>12293</v>
      </c>
      <c r="E3129" t="s">
        <v>12296</v>
      </c>
      <c r="F3129" t="s">
        <v>2279</v>
      </c>
    </row>
    <row r="3130" spans="1:6" x14ac:dyDescent="0.3">
      <c r="A3130" t="s">
        <v>15422</v>
      </c>
      <c r="B3130" s="1">
        <v>45118</v>
      </c>
      <c r="C3130">
        <v>230.21</v>
      </c>
      <c r="D3130" t="s">
        <v>12290</v>
      </c>
      <c r="E3130" t="s">
        <v>12291</v>
      </c>
      <c r="F3130" t="s">
        <v>4595</v>
      </c>
    </row>
    <row r="3131" spans="1:6" x14ac:dyDescent="0.3">
      <c r="A3131" t="s">
        <v>15423</v>
      </c>
      <c r="B3131" s="1">
        <v>45289</v>
      </c>
      <c r="C3131">
        <v>612.04999999999995</v>
      </c>
      <c r="D3131" t="s">
        <v>12290</v>
      </c>
      <c r="E3131" t="s">
        <v>12296</v>
      </c>
      <c r="F3131" t="s">
        <v>4012</v>
      </c>
    </row>
    <row r="3132" spans="1:6" x14ac:dyDescent="0.3">
      <c r="A3132" t="s">
        <v>15424</v>
      </c>
      <c r="B3132" s="1">
        <v>44985</v>
      </c>
      <c r="C3132">
        <v>701.04</v>
      </c>
      <c r="D3132" t="s">
        <v>12299</v>
      </c>
      <c r="E3132" t="s">
        <v>12296</v>
      </c>
      <c r="F3132" t="s">
        <v>5051</v>
      </c>
    </row>
    <row r="3133" spans="1:6" x14ac:dyDescent="0.3">
      <c r="A3133" t="s">
        <v>15425</v>
      </c>
      <c r="B3133" s="1">
        <v>45185</v>
      </c>
      <c r="C3133">
        <v>1129.1300000000001</v>
      </c>
      <c r="D3133" t="s">
        <v>12299</v>
      </c>
      <c r="E3133" t="s">
        <v>12291</v>
      </c>
      <c r="F3133" t="s">
        <v>2931</v>
      </c>
    </row>
    <row r="3134" spans="1:6" x14ac:dyDescent="0.3">
      <c r="A3134" t="s">
        <v>15426</v>
      </c>
      <c r="B3134" s="1">
        <v>45153</v>
      </c>
      <c r="C3134">
        <v>1496.56</v>
      </c>
      <c r="D3134" t="s">
        <v>12299</v>
      </c>
      <c r="E3134" t="s">
        <v>12296</v>
      </c>
      <c r="F3134" t="s">
        <v>3891</v>
      </c>
    </row>
    <row r="3135" spans="1:6" x14ac:dyDescent="0.3">
      <c r="A3135" t="s">
        <v>15427</v>
      </c>
      <c r="B3135" s="1">
        <v>45128</v>
      </c>
      <c r="C3135">
        <v>1312.02</v>
      </c>
      <c r="D3135" t="s">
        <v>12293</v>
      </c>
      <c r="E3135" t="s">
        <v>12296</v>
      </c>
      <c r="F3135" t="s">
        <v>4675</v>
      </c>
    </row>
    <row r="3136" spans="1:6" x14ac:dyDescent="0.3">
      <c r="A3136" t="s">
        <v>15428</v>
      </c>
      <c r="B3136" s="1">
        <v>44891</v>
      </c>
      <c r="C3136">
        <v>86.35</v>
      </c>
      <c r="D3136" t="s">
        <v>12293</v>
      </c>
      <c r="E3136" t="s">
        <v>12296</v>
      </c>
      <c r="F3136" t="s">
        <v>3868</v>
      </c>
    </row>
    <row r="3137" spans="1:6" x14ac:dyDescent="0.3">
      <c r="A3137" t="s">
        <v>15429</v>
      </c>
      <c r="B3137" s="1">
        <v>45385</v>
      </c>
      <c r="C3137">
        <v>773.25</v>
      </c>
      <c r="D3137" t="s">
        <v>12293</v>
      </c>
      <c r="E3137" t="s">
        <v>12291</v>
      </c>
      <c r="F3137" t="s">
        <v>1732</v>
      </c>
    </row>
    <row r="3138" spans="1:6" x14ac:dyDescent="0.3">
      <c r="A3138" t="s">
        <v>15430</v>
      </c>
      <c r="B3138" s="1">
        <v>44951</v>
      </c>
      <c r="C3138">
        <v>1225.5899999999999</v>
      </c>
      <c r="D3138" t="s">
        <v>12293</v>
      </c>
      <c r="E3138" t="s">
        <v>12296</v>
      </c>
      <c r="F3138" t="s">
        <v>3562</v>
      </c>
    </row>
    <row r="3139" spans="1:6" x14ac:dyDescent="0.3">
      <c r="A3139" t="s">
        <v>15431</v>
      </c>
      <c r="B3139" s="1">
        <v>45509</v>
      </c>
      <c r="C3139">
        <v>1080.19</v>
      </c>
      <c r="D3139" t="s">
        <v>12290</v>
      </c>
      <c r="E3139" t="s">
        <v>12296</v>
      </c>
      <c r="F3139" t="s">
        <v>3070</v>
      </c>
    </row>
    <row r="3140" spans="1:6" x14ac:dyDescent="0.3">
      <c r="A3140" t="s">
        <v>15432</v>
      </c>
      <c r="B3140" s="1">
        <v>45181</v>
      </c>
      <c r="C3140">
        <v>1368.78</v>
      </c>
      <c r="D3140" t="s">
        <v>12299</v>
      </c>
      <c r="E3140" t="s">
        <v>12291</v>
      </c>
      <c r="F3140" t="s">
        <v>4124</v>
      </c>
    </row>
    <row r="3141" spans="1:6" x14ac:dyDescent="0.3">
      <c r="A3141" t="s">
        <v>15433</v>
      </c>
      <c r="B3141" s="1">
        <v>45195</v>
      </c>
      <c r="C3141">
        <v>58.63</v>
      </c>
      <c r="D3141" t="s">
        <v>12293</v>
      </c>
      <c r="E3141" t="s">
        <v>12296</v>
      </c>
      <c r="F3141" t="s">
        <v>1174</v>
      </c>
    </row>
    <row r="3142" spans="1:6" x14ac:dyDescent="0.3">
      <c r="A3142" t="s">
        <v>15434</v>
      </c>
      <c r="B3142" s="1">
        <v>45264</v>
      </c>
      <c r="C3142">
        <v>1214.44</v>
      </c>
      <c r="D3142" t="s">
        <v>12290</v>
      </c>
      <c r="E3142" t="s">
        <v>12291</v>
      </c>
      <c r="F3142" t="s">
        <v>3228</v>
      </c>
    </row>
    <row r="3143" spans="1:6" x14ac:dyDescent="0.3">
      <c r="A3143" t="s">
        <v>15435</v>
      </c>
      <c r="B3143" s="1">
        <v>45031</v>
      </c>
      <c r="C3143">
        <v>1459.59</v>
      </c>
      <c r="D3143" t="s">
        <v>12290</v>
      </c>
      <c r="E3143" t="s">
        <v>12296</v>
      </c>
      <c r="F3143" t="s">
        <v>1962</v>
      </c>
    </row>
    <row r="3144" spans="1:6" x14ac:dyDescent="0.3">
      <c r="A3144" t="s">
        <v>15436</v>
      </c>
      <c r="B3144" s="1">
        <v>44580</v>
      </c>
      <c r="C3144">
        <v>600.54999999999995</v>
      </c>
      <c r="D3144" t="s">
        <v>12290</v>
      </c>
      <c r="E3144" t="s">
        <v>12296</v>
      </c>
      <c r="F3144" t="s">
        <v>1666</v>
      </c>
    </row>
    <row r="3145" spans="1:6" x14ac:dyDescent="0.3">
      <c r="A3145" t="s">
        <v>15437</v>
      </c>
      <c r="B3145" s="1">
        <v>45186</v>
      </c>
      <c r="C3145">
        <v>900.63</v>
      </c>
      <c r="D3145" t="s">
        <v>12290</v>
      </c>
      <c r="E3145" t="s">
        <v>12296</v>
      </c>
      <c r="F3145" t="s">
        <v>2452</v>
      </c>
    </row>
    <row r="3146" spans="1:6" x14ac:dyDescent="0.3">
      <c r="A3146" t="s">
        <v>15438</v>
      </c>
      <c r="B3146" s="1">
        <v>45643</v>
      </c>
      <c r="C3146">
        <v>1250.2</v>
      </c>
      <c r="D3146" t="s">
        <v>12293</v>
      </c>
      <c r="E3146" t="s">
        <v>12296</v>
      </c>
      <c r="F3146" t="s">
        <v>3554</v>
      </c>
    </row>
    <row r="3147" spans="1:6" x14ac:dyDescent="0.3">
      <c r="A3147" t="s">
        <v>15439</v>
      </c>
      <c r="B3147" s="1">
        <v>44606</v>
      </c>
      <c r="C3147">
        <v>878.53</v>
      </c>
      <c r="D3147" t="s">
        <v>12299</v>
      </c>
      <c r="E3147" t="s">
        <v>12296</v>
      </c>
      <c r="F3147" t="s">
        <v>4732</v>
      </c>
    </row>
    <row r="3148" spans="1:6" x14ac:dyDescent="0.3">
      <c r="A3148" t="s">
        <v>15440</v>
      </c>
      <c r="B3148" s="1">
        <v>44627</v>
      </c>
      <c r="C3148">
        <v>293.05</v>
      </c>
      <c r="D3148" t="s">
        <v>12290</v>
      </c>
      <c r="E3148" t="s">
        <v>12296</v>
      </c>
      <c r="F3148" t="s">
        <v>4922</v>
      </c>
    </row>
    <row r="3149" spans="1:6" x14ac:dyDescent="0.3">
      <c r="A3149" t="s">
        <v>15441</v>
      </c>
      <c r="B3149" s="1">
        <v>45417</v>
      </c>
      <c r="C3149">
        <v>1119.95</v>
      </c>
      <c r="D3149" t="s">
        <v>12290</v>
      </c>
      <c r="E3149" t="s">
        <v>12291</v>
      </c>
      <c r="F3149" t="s">
        <v>2929</v>
      </c>
    </row>
    <row r="3150" spans="1:6" x14ac:dyDescent="0.3">
      <c r="A3150" t="s">
        <v>15442</v>
      </c>
      <c r="B3150" s="1">
        <v>44952</v>
      </c>
      <c r="C3150">
        <v>87.92</v>
      </c>
      <c r="D3150" t="s">
        <v>12290</v>
      </c>
      <c r="E3150" t="s">
        <v>12296</v>
      </c>
      <c r="F3150" t="s">
        <v>2756</v>
      </c>
    </row>
    <row r="3151" spans="1:6" x14ac:dyDescent="0.3">
      <c r="A3151" t="s">
        <v>15443</v>
      </c>
      <c r="B3151" s="1">
        <v>45406</v>
      </c>
      <c r="C3151">
        <v>611.58000000000004</v>
      </c>
      <c r="D3151" t="s">
        <v>12293</v>
      </c>
      <c r="E3151" t="s">
        <v>12291</v>
      </c>
      <c r="F3151" t="s">
        <v>2363</v>
      </c>
    </row>
    <row r="3152" spans="1:6" x14ac:dyDescent="0.3">
      <c r="A3152" t="s">
        <v>15444</v>
      </c>
      <c r="B3152" s="1">
        <v>45011</v>
      </c>
      <c r="C3152">
        <v>1015.78</v>
      </c>
      <c r="D3152" t="s">
        <v>12299</v>
      </c>
      <c r="E3152" t="s">
        <v>12296</v>
      </c>
      <c r="F3152" t="s">
        <v>4865</v>
      </c>
    </row>
    <row r="3153" spans="1:6" x14ac:dyDescent="0.3">
      <c r="A3153" t="s">
        <v>15445</v>
      </c>
      <c r="B3153" s="1">
        <v>44578</v>
      </c>
      <c r="C3153">
        <v>1453.43</v>
      </c>
      <c r="D3153" t="s">
        <v>12290</v>
      </c>
      <c r="E3153" t="s">
        <v>12296</v>
      </c>
      <c r="F3153" t="s">
        <v>3641</v>
      </c>
    </row>
    <row r="3154" spans="1:6" x14ac:dyDescent="0.3">
      <c r="A3154" t="s">
        <v>15446</v>
      </c>
      <c r="B3154" s="1">
        <v>44975</v>
      </c>
      <c r="C3154">
        <v>708.84</v>
      </c>
      <c r="D3154" t="s">
        <v>12290</v>
      </c>
      <c r="E3154" t="s">
        <v>12296</v>
      </c>
      <c r="F3154" t="s">
        <v>5554</v>
      </c>
    </row>
    <row r="3155" spans="1:6" x14ac:dyDescent="0.3">
      <c r="A3155" t="s">
        <v>15447</v>
      </c>
      <c r="B3155" s="1">
        <v>44824</v>
      </c>
      <c r="C3155">
        <v>882.1</v>
      </c>
      <c r="D3155" t="s">
        <v>12299</v>
      </c>
      <c r="E3155" t="s">
        <v>12291</v>
      </c>
      <c r="F3155" t="s">
        <v>4780</v>
      </c>
    </row>
    <row r="3156" spans="1:6" x14ac:dyDescent="0.3">
      <c r="A3156" t="s">
        <v>15448</v>
      </c>
      <c r="B3156" s="1">
        <v>44930</v>
      </c>
      <c r="C3156">
        <v>352.25</v>
      </c>
      <c r="D3156" t="s">
        <v>12299</v>
      </c>
      <c r="E3156" t="s">
        <v>12296</v>
      </c>
      <c r="F3156" t="s">
        <v>2690</v>
      </c>
    </row>
    <row r="3157" spans="1:6" x14ac:dyDescent="0.3">
      <c r="A3157" t="s">
        <v>15449</v>
      </c>
      <c r="B3157" s="1">
        <v>45098</v>
      </c>
      <c r="C3157">
        <v>858</v>
      </c>
      <c r="D3157" t="s">
        <v>12299</v>
      </c>
      <c r="E3157" t="s">
        <v>12291</v>
      </c>
      <c r="F3157" t="s">
        <v>2782</v>
      </c>
    </row>
    <row r="3158" spans="1:6" x14ac:dyDescent="0.3">
      <c r="A3158" t="s">
        <v>15450</v>
      </c>
      <c r="B3158" s="1">
        <v>45156</v>
      </c>
      <c r="C3158">
        <v>827.13</v>
      </c>
      <c r="D3158" t="s">
        <v>12293</v>
      </c>
      <c r="E3158" t="s">
        <v>12291</v>
      </c>
      <c r="F3158" t="s">
        <v>4720</v>
      </c>
    </row>
    <row r="3159" spans="1:6" x14ac:dyDescent="0.3">
      <c r="A3159" t="s">
        <v>15451</v>
      </c>
      <c r="B3159" s="1">
        <v>44672</v>
      </c>
      <c r="C3159">
        <v>1410.75</v>
      </c>
      <c r="D3159" t="s">
        <v>12293</v>
      </c>
      <c r="E3159" t="s">
        <v>12291</v>
      </c>
      <c r="F3159" t="s">
        <v>4937</v>
      </c>
    </row>
    <row r="3160" spans="1:6" x14ac:dyDescent="0.3">
      <c r="A3160" t="s">
        <v>15452</v>
      </c>
      <c r="B3160" s="1">
        <v>45283</v>
      </c>
      <c r="C3160">
        <v>686.7</v>
      </c>
      <c r="D3160" t="s">
        <v>12290</v>
      </c>
      <c r="E3160" t="s">
        <v>12296</v>
      </c>
      <c r="F3160" t="s">
        <v>4318</v>
      </c>
    </row>
    <row r="3161" spans="1:6" x14ac:dyDescent="0.3">
      <c r="A3161" t="s">
        <v>15453</v>
      </c>
      <c r="B3161" s="1">
        <v>45057</v>
      </c>
      <c r="C3161">
        <v>501.16</v>
      </c>
      <c r="D3161" t="s">
        <v>12299</v>
      </c>
      <c r="E3161" t="s">
        <v>12291</v>
      </c>
      <c r="F3161" t="s">
        <v>4213</v>
      </c>
    </row>
    <row r="3162" spans="1:6" x14ac:dyDescent="0.3">
      <c r="A3162" t="s">
        <v>15454</v>
      </c>
      <c r="B3162" s="1">
        <v>45432</v>
      </c>
      <c r="C3162">
        <v>545.29999999999995</v>
      </c>
      <c r="D3162" t="s">
        <v>12293</v>
      </c>
      <c r="E3162" t="s">
        <v>12296</v>
      </c>
      <c r="F3162" t="s">
        <v>5914</v>
      </c>
    </row>
    <row r="3163" spans="1:6" x14ac:dyDescent="0.3">
      <c r="A3163" t="s">
        <v>15455</v>
      </c>
      <c r="B3163" s="1">
        <v>45312</v>
      </c>
      <c r="C3163">
        <v>578.13</v>
      </c>
      <c r="D3163" t="s">
        <v>12299</v>
      </c>
      <c r="E3163" t="s">
        <v>12291</v>
      </c>
      <c r="F3163" t="s">
        <v>5464</v>
      </c>
    </row>
    <row r="3164" spans="1:6" x14ac:dyDescent="0.3">
      <c r="A3164" t="s">
        <v>15456</v>
      </c>
      <c r="B3164" s="1">
        <v>45535</v>
      </c>
      <c r="C3164">
        <v>1332.67</v>
      </c>
      <c r="D3164" t="s">
        <v>12293</v>
      </c>
      <c r="E3164" t="s">
        <v>12296</v>
      </c>
      <c r="F3164" t="s">
        <v>5171</v>
      </c>
    </row>
    <row r="3165" spans="1:6" x14ac:dyDescent="0.3">
      <c r="A3165" t="s">
        <v>15457</v>
      </c>
      <c r="B3165" s="1">
        <v>45190</v>
      </c>
      <c r="C3165">
        <v>280.45</v>
      </c>
      <c r="D3165" t="s">
        <v>12293</v>
      </c>
      <c r="E3165" t="s">
        <v>12296</v>
      </c>
      <c r="F3165" t="s">
        <v>5659</v>
      </c>
    </row>
    <row r="3166" spans="1:6" x14ac:dyDescent="0.3">
      <c r="A3166" t="s">
        <v>15458</v>
      </c>
      <c r="B3166" s="1">
        <v>45518</v>
      </c>
      <c r="C3166">
        <v>178.61</v>
      </c>
      <c r="D3166" t="s">
        <v>12293</v>
      </c>
      <c r="E3166" t="s">
        <v>12296</v>
      </c>
      <c r="F3166" t="s">
        <v>1540</v>
      </c>
    </row>
    <row r="3167" spans="1:6" x14ac:dyDescent="0.3">
      <c r="A3167" t="s">
        <v>15459</v>
      </c>
      <c r="B3167" s="1">
        <v>45559</v>
      </c>
      <c r="C3167">
        <v>719.16</v>
      </c>
      <c r="D3167" t="s">
        <v>12293</v>
      </c>
      <c r="E3167" t="s">
        <v>12296</v>
      </c>
      <c r="F3167" t="s">
        <v>3390</v>
      </c>
    </row>
    <row r="3168" spans="1:6" x14ac:dyDescent="0.3">
      <c r="A3168" t="s">
        <v>15460</v>
      </c>
      <c r="B3168" s="1">
        <v>45265</v>
      </c>
      <c r="C3168">
        <v>1225.03</v>
      </c>
      <c r="D3168" t="s">
        <v>12293</v>
      </c>
      <c r="E3168" t="s">
        <v>12296</v>
      </c>
      <c r="F3168" t="s">
        <v>5518</v>
      </c>
    </row>
    <row r="3169" spans="1:6" x14ac:dyDescent="0.3">
      <c r="A3169" t="s">
        <v>15461</v>
      </c>
      <c r="B3169" s="1">
        <v>45243</v>
      </c>
      <c r="C3169">
        <v>917.98</v>
      </c>
      <c r="D3169" t="s">
        <v>12293</v>
      </c>
      <c r="E3169" t="s">
        <v>12296</v>
      </c>
      <c r="F3169" t="s">
        <v>2342</v>
      </c>
    </row>
    <row r="3170" spans="1:6" x14ac:dyDescent="0.3">
      <c r="A3170" t="s">
        <v>15462</v>
      </c>
      <c r="B3170" s="1">
        <v>44664</v>
      </c>
      <c r="C3170">
        <v>1184.06</v>
      </c>
      <c r="D3170" t="s">
        <v>12290</v>
      </c>
      <c r="E3170" t="s">
        <v>12296</v>
      </c>
      <c r="F3170" t="s">
        <v>1361</v>
      </c>
    </row>
    <row r="3171" spans="1:6" x14ac:dyDescent="0.3">
      <c r="A3171" t="s">
        <v>15463</v>
      </c>
      <c r="B3171" s="1">
        <v>44804</v>
      </c>
      <c r="C3171">
        <v>789.84</v>
      </c>
      <c r="D3171" t="s">
        <v>12293</v>
      </c>
      <c r="E3171" t="s">
        <v>12291</v>
      </c>
      <c r="F3171" t="s">
        <v>2952</v>
      </c>
    </row>
    <row r="3172" spans="1:6" x14ac:dyDescent="0.3">
      <c r="A3172" t="s">
        <v>15464</v>
      </c>
      <c r="B3172" s="1">
        <v>45182</v>
      </c>
      <c r="C3172">
        <v>234.34</v>
      </c>
      <c r="D3172" t="s">
        <v>12290</v>
      </c>
      <c r="E3172" t="s">
        <v>12291</v>
      </c>
      <c r="F3172" t="s">
        <v>5956</v>
      </c>
    </row>
    <row r="3173" spans="1:6" x14ac:dyDescent="0.3">
      <c r="A3173" t="s">
        <v>15465</v>
      </c>
      <c r="B3173" s="1">
        <v>44641</v>
      </c>
      <c r="C3173">
        <v>1421.26</v>
      </c>
      <c r="D3173" t="s">
        <v>12293</v>
      </c>
      <c r="E3173" t="s">
        <v>12291</v>
      </c>
      <c r="F3173" t="s">
        <v>1452</v>
      </c>
    </row>
    <row r="3174" spans="1:6" x14ac:dyDescent="0.3">
      <c r="A3174" t="s">
        <v>15466</v>
      </c>
      <c r="B3174" s="1">
        <v>44880</v>
      </c>
      <c r="C3174">
        <v>1093.32</v>
      </c>
      <c r="D3174" t="s">
        <v>12299</v>
      </c>
      <c r="E3174" t="s">
        <v>12296</v>
      </c>
      <c r="F3174" t="s">
        <v>4589</v>
      </c>
    </row>
    <row r="3175" spans="1:6" x14ac:dyDescent="0.3">
      <c r="A3175" t="s">
        <v>15467</v>
      </c>
      <c r="B3175" s="1">
        <v>45308</v>
      </c>
      <c r="C3175">
        <v>78.12</v>
      </c>
      <c r="D3175" t="s">
        <v>12293</v>
      </c>
      <c r="E3175" t="s">
        <v>12291</v>
      </c>
      <c r="F3175" t="s">
        <v>5429</v>
      </c>
    </row>
    <row r="3176" spans="1:6" x14ac:dyDescent="0.3">
      <c r="A3176" t="s">
        <v>15468</v>
      </c>
      <c r="B3176" s="1">
        <v>45605</v>
      </c>
      <c r="C3176">
        <v>648.87</v>
      </c>
      <c r="D3176" t="s">
        <v>12293</v>
      </c>
      <c r="E3176" t="s">
        <v>12291</v>
      </c>
      <c r="F3176" t="s">
        <v>3078</v>
      </c>
    </row>
    <row r="3177" spans="1:6" x14ac:dyDescent="0.3">
      <c r="A3177" t="s">
        <v>15469</v>
      </c>
      <c r="B3177" s="1">
        <v>44829</v>
      </c>
      <c r="C3177">
        <v>258.99</v>
      </c>
      <c r="D3177" t="s">
        <v>12293</v>
      </c>
      <c r="E3177" t="s">
        <v>12291</v>
      </c>
      <c r="F3177" t="s">
        <v>5167</v>
      </c>
    </row>
    <row r="3178" spans="1:6" x14ac:dyDescent="0.3">
      <c r="A3178" t="s">
        <v>15470</v>
      </c>
      <c r="B3178" s="1">
        <v>44968</v>
      </c>
      <c r="C3178">
        <v>426.31</v>
      </c>
      <c r="D3178" t="s">
        <v>12293</v>
      </c>
      <c r="E3178" t="s">
        <v>12291</v>
      </c>
      <c r="F3178" t="s">
        <v>1305</v>
      </c>
    </row>
    <row r="3179" spans="1:6" x14ac:dyDescent="0.3">
      <c r="A3179" t="s">
        <v>15471</v>
      </c>
      <c r="B3179" s="1">
        <v>45307</v>
      </c>
      <c r="C3179">
        <v>800.16</v>
      </c>
      <c r="D3179" t="s">
        <v>12290</v>
      </c>
      <c r="E3179" t="s">
        <v>12296</v>
      </c>
      <c r="F3179" t="s">
        <v>1328</v>
      </c>
    </row>
    <row r="3180" spans="1:6" x14ac:dyDescent="0.3">
      <c r="A3180" t="s">
        <v>15472</v>
      </c>
      <c r="B3180" s="1">
        <v>44743</v>
      </c>
      <c r="C3180">
        <v>249.9</v>
      </c>
      <c r="D3180" t="s">
        <v>12293</v>
      </c>
      <c r="E3180" t="s">
        <v>12291</v>
      </c>
      <c r="F3180" t="s">
        <v>5629</v>
      </c>
    </row>
    <row r="3181" spans="1:6" x14ac:dyDescent="0.3">
      <c r="A3181" t="s">
        <v>15473</v>
      </c>
      <c r="B3181" s="1">
        <v>44629</v>
      </c>
      <c r="C3181">
        <v>770.69</v>
      </c>
      <c r="D3181" t="s">
        <v>12293</v>
      </c>
      <c r="E3181" t="s">
        <v>12296</v>
      </c>
      <c r="F3181" t="s">
        <v>2214</v>
      </c>
    </row>
    <row r="3182" spans="1:6" x14ac:dyDescent="0.3">
      <c r="A3182" t="s">
        <v>15474</v>
      </c>
      <c r="B3182" s="1">
        <v>44927</v>
      </c>
      <c r="C3182">
        <v>1103.57</v>
      </c>
      <c r="D3182" t="s">
        <v>12293</v>
      </c>
      <c r="E3182" t="s">
        <v>12296</v>
      </c>
      <c r="F3182" t="s">
        <v>2554</v>
      </c>
    </row>
    <row r="3183" spans="1:6" x14ac:dyDescent="0.3">
      <c r="A3183" t="s">
        <v>15475</v>
      </c>
      <c r="B3183" s="1">
        <v>45578</v>
      </c>
      <c r="C3183">
        <v>1232.96</v>
      </c>
      <c r="D3183" t="s">
        <v>12299</v>
      </c>
      <c r="E3183" t="s">
        <v>12296</v>
      </c>
      <c r="F3183" t="s">
        <v>5877</v>
      </c>
    </row>
    <row r="3184" spans="1:6" x14ac:dyDescent="0.3">
      <c r="A3184" t="s">
        <v>15476</v>
      </c>
      <c r="B3184" s="1">
        <v>44674</v>
      </c>
      <c r="C3184">
        <v>1197.46</v>
      </c>
      <c r="D3184" t="s">
        <v>12299</v>
      </c>
      <c r="E3184" t="s">
        <v>12296</v>
      </c>
      <c r="F3184" t="s">
        <v>3538</v>
      </c>
    </row>
    <row r="3185" spans="1:6" x14ac:dyDescent="0.3">
      <c r="A3185" t="s">
        <v>15477</v>
      </c>
      <c r="B3185" s="1">
        <v>44987</v>
      </c>
      <c r="C3185">
        <v>508.24</v>
      </c>
      <c r="D3185" t="s">
        <v>12293</v>
      </c>
      <c r="E3185" t="s">
        <v>12296</v>
      </c>
      <c r="F3185" t="s">
        <v>2877</v>
      </c>
    </row>
    <row r="3186" spans="1:6" x14ac:dyDescent="0.3">
      <c r="A3186" t="s">
        <v>15478</v>
      </c>
      <c r="B3186" s="1">
        <v>45149</v>
      </c>
      <c r="C3186">
        <v>1376.25</v>
      </c>
      <c r="D3186" t="s">
        <v>12290</v>
      </c>
      <c r="E3186" t="s">
        <v>12291</v>
      </c>
      <c r="F3186" t="s">
        <v>3728</v>
      </c>
    </row>
    <row r="3187" spans="1:6" x14ac:dyDescent="0.3">
      <c r="A3187" t="s">
        <v>15479</v>
      </c>
      <c r="B3187" s="1">
        <v>45076</v>
      </c>
      <c r="C3187">
        <v>256.68</v>
      </c>
      <c r="D3187" t="s">
        <v>12290</v>
      </c>
      <c r="E3187" t="s">
        <v>12296</v>
      </c>
      <c r="F3187" t="s">
        <v>1783</v>
      </c>
    </row>
    <row r="3188" spans="1:6" x14ac:dyDescent="0.3">
      <c r="A3188" t="s">
        <v>15480</v>
      </c>
      <c r="B3188" s="1">
        <v>45126</v>
      </c>
      <c r="C3188">
        <v>533.47</v>
      </c>
      <c r="D3188" t="s">
        <v>12293</v>
      </c>
      <c r="E3188" t="s">
        <v>12291</v>
      </c>
      <c r="F3188" t="s">
        <v>3664</v>
      </c>
    </row>
    <row r="3189" spans="1:6" x14ac:dyDescent="0.3">
      <c r="A3189" t="s">
        <v>15481</v>
      </c>
      <c r="B3189" s="1">
        <v>45343</v>
      </c>
      <c r="C3189">
        <v>922</v>
      </c>
      <c r="D3189" t="s">
        <v>12299</v>
      </c>
      <c r="E3189" t="s">
        <v>12296</v>
      </c>
      <c r="F3189" t="s">
        <v>2602</v>
      </c>
    </row>
    <row r="3190" spans="1:6" x14ac:dyDescent="0.3">
      <c r="A3190" t="s">
        <v>15482</v>
      </c>
      <c r="B3190" s="1">
        <v>45402</v>
      </c>
      <c r="C3190">
        <v>466.35</v>
      </c>
      <c r="D3190" t="s">
        <v>12290</v>
      </c>
      <c r="E3190" t="s">
        <v>12296</v>
      </c>
      <c r="F3190" t="s">
        <v>1327</v>
      </c>
    </row>
    <row r="3191" spans="1:6" x14ac:dyDescent="0.3">
      <c r="A3191" t="s">
        <v>15483</v>
      </c>
      <c r="B3191" s="1">
        <v>44853</v>
      </c>
      <c r="C3191">
        <v>108.35</v>
      </c>
      <c r="D3191" t="s">
        <v>12299</v>
      </c>
      <c r="E3191" t="s">
        <v>12291</v>
      </c>
      <c r="F3191" t="s">
        <v>1773</v>
      </c>
    </row>
    <row r="3192" spans="1:6" x14ac:dyDescent="0.3">
      <c r="A3192" t="s">
        <v>15484</v>
      </c>
      <c r="B3192" s="1">
        <v>45358</v>
      </c>
      <c r="C3192">
        <v>453.22</v>
      </c>
      <c r="D3192" t="s">
        <v>12293</v>
      </c>
      <c r="E3192" t="s">
        <v>12291</v>
      </c>
      <c r="F3192" t="s">
        <v>5396</v>
      </c>
    </row>
    <row r="3193" spans="1:6" x14ac:dyDescent="0.3">
      <c r="A3193" t="s">
        <v>15485</v>
      </c>
      <c r="B3193" s="1">
        <v>44750</v>
      </c>
      <c r="C3193">
        <v>1002.06</v>
      </c>
      <c r="D3193" t="s">
        <v>12293</v>
      </c>
      <c r="E3193" t="s">
        <v>12291</v>
      </c>
      <c r="F3193" t="s">
        <v>3252</v>
      </c>
    </row>
    <row r="3194" spans="1:6" x14ac:dyDescent="0.3">
      <c r="A3194" t="s">
        <v>15486</v>
      </c>
      <c r="B3194" s="1">
        <v>44786</v>
      </c>
      <c r="C3194">
        <v>820.26</v>
      </c>
      <c r="D3194" t="s">
        <v>12290</v>
      </c>
      <c r="E3194" t="s">
        <v>12296</v>
      </c>
      <c r="F3194" t="s">
        <v>3249</v>
      </c>
    </row>
    <row r="3195" spans="1:6" x14ac:dyDescent="0.3">
      <c r="A3195" t="s">
        <v>15487</v>
      </c>
      <c r="B3195" s="1">
        <v>45123</v>
      </c>
      <c r="C3195">
        <v>620.69000000000005</v>
      </c>
      <c r="D3195" t="s">
        <v>12299</v>
      </c>
      <c r="E3195" t="s">
        <v>12291</v>
      </c>
      <c r="F3195" t="s">
        <v>4341</v>
      </c>
    </row>
    <row r="3196" spans="1:6" x14ac:dyDescent="0.3">
      <c r="A3196" t="s">
        <v>15488</v>
      </c>
      <c r="B3196" s="1">
        <v>44820</v>
      </c>
      <c r="C3196">
        <v>455.58</v>
      </c>
      <c r="D3196" t="s">
        <v>12299</v>
      </c>
      <c r="E3196" t="s">
        <v>12296</v>
      </c>
      <c r="F3196" t="s">
        <v>1651</v>
      </c>
    </row>
    <row r="3197" spans="1:6" x14ac:dyDescent="0.3">
      <c r="A3197" t="s">
        <v>15489</v>
      </c>
      <c r="B3197" s="1">
        <v>45638</v>
      </c>
      <c r="C3197">
        <v>821.42</v>
      </c>
      <c r="D3197" t="s">
        <v>12293</v>
      </c>
      <c r="E3197" t="s">
        <v>12291</v>
      </c>
      <c r="F3197" t="s">
        <v>2762</v>
      </c>
    </row>
    <row r="3198" spans="1:6" x14ac:dyDescent="0.3">
      <c r="A3198" t="s">
        <v>15490</v>
      </c>
      <c r="B3198" s="1">
        <v>45475</v>
      </c>
      <c r="C3198">
        <v>408.64</v>
      </c>
      <c r="D3198" t="s">
        <v>12299</v>
      </c>
      <c r="E3198" t="s">
        <v>12296</v>
      </c>
      <c r="F3198" t="s">
        <v>1253</v>
      </c>
    </row>
    <row r="3199" spans="1:6" x14ac:dyDescent="0.3">
      <c r="A3199" t="s">
        <v>15491</v>
      </c>
      <c r="B3199" s="1">
        <v>44668</v>
      </c>
      <c r="C3199">
        <v>255.39</v>
      </c>
      <c r="D3199" t="s">
        <v>12290</v>
      </c>
      <c r="E3199" t="s">
        <v>12291</v>
      </c>
      <c r="F3199" t="s">
        <v>1970</v>
      </c>
    </row>
    <row r="3200" spans="1:6" x14ac:dyDescent="0.3">
      <c r="A3200" t="s">
        <v>15492</v>
      </c>
      <c r="B3200" s="1">
        <v>45167</v>
      </c>
      <c r="C3200">
        <v>1436.55</v>
      </c>
      <c r="D3200" t="s">
        <v>12299</v>
      </c>
      <c r="E3200" t="s">
        <v>12291</v>
      </c>
      <c r="F3200" t="s">
        <v>1133</v>
      </c>
    </row>
    <row r="3201" spans="1:6" x14ac:dyDescent="0.3">
      <c r="A3201" t="s">
        <v>15493</v>
      </c>
      <c r="B3201" s="1">
        <v>44941</v>
      </c>
      <c r="C3201">
        <v>1358.29</v>
      </c>
      <c r="D3201" t="s">
        <v>12293</v>
      </c>
      <c r="E3201" t="s">
        <v>12296</v>
      </c>
      <c r="F3201" t="s">
        <v>3124</v>
      </c>
    </row>
    <row r="3202" spans="1:6" x14ac:dyDescent="0.3">
      <c r="A3202" t="s">
        <v>15494</v>
      </c>
      <c r="B3202" s="1">
        <v>45418</v>
      </c>
      <c r="C3202">
        <v>1430.07</v>
      </c>
      <c r="D3202" t="s">
        <v>12290</v>
      </c>
      <c r="E3202" t="s">
        <v>12296</v>
      </c>
      <c r="F3202" t="s">
        <v>4004</v>
      </c>
    </row>
    <row r="3203" spans="1:6" x14ac:dyDescent="0.3">
      <c r="A3203" t="s">
        <v>15495</v>
      </c>
      <c r="B3203" s="1">
        <v>45096</v>
      </c>
      <c r="C3203">
        <v>1269.33</v>
      </c>
      <c r="D3203" t="s">
        <v>12299</v>
      </c>
      <c r="E3203" t="s">
        <v>12296</v>
      </c>
      <c r="F3203" t="s">
        <v>4335</v>
      </c>
    </row>
    <row r="3204" spans="1:6" x14ac:dyDescent="0.3">
      <c r="A3204" t="s">
        <v>15496</v>
      </c>
      <c r="B3204" s="1">
        <v>45227</v>
      </c>
      <c r="C3204">
        <v>256.55</v>
      </c>
      <c r="D3204" t="s">
        <v>12293</v>
      </c>
      <c r="E3204" t="s">
        <v>12296</v>
      </c>
      <c r="F3204" t="s">
        <v>1018</v>
      </c>
    </row>
    <row r="3205" spans="1:6" x14ac:dyDescent="0.3">
      <c r="A3205" t="s">
        <v>15497</v>
      </c>
      <c r="B3205" s="1">
        <v>45118</v>
      </c>
      <c r="C3205">
        <v>1152.49</v>
      </c>
      <c r="D3205" t="s">
        <v>12293</v>
      </c>
      <c r="E3205" t="s">
        <v>12291</v>
      </c>
      <c r="F3205" t="s">
        <v>3585</v>
      </c>
    </row>
    <row r="3206" spans="1:6" x14ac:dyDescent="0.3">
      <c r="A3206" t="s">
        <v>15498</v>
      </c>
      <c r="B3206" s="1">
        <v>44968</v>
      </c>
      <c r="C3206">
        <v>352.9</v>
      </c>
      <c r="D3206" t="s">
        <v>12299</v>
      </c>
      <c r="E3206" t="s">
        <v>12296</v>
      </c>
      <c r="F3206" t="s">
        <v>4026</v>
      </c>
    </row>
    <row r="3207" spans="1:6" x14ac:dyDescent="0.3">
      <c r="A3207" t="s">
        <v>15499</v>
      </c>
      <c r="B3207" s="1">
        <v>44998</v>
      </c>
      <c r="C3207">
        <v>1185.8699999999999</v>
      </c>
      <c r="D3207" t="s">
        <v>12299</v>
      </c>
      <c r="E3207" t="s">
        <v>12291</v>
      </c>
      <c r="F3207" t="s">
        <v>3640</v>
      </c>
    </row>
    <row r="3208" spans="1:6" x14ac:dyDescent="0.3">
      <c r="A3208" t="s">
        <v>15500</v>
      </c>
      <c r="B3208" s="1">
        <v>45291</v>
      </c>
      <c r="C3208">
        <v>872.15</v>
      </c>
      <c r="D3208" t="s">
        <v>12293</v>
      </c>
      <c r="E3208" t="s">
        <v>12291</v>
      </c>
      <c r="F3208" t="s">
        <v>3499</v>
      </c>
    </row>
    <row r="3209" spans="1:6" x14ac:dyDescent="0.3">
      <c r="A3209" t="s">
        <v>15501</v>
      </c>
      <c r="B3209" s="1">
        <v>44713</v>
      </c>
      <c r="C3209">
        <v>359.67</v>
      </c>
      <c r="D3209" t="s">
        <v>12290</v>
      </c>
      <c r="E3209" t="s">
        <v>12291</v>
      </c>
      <c r="F3209" t="s">
        <v>2298</v>
      </c>
    </row>
    <row r="3210" spans="1:6" x14ac:dyDescent="0.3">
      <c r="A3210" t="s">
        <v>15502</v>
      </c>
      <c r="B3210" s="1">
        <v>45577</v>
      </c>
      <c r="C3210">
        <v>828.8</v>
      </c>
      <c r="D3210" t="s">
        <v>12299</v>
      </c>
      <c r="E3210" t="s">
        <v>12291</v>
      </c>
      <c r="F3210" t="s">
        <v>4242</v>
      </c>
    </row>
    <row r="3211" spans="1:6" x14ac:dyDescent="0.3">
      <c r="A3211" t="s">
        <v>15503</v>
      </c>
      <c r="B3211" s="1">
        <v>45453</v>
      </c>
      <c r="C3211">
        <v>1059.72</v>
      </c>
      <c r="D3211" t="s">
        <v>12299</v>
      </c>
      <c r="E3211" t="s">
        <v>12291</v>
      </c>
      <c r="F3211" t="s">
        <v>5492</v>
      </c>
    </row>
    <row r="3212" spans="1:6" x14ac:dyDescent="0.3">
      <c r="A3212" t="s">
        <v>15504</v>
      </c>
      <c r="B3212" s="1">
        <v>45034</v>
      </c>
      <c r="C3212">
        <v>1429.54</v>
      </c>
      <c r="D3212" t="s">
        <v>12290</v>
      </c>
      <c r="E3212" t="s">
        <v>12291</v>
      </c>
      <c r="F3212" t="s">
        <v>3479</v>
      </c>
    </row>
    <row r="3213" spans="1:6" x14ac:dyDescent="0.3">
      <c r="A3213" t="s">
        <v>15505</v>
      </c>
      <c r="B3213" s="1">
        <v>45361</v>
      </c>
      <c r="C3213">
        <v>194.92</v>
      </c>
      <c r="D3213" t="s">
        <v>12290</v>
      </c>
      <c r="E3213" t="s">
        <v>12296</v>
      </c>
      <c r="F3213" t="s">
        <v>2353</v>
      </c>
    </row>
    <row r="3214" spans="1:6" x14ac:dyDescent="0.3">
      <c r="A3214" t="s">
        <v>15506</v>
      </c>
      <c r="B3214" s="1">
        <v>45428</v>
      </c>
      <c r="C3214">
        <v>606.79</v>
      </c>
      <c r="D3214" t="s">
        <v>12299</v>
      </c>
      <c r="E3214" t="s">
        <v>12291</v>
      </c>
      <c r="F3214" t="s">
        <v>5542</v>
      </c>
    </row>
    <row r="3215" spans="1:6" x14ac:dyDescent="0.3">
      <c r="A3215" t="s">
        <v>15507</v>
      </c>
      <c r="B3215" s="1">
        <v>45609</v>
      </c>
      <c r="C3215">
        <v>1160.6600000000001</v>
      </c>
      <c r="D3215" t="s">
        <v>12299</v>
      </c>
      <c r="E3215" t="s">
        <v>12291</v>
      </c>
      <c r="F3215" t="s">
        <v>1542</v>
      </c>
    </row>
    <row r="3216" spans="1:6" x14ac:dyDescent="0.3">
      <c r="A3216" t="s">
        <v>15508</v>
      </c>
      <c r="B3216" s="1">
        <v>45199</v>
      </c>
      <c r="C3216">
        <v>1355.78</v>
      </c>
      <c r="D3216" t="s">
        <v>12290</v>
      </c>
      <c r="E3216" t="s">
        <v>12291</v>
      </c>
      <c r="F3216" t="s">
        <v>3021</v>
      </c>
    </row>
    <row r="3217" spans="1:6" x14ac:dyDescent="0.3">
      <c r="A3217" t="s">
        <v>15509</v>
      </c>
      <c r="B3217" s="1">
        <v>44685</v>
      </c>
      <c r="C3217">
        <v>1202.97</v>
      </c>
      <c r="D3217" t="s">
        <v>12299</v>
      </c>
      <c r="E3217" t="s">
        <v>12291</v>
      </c>
      <c r="F3217" t="s">
        <v>3924</v>
      </c>
    </row>
    <row r="3218" spans="1:6" x14ac:dyDescent="0.3">
      <c r="A3218" t="s">
        <v>15510</v>
      </c>
      <c r="B3218" s="1">
        <v>44820</v>
      </c>
      <c r="C3218">
        <v>765.94</v>
      </c>
      <c r="D3218" t="s">
        <v>12299</v>
      </c>
      <c r="E3218" t="s">
        <v>12291</v>
      </c>
      <c r="F3218" t="s">
        <v>4945</v>
      </c>
    </row>
    <row r="3219" spans="1:6" x14ac:dyDescent="0.3">
      <c r="A3219" t="s">
        <v>15511</v>
      </c>
      <c r="B3219" s="1">
        <v>45639</v>
      </c>
      <c r="C3219">
        <v>89.65</v>
      </c>
      <c r="D3219" t="s">
        <v>12290</v>
      </c>
      <c r="E3219" t="s">
        <v>12291</v>
      </c>
      <c r="F3219" t="s">
        <v>5831</v>
      </c>
    </row>
    <row r="3220" spans="1:6" x14ac:dyDescent="0.3">
      <c r="A3220" t="s">
        <v>15512</v>
      </c>
      <c r="B3220" s="1">
        <v>45292</v>
      </c>
      <c r="C3220">
        <v>1477.98</v>
      </c>
      <c r="D3220" t="s">
        <v>12290</v>
      </c>
      <c r="E3220" t="s">
        <v>12296</v>
      </c>
      <c r="F3220" t="s">
        <v>1436</v>
      </c>
    </row>
    <row r="3221" spans="1:6" x14ac:dyDescent="0.3">
      <c r="A3221" t="s">
        <v>15513</v>
      </c>
      <c r="B3221" s="1">
        <v>45587</v>
      </c>
      <c r="C3221">
        <v>213.16</v>
      </c>
      <c r="D3221" t="s">
        <v>12299</v>
      </c>
      <c r="E3221" t="s">
        <v>12291</v>
      </c>
      <c r="F3221" t="s">
        <v>5979</v>
      </c>
    </row>
    <row r="3222" spans="1:6" x14ac:dyDescent="0.3">
      <c r="A3222" t="s">
        <v>15514</v>
      </c>
      <c r="B3222" s="1">
        <v>44750</v>
      </c>
      <c r="C3222">
        <v>458.97</v>
      </c>
      <c r="D3222" t="s">
        <v>12290</v>
      </c>
      <c r="E3222" t="s">
        <v>12296</v>
      </c>
      <c r="F3222" t="s">
        <v>1681</v>
      </c>
    </row>
    <row r="3223" spans="1:6" x14ac:dyDescent="0.3">
      <c r="A3223" t="s">
        <v>15515</v>
      </c>
      <c r="B3223" s="1">
        <v>45240</v>
      </c>
      <c r="C3223">
        <v>1473.63</v>
      </c>
      <c r="D3223" t="s">
        <v>12290</v>
      </c>
      <c r="E3223" t="s">
        <v>12296</v>
      </c>
      <c r="F3223" t="s">
        <v>2049</v>
      </c>
    </row>
    <row r="3224" spans="1:6" x14ac:dyDescent="0.3">
      <c r="A3224" t="s">
        <v>15516</v>
      </c>
      <c r="B3224" s="1">
        <v>45520</v>
      </c>
      <c r="C3224">
        <v>1443.51</v>
      </c>
      <c r="D3224" t="s">
        <v>12290</v>
      </c>
      <c r="E3224" t="s">
        <v>12296</v>
      </c>
      <c r="F3224" t="s">
        <v>2575</v>
      </c>
    </row>
    <row r="3225" spans="1:6" x14ac:dyDescent="0.3">
      <c r="A3225" t="s">
        <v>15517</v>
      </c>
      <c r="B3225" s="1">
        <v>45611</v>
      </c>
      <c r="C3225">
        <v>1263.1099999999999</v>
      </c>
      <c r="D3225" t="s">
        <v>12290</v>
      </c>
      <c r="E3225" t="s">
        <v>12296</v>
      </c>
      <c r="F3225" t="s">
        <v>3658</v>
      </c>
    </row>
    <row r="3226" spans="1:6" x14ac:dyDescent="0.3">
      <c r="A3226" t="s">
        <v>15518</v>
      </c>
      <c r="B3226" s="1">
        <v>45267</v>
      </c>
      <c r="C3226">
        <v>983.78</v>
      </c>
      <c r="D3226" t="s">
        <v>12290</v>
      </c>
      <c r="E3226" t="s">
        <v>12291</v>
      </c>
      <c r="F3226" t="s">
        <v>1263</v>
      </c>
    </row>
    <row r="3227" spans="1:6" x14ac:dyDescent="0.3">
      <c r="A3227" t="s">
        <v>15519</v>
      </c>
      <c r="B3227" s="1">
        <v>44673</v>
      </c>
      <c r="C3227">
        <v>593.62</v>
      </c>
      <c r="D3227" t="s">
        <v>12290</v>
      </c>
      <c r="E3227" t="s">
        <v>12291</v>
      </c>
      <c r="F3227" t="s">
        <v>5096</v>
      </c>
    </row>
    <row r="3228" spans="1:6" x14ac:dyDescent="0.3">
      <c r="A3228" t="s">
        <v>15520</v>
      </c>
      <c r="B3228" s="1">
        <v>44627</v>
      </c>
      <c r="C3228">
        <v>1382.77</v>
      </c>
      <c r="D3228" t="s">
        <v>12290</v>
      </c>
      <c r="E3228" t="s">
        <v>12296</v>
      </c>
      <c r="F3228" t="s">
        <v>3361</v>
      </c>
    </row>
    <row r="3229" spans="1:6" x14ac:dyDescent="0.3">
      <c r="A3229" t="s">
        <v>15521</v>
      </c>
      <c r="B3229" s="1">
        <v>44740</v>
      </c>
      <c r="C3229">
        <v>1092.81</v>
      </c>
      <c r="D3229" t="s">
        <v>12290</v>
      </c>
      <c r="E3229" t="s">
        <v>12291</v>
      </c>
      <c r="F3229" t="s">
        <v>4648</v>
      </c>
    </row>
    <row r="3230" spans="1:6" x14ac:dyDescent="0.3">
      <c r="A3230" t="s">
        <v>15522</v>
      </c>
      <c r="B3230" s="1">
        <v>44983</v>
      </c>
      <c r="C3230">
        <v>726.55</v>
      </c>
      <c r="D3230" t="s">
        <v>12299</v>
      </c>
      <c r="E3230" t="s">
        <v>12296</v>
      </c>
      <c r="F3230" t="s">
        <v>5207</v>
      </c>
    </row>
    <row r="3231" spans="1:6" x14ac:dyDescent="0.3">
      <c r="A3231" t="s">
        <v>15523</v>
      </c>
      <c r="B3231" s="1">
        <v>44659</v>
      </c>
      <c r="C3231">
        <v>220.12</v>
      </c>
      <c r="D3231" t="s">
        <v>12299</v>
      </c>
      <c r="E3231" t="s">
        <v>12296</v>
      </c>
      <c r="F3231" t="s">
        <v>1359</v>
      </c>
    </row>
    <row r="3232" spans="1:6" x14ac:dyDescent="0.3">
      <c r="A3232" t="s">
        <v>15524</v>
      </c>
      <c r="B3232" s="1">
        <v>45575</v>
      </c>
      <c r="C3232">
        <v>264.52999999999997</v>
      </c>
      <c r="D3232" t="s">
        <v>12290</v>
      </c>
      <c r="E3232" t="s">
        <v>12291</v>
      </c>
      <c r="F3232" t="s">
        <v>2584</v>
      </c>
    </row>
    <row r="3233" spans="1:6" x14ac:dyDescent="0.3">
      <c r="A3233" t="s">
        <v>15525</v>
      </c>
      <c r="B3233" s="1">
        <v>44872</v>
      </c>
      <c r="C3233">
        <v>289.27</v>
      </c>
      <c r="D3233" t="s">
        <v>12290</v>
      </c>
      <c r="E3233" t="s">
        <v>12291</v>
      </c>
      <c r="F3233" t="s">
        <v>4870</v>
      </c>
    </row>
    <row r="3234" spans="1:6" x14ac:dyDescent="0.3">
      <c r="A3234" t="s">
        <v>15526</v>
      </c>
      <c r="B3234" s="1">
        <v>44673</v>
      </c>
      <c r="C3234">
        <v>987.15</v>
      </c>
      <c r="D3234" t="s">
        <v>12293</v>
      </c>
      <c r="E3234" t="s">
        <v>12296</v>
      </c>
      <c r="F3234" t="s">
        <v>4367</v>
      </c>
    </row>
    <row r="3235" spans="1:6" x14ac:dyDescent="0.3">
      <c r="A3235" t="s">
        <v>15527</v>
      </c>
      <c r="B3235" s="1">
        <v>45057</v>
      </c>
      <c r="C3235">
        <v>1208.68</v>
      </c>
      <c r="D3235" t="s">
        <v>12290</v>
      </c>
      <c r="E3235" t="s">
        <v>12296</v>
      </c>
      <c r="F3235" t="s">
        <v>1339</v>
      </c>
    </row>
    <row r="3236" spans="1:6" x14ac:dyDescent="0.3">
      <c r="A3236" t="s">
        <v>15528</v>
      </c>
      <c r="B3236" s="1">
        <v>45459</v>
      </c>
      <c r="C3236">
        <v>1159.6199999999999</v>
      </c>
      <c r="D3236" t="s">
        <v>12290</v>
      </c>
      <c r="E3236" t="s">
        <v>12296</v>
      </c>
      <c r="F3236" t="s">
        <v>2410</v>
      </c>
    </row>
    <row r="3237" spans="1:6" x14ac:dyDescent="0.3">
      <c r="A3237" t="s">
        <v>15529</v>
      </c>
      <c r="B3237" s="1">
        <v>45299</v>
      </c>
      <c r="C3237">
        <v>445.39</v>
      </c>
      <c r="D3237" t="s">
        <v>12293</v>
      </c>
      <c r="E3237" t="s">
        <v>12296</v>
      </c>
      <c r="F3237" t="s">
        <v>5855</v>
      </c>
    </row>
    <row r="3238" spans="1:6" x14ac:dyDescent="0.3">
      <c r="A3238" t="s">
        <v>15530</v>
      </c>
      <c r="B3238" s="1">
        <v>45581</v>
      </c>
      <c r="C3238">
        <v>818.47</v>
      </c>
      <c r="D3238" t="s">
        <v>12293</v>
      </c>
      <c r="E3238" t="s">
        <v>12291</v>
      </c>
      <c r="F3238" t="s">
        <v>2644</v>
      </c>
    </row>
    <row r="3239" spans="1:6" x14ac:dyDescent="0.3">
      <c r="A3239" t="s">
        <v>15531</v>
      </c>
      <c r="B3239" s="1">
        <v>45188</v>
      </c>
      <c r="C3239">
        <v>1354.49</v>
      </c>
      <c r="D3239" t="s">
        <v>12293</v>
      </c>
      <c r="E3239" t="s">
        <v>12296</v>
      </c>
      <c r="F3239" t="s">
        <v>5959</v>
      </c>
    </row>
    <row r="3240" spans="1:6" x14ac:dyDescent="0.3">
      <c r="A3240" t="s">
        <v>15532</v>
      </c>
      <c r="B3240" s="1">
        <v>45540</v>
      </c>
      <c r="C3240">
        <v>133.44999999999999</v>
      </c>
      <c r="D3240" t="s">
        <v>12299</v>
      </c>
      <c r="E3240" t="s">
        <v>12296</v>
      </c>
      <c r="F3240" t="s">
        <v>1399</v>
      </c>
    </row>
    <row r="3241" spans="1:6" x14ac:dyDescent="0.3">
      <c r="A3241" t="s">
        <v>15533</v>
      </c>
      <c r="B3241" s="1">
        <v>45458</v>
      </c>
      <c r="C3241">
        <v>888.91</v>
      </c>
      <c r="D3241" t="s">
        <v>12293</v>
      </c>
      <c r="E3241" t="s">
        <v>12291</v>
      </c>
      <c r="F3241" t="s">
        <v>1179</v>
      </c>
    </row>
    <row r="3242" spans="1:6" x14ac:dyDescent="0.3">
      <c r="A3242" t="s">
        <v>15534</v>
      </c>
      <c r="B3242" s="1">
        <v>44753</v>
      </c>
      <c r="C3242">
        <v>1161.8800000000001</v>
      </c>
      <c r="D3242" t="s">
        <v>12299</v>
      </c>
      <c r="E3242" t="s">
        <v>12291</v>
      </c>
      <c r="F3242" t="s">
        <v>3237</v>
      </c>
    </row>
    <row r="3243" spans="1:6" x14ac:dyDescent="0.3">
      <c r="A3243" t="s">
        <v>15535</v>
      </c>
      <c r="B3243" s="1">
        <v>44827</v>
      </c>
      <c r="C3243">
        <v>1481.79</v>
      </c>
      <c r="D3243" t="s">
        <v>12293</v>
      </c>
      <c r="E3243" t="s">
        <v>12296</v>
      </c>
      <c r="F3243" t="s">
        <v>2838</v>
      </c>
    </row>
    <row r="3244" spans="1:6" x14ac:dyDescent="0.3">
      <c r="A3244" t="s">
        <v>15536</v>
      </c>
      <c r="B3244" s="1">
        <v>44905</v>
      </c>
      <c r="C3244">
        <v>1192.1099999999999</v>
      </c>
      <c r="D3244" t="s">
        <v>12293</v>
      </c>
      <c r="E3244" t="s">
        <v>12296</v>
      </c>
      <c r="F3244" t="s">
        <v>1607</v>
      </c>
    </row>
    <row r="3245" spans="1:6" x14ac:dyDescent="0.3">
      <c r="A3245" t="s">
        <v>15537</v>
      </c>
      <c r="B3245" s="1">
        <v>44969</v>
      </c>
      <c r="C3245">
        <v>152.94999999999999</v>
      </c>
      <c r="D3245" t="s">
        <v>12299</v>
      </c>
      <c r="E3245" t="s">
        <v>12291</v>
      </c>
      <c r="F3245" t="s">
        <v>1827</v>
      </c>
    </row>
    <row r="3246" spans="1:6" x14ac:dyDescent="0.3">
      <c r="A3246" t="s">
        <v>15538</v>
      </c>
      <c r="B3246" s="1">
        <v>45430</v>
      </c>
      <c r="C3246">
        <v>1147.55</v>
      </c>
      <c r="D3246" t="s">
        <v>12293</v>
      </c>
      <c r="E3246" t="s">
        <v>12296</v>
      </c>
      <c r="F3246" t="s">
        <v>2458</v>
      </c>
    </row>
    <row r="3247" spans="1:6" x14ac:dyDescent="0.3">
      <c r="A3247" t="s">
        <v>15539</v>
      </c>
      <c r="B3247" s="1">
        <v>45269</v>
      </c>
      <c r="C3247">
        <v>292.27</v>
      </c>
      <c r="D3247" t="s">
        <v>12293</v>
      </c>
      <c r="E3247" t="s">
        <v>12296</v>
      </c>
      <c r="F3247" t="s">
        <v>5301</v>
      </c>
    </row>
    <row r="3248" spans="1:6" x14ac:dyDescent="0.3">
      <c r="A3248" t="s">
        <v>15540</v>
      </c>
      <c r="B3248" s="1">
        <v>45177</v>
      </c>
      <c r="C3248">
        <v>1219.77</v>
      </c>
      <c r="D3248" t="s">
        <v>12290</v>
      </c>
      <c r="E3248" t="s">
        <v>12291</v>
      </c>
      <c r="F3248" t="s">
        <v>2070</v>
      </c>
    </row>
    <row r="3249" spans="1:6" x14ac:dyDescent="0.3">
      <c r="A3249" t="s">
        <v>15541</v>
      </c>
      <c r="B3249" s="1">
        <v>44639</v>
      </c>
      <c r="C3249">
        <v>1476.91</v>
      </c>
      <c r="D3249" t="s">
        <v>12290</v>
      </c>
      <c r="E3249" t="s">
        <v>12296</v>
      </c>
      <c r="F3249" t="s">
        <v>4119</v>
      </c>
    </row>
    <row r="3250" spans="1:6" x14ac:dyDescent="0.3">
      <c r="A3250" t="s">
        <v>15542</v>
      </c>
      <c r="B3250" s="1">
        <v>45392</v>
      </c>
      <c r="C3250">
        <v>264.77</v>
      </c>
      <c r="D3250" t="s">
        <v>12290</v>
      </c>
      <c r="E3250" t="s">
        <v>12291</v>
      </c>
      <c r="F3250" t="s">
        <v>3532</v>
      </c>
    </row>
    <row r="3251" spans="1:6" x14ac:dyDescent="0.3">
      <c r="A3251" t="s">
        <v>15543</v>
      </c>
      <c r="B3251" s="1">
        <v>44724</v>
      </c>
      <c r="C3251">
        <v>542.11</v>
      </c>
      <c r="D3251" t="s">
        <v>12293</v>
      </c>
      <c r="E3251" t="s">
        <v>12296</v>
      </c>
      <c r="F3251" t="s">
        <v>4893</v>
      </c>
    </row>
    <row r="3252" spans="1:6" x14ac:dyDescent="0.3">
      <c r="A3252" t="s">
        <v>15544</v>
      </c>
      <c r="B3252" s="1">
        <v>45143</v>
      </c>
      <c r="C3252">
        <v>762.54</v>
      </c>
      <c r="D3252" t="s">
        <v>12299</v>
      </c>
      <c r="E3252" t="s">
        <v>12296</v>
      </c>
      <c r="F3252" t="s">
        <v>5916</v>
      </c>
    </row>
    <row r="3253" spans="1:6" x14ac:dyDescent="0.3">
      <c r="A3253" t="s">
        <v>15545</v>
      </c>
      <c r="B3253" s="1">
        <v>45369</v>
      </c>
      <c r="C3253">
        <v>331.97</v>
      </c>
      <c r="D3253" t="s">
        <v>12299</v>
      </c>
      <c r="E3253" t="s">
        <v>12291</v>
      </c>
      <c r="F3253" t="s">
        <v>5134</v>
      </c>
    </row>
    <row r="3254" spans="1:6" x14ac:dyDescent="0.3">
      <c r="A3254" t="s">
        <v>15546</v>
      </c>
      <c r="B3254" s="1">
        <v>45642</v>
      </c>
      <c r="C3254">
        <v>508.55</v>
      </c>
      <c r="D3254" t="s">
        <v>12293</v>
      </c>
      <c r="E3254" t="s">
        <v>12291</v>
      </c>
      <c r="F3254" t="s">
        <v>1008</v>
      </c>
    </row>
    <row r="3255" spans="1:6" x14ac:dyDescent="0.3">
      <c r="A3255" t="s">
        <v>15547</v>
      </c>
      <c r="B3255" s="1">
        <v>45344</v>
      </c>
      <c r="C3255">
        <v>162.9</v>
      </c>
      <c r="D3255" t="s">
        <v>12293</v>
      </c>
      <c r="E3255" t="s">
        <v>12296</v>
      </c>
      <c r="F3255" t="s">
        <v>5098</v>
      </c>
    </row>
    <row r="3256" spans="1:6" x14ac:dyDescent="0.3">
      <c r="A3256" t="s">
        <v>15548</v>
      </c>
      <c r="B3256" s="1">
        <v>44747</v>
      </c>
      <c r="C3256">
        <v>591.4</v>
      </c>
      <c r="D3256" t="s">
        <v>12293</v>
      </c>
      <c r="E3256" t="s">
        <v>12291</v>
      </c>
      <c r="F3256" t="s">
        <v>5581</v>
      </c>
    </row>
    <row r="3257" spans="1:6" x14ac:dyDescent="0.3">
      <c r="A3257" t="s">
        <v>15549</v>
      </c>
      <c r="B3257" s="1">
        <v>45622</v>
      </c>
      <c r="C3257">
        <v>56.63</v>
      </c>
      <c r="D3257" t="s">
        <v>12290</v>
      </c>
      <c r="E3257" t="s">
        <v>12291</v>
      </c>
      <c r="F3257" t="s">
        <v>4693</v>
      </c>
    </row>
    <row r="3258" spans="1:6" x14ac:dyDescent="0.3">
      <c r="A3258" t="s">
        <v>15550</v>
      </c>
      <c r="B3258" s="1">
        <v>44731</v>
      </c>
      <c r="C3258">
        <v>605.67999999999995</v>
      </c>
      <c r="D3258" t="s">
        <v>12299</v>
      </c>
      <c r="E3258" t="s">
        <v>12296</v>
      </c>
      <c r="F3258" t="s">
        <v>2883</v>
      </c>
    </row>
    <row r="3259" spans="1:6" x14ac:dyDescent="0.3">
      <c r="A3259" t="s">
        <v>15551</v>
      </c>
      <c r="B3259" s="1">
        <v>44814</v>
      </c>
      <c r="C3259">
        <v>224.43</v>
      </c>
      <c r="D3259" t="s">
        <v>12293</v>
      </c>
      <c r="E3259" t="s">
        <v>12296</v>
      </c>
      <c r="F3259" t="s">
        <v>1729</v>
      </c>
    </row>
    <row r="3260" spans="1:6" x14ac:dyDescent="0.3">
      <c r="A3260" t="s">
        <v>15552</v>
      </c>
      <c r="B3260" s="1">
        <v>44604</v>
      </c>
      <c r="C3260">
        <v>273.95</v>
      </c>
      <c r="D3260" t="s">
        <v>12293</v>
      </c>
      <c r="E3260" t="s">
        <v>12296</v>
      </c>
      <c r="F3260" t="s">
        <v>1543</v>
      </c>
    </row>
    <row r="3261" spans="1:6" x14ac:dyDescent="0.3">
      <c r="A3261" t="s">
        <v>15553</v>
      </c>
      <c r="B3261" s="1">
        <v>45211</v>
      </c>
      <c r="C3261">
        <v>465.61</v>
      </c>
      <c r="D3261" t="s">
        <v>12293</v>
      </c>
      <c r="E3261" t="s">
        <v>12296</v>
      </c>
      <c r="F3261" t="s">
        <v>3348</v>
      </c>
    </row>
    <row r="3262" spans="1:6" x14ac:dyDescent="0.3">
      <c r="A3262" t="s">
        <v>15554</v>
      </c>
      <c r="B3262" s="1">
        <v>44829</v>
      </c>
      <c r="C3262">
        <v>1358.47</v>
      </c>
      <c r="D3262" t="s">
        <v>12293</v>
      </c>
      <c r="E3262" t="s">
        <v>12291</v>
      </c>
      <c r="F3262" t="s">
        <v>4106</v>
      </c>
    </row>
    <row r="3263" spans="1:6" x14ac:dyDescent="0.3">
      <c r="A3263" t="s">
        <v>15555</v>
      </c>
      <c r="B3263" s="1">
        <v>45133</v>
      </c>
      <c r="C3263">
        <v>1361.38</v>
      </c>
      <c r="D3263" t="s">
        <v>12299</v>
      </c>
      <c r="E3263" t="s">
        <v>12291</v>
      </c>
      <c r="F3263" t="s">
        <v>2101</v>
      </c>
    </row>
    <row r="3264" spans="1:6" x14ac:dyDescent="0.3">
      <c r="A3264" t="s">
        <v>15556</v>
      </c>
      <c r="B3264" s="1">
        <v>44628</v>
      </c>
      <c r="C3264">
        <v>79.260000000000005</v>
      </c>
      <c r="D3264" t="s">
        <v>12299</v>
      </c>
      <c r="E3264" t="s">
        <v>12291</v>
      </c>
      <c r="F3264" t="s">
        <v>1553</v>
      </c>
    </row>
    <row r="3265" spans="1:6" x14ac:dyDescent="0.3">
      <c r="A3265" t="s">
        <v>15557</v>
      </c>
      <c r="B3265" s="1">
        <v>45417</v>
      </c>
      <c r="C3265">
        <v>1257.99</v>
      </c>
      <c r="D3265" t="s">
        <v>12299</v>
      </c>
      <c r="E3265" t="s">
        <v>12291</v>
      </c>
      <c r="F3265" t="s">
        <v>4436</v>
      </c>
    </row>
    <row r="3266" spans="1:6" x14ac:dyDescent="0.3">
      <c r="A3266" t="s">
        <v>15558</v>
      </c>
      <c r="B3266" s="1">
        <v>45542</v>
      </c>
      <c r="C3266">
        <v>692.37</v>
      </c>
      <c r="D3266" t="s">
        <v>12299</v>
      </c>
      <c r="E3266" t="s">
        <v>12296</v>
      </c>
      <c r="F3266" t="s">
        <v>3506</v>
      </c>
    </row>
    <row r="3267" spans="1:6" x14ac:dyDescent="0.3">
      <c r="A3267" t="s">
        <v>15559</v>
      </c>
      <c r="B3267" s="1">
        <v>45285</v>
      </c>
      <c r="C3267">
        <v>1487.04</v>
      </c>
      <c r="D3267" t="s">
        <v>12299</v>
      </c>
      <c r="E3267" t="s">
        <v>12296</v>
      </c>
      <c r="F3267" t="s">
        <v>5805</v>
      </c>
    </row>
    <row r="3268" spans="1:6" x14ac:dyDescent="0.3">
      <c r="A3268" t="s">
        <v>15560</v>
      </c>
      <c r="B3268" s="1">
        <v>45479</v>
      </c>
      <c r="C3268">
        <v>799.96</v>
      </c>
      <c r="D3268" t="s">
        <v>12299</v>
      </c>
      <c r="E3268" t="s">
        <v>12296</v>
      </c>
      <c r="F3268" t="s">
        <v>3192</v>
      </c>
    </row>
    <row r="3269" spans="1:6" x14ac:dyDescent="0.3">
      <c r="A3269" t="s">
        <v>15561</v>
      </c>
      <c r="B3269" s="1">
        <v>45345</v>
      </c>
      <c r="C3269">
        <v>1142.07</v>
      </c>
      <c r="D3269" t="s">
        <v>12290</v>
      </c>
      <c r="E3269" t="s">
        <v>12296</v>
      </c>
      <c r="F3269" t="s">
        <v>1050</v>
      </c>
    </row>
    <row r="3270" spans="1:6" x14ac:dyDescent="0.3">
      <c r="A3270" t="s">
        <v>15562</v>
      </c>
      <c r="B3270" s="1">
        <v>45572</v>
      </c>
      <c r="C3270">
        <v>394.02</v>
      </c>
      <c r="D3270" t="s">
        <v>12293</v>
      </c>
      <c r="E3270" t="s">
        <v>12296</v>
      </c>
      <c r="F3270" t="s">
        <v>4520</v>
      </c>
    </row>
    <row r="3271" spans="1:6" x14ac:dyDescent="0.3">
      <c r="A3271" t="s">
        <v>15563</v>
      </c>
      <c r="B3271" s="1">
        <v>45200</v>
      </c>
      <c r="C3271">
        <v>523.54</v>
      </c>
      <c r="D3271" t="s">
        <v>12293</v>
      </c>
      <c r="E3271" t="s">
        <v>12296</v>
      </c>
      <c r="F3271" t="s">
        <v>2958</v>
      </c>
    </row>
    <row r="3272" spans="1:6" x14ac:dyDescent="0.3">
      <c r="A3272" t="s">
        <v>15564</v>
      </c>
      <c r="B3272" s="1">
        <v>44640</v>
      </c>
      <c r="C3272">
        <v>663.01</v>
      </c>
      <c r="D3272" t="s">
        <v>12293</v>
      </c>
      <c r="E3272" t="s">
        <v>12296</v>
      </c>
      <c r="F3272" t="s">
        <v>3358</v>
      </c>
    </row>
    <row r="3273" spans="1:6" x14ac:dyDescent="0.3">
      <c r="A3273" t="s">
        <v>15565</v>
      </c>
      <c r="B3273" s="1">
        <v>44934</v>
      </c>
      <c r="C3273">
        <v>1201.32</v>
      </c>
      <c r="D3273" t="s">
        <v>12290</v>
      </c>
      <c r="E3273" t="s">
        <v>12291</v>
      </c>
      <c r="F3273" t="s">
        <v>5537</v>
      </c>
    </row>
    <row r="3274" spans="1:6" x14ac:dyDescent="0.3">
      <c r="A3274" t="s">
        <v>15566</v>
      </c>
      <c r="B3274" s="1">
        <v>44664</v>
      </c>
      <c r="C3274">
        <v>543.67999999999995</v>
      </c>
      <c r="D3274" t="s">
        <v>12290</v>
      </c>
      <c r="E3274" t="s">
        <v>12291</v>
      </c>
      <c r="F3274" t="s">
        <v>4709</v>
      </c>
    </row>
    <row r="3275" spans="1:6" x14ac:dyDescent="0.3">
      <c r="A3275" t="s">
        <v>15567</v>
      </c>
      <c r="B3275" s="1">
        <v>45540</v>
      </c>
      <c r="C3275">
        <v>814.51</v>
      </c>
      <c r="D3275" t="s">
        <v>12290</v>
      </c>
      <c r="E3275" t="s">
        <v>12296</v>
      </c>
      <c r="F3275" t="s">
        <v>4667</v>
      </c>
    </row>
    <row r="3276" spans="1:6" x14ac:dyDescent="0.3">
      <c r="A3276" t="s">
        <v>15568</v>
      </c>
      <c r="B3276" s="1">
        <v>45030</v>
      </c>
      <c r="C3276">
        <v>1265</v>
      </c>
      <c r="D3276" t="s">
        <v>12290</v>
      </c>
      <c r="E3276" t="s">
        <v>12291</v>
      </c>
      <c r="F3276" t="s">
        <v>2429</v>
      </c>
    </row>
    <row r="3277" spans="1:6" x14ac:dyDescent="0.3">
      <c r="A3277" t="s">
        <v>15569</v>
      </c>
      <c r="B3277" s="1">
        <v>45480</v>
      </c>
      <c r="C3277">
        <v>1045.8</v>
      </c>
      <c r="D3277" t="s">
        <v>12290</v>
      </c>
      <c r="E3277" t="s">
        <v>12291</v>
      </c>
      <c r="F3277" t="s">
        <v>3719</v>
      </c>
    </row>
    <row r="3278" spans="1:6" x14ac:dyDescent="0.3">
      <c r="A3278" t="s">
        <v>15570</v>
      </c>
      <c r="B3278" s="1">
        <v>44556</v>
      </c>
      <c r="C3278">
        <v>1352.49</v>
      </c>
      <c r="D3278" t="s">
        <v>12299</v>
      </c>
      <c r="E3278" t="s">
        <v>12296</v>
      </c>
      <c r="F3278" t="s">
        <v>2287</v>
      </c>
    </row>
    <row r="3279" spans="1:6" x14ac:dyDescent="0.3">
      <c r="A3279" t="s">
        <v>15571</v>
      </c>
      <c r="B3279" s="1">
        <v>44855</v>
      </c>
      <c r="C3279">
        <v>704.42</v>
      </c>
      <c r="D3279" t="s">
        <v>12290</v>
      </c>
      <c r="E3279" t="s">
        <v>12291</v>
      </c>
      <c r="F3279" t="s">
        <v>2865</v>
      </c>
    </row>
    <row r="3280" spans="1:6" x14ac:dyDescent="0.3">
      <c r="A3280" t="s">
        <v>15572</v>
      </c>
      <c r="B3280" s="1">
        <v>45484</v>
      </c>
      <c r="C3280">
        <v>1013.67</v>
      </c>
      <c r="D3280" t="s">
        <v>12290</v>
      </c>
      <c r="E3280" t="s">
        <v>12296</v>
      </c>
      <c r="F3280" t="s">
        <v>4730</v>
      </c>
    </row>
    <row r="3281" spans="1:6" x14ac:dyDescent="0.3">
      <c r="A3281" t="s">
        <v>15573</v>
      </c>
      <c r="B3281" s="1">
        <v>45364</v>
      </c>
      <c r="C3281">
        <v>1355.83</v>
      </c>
      <c r="D3281" t="s">
        <v>12299</v>
      </c>
      <c r="E3281" t="s">
        <v>12291</v>
      </c>
      <c r="F3281" t="s">
        <v>5686</v>
      </c>
    </row>
    <row r="3282" spans="1:6" x14ac:dyDescent="0.3">
      <c r="A3282" t="s">
        <v>15574</v>
      </c>
      <c r="B3282" s="1">
        <v>44759</v>
      </c>
      <c r="C3282">
        <v>763.67</v>
      </c>
      <c r="D3282" t="s">
        <v>12293</v>
      </c>
      <c r="E3282" t="s">
        <v>12291</v>
      </c>
      <c r="F3282" t="s">
        <v>1801</v>
      </c>
    </row>
    <row r="3283" spans="1:6" x14ac:dyDescent="0.3">
      <c r="A3283" t="s">
        <v>15575</v>
      </c>
      <c r="B3283" s="1">
        <v>44959</v>
      </c>
      <c r="C3283">
        <v>422.19</v>
      </c>
      <c r="D3283" t="s">
        <v>12290</v>
      </c>
      <c r="E3283" t="s">
        <v>12291</v>
      </c>
      <c r="F3283" t="s">
        <v>3072</v>
      </c>
    </row>
    <row r="3284" spans="1:6" x14ac:dyDescent="0.3">
      <c r="A3284" t="s">
        <v>15576</v>
      </c>
      <c r="B3284" s="1">
        <v>45356</v>
      </c>
      <c r="C3284">
        <v>1171.94</v>
      </c>
      <c r="D3284" t="s">
        <v>12293</v>
      </c>
      <c r="E3284" t="s">
        <v>12291</v>
      </c>
      <c r="F3284" t="s">
        <v>2516</v>
      </c>
    </row>
    <row r="3285" spans="1:6" x14ac:dyDescent="0.3">
      <c r="A3285" t="s">
        <v>15577</v>
      </c>
      <c r="B3285" s="1">
        <v>45061</v>
      </c>
      <c r="C3285">
        <v>944.15</v>
      </c>
      <c r="D3285" t="s">
        <v>12293</v>
      </c>
      <c r="E3285" t="s">
        <v>12291</v>
      </c>
      <c r="F3285" t="s">
        <v>2996</v>
      </c>
    </row>
    <row r="3286" spans="1:6" x14ac:dyDescent="0.3">
      <c r="A3286" t="s">
        <v>15578</v>
      </c>
      <c r="B3286" s="1">
        <v>45311</v>
      </c>
      <c r="C3286">
        <v>335.46</v>
      </c>
      <c r="D3286" t="s">
        <v>12299</v>
      </c>
      <c r="E3286" t="s">
        <v>12291</v>
      </c>
      <c r="F3286" t="s">
        <v>1953</v>
      </c>
    </row>
    <row r="3287" spans="1:6" x14ac:dyDescent="0.3">
      <c r="A3287" t="s">
        <v>15579</v>
      </c>
      <c r="B3287" s="1">
        <v>44779</v>
      </c>
      <c r="C3287">
        <v>975.48</v>
      </c>
      <c r="D3287" t="s">
        <v>12293</v>
      </c>
      <c r="E3287" t="s">
        <v>12291</v>
      </c>
      <c r="F3287" t="s">
        <v>2755</v>
      </c>
    </row>
    <row r="3288" spans="1:6" x14ac:dyDescent="0.3">
      <c r="A3288" t="s">
        <v>15580</v>
      </c>
      <c r="B3288" s="1">
        <v>45542</v>
      </c>
      <c r="C3288">
        <v>1215.95</v>
      </c>
      <c r="D3288" t="s">
        <v>12290</v>
      </c>
      <c r="E3288" t="s">
        <v>12291</v>
      </c>
      <c r="F3288" t="s">
        <v>3686</v>
      </c>
    </row>
    <row r="3289" spans="1:6" x14ac:dyDescent="0.3">
      <c r="A3289" t="s">
        <v>15581</v>
      </c>
      <c r="B3289" s="1">
        <v>44739</v>
      </c>
      <c r="C3289">
        <v>1310.67</v>
      </c>
      <c r="D3289" t="s">
        <v>12299</v>
      </c>
      <c r="E3289" t="s">
        <v>12296</v>
      </c>
      <c r="F3289" t="s">
        <v>4896</v>
      </c>
    </row>
    <row r="3290" spans="1:6" x14ac:dyDescent="0.3">
      <c r="A3290" t="s">
        <v>15582</v>
      </c>
      <c r="B3290" s="1">
        <v>44961</v>
      </c>
      <c r="C3290">
        <v>583.70000000000005</v>
      </c>
      <c r="D3290" t="s">
        <v>12299</v>
      </c>
      <c r="E3290" t="s">
        <v>12291</v>
      </c>
      <c r="F3290" t="s">
        <v>3898</v>
      </c>
    </row>
    <row r="3291" spans="1:6" x14ac:dyDescent="0.3">
      <c r="A3291" t="s">
        <v>15583</v>
      </c>
      <c r="B3291" s="1">
        <v>44752</v>
      </c>
      <c r="C3291">
        <v>978.12</v>
      </c>
      <c r="D3291" t="s">
        <v>12290</v>
      </c>
      <c r="E3291" t="s">
        <v>12296</v>
      </c>
      <c r="F3291" t="s">
        <v>5884</v>
      </c>
    </row>
    <row r="3292" spans="1:6" x14ac:dyDescent="0.3">
      <c r="A3292" t="s">
        <v>15584</v>
      </c>
      <c r="B3292" s="1">
        <v>45612</v>
      </c>
      <c r="C3292">
        <v>429.21</v>
      </c>
      <c r="D3292" t="s">
        <v>12299</v>
      </c>
      <c r="E3292" t="s">
        <v>12291</v>
      </c>
      <c r="F3292" t="s">
        <v>4284</v>
      </c>
    </row>
    <row r="3293" spans="1:6" x14ac:dyDescent="0.3">
      <c r="A3293" t="s">
        <v>15585</v>
      </c>
      <c r="B3293" s="1">
        <v>45196</v>
      </c>
      <c r="C3293">
        <v>1007.71</v>
      </c>
      <c r="D3293" t="s">
        <v>12290</v>
      </c>
      <c r="E3293" t="s">
        <v>12296</v>
      </c>
      <c r="F3293" t="s">
        <v>3709</v>
      </c>
    </row>
    <row r="3294" spans="1:6" x14ac:dyDescent="0.3">
      <c r="A3294" t="s">
        <v>15586</v>
      </c>
      <c r="B3294" s="1">
        <v>44709</v>
      </c>
      <c r="C3294">
        <v>1135.2</v>
      </c>
      <c r="D3294" t="s">
        <v>12290</v>
      </c>
      <c r="E3294" t="s">
        <v>12296</v>
      </c>
      <c r="F3294" t="s">
        <v>1394</v>
      </c>
    </row>
    <row r="3295" spans="1:6" x14ac:dyDescent="0.3">
      <c r="A3295" t="s">
        <v>15587</v>
      </c>
      <c r="B3295" s="1">
        <v>45237</v>
      </c>
      <c r="C3295">
        <v>1462.36</v>
      </c>
      <c r="D3295" t="s">
        <v>12299</v>
      </c>
      <c r="E3295" t="s">
        <v>12296</v>
      </c>
      <c r="F3295" t="s">
        <v>4634</v>
      </c>
    </row>
    <row r="3296" spans="1:6" x14ac:dyDescent="0.3">
      <c r="A3296" t="s">
        <v>15588</v>
      </c>
      <c r="B3296" s="1">
        <v>44842</v>
      </c>
      <c r="C3296">
        <v>447.86</v>
      </c>
      <c r="D3296" t="s">
        <v>12299</v>
      </c>
      <c r="E3296" t="s">
        <v>12296</v>
      </c>
      <c r="F3296" t="s">
        <v>2518</v>
      </c>
    </row>
    <row r="3297" spans="1:6" x14ac:dyDescent="0.3">
      <c r="A3297" t="s">
        <v>15589</v>
      </c>
      <c r="B3297" s="1">
        <v>44881</v>
      </c>
      <c r="C3297">
        <v>299.73</v>
      </c>
      <c r="D3297" t="s">
        <v>12290</v>
      </c>
      <c r="E3297" t="s">
        <v>12296</v>
      </c>
      <c r="F3297" t="s">
        <v>1510</v>
      </c>
    </row>
    <row r="3298" spans="1:6" x14ac:dyDescent="0.3">
      <c r="A3298" t="s">
        <v>15590</v>
      </c>
      <c r="B3298" s="1">
        <v>44882</v>
      </c>
      <c r="C3298">
        <v>600.17999999999995</v>
      </c>
      <c r="D3298" t="s">
        <v>12293</v>
      </c>
      <c r="E3298" t="s">
        <v>12296</v>
      </c>
      <c r="F3298" t="s">
        <v>2104</v>
      </c>
    </row>
    <row r="3299" spans="1:6" x14ac:dyDescent="0.3">
      <c r="A3299" t="s">
        <v>15591</v>
      </c>
      <c r="B3299" s="1">
        <v>45106</v>
      </c>
      <c r="C3299">
        <v>306.60000000000002</v>
      </c>
      <c r="D3299" t="s">
        <v>12290</v>
      </c>
      <c r="E3299" t="s">
        <v>12291</v>
      </c>
      <c r="F3299" t="s">
        <v>2410</v>
      </c>
    </row>
    <row r="3300" spans="1:6" x14ac:dyDescent="0.3">
      <c r="A3300" t="s">
        <v>15592</v>
      </c>
      <c r="B3300" s="1">
        <v>44985</v>
      </c>
      <c r="C3300">
        <v>878.18</v>
      </c>
      <c r="D3300" t="s">
        <v>12299</v>
      </c>
      <c r="E3300" t="s">
        <v>12291</v>
      </c>
      <c r="F3300" t="s">
        <v>2205</v>
      </c>
    </row>
    <row r="3301" spans="1:6" x14ac:dyDescent="0.3">
      <c r="A3301" t="s">
        <v>15593</v>
      </c>
      <c r="B3301" s="1">
        <v>44677</v>
      </c>
      <c r="C3301">
        <v>967.37</v>
      </c>
      <c r="D3301" t="s">
        <v>12299</v>
      </c>
      <c r="E3301" t="s">
        <v>12291</v>
      </c>
      <c r="F3301" t="s">
        <v>2315</v>
      </c>
    </row>
    <row r="3302" spans="1:6" x14ac:dyDescent="0.3">
      <c r="A3302" t="s">
        <v>15594</v>
      </c>
      <c r="B3302" s="1">
        <v>44873</v>
      </c>
      <c r="C3302">
        <v>263.06</v>
      </c>
      <c r="D3302" t="s">
        <v>12290</v>
      </c>
      <c r="E3302" t="s">
        <v>12291</v>
      </c>
      <c r="F3302" t="s">
        <v>3211</v>
      </c>
    </row>
    <row r="3303" spans="1:6" x14ac:dyDescent="0.3">
      <c r="A3303" t="s">
        <v>15595</v>
      </c>
      <c r="B3303" s="1">
        <v>45612</v>
      </c>
      <c r="C3303">
        <v>1067.92</v>
      </c>
      <c r="D3303" t="s">
        <v>12293</v>
      </c>
      <c r="E3303" t="s">
        <v>12296</v>
      </c>
      <c r="F3303" t="s">
        <v>3351</v>
      </c>
    </row>
    <row r="3304" spans="1:6" x14ac:dyDescent="0.3">
      <c r="A3304" t="s">
        <v>15596</v>
      </c>
      <c r="B3304" s="1">
        <v>44652</v>
      </c>
      <c r="C3304">
        <v>383.06</v>
      </c>
      <c r="D3304" t="s">
        <v>12290</v>
      </c>
      <c r="E3304" t="s">
        <v>12296</v>
      </c>
      <c r="F3304" t="s">
        <v>1398</v>
      </c>
    </row>
    <row r="3305" spans="1:6" x14ac:dyDescent="0.3">
      <c r="A3305" t="s">
        <v>15597</v>
      </c>
      <c r="B3305" s="1">
        <v>45221</v>
      </c>
      <c r="C3305">
        <v>534.26</v>
      </c>
      <c r="D3305" t="s">
        <v>12290</v>
      </c>
      <c r="E3305" t="s">
        <v>12291</v>
      </c>
      <c r="F3305" t="s">
        <v>2900</v>
      </c>
    </row>
    <row r="3306" spans="1:6" x14ac:dyDescent="0.3">
      <c r="A3306" t="s">
        <v>15598</v>
      </c>
      <c r="B3306" s="1">
        <v>44975</v>
      </c>
      <c r="C3306">
        <v>1114.31</v>
      </c>
      <c r="D3306" t="s">
        <v>12293</v>
      </c>
      <c r="E3306" t="s">
        <v>12296</v>
      </c>
      <c r="F3306" t="s">
        <v>5572</v>
      </c>
    </row>
    <row r="3307" spans="1:6" x14ac:dyDescent="0.3">
      <c r="A3307" t="s">
        <v>15599</v>
      </c>
      <c r="B3307" s="1">
        <v>44825</v>
      </c>
      <c r="C3307">
        <v>709.46</v>
      </c>
      <c r="D3307" t="s">
        <v>12299</v>
      </c>
      <c r="E3307" t="s">
        <v>12291</v>
      </c>
      <c r="F3307" t="s">
        <v>4882</v>
      </c>
    </row>
    <row r="3308" spans="1:6" x14ac:dyDescent="0.3">
      <c r="A3308" t="s">
        <v>15600</v>
      </c>
      <c r="B3308" s="1">
        <v>45164</v>
      </c>
      <c r="C3308">
        <v>1212.05</v>
      </c>
      <c r="D3308" t="s">
        <v>12293</v>
      </c>
      <c r="E3308" t="s">
        <v>12296</v>
      </c>
      <c r="F3308" t="s">
        <v>5428</v>
      </c>
    </row>
    <row r="3309" spans="1:6" x14ac:dyDescent="0.3">
      <c r="A3309" t="s">
        <v>15601</v>
      </c>
      <c r="B3309" s="1">
        <v>45191</v>
      </c>
      <c r="C3309">
        <v>1431.76</v>
      </c>
      <c r="D3309" t="s">
        <v>12299</v>
      </c>
      <c r="E3309" t="s">
        <v>12296</v>
      </c>
      <c r="F3309" t="s">
        <v>2532</v>
      </c>
    </row>
    <row r="3310" spans="1:6" x14ac:dyDescent="0.3">
      <c r="A3310" t="s">
        <v>15602</v>
      </c>
      <c r="B3310" s="1">
        <v>45138</v>
      </c>
      <c r="C3310">
        <v>953.12</v>
      </c>
      <c r="D3310" t="s">
        <v>12293</v>
      </c>
      <c r="E3310" t="s">
        <v>12296</v>
      </c>
      <c r="F3310" t="s">
        <v>3773</v>
      </c>
    </row>
    <row r="3311" spans="1:6" x14ac:dyDescent="0.3">
      <c r="A3311" t="s">
        <v>15603</v>
      </c>
      <c r="B3311" s="1">
        <v>45501</v>
      </c>
      <c r="C3311">
        <v>1353.68</v>
      </c>
      <c r="D3311" t="s">
        <v>12290</v>
      </c>
      <c r="E3311" t="s">
        <v>12296</v>
      </c>
      <c r="F3311" t="s">
        <v>3409</v>
      </c>
    </row>
    <row r="3312" spans="1:6" x14ac:dyDescent="0.3">
      <c r="A3312" t="s">
        <v>15604</v>
      </c>
      <c r="B3312" s="1">
        <v>45028</v>
      </c>
      <c r="C3312">
        <v>1450.96</v>
      </c>
      <c r="D3312" t="s">
        <v>12290</v>
      </c>
      <c r="E3312" t="s">
        <v>12296</v>
      </c>
      <c r="F3312" t="s">
        <v>5404</v>
      </c>
    </row>
    <row r="3313" spans="1:6" x14ac:dyDescent="0.3">
      <c r="A3313" t="s">
        <v>15605</v>
      </c>
      <c r="B3313" s="1">
        <v>45546</v>
      </c>
      <c r="C3313">
        <v>1479.09</v>
      </c>
      <c r="D3313" t="s">
        <v>12293</v>
      </c>
      <c r="E3313" t="s">
        <v>12291</v>
      </c>
      <c r="F3313" t="s">
        <v>3910</v>
      </c>
    </row>
    <row r="3314" spans="1:6" x14ac:dyDescent="0.3">
      <c r="A3314" t="s">
        <v>15606</v>
      </c>
      <c r="B3314" s="1">
        <v>44616</v>
      </c>
      <c r="C3314">
        <v>592.03</v>
      </c>
      <c r="D3314" t="s">
        <v>12299</v>
      </c>
      <c r="E3314" t="s">
        <v>12291</v>
      </c>
      <c r="F3314" t="s">
        <v>2363</v>
      </c>
    </row>
    <row r="3315" spans="1:6" x14ac:dyDescent="0.3">
      <c r="A3315" t="s">
        <v>15607</v>
      </c>
      <c r="B3315" s="1">
        <v>44797</v>
      </c>
      <c r="C3315">
        <v>476.49</v>
      </c>
      <c r="D3315" t="s">
        <v>12290</v>
      </c>
      <c r="E3315" t="s">
        <v>12291</v>
      </c>
      <c r="F3315" t="s">
        <v>4334</v>
      </c>
    </row>
    <row r="3316" spans="1:6" x14ac:dyDescent="0.3">
      <c r="A3316" t="s">
        <v>15608</v>
      </c>
      <c r="B3316" s="1">
        <v>45441</v>
      </c>
      <c r="C3316">
        <v>1200.55</v>
      </c>
      <c r="D3316" t="s">
        <v>12299</v>
      </c>
      <c r="E3316" t="s">
        <v>12296</v>
      </c>
      <c r="F3316" t="s">
        <v>2791</v>
      </c>
    </row>
    <row r="3317" spans="1:6" x14ac:dyDescent="0.3">
      <c r="A3317" t="s">
        <v>15609</v>
      </c>
      <c r="B3317" s="1">
        <v>44968</v>
      </c>
      <c r="C3317">
        <v>997.73</v>
      </c>
      <c r="D3317" t="s">
        <v>12290</v>
      </c>
      <c r="E3317" t="s">
        <v>12296</v>
      </c>
      <c r="F3317" t="s">
        <v>4377</v>
      </c>
    </row>
    <row r="3318" spans="1:6" x14ac:dyDescent="0.3">
      <c r="A3318" t="s">
        <v>15610</v>
      </c>
      <c r="B3318" s="1">
        <v>45030</v>
      </c>
      <c r="C3318">
        <v>1002.28</v>
      </c>
      <c r="D3318" t="s">
        <v>12293</v>
      </c>
      <c r="E3318" t="s">
        <v>12296</v>
      </c>
      <c r="F3318" t="s">
        <v>1249</v>
      </c>
    </row>
    <row r="3319" spans="1:6" x14ac:dyDescent="0.3">
      <c r="A3319" t="s">
        <v>15611</v>
      </c>
      <c r="B3319" s="1">
        <v>45407</v>
      </c>
      <c r="C3319">
        <v>1069.68</v>
      </c>
      <c r="D3319" t="s">
        <v>12293</v>
      </c>
      <c r="E3319" t="s">
        <v>12296</v>
      </c>
      <c r="F3319" t="s">
        <v>5189</v>
      </c>
    </row>
    <row r="3320" spans="1:6" x14ac:dyDescent="0.3">
      <c r="A3320" t="s">
        <v>15612</v>
      </c>
      <c r="B3320" s="1">
        <v>45351</v>
      </c>
      <c r="C3320">
        <v>1440</v>
      </c>
      <c r="D3320" t="s">
        <v>12290</v>
      </c>
      <c r="E3320" t="s">
        <v>12291</v>
      </c>
      <c r="F3320" t="s">
        <v>2275</v>
      </c>
    </row>
    <row r="3321" spans="1:6" x14ac:dyDescent="0.3">
      <c r="A3321" t="s">
        <v>15613</v>
      </c>
      <c r="B3321" s="1">
        <v>44662</v>
      </c>
      <c r="C3321">
        <v>799.98</v>
      </c>
      <c r="D3321" t="s">
        <v>12290</v>
      </c>
      <c r="E3321" t="s">
        <v>12291</v>
      </c>
      <c r="F3321" t="s">
        <v>4385</v>
      </c>
    </row>
    <row r="3322" spans="1:6" x14ac:dyDescent="0.3">
      <c r="A3322" t="s">
        <v>15614</v>
      </c>
      <c r="B3322" s="1">
        <v>45305</v>
      </c>
      <c r="C3322">
        <v>1493.55</v>
      </c>
      <c r="D3322" t="s">
        <v>12299</v>
      </c>
      <c r="E3322" t="s">
        <v>12296</v>
      </c>
      <c r="F3322" t="s">
        <v>4408</v>
      </c>
    </row>
    <row r="3323" spans="1:6" x14ac:dyDescent="0.3">
      <c r="A3323" t="s">
        <v>15615</v>
      </c>
      <c r="B3323" s="1">
        <v>44958</v>
      </c>
      <c r="C3323">
        <v>1377.03</v>
      </c>
      <c r="D3323" t="s">
        <v>12290</v>
      </c>
      <c r="E3323" t="s">
        <v>12296</v>
      </c>
      <c r="F3323" t="s">
        <v>4085</v>
      </c>
    </row>
    <row r="3324" spans="1:6" x14ac:dyDescent="0.3">
      <c r="A3324" t="s">
        <v>15616</v>
      </c>
      <c r="B3324" s="1">
        <v>44730</v>
      </c>
      <c r="C3324">
        <v>1269.33</v>
      </c>
      <c r="D3324" t="s">
        <v>12299</v>
      </c>
      <c r="E3324" t="s">
        <v>12291</v>
      </c>
      <c r="F3324" t="s">
        <v>4224</v>
      </c>
    </row>
    <row r="3325" spans="1:6" x14ac:dyDescent="0.3">
      <c r="A3325" t="s">
        <v>15617</v>
      </c>
      <c r="B3325" s="1">
        <v>45646</v>
      </c>
      <c r="C3325">
        <v>484.67</v>
      </c>
      <c r="D3325" t="s">
        <v>12293</v>
      </c>
      <c r="E3325" t="s">
        <v>12296</v>
      </c>
      <c r="F3325" t="s">
        <v>4976</v>
      </c>
    </row>
    <row r="3326" spans="1:6" x14ac:dyDescent="0.3">
      <c r="A3326" t="s">
        <v>15618</v>
      </c>
      <c r="B3326" s="1">
        <v>44803</v>
      </c>
      <c r="C3326">
        <v>1413.53</v>
      </c>
      <c r="D3326" t="s">
        <v>12299</v>
      </c>
      <c r="E3326" t="s">
        <v>12291</v>
      </c>
      <c r="F3326" t="s">
        <v>4815</v>
      </c>
    </row>
    <row r="3327" spans="1:6" x14ac:dyDescent="0.3">
      <c r="A3327" t="s">
        <v>15619</v>
      </c>
      <c r="B3327" s="1">
        <v>44698</v>
      </c>
      <c r="C3327">
        <v>689.69</v>
      </c>
      <c r="D3327" t="s">
        <v>12293</v>
      </c>
      <c r="E3327" t="s">
        <v>12291</v>
      </c>
      <c r="F3327" t="s">
        <v>2252</v>
      </c>
    </row>
    <row r="3328" spans="1:6" x14ac:dyDescent="0.3">
      <c r="A3328" t="s">
        <v>15620</v>
      </c>
      <c r="B3328" s="1">
        <v>45477</v>
      </c>
      <c r="C3328">
        <v>354.75</v>
      </c>
      <c r="D3328" t="s">
        <v>12299</v>
      </c>
      <c r="E3328" t="s">
        <v>12291</v>
      </c>
      <c r="F3328" t="s">
        <v>2358</v>
      </c>
    </row>
    <row r="3329" spans="1:6" x14ac:dyDescent="0.3">
      <c r="A3329" t="s">
        <v>15621</v>
      </c>
      <c r="B3329" s="1">
        <v>45230</v>
      </c>
      <c r="C3329">
        <v>363.71</v>
      </c>
      <c r="D3329" t="s">
        <v>12299</v>
      </c>
      <c r="E3329" t="s">
        <v>12291</v>
      </c>
      <c r="F3329" t="s">
        <v>4522</v>
      </c>
    </row>
    <row r="3330" spans="1:6" x14ac:dyDescent="0.3">
      <c r="A3330" t="s">
        <v>15622</v>
      </c>
      <c r="B3330" s="1">
        <v>45119</v>
      </c>
      <c r="C3330">
        <v>1324.28</v>
      </c>
      <c r="D3330" t="s">
        <v>12299</v>
      </c>
      <c r="E3330" t="s">
        <v>12291</v>
      </c>
      <c r="F3330" t="s">
        <v>5531</v>
      </c>
    </row>
    <row r="3331" spans="1:6" x14ac:dyDescent="0.3">
      <c r="A3331" t="s">
        <v>15623</v>
      </c>
      <c r="B3331" s="1">
        <v>45216</v>
      </c>
      <c r="C3331">
        <v>1339.1</v>
      </c>
      <c r="D3331" t="s">
        <v>12293</v>
      </c>
      <c r="E3331" t="s">
        <v>12296</v>
      </c>
      <c r="F3331" t="s">
        <v>1437</v>
      </c>
    </row>
    <row r="3332" spans="1:6" x14ac:dyDescent="0.3">
      <c r="A3332" t="s">
        <v>15624</v>
      </c>
      <c r="B3332" s="1">
        <v>45619</v>
      </c>
      <c r="C3332">
        <v>499.1</v>
      </c>
      <c r="D3332" t="s">
        <v>12293</v>
      </c>
      <c r="E3332" t="s">
        <v>12291</v>
      </c>
      <c r="F3332" t="s">
        <v>1206</v>
      </c>
    </row>
    <row r="3333" spans="1:6" x14ac:dyDescent="0.3">
      <c r="A3333" t="s">
        <v>15625</v>
      </c>
      <c r="B3333" s="1">
        <v>44966</v>
      </c>
      <c r="C3333">
        <v>712.33</v>
      </c>
      <c r="D3333" t="s">
        <v>12299</v>
      </c>
      <c r="E3333" t="s">
        <v>12296</v>
      </c>
      <c r="F3333" t="s">
        <v>4567</v>
      </c>
    </row>
    <row r="3334" spans="1:6" x14ac:dyDescent="0.3">
      <c r="A3334" t="s">
        <v>15626</v>
      </c>
      <c r="B3334" s="1">
        <v>44744</v>
      </c>
      <c r="C3334">
        <v>989.51</v>
      </c>
      <c r="D3334" t="s">
        <v>12290</v>
      </c>
      <c r="E3334" t="s">
        <v>12296</v>
      </c>
      <c r="F3334" t="s">
        <v>5938</v>
      </c>
    </row>
    <row r="3335" spans="1:6" x14ac:dyDescent="0.3">
      <c r="A3335" t="s">
        <v>15627</v>
      </c>
      <c r="B3335" s="1">
        <v>44959</v>
      </c>
      <c r="C3335">
        <v>868.84</v>
      </c>
      <c r="D3335" t="s">
        <v>12299</v>
      </c>
      <c r="E3335" t="s">
        <v>12296</v>
      </c>
      <c r="F3335" t="s">
        <v>2520</v>
      </c>
    </row>
    <row r="3336" spans="1:6" x14ac:dyDescent="0.3">
      <c r="A3336" t="s">
        <v>15628</v>
      </c>
      <c r="B3336" s="1">
        <v>44559</v>
      </c>
      <c r="C3336">
        <v>1054.99</v>
      </c>
      <c r="D3336" t="s">
        <v>12293</v>
      </c>
      <c r="E3336" t="s">
        <v>12296</v>
      </c>
      <c r="F3336" t="s">
        <v>1111</v>
      </c>
    </row>
    <row r="3337" spans="1:6" x14ac:dyDescent="0.3">
      <c r="A3337" t="s">
        <v>15629</v>
      </c>
      <c r="B3337" s="1">
        <v>44605</v>
      </c>
      <c r="C3337">
        <v>151.86000000000001</v>
      </c>
      <c r="D3337" t="s">
        <v>12299</v>
      </c>
      <c r="E3337" t="s">
        <v>12296</v>
      </c>
      <c r="F3337" t="s">
        <v>5419</v>
      </c>
    </row>
    <row r="3338" spans="1:6" x14ac:dyDescent="0.3">
      <c r="A3338" t="s">
        <v>15630</v>
      </c>
      <c r="B3338" s="1">
        <v>45197</v>
      </c>
      <c r="C3338">
        <v>379.75</v>
      </c>
      <c r="D3338" t="s">
        <v>12299</v>
      </c>
      <c r="E3338" t="s">
        <v>12291</v>
      </c>
      <c r="F3338" t="s">
        <v>4311</v>
      </c>
    </row>
    <row r="3339" spans="1:6" x14ac:dyDescent="0.3">
      <c r="A3339" t="s">
        <v>15631</v>
      </c>
      <c r="B3339" s="1">
        <v>45471</v>
      </c>
      <c r="C3339">
        <v>896.69</v>
      </c>
      <c r="D3339" t="s">
        <v>12290</v>
      </c>
      <c r="E3339" t="s">
        <v>12291</v>
      </c>
      <c r="F3339" t="s">
        <v>2881</v>
      </c>
    </row>
    <row r="3340" spans="1:6" x14ac:dyDescent="0.3">
      <c r="A3340" t="s">
        <v>15632</v>
      </c>
      <c r="B3340" s="1">
        <v>44632</v>
      </c>
      <c r="C3340">
        <v>904.69</v>
      </c>
      <c r="D3340" t="s">
        <v>12293</v>
      </c>
      <c r="E3340" t="s">
        <v>12291</v>
      </c>
      <c r="F3340" t="s">
        <v>1758</v>
      </c>
    </row>
    <row r="3341" spans="1:6" x14ac:dyDescent="0.3">
      <c r="A3341" t="s">
        <v>15633</v>
      </c>
      <c r="B3341" s="1">
        <v>44811</v>
      </c>
      <c r="C3341">
        <v>1136.2</v>
      </c>
      <c r="D3341" t="s">
        <v>12293</v>
      </c>
      <c r="E3341" t="s">
        <v>12291</v>
      </c>
      <c r="F3341" t="s">
        <v>3617</v>
      </c>
    </row>
    <row r="3342" spans="1:6" x14ac:dyDescent="0.3">
      <c r="A3342" t="s">
        <v>15634</v>
      </c>
      <c r="B3342" s="1">
        <v>44740</v>
      </c>
      <c r="C3342">
        <v>1286.57</v>
      </c>
      <c r="D3342" t="s">
        <v>12290</v>
      </c>
      <c r="E3342" t="s">
        <v>12296</v>
      </c>
      <c r="F3342" t="s">
        <v>3543</v>
      </c>
    </row>
    <row r="3343" spans="1:6" x14ac:dyDescent="0.3">
      <c r="A3343" t="s">
        <v>15635</v>
      </c>
      <c r="B3343" s="1">
        <v>45023</v>
      </c>
      <c r="C3343">
        <v>853.92</v>
      </c>
      <c r="D3343" t="s">
        <v>12293</v>
      </c>
      <c r="E3343" t="s">
        <v>12291</v>
      </c>
      <c r="F3343" t="s">
        <v>4162</v>
      </c>
    </row>
    <row r="3344" spans="1:6" x14ac:dyDescent="0.3">
      <c r="A3344" t="s">
        <v>15636</v>
      </c>
      <c r="B3344" s="1">
        <v>44608</v>
      </c>
      <c r="C3344">
        <v>97.25</v>
      </c>
      <c r="D3344" t="s">
        <v>12293</v>
      </c>
      <c r="E3344" t="s">
        <v>12296</v>
      </c>
      <c r="F3344" t="s">
        <v>3113</v>
      </c>
    </row>
    <row r="3345" spans="1:6" x14ac:dyDescent="0.3">
      <c r="A3345" t="s">
        <v>15637</v>
      </c>
      <c r="B3345" s="1">
        <v>45255</v>
      </c>
      <c r="C3345">
        <v>1498.92</v>
      </c>
      <c r="D3345" t="s">
        <v>12299</v>
      </c>
      <c r="E3345" t="s">
        <v>12296</v>
      </c>
      <c r="F3345" t="s">
        <v>1856</v>
      </c>
    </row>
    <row r="3346" spans="1:6" x14ac:dyDescent="0.3">
      <c r="A3346" t="s">
        <v>15638</v>
      </c>
      <c r="B3346" s="1">
        <v>44854</v>
      </c>
      <c r="C3346">
        <v>1401.86</v>
      </c>
      <c r="D3346" t="s">
        <v>12299</v>
      </c>
      <c r="E3346" t="s">
        <v>12296</v>
      </c>
      <c r="F3346" t="s">
        <v>4866</v>
      </c>
    </row>
    <row r="3347" spans="1:6" x14ac:dyDescent="0.3">
      <c r="A3347" t="s">
        <v>15639</v>
      </c>
      <c r="B3347" s="1">
        <v>44690</v>
      </c>
      <c r="C3347">
        <v>1354.34</v>
      </c>
      <c r="D3347" t="s">
        <v>12293</v>
      </c>
      <c r="E3347" t="s">
        <v>12296</v>
      </c>
      <c r="F3347" t="s">
        <v>5216</v>
      </c>
    </row>
    <row r="3348" spans="1:6" x14ac:dyDescent="0.3">
      <c r="A3348" t="s">
        <v>15640</v>
      </c>
      <c r="B3348" s="1">
        <v>45138</v>
      </c>
      <c r="C3348">
        <v>1082.8</v>
      </c>
      <c r="D3348" t="s">
        <v>12293</v>
      </c>
      <c r="E3348" t="s">
        <v>12291</v>
      </c>
      <c r="F3348" t="s">
        <v>5824</v>
      </c>
    </row>
    <row r="3349" spans="1:6" x14ac:dyDescent="0.3">
      <c r="A3349" t="s">
        <v>15641</v>
      </c>
      <c r="B3349" s="1">
        <v>45329</v>
      </c>
      <c r="C3349">
        <v>693.01</v>
      </c>
      <c r="D3349" t="s">
        <v>12293</v>
      </c>
      <c r="E3349" t="s">
        <v>12296</v>
      </c>
      <c r="F3349" t="s">
        <v>4962</v>
      </c>
    </row>
    <row r="3350" spans="1:6" x14ac:dyDescent="0.3">
      <c r="A3350" t="s">
        <v>15642</v>
      </c>
      <c r="B3350" s="1">
        <v>44725</v>
      </c>
      <c r="C3350">
        <v>308.02</v>
      </c>
      <c r="D3350" t="s">
        <v>12293</v>
      </c>
      <c r="E3350" t="s">
        <v>12296</v>
      </c>
      <c r="F3350" t="s">
        <v>5413</v>
      </c>
    </row>
    <row r="3351" spans="1:6" x14ac:dyDescent="0.3">
      <c r="A3351" t="s">
        <v>15643</v>
      </c>
      <c r="B3351" s="1">
        <v>45133</v>
      </c>
      <c r="C3351">
        <v>1101.3800000000001</v>
      </c>
      <c r="D3351" t="s">
        <v>12293</v>
      </c>
      <c r="E3351" t="s">
        <v>12291</v>
      </c>
      <c r="F3351" t="s">
        <v>4487</v>
      </c>
    </row>
    <row r="3352" spans="1:6" x14ac:dyDescent="0.3">
      <c r="A3352" t="s">
        <v>15644</v>
      </c>
      <c r="B3352" s="1">
        <v>44620</v>
      </c>
      <c r="C3352">
        <v>841.13</v>
      </c>
      <c r="D3352" t="s">
        <v>12293</v>
      </c>
      <c r="E3352" t="s">
        <v>12291</v>
      </c>
      <c r="F3352" t="s">
        <v>1860</v>
      </c>
    </row>
    <row r="3353" spans="1:6" x14ac:dyDescent="0.3">
      <c r="A3353" t="s">
        <v>15645</v>
      </c>
      <c r="B3353" s="1">
        <v>45459</v>
      </c>
      <c r="C3353">
        <v>1368.07</v>
      </c>
      <c r="D3353" t="s">
        <v>12293</v>
      </c>
      <c r="E3353" t="s">
        <v>12291</v>
      </c>
      <c r="F3353" t="s">
        <v>5212</v>
      </c>
    </row>
    <row r="3354" spans="1:6" x14ac:dyDescent="0.3">
      <c r="A3354" t="s">
        <v>15646</v>
      </c>
      <c r="B3354" s="1">
        <v>45012</v>
      </c>
      <c r="C3354">
        <v>1209.19</v>
      </c>
      <c r="D3354" t="s">
        <v>12290</v>
      </c>
      <c r="E3354" t="s">
        <v>12296</v>
      </c>
      <c r="F3354" t="s">
        <v>5973</v>
      </c>
    </row>
    <row r="3355" spans="1:6" x14ac:dyDescent="0.3">
      <c r="A3355" t="s">
        <v>15647</v>
      </c>
      <c r="B3355" s="1">
        <v>44686</v>
      </c>
      <c r="C3355">
        <v>1438.66</v>
      </c>
      <c r="D3355" t="s">
        <v>12293</v>
      </c>
      <c r="E3355" t="s">
        <v>12291</v>
      </c>
      <c r="F3355" t="s">
        <v>1047</v>
      </c>
    </row>
    <row r="3356" spans="1:6" x14ac:dyDescent="0.3">
      <c r="A3356" t="s">
        <v>15648</v>
      </c>
      <c r="B3356" s="1">
        <v>44572</v>
      </c>
      <c r="C3356">
        <v>865.4</v>
      </c>
      <c r="D3356" t="s">
        <v>12293</v>
      </c>
      <c r="E3356" t="s">
        <v>12291</v>
      </c>
      <c r="F3356" t="s">
        <v>1989</v>
      </c>
    </row>
    <row r="3357" spans="1:6" x14ac:dyDescent="0.3">
      <c r="A3357" t="s">
        <v>15649</v>
      </c>
      <c r="B3357" s="1">
        <v>45524</v>
      </c>
      <c r="C3357">
        <v>780.52</v>
      </c>
      <c r="D3357" t="s">
        <v>12293</v>
      </c>
      <c r="E3357" t="s">
        <v>12291</v>
      </c>
      <c r="F3357" t="s">
        <v>3143</v>
      </c>
    </row>
    <row r="3358" spans="1:6" x14ac:dyDescent="0.3">
      <c r="A3358" t="s">
        <v>15650</v>
      </c>
      <c r="B3358" s="1">
        <v>45179</v>
      </c>
      <c r="C3358">
        <v>1293.08</v>
      </c>
      <c r="D3358" t="s">
        <v>12299</v>
      </c>
      <c r="E3358" t="s">
        <v>12296</v>
      </c>
      <c r="F3358" t="s">
        <v>2132</v>
      </c>
    </row>
    <row r="3359" spans="1:6" x14ac:dyDescent="0.3">
      <c r="A3359" t="s">
        <v>15651</v>
      </c>
      <c r="B3359" s="1">
        <v>45301</v>
      </c>
      <c r="C3359">
        <v>161.33000000000001</v>
      </c>
      <c r="D3359" t="s">
        <v>12290</v>
      </c>
      <c r="E3359" t="s">
        <v>12296</v>
      </c>
      <c r="F3359" t="s">
        <v>4496</v>
      </c>
    </row>
    <row r="3360" spans="1:6" x14ac:dyDescent="0.3">
      <c r="A3360" t="s">
        <v>15652</v>
      </c>
      <c r="B3360" s="1">
        <v>44807</v>
      </c>
      <c r="C3360">
        <v>383.81</v>
      </c>
      <c r="D3360" t="s">
        <v>12299</v>
      </c>
      <c r="E3360" t="s">
        <v>12291</v>
      </c>
      <c r="F3360" t="s">
        <v>2612</v>
      </c>
    </row>
    <row r="3361" spans="1:6" x14ac:dyDescent="0.3">
      <c r="A3361" t="s">
        <v>15653</v>
      </c>
      <c r="B3361" s="1">
        <v>44916</v>
      </c>
      <c r="C3361">
        <v>335.92</v>
      </c>
      <c r="D3361" t="s">
        <v>12290</v>
      </c>
      <c r="E3361" t="s">
        <v>12296</v>
      </c>
      <c r="F3361" t="s">
        <v>1412</v>
      </c>
    </row>
    <row r="3362" spans="1:6" x14ac:dyDescent="0.3">
      <c r="A3362" t="s">
        <v>15654</v>
      </c>
      <c r="B3362" s="1">
        <v>45463</v>
      </c>
      <c r="C3362">
        <v>1219.44</v>
      </c>
      <c r="D3362" t="s">
        <v>12290</v>
      </c>
      <c r="E3362" t="s">
        <v>12296</v>
      </c>
      <c r="F3362" t="s">
        <v>4290</v>
      </c>
    </row>
    <row r="3363" spans="1:6" x14ac:dyDescent="0.3">
      <c r="A3363" t="s">
        <v>15655</v>
      </c>
      <c r="B3363" s="1">
        <v>45065</v>
      </c>
      <c r="C3363">
        <v>593.27</v>
      </c>
      <c r="D3363" t="s">
        <v>12290</v>
      </c>
      <c r="E3363" t="s">
        <v>12296</v>
      </c>
      <c r="F3363" t="s">
        <v>5088</v>
      </c>
    </row>
    <row r="3364" spans="1:6" x14ac:dyDescent="0.3">
      <c r="A3364" t="s">
        <v>15656</v>
      </c>
      <c r="B3364" s="1">
        <v>44807</v>
      </c>
      <c r="C3364">
        <v>1226.74</v>
      </c>
      <c r="D3364" t="s">
        <v>12299</v>
      </c>
      <c r="E3364" t="s">
        <v>12296</v>
      </c>
      <c r="F3364" t="s">
        <v>2043</v>
      </c>
    </row>
    <row r="3365" spans="1:6" x14ac:dyDescent="0.3">
      <c r="A3365" t="s">
        <v>15657</v>
      </c>
      <c r="B3365" s="1">
        <v>45275</v>
      </c>
      <c r="C3365">
        <v>1395.64</v>
      </c>
      <c r="D3365" t="s">
        <v>12293</v>
      </c>
      <c r="E3365" t="s">
        <v>12296</v>
      </c>
      <c r="F3365" t="s">
        <v>4240</v>
      </c>
    </row>
    <row r="3366" spans="1:6" x14ac:dyDescent="0.3">
      <c r="A3366" t="s">
        <v>15658</v>
      </c>
      <c r="B3366" s="1">
        <v>45057</v>
      </c>
      <c r="C3366">
        <v>1154.6099999999999</v>
      </c>
      <c r="D3366" t="s">
        <v>12299</v>
      </c>
      <c r="E3366" t="s">
        <v>12291</v>
      </c>
      <c r="F3366" t="s">
        <v>1896</v>
      </c>
    </row>
    <row r="3367" spans="1:6" x14ac:dyDescent="0.3">
      <c r="A3367" t="s">
        <v>15659</v>
      </c>
      <c r="B3367" s="1">
        <v>44648</v>
      </c>
      <c r="C3367">
        <v>1176.21</v>
      </c>
      <c r="D3367" t="s">
        <v>12299</v>
      </c>
      <c r="E3367" t="s">
        <v>12291</v>
      </c>
      <c r="F3367" t="s">
        <v>1064</v>
      </c>
    </row>
    <row r="3368" spans="1:6" x14ac:dyDescent="0.3">
      <c r="A3368" t="s">
        <v>15660</v>
      </c>
      <c r="B3368" s="1">
        <v>44801</v>
      </c>
      <c r="C3368">
        <v>74.069999999999993</v>
      </c>
      <c r="D3368" t="s">
        <v>12299</v>
      </c>
      <c r="E3368" t="s">
        <v>12291</v>
      </c>
      <c r="F3368" t="s">
        <v>4694</v>
      </c>
    </row>
    <row r="3369" spans="1:6" x14ac:dyDescent="0.3">
      <c r="A3369" t="s">
        <v>15661</v>
      </c>
      <c r="B3369" s="1">
        <v>45114</v>
      </c>
      <c r="C3369">
        <v>683.5</v>
      </c>
      <c r="D3369" t="s">
        <v>12299</v>
      </c>
      <c r="E3369" t="s">
        <v>12296</v>
      </c>
      <c r="F3369" t="s">
        <v>1077</v>
      </c>
    </row>
    <row r="3370" spans="1:6" x14ac:dyDescent="0.3">
      <c r="A3370" t="s">
        <v>15662</v>
      </c>
      <c r="B3370" s="1">
        <v>45102</v>
      </c>
      <c r="C3370">
        <v>269.73</v>
      </c>
      <c r="D3370" t="s">
        <v>12299</v>
      </c>
      <c r="E3370" t="s">
        <v>12291</v>
      </c>
      <c r="F3370" t="s">
        <v>4028</v>
      </c>
    </row>
    <row r="3371" spans="1:6" x14ac:dyDescent="0.3">
      <c r="A3371" t="s">
        <v>15663</v>
      </c>
      <c r="B3371" s="1">
        <v>45006</v>
      </c>
      <c r="C3371">
        <v>471.53</v>
      </c>
      <c r="D3371" t="s">
        <v>12299</v>
      </c>
      <c r="E3371" t="s">
        <v>12296</v>
      </c>
      <c r="F3371" t="s">
        <v>4118</v>
      </c>
    </row>
    <row r="3372" spans="1:6" x14ac:dyDescent="0.3">
      <c r="A3372" t="s">
        <v>15664</v>
      </c>
      <c r="B3372" s="1">
        <v>45162</v>
      </c>
      <c r="C3372">
        <v>525.21</v>
      </c>
      <c r="D3372" t="s">
        <v>12299</v>
      </c>
      <c r="E3372" t="s">
        <v>12296</v>
      </c>
      <c r="F3372" t="s">
        <v>5363</v>
      </c>
    </row>
    <row r="3373" spans="1:6" x14ac:dyDescent="0.3">
      <c r="A3373" t="s">
        <v>15665</v>
      </c>
      <c r="B3373" s="1">
        <v>45326</v>
      </c>
      <c r="C3373">
        <v>679.98</v>
      </c>
      <c r="D3373" t="s">
        <v>12299</v>
      </c>
      <c r="E3373" t="s">
        <v>12291</v>
      </c>
      <c r="F3373" t="s">
        <v>4478</v>
      </c>
    </row>
    <row r="3374" spans="1:6" x14ac:dyDescent="0.3">
      <c r="A3374" t="s">
        <v>15666</v>
      </c>
      <c r="B3374" s="1">
        <v>45210</v>
      </c>
      <c r="C3374">
        <v>186.53</v>
      </c>
      <c r="D3374" t="s">
        <v>12299</v>
      </c>
      <c r="E3374" t="s">
        <v>12291</v>
      </c>
      <c r="F3374" t="s">
        <v>1193</v>
      </c>
    </row>
    <row r="3375" spans="1:6" x14ac:dyDescent="0.3">
      <c r="A3375" t="s">
        <v>15667</v>
      </c>
      <c r="B3375" s="1">
        <v>44611</v>
      </c>
      <c r="C3375">
        <v>913.22</v>
      </c>
      <c r="D3375" t="s">
        <v>12299</v>
      </c>
      <c r="E3375" t="s">
        <v>12296</v>
      </c>
      <c r="F3375" t="s">
        <v>5953</v>
      </c>
    </row>
    <row r="3376" spans="1:6" x14ac:dyDescent="0.3">
      <c r="A3376" t="s">
        <v>15668</v>
      </c>
      <c r="B3376" s="1">
        <v>45498</v>
      </c>
      <c r="C3376">
        <v>805.81</v>
      </c>
      <c r="D3376" t="s">
        <v>12290</v>
      </c>
      <c r="E3376" t="s">
        <v>12291</v>
      </c>
      <c r="F3376" t="s">
        <v>5446</v>
      </c>
    </row>
    <row r="3377" spans="1:6" x14ac:dyDescent="0.3">
      <c r="A3377" t="s">
        <v>15669</v>
      </c>
      <c r="B3377" s="1">
        <v>45146</v>
      </c>
      <c r="C3377">
        <v>61.16</v>
      </c>
      <c r="D3377" t="s">
        <v>12299</v>
      </c>
      <c r="E3377" t="s">
        <v>12291</v>
      </c>
      <c r="F3377" t="s">
        <v>3377</v>
      </c>
    </row>
    <row r="3378" spans="1:6" x14ac:dyDescent="0.3">
      <c r="A3378" t="s">
        <v>15670</v>
      </c>
      <c r="B3378" s="1">
        <v>45558</v>
      </c>
      <c r="C3378">
        <v>649.61</v>
      </c>
      <c r="D3378" t="s">
        <v>12290</v>
      </c>
      <c r="E3378" t="s">
        <v>12291</v>
      </c>
      <c r="F3378" t="s">
        <v>4759</v>
      </c>
    </row>
    <row r="3379" spans="1:6" x14ac:dyDescent="0.3">
      <c r="A3379" t="s">
        <v>15671</v>
      </c>
      <c r="B3379" s="1">
        <v>45382</v>
      </c>
      <c r="C3379">
        <v>315.32</v>
      </c>
      <c r="D3379" t="s">
        <v>12293</v>
      </c>
      <c r="E3379" t="s">
        <v>12291</v>
      </c>
      <c r="F3379" t="s">
        <v>2692</v>
      </c>
    </row>
    <row r="3380" spans="1:6" x14ac:dyDescent="0.3">
      <c r="A3380" t="s">
        <v>15672</v>
      </c>
      <c r="B3380" s="1">
        <v>45061</v>
      </c>
      <c r="C3380">
        <v>89.49</v>
      </c>
      <c r="D3380" t="s">
        <v>12290</v>
      </c>
      <c r="E3380" t="s">
        <v>12296</v>
      </c>
      <c r="F3380" t="s">
        <v>2450</v>
      </c>
    </row>
    <row r="3381" spans="1:6" x14ac:dyDescent="0.3">
      <c r="A3381" t="s">
        <v>15673</v>
      </c>
      <c r="B3381" s="1">
        <v>44957</v>
      </c>
      <c r="C3381">
        <v>1122.96</v>
      </c>
      <c r="D3381" t="s">
        <v>12293</v>
      </c>
      <c r="E3381" t="s">
        <v>12296</v>
      </c>
      <c r="F3381" t="s">
        <v>4016</v>
      </c>
    </row>
    <row r="3382" spans="1:6" x14ac:dyDescent="0.3">
      <c r="A3382" t="s">
        <v>15674</v>
      </c>
      <c r="B3382" s="1">
        <v>45451</v>
      </c>
      <c r="C3382">
        <v>81.84</v>
      </c>
      <c r="D3382" t="s">
        <v>12290</v>
      </c>
      <c r="E3382" t="s">
        <v>12296</v>
      </c>
      <c r="F3382" t="s">
        <v>1929</v>
      </c>
    </row>
    <row r="3383" spans="1:6" x14ac:dyDescent="0.3">
      <c r="A3383" t="s">
        <v>15675</v>
      </c>
      <c r="B3383" s="1">
        <v>44650</v>
      </c>
      <c r="C3383">
        <v>976.94</v>
      </c>
      <c r="D3383" t="s">
        <v>12293</v>
      </c>
      <c r="E3383" t="s">
        <v>12291</v>
      </c>
      <c r="F3383" t="s">
        <v>2597</v>
      </c>
    </row>
    <row r="3384" spans="1:6" x14ac:dyDescent="0.3">
      <c r="A3384" t="s">
        <v>15676</v>
      </c>
      <c r="B3384" s="1">
        <v>44673</v>
      </c>
      <c r="C3384">
        <v>1123.52</v>
      </c>
      <c r="D3384" t="s">
        <v>12290</v>
      </c>
      <c r="E3384" t="s">
        <v>12296</v>
      </c>
      <c r="F3384" t="s">
        <v>4516</v>
      </c>
    </row>
    <row r="3385" spans="1:6" x14ac:dyDescent="0.3">
      <c r="A3385" t="s">
        <v>15677</v>
      </c>
      <c r="B3385" s="1">
        <v>45469</v>
      </c>
      <c r="C3385">
        <v>1381.79</v>
      </c>
      <c r="D3385" t="s">
        <v>12290</v>
      </c>
      <c r="E3385" t="s">
        <v>12296</v>
      </c>
      <c r="F3385" t="s">
        <v>3976</v>
      </c>
    </row>
    <row r="3386" spans="1:6" x14ac:dyDescent="0.3">
      <c r="A3386" t="s">
        <v>15678</v>
      </c>
      <c r="B3386" s="1">
        <v>45234</v>
      </c>
      <c r="C3386">
        <v>122.48</v>
      </c>
      <c r="D3386" t="s">
        <v>12293</v>
      </c>
      <c r="E3386" t="s">
        <v>12296</v>
      </c>
      <c r="F3386" t="s">
        <v>5802</v>
      </c>
    </row>
    <row r="3387" spans="1:6" x14ac:dyDescent="0.3">
      <c r="A3387" t="s">
        <v>15679</v>
      </c>
      <c r="B3387" s="1">
        <v>44754</v>
      </c>
      <c r="C3387">
        <v>1395.65</v>
      </c>
      <c r="D3387" t="s">
        <v>12299</v>
      </c>
      <c r="E3387" t="s">
        <v>12291</v>
      </c>
      <c r="F3387" t="s">
        <v>5477</v>
      </c>
    </row>
    <row r="3388" spans="1:6" x14ac:dyDescent="0.3">
      <c r="A3388" t="s">
        <v>15680</v>
      </c>
      <c r="B3388" s="1">
        <v>44863</v>
      </c>
      <c r="C3388">
        <v>1463.23</v>
      </c>
      <c r="D3388" t="s">
        <v>12290</v>
      </c>
      <c r="E3388" t="s">
        <v>12296</v>
      </c>
      <c r="F3388" t="s">
        <v>2831</v>
      </c>
    </row>
    <row r="3389" spans="1:6" x14ac:dyDescent="0.3">
      <c r="A3389" t="s">
        <v>15681</v>
      </c>
      <c r="B3389" s="1">
        <v>44561</v>
      </c>
      <c r="C3389">
        <v>568.99</v>
      </c>
      <c r="D3389" t="s">
        <v>12293</v>
      </c>
      <c r="E3389" t="s">
        <v>12291</v>
      </c>
      <c r="F3389" t="s">
        <v>3797</v>
      </c>
    </row>
    <row r="3390" spans="1:6" x14ac:dyDescent="0.3">
      <c r="A3390" t="s">
        <v>15682</v>
      </c>
      <c r="B3390" s="1">
        <v>45431</v>
      </c>
      <c r="C3390">
        <v>826.96</v>
      </c>
      <c r="D3390" t="s">
        <v>12290</v>
      </c>
      <c r="E3390" t="s">
        <v>12296</v>
      </c>
      <c r="F3390" t="s">
        <v>5699</v>
      </c>
    </row>
    <row r="3391" spans="1:6" x14ac:dyDescent="0.3">
      <c r="A3391" t="s">
        <v>15683</v>
      </c>
      <c r="B3391" s="1">
        <v>45025</v>
      </c>
      <c r="C3391">
        <v>796.01</v>
      </c>
      <c r="D3391" t="s">
        <v>12299</v>
      </c>
      <c r="E3391" t="s">
        <v>12291</v>
      </c>
      <c r="F3391" t="s">
        <v>5711</v>
      </c>
    </row>
    <row r="3392" spans="1:6" x14ac:dyDescent="0.3">
      <c r="A3392" t="s">
        <v>15684</v>
      </c>
      <c r="B3392" s="1">
        <v>44764</v>
      </c>
      <c r="C3392">
        <v>329.75</v>
      </c>
      <c r="D3392" t="s">
        <v>12293</v>
      </c>
      <c r="E3392" t="s">
        <v>12296</v>
      </c>
      <c r="F3392" t="s">
        <v>2474</v>
      </c>
    </row>
    <row r="3393" spans="1:6" x14ac:dyDescent="0.3">
      <c r="A3393" t="s">
        <v>15685</v>
      </c>
      <c r="B3393" s="1">
        <v>45559</v>
      </c>
      <c r="C3393">
        <v>1444.88</v>
      </c>
      <c r="D3393" t="s">
        <v>12290</v>
      </c>
      <c r="E3393" t="s">
        <v>12296</v>
      </c>
      <c r="F3393" t="s">
        <v>5502</v>
      </c>
    </row>
    <row r="3394" spans="1:6" x14ac:dyDescent="0.3">
      <c r="A3394" t="s">
        <v>15686</v>
      </c>
      <c r="B3394" s="1">
        <v>45563</v>
      </c>
      <c r="C3394">
        <v>1125.4100000000001</v>
      </c>
      <c r="D3394" t="s">
        <v>12299</v>
      </c>
      <c r="E3394" t="s">
        <v>12291</v>
      </c>
      <c r="F3394" t="s">
        <v>4193</v>
      </c>
    </row>
    <row r="3395" spans="1:6" x14ac:dyDescent="0.3">
      <c r="A3395" t="s">
        <v>15687</v>
      </c>
      <c r="B3395" s="1">
        <v>44864</v>
      </c>
      <c r="C3395">
        <v>693.15</v>
      </c>
      <c r="D3395" t="s">
        <v>12290</v>
      </c>
      <c r="E3395" t="s">
        <v>12291</v>
      </c>
      <c r="F3395" t="s">
        <v>5062</v>
      </c>
    </row>
    <row r="3396" spans="1:6" x14ac:dyDescent="0.3">
      <c r="A3396" t="s">
        <v>15688</v>
      </c>
      <c r="B3396" s="1">
        <v>45394</v>
      </c>
      <c r="C3396">
        <v>698.06</v>
      </c>
      <c r="D3396" t="s">
        <v>12290</v>
      </c>
      <c r="E3396" t="s">
        <v>12296</v>
      </c>
      <c r="F3396" t="s">
        <v>3245</v>
      </c>
    </row>
    <row r="3397" spans="1:6" x14ac:dyDescent="0.3">
      <c r="A3397" t="s">
        <v>15689</v>
      </c>
      <c r="B3397" s="1">
        <v>44632</v>
      </c>
      <c r="C3397">
        <v>625.70000000000005</v>
      </c>
      <c r="D3397" t="s">
        <v>12290</v>
      </c>
      <c r="E3397" t="s">
        <v>12291</v>
      </c>
      <c r="F3397" t="s">
        <v>2166</v>
      </c>
    </row>
    <row r="3398" spans="1:6" x14ac:dyDescent="0.3">
      <c r="A3398" t="s">
        <v>15690</v>
      </c>
      <c r="B3398" s="1">
        <v>44901</v>
      </c>
      <c r="C3398">
        <v>551.47</v>
      </c>
      <c r="D3398" t="s">
        <v>12290</v>
      </c>
      <c r="E3398" t="s">
        <v>12291</v>
      </c>
      <c r="F3398" t="s">
        <v>1465</v>
      </c>
    </row>
    <row r="3399" spans="1:6" x14ac:dyDescent="0.3">
      <c r="A3399" t="s">
        <v>15691</v>
      </c>
      <c r="B3399" s="1">
        <v>45190</v>
      </c>
      <c r="C3399">
        <v>542.70000000000005</v>
      </c>
      <c r="D3399" t="s">
        <v>12299</v>
      </c>
      <c r="E3399" t="s">
        <v>12296</v>
      </c>
      <c r="F3399" t="s">
        <v>4455</v>
      </c>
    </row>
    <row r="3400" spans="1:6" x14ac:dyDescent="0.3">
      <c r="A3400" t="s">
        <v>15692</v>
      </c>
      <c r="B3400" s="1">
        <v>45208</v>
      </c>
      <c r="C3400">
        <v>828.5</v>
      </c>
      <c r="D3400" t="s">
        <v>12299</v>
      </c>
      <c r="E3400" t="s">
        <v>12296</v>
      </c>
      <c r="F3400" t="s">
        <v>2054</v>
      </c>
    </row>
    <row r="3401" spans="1:6" x14ac:dyDescent="0.3">
      <c r="A3401" t="s">
        <v>15693</v>
      </c>
      <c r="B3401" s="1">
        <v>44904</v>
      </c>
      <c r="C3401">
        <v>673.61</v>
      </c>
      <c r="D3401" t="s">
        <v>12290</v>
      </c>
      <c r="E3401" t="s">
        <v>12291</v>
      </c>
      <c r="F3401" t="s">
        <v>5276</v>
      </c>
    </row>
    <row r="3402" spans="1:6" x14ac:dyDescent="0.3">
      <c r="A3402" t="s">
        <v>15694</v>
      </c>
      <c r="B3402" s="1">
        <v>45335</v>
      </c>
      <c r="C3402">
        <v>769.05</v>
      </c>
      <c r="D3402" t="s">
        <v>12290</v>
      </c>
      <c r="E3402" t="s">
        <v>12291</v>
      </c>
      <c r="F3402" t="s">
        <v>4197</v>
      </c>
    </row>
    <row r="3403" spans="1:6" x14ac:dyDescent="0.3">
      <c r="A3403" t="s">
        <v>15695</v>
      </c>
      <c r="B3403" s="1">
        <v>44872</v>
      </c>
      <c r="C3403">
        <v>943.78</v>
      </c>
      <c r="D3403" t="s">
        <v>12299</v>
      </c>
      <c r="E3403" t="s">
        <v>12291</v>
      </c>
      <c r="F3403" t="s">
        <v>5128</v>
      </c>
    </row>
    <row r="3404" spans="1:6" x14ac:dyDescent="0.3">
      <c r="A3404" t="s">
        <v>15696</v>
      </c>
      <c r="B3404" s="1">
        <v>45511</v>
      </c>
      <c r="C3404">
        <v>1453.45</v>
      </c>
      <c r="D3404" t="s">
        <v>12293</v>
      </c>
      <c r="E3404" t="s">
        <v>12291</v>
      </c>
      <c r="F3404" t="s">
        <v>1515</v>
      </c>
    </row>
    <row r="3405" spans="1:6" x14ac:dyDescent="0.3">
      <c r="A3405" t="s">
        <v>15697</v>
      </c>
      <c r="B3405" s="1">
        <v>45426</v>
      </c>
      <c r="C3405">
        <v>583.30999999999995</v>
      </c>
      <c r="D3405" t="s">
        <v>12299</v>
      </c>
      <c r="E3405" t="s">
        <v>12291</v>
      </c>
      <c r="F3405" t="s">
        <v>2570</v>
      </c>
    </row>
    <row r="3406" spans="1:6" x14ac:dyDescent="0.3">
      <c r="A3406" t="s">
        <v>15698</v>
      </c>
      <c r="B3406" s="1">
        <v>45068</v>
      </c>
      <c r="C3406">
        <v>1214.8399999999999</v>
      </c>
      <c r="D3406" t="s">
        <v>12290</v>
      </c>
      <c r="E3406" t="s">
        <v>12291</v>
      </c>
      <c r="F3406" t="s">
        <v>5487</v>
      </c>
    </row>
    <row r="3407" spans="1:6" x14ac:dyDescent="0.3">
      <c r="A3407" t="s">
        <v>15699</v>
      </c>
      <c r="B3407" s="1">
        <v>44781</v>
      </c>
      <c r="C3407">
        <v>478.75</v>
      </c>
      <c r="D3407" t="s">
        <v>12293</v>
      </c>
      <c r="E3407" t="s">
        <v>12291</v>
      </c>
      <c r="F3407" t="s">
        <v>2470</v>
      </c>
    </row>
    <row r="3408" spans="1:6" x14ac:dyDescent="0.3">
      <c r="A3408" t="s">
        <v>15700</v>
      </c>
      <c r="B3408" s="1">
        <v>45511</v>
      </c>
      <c r="C3408">
        <v>1263.0999999999999</v>
      </c>
      <c r="D3408" t="s">
        <v>12290</v>
      </c>
      <c r="E3408" t="s">
        <v>12296</v>
      </c>
      <c r="F3408" t="s">
        <v>1338</v>
      </c>
    </row>
    <row r="3409" spans="1:6" x14ac:dyDescent="0.3">
      <c r="A3409" t="s">
        <v>15701</v>
      </c>
      <c r="B3409" s="1">
        <v>44935</v>
      </c>
      <c r="C3409">
        <v>223.67</v>
      </c>
      <c r="D3409" t="s">
        <v>12290</v>
      </c>
      <c r="E3409" t="s">
        <v>12296</v>
      </c>
      <c r="F3409" t="s">
        <v>1698</v>
      </c>
    </row>
    <row r="3410" spans="1:6" x14ac:dyDescent="0.3">
      <c r="A3410" t="s">
        <v>15702</v>
      </c>
      <c r="B3410" s="1">
        <v>44578</v>
      </c>
      <c r="C3410">
        <v>1312.11</v>
      </c>
      <c r="D3410" t="s">
        <v>12293</v>
      </c>
      <c r="E3410" t="s">
        <v>12291</v>
      </c>
      <c r="F3410" t="s">
        <v>2416</v>
      </c>
    </row>
    <row r="3411" spans="1:6" x14ac:dyDescent="0.3">
      <c r="A3411" t="s">
        <v>15703</v>
      </c>
      <c r="B3411" s="1">
        <v>45432</v>
      </c>
      <c r="C3411">
        <v>209.23</v>
      </c>
      <c r="D3411" t="s">
        <v>12299</v>
      </c>
      <c r="E3411" t="s">
        <v>12296</v>
      </c>
      <c r="F3411" t="s">
        <v>4095</v>
      </c>
    </row>
    <row r="3412" spans="1:6" x14ac:dyDescent="0.3">
      <c r="A3412" t="s">
        <v>15704</v>
      </c>
      <c r="B3412" s="1">
        <v>45621</v>
      </c>
      <c r="C3412">
        <v>263.70999999999998</v>
      </c>
      <c r="D3412" t="s">
        <v>12290</v>
      </c>
      <c r="E3412" t="s">
        <v>12296</v>
      </c>
      <c r="F3412" t="s">
        <v>2910</v>
      </c>
    </row>
    <row r="3413" spans="1:6" x14ac:dyDescent="0.3">
      <c r="A3413" t="s">
        <v>15705</v>
      </c>
      <c r="B3413" s="1">
        <v>44859</v>
      </c>
      <c r="C3413">
        <v>220.46</v>
      </c>
      <c r="D3413" t="s">
        <v>12290</v>
      </c>
      <c r="E3413" t="s">
        <v>12296</v>
      </c>
      <c r="F3413" t="s">
        <v>4599</v>
      </c>
    </row>
    <row r="3414" spans="1:6" x14ac:dyDescent="0.3">
      <c r="A3414" t="s">
        <v>15706</v>
      </c>
      <c r="B3414" s="1">
        <v>45389</v>
      </c>
      <c r="C3414">
        <v>399.2</v>
      </c>
      <c r="D3414" t="s">
        <v>12293</v>
      </c>
      <c r="E3414" t="s">
        <v>12291</v>
      </c>
      <c r="F3414" t="s">
        <v>1294</v>
      </c>
    </row>
    <row r="3415" spans="1:6" x14ac:dyDescent="0.3">
      <c r="A3415" t="s">
        <v>15707</v>
      </c>
      <c r="B3415" s="1">
        <v>45016</v>
      </c>
      <c r="C3415">
        <v>557.62</v>
      </c>
      <c r="D3415" t="s">
        <v>12299</v>
      </c>
      <c r="E3415" t="s">
        <v>12291</v>
      </c>
      <c r="F3415" t="s">
        <v>2852</v>
      </c>
    </row>
    <row r="3416" spans="1:6" x14ac:dyDescent="0.3">
      <c r="A3416" t="s">
        <v>15708</v>
      </c>
      <c r="B3416" s="1">
        <v>45120</v>
      </c>
      <c r="C3416">
        <v>674.87</v>
      </c>
      <c r="D3416" t="s">
        <v>12290</v>
      </c>
      <c r="E3416" t="s">
        <v>12296</v>
      </c>
      <c r="F3416" t="s">
        <v>4907</v>
      </c>
    </row>
    <row r="3417" spans="1:6" x14ac:dyDescent="0.3">
      <c r="A3417" t="s">
        <v>15709</v>
      </c>
      <c r="B3417" s="1">
        <v>45013</v>
      </c>
      <c r="C3417">
        <v>506.47</v>
      </c>
      <c r="D3417" t="s">
        <v>12290</v>
      </c>
      <c r="E3417" t="s">
        <v>12296</v>
      </c>
      <c r="F3417" t="s">
        <v>1794</v>
      </c>
    </row>
    <row r="3418" spans="1:6" x14ac:dyDescent="0.3">
      <c r="A3418" t="s">
        <v>15710</v>
      </c>
      <c r="B3418" s="1">
        <v>45334</v>
      </c>
      <c r="C3418">
        <v>1272.8900000000001</v>
      </c>
      <c r="D3418" t="s">
        <v>12293</v>
      </c>
      <c r="E3418" t="s">
        <v>12296</v>
      </c>
      <c r="F3418" t="s">
        <v>2349</v>
      </c>
    </row>
    <row r="3419" spans="1:6" x14ac:dyDescent="0.3">
      <c r="A3419" t="s">
        <v>15711</v>
      </c>
      <c r="B3419" s="1">
        <v>45641</v>
      </c>
      <c r="C3419">
        <v>162.78</v>
      </c>
      <c r="D3419" t="s">
        <v>12293</v>
      </c>
      <c r="E3419" t="s">
        <v>12291</v>
      </c>
      <c r="F3419" t="s">
        <v>5777</v>
      </c>
    </row>
    <row r="3420" spans="1:6" x14ac:dyDescent="0.3">
      <c r="A3420" t="s">
        <v>15712</v>
      </c>
      <c r="B3420" s="1">
        <v>45161</v>
      </c>
      <c r="C3420">
        <v>731.01</v>
      </c>
      <c r="D3420" t="s">
        <v>12299</v>
      </c>
      <c r="E3420" t="s">
        <v>12291</v>
      </c>
      <c r="F3420" t="s">
        <v>2533</v>
      </c>
    </row>
    <row r="3421" spans="1:6" x14ac:dyDescent="0.3">
      <c r="A3421" t="s">
        <v>15713</v>
      </c>
      <c r="B3421" s="1">
        <v>44863</v>
      </c>
      <c r="C3421">
        <v>1300.6600000000001</v>
      </c>
      <c r="D3421" t="s">
        <v>12293</v>
      </c>
      <c r="E3421" t="s">
        <v>12291</v>
      </c>
      <c r="F3421" t="s">
        <v>5833</v>
      </c>
    </row>
    <row r="3422" spans="1:6" x14ac:dyDescent="0.3">
      <c r="A3422" t="s">
        <v>15714</v>
      </c>
      <c r="B3422" s="1">
        <v>44800</v>
      </c>
      <c r="C3422">
        <v>278</v>
      </c>
      <c r="D3422" t="s">
        <v>12299</v>
      </c>
      <c r="E3422" t="s">
        <v>12291</v>
      </c>
      <c r="F3422" t="s">
        <v>4012</v>
      </c>
    </row>
    <row r="3423" spans="1:6" x14ac:dyDescent="0.3">
      <c r="A3423" t="s">
        <v>15715</v>
      </c>
      <c r="B3423" s="1">
        <v>45324</v>
      </c>
      <c r="C3423">
        <v>328.83</v>
      </c>
      <c r="D3423" t="s">
        <v>12290</v>
      </c>
      <c r="E3423" t="s">
        <v>12296</v>
      </c>
      <c r="F3423" t="s">
        <v>1017</v>
      </c>
    </row>
    <row r="3424" spans="1:6" x14ac:dyDescent="0.3">
      <c r="A3424" t="s">
        <v>15716</v>
      </c>
      <c r="B3424" s="1">
        <v>44809</v>
      </c>
      <c r="C3424">
        <v>1277.49</v>
      </c>
      <c r="D3424" t="s">
        <v>12299</v>
      </c>
      <c r="E3424" t="s">
        <v>12291</v>
      </c>
      <c r="F3424" t="s">
        <v>4917</v>
      </c>
    </row>
    <row r="3425" spans="1:6" x14ac:dyDescent="0.3">
      <c r="A3425" t="s">
        <v>15717</v>
      </c>
      <c r="B3425" s="1">
        <v>44911</v>
      </c>
      <c r="C3425">
        <v>1372.77</v>
      </c>
      <c r="D3425" t="s">
        <v>12293</v>
      </c>
      <c r="E3425" t="s">
        <v>12296</v>
      </c>
      <c r="F3425" t="s">
        <v>1963</v>
      </c>
    </row>
    <row r="3426" spans="1:6" x14ac:dyDescent="0.3">
      <c r="A3426" t="s">
        <v>15718</v>
      </c>
      <c r="B3426" s="1">
        <v>44976</v>
      </c>
      <c r="C3426">
        <v>150.38</v>
      </c>
      <c r="D3426" t="s">
        <v>12299</v>
      </c>
      <c r="E3426" t="s">
        <v>12291</v>
      </c>
      <c r="F3426" t="s">
        <v>5992</v>
      </c>
    </row>
    <row r="3427" spans="1:6" x14ac:dyDescent="0.3">
      <c r="A3427" t="s">
        <v>15719</v>
      </c>
      <c r="B3427" s="1">
        <v>45254</v>
      </c>
      <c r="C3427">
        <v>1149.71</v>
      </c>
      <c r="D3427" t="s">
        <v>12299</v>
      </c>
      <c r="E3427" t="s">
        <v>12291</v>
      </c>
      <c r="F3427" t="s">
        <v>4992</v>
      </c>
    </row>
    <row r="3428" spans="1:6" x14ac:dyDescent="0.3">
      <c r="A3428" t="s">
        <v>15720</v>
      </c>
      <c r="B3428" s="1">
        <v>45331</v>
      </c>
      <c r="C3428">
        <v>835.48</v>
      </c>
      <c r="D3428" t="s">
        <v>12299</v>
      </c>
      <c r="E3428" t="s">
        <v>12291</v>
      </c>
      <c r="F3428" t="s">
        <v>4919</v>
      </c>
    </row>
    <row r="3429" spans="1:6" x14ac:dyDescent="0.3">
      <c r="A3429" t="s">
        <v>15721</v>
      </c>
      <c r="B3429" s="1">
        <v>44669</v>
      </c>
      <c r="C3429">
        <v>751.91</v>
      </c>
      <c r="D3429" t="s">
        <v>12293</v>
      </c>
      <c r="E3429" t="s">
        <v>12296</v>
      </c>
      <c r="F3429" t="s">
        <v>4096</v>
      </c>
    </row>
    <row r="3430" spans="1:6" x14ac:dyDescent="0.3">
      <c r="A3430" t="s">
        <v>15722</v>
      </c>
      <c r="B3430" s="1">
        <v>45419</v>
      </c>
      <c r="C3430">
        <v>1054.05</v>
      </c>
      <c r="D3430" t="s">
        <v>12293</v>
      </c>
      <c r="E3430" t="s">
        <v>12291</v>
      </c>
      <c r="F3430" t="s">
        <v>2178</v>
      </c>
    </row>
    <row r="3431" spans="1:6" x14ac:dyDescent="0.3">
      <c r="A3431" t="s">
        <v>15723</v>
      </c>
      <c r="B3431" s="1">
        <v>45070</v>
      </c>
      <c r="C3431">
        <v>683.56</v>
      </c>
      <c r="D3431" t="s">
        <v>12293</v>
      </c>
      <c r="E3431" t="s">
        <v>12291</v>
      </c>
      <c r="F3431" t="s">
        <v>2929</v>
      </c>
    </row>
    <row r="3432" spans="1:6" x14ac:dyDescent="0.3">
      <c r="A3432" t="s">
        <v>15724</v>
      </c>
      <c r="B3432" s="1">
        <v>45472</v>
      </c>
      <c r="C3432">
        <v>1301.4000000000001</v>
      </c>
      <c r="D3432" t="s">
        <v>12299</v>
      </c>
      <c r="E3432" t="s">
        <v>12296</v>
      </c>
      <c r="F3432" t="s">
        <v>2516</v>
      </c>
    </row>
    <row r="3433" spans="1:6" x14ac:dyDescent="0.3">
      <c r="A3433" t="s">
        <v>15725</v>
      </c>
      <c r="B3433" s="1">
        <v>45334</v>
      </c>
      <c r="C3433">
        <v>736.34</v>
      </c>
      <c r="D3433" t="s">
        <v>12299</v>
      </c>
      <c r="E3433" t="s">
        <v>12296</v>
      </c>
      <c r="F3433" t="s">
        <v>2334</v>
      </c>
    </row>
    <row r="3434" spans="1:6" x14ac:dyDescent="0.3">
      <c r="A3434" t="s">
        <v>15726</v>
      </c>
      <c r="B3434" s="1">
        <v>44652</v>
      </c>
      <c r="C3434">
        <v>1093.07</v>
      </c>
      <c r="D3434" t="s">
        <v>12293</v>
      </c>
      <c r="E3434" t="s">
        <v>12296</v>
      </c>
      <c r="F3434" t="s">
        <v>3525</v>
      </c>
    </row>
    <row r="3435" spans="1:6" x14ac:dyDescent="0.3">
      <c r="A3435" t="s">
        <v>15727</v>
      </c>
      <c r="B3435" s="1">
        <v>45335</v>
      </c>
      <c r="C3435">
        <v>1265.98</v>
      </c>
      <c r="D3435" t="s">
        <v>12293</v>
      </c>
      <c r="E3435" t="s">
        <v>12296</v>
      </c>
      <c r="F3435" t="s">
        <v>2838</v>
      </c>
    </row>
    <row r="3436" spans="1:6" x14ac:dyDescent="0.3">
      <c r="A3436" t="s">
        <v>15728</v>
      </c>
      <c r="B3436" s="1">
        <v>45447</v>
      </c>
      <c r="C3436">
        <v>541.41</v>
      </c>
      <c r="D3436" t="s">
        <v>12290</v>
      </c>
      <c r="E3436" t="s">
        <v>12296</v>
      </c>
      <c r="F3436" t="s">
        <v>5557</v>
      </c>
    </row>
    <row r="3437" spans="1:6" x14ac:dyDescent="0.3">
      <c r="A3437" t="s">
        <v>15729</v>
      </c>
      <c r="B3437" s="1">
        <v>45140</v>
      </c>
      <c r="C3437">
        <v>390.87</v>
      </c>
      <c r="D3437" t="s">
        <v>12299</v>
      </c>
      <c r="E3437" t="s">
        <v>12296</v>
      </c>
      <c r="F3437" t="s">
        <v>3629</v>
      </c>
    </row>
    <row r="3438" spans="1:6" x14ac:dyDescent="0.3">
      <c r="A3438" t="s">
        <v>15730</v>
      </c>
      <c r="B3438" s="1">
        <v>45297</v>
      </c>
      <c r="C3438">
        <v>203.39</v>
      </c>
      <c r="D3438" t="s">
        <v>12290</v>
      </c>
      <c r="E3438" t="s">
        <v>12291</v>
      </c>
      <c r="F3438" t="s">
        <v>1063</v>
      </c>
    </row>
    <row r="3439" spans="1:6" x14ac:dyDescent="0.3">
      <c r="A3439" t="s">
        <v>15731</v>
      </c>
      <c r="B3439" s="1">
        <v>44970</v>
      </c>
      <c r="C3439">
        <v>712.79</v>
      </c>
      <c r="D3439" t="s">
        <v>12290</v>
      </c>
      <c r="E3439" t="s">
        <v>12291</v>
      </c>
      <c r="F3439" t="s">
        <v>3003</v>
      </c>
    </row>
    <row r="3440" spans="1:6" x14ac:dyDescent="0.3">
      <c r="A3440" t="s">
        <v>15732</v>
      </c>
      <c r="B3440" s="1">
        <v>44892</v>
      </c>
      <c r="C3440">
        <v>210.1</v>
      </c>
      <c r="D3440" t="s">
        <v>12290</v>
      </c>
      <c r="E3440" t="s">
        <v>12296</v>
      </c>
      <c r="F3440" t="s">
        <v>3784</v>
      </c>
    </row>
    <row r="3441" spans="1:6" x14ac:dyDescent="0.3">
      <c r="A3441" t="s">
        <v>15733</v>
      </c>
      <c r="B3441" s="1">
        <v>45378</v>
      </c>
      <c r="C3441">
        <v>1227.17</v>
      </c>
      <c r="D3441" t="s">
        <v>12293</v>
      </c>
      <c r="E3441" t="s">
        <v>12291</v>
      </c>
      <c r="F3441" t="s">
        <v>2451</v>
      </c>
    </row>
    <row r="3442" spans="1:6" x14ac:dyDescent="0.3">
      <c r="A3442" t="s">
        <v>15734</v>
      </c>
      <c r="B3442" s="1">
        <v>44624</v>
      </c>
      <c r="C3442">
        <v>344.08</v>
      </c>
      <c r="D3442" t="s">
        <v>12290</v>
      </c>
      <c r="E3442" t="s">
        <v>12291</v>
      </c>
      <c r="F3442" t="s">
        <v>3539</v>
      </c>
    </row>
    <row r="3443" spans="1:6" x14ac:dyDescent="0.3">
      <c r="A3443" t="s">
        <v>15735</v>
      </c>
      <c r="B3443" s="1">
        <v>45535</v>
      </c>
      <c r="C3443">
        <v>1319.1</v>
      </c>
      <c r="D3443" t="s">
        <v>12293</v>
      </c>
      <c r="E3443" t="s">
        <v>12296</v>
      </c>
      <c r="F3443" t="s">
        <v>5921</v>
      </c>
    </row>
    <row r="3444" spans="1:6" x14ac:dyDescent="0.3">
      <c r="A3444" t="s">
        <v>15736</v>
      </c>
      <c r="B3444" s="1">
        <v>45196</v>
      </c>
      <c r="C3444">
        <v>680.24</v>
      </c>
      <c r="D3444" t="s">
        <v>12290</v>
      </c>
      <c r="E3444" t="s">
        <v>12296</v>
      </c>
      <c r="F3444" t="s">
        <v>5940</v>
      </c>
    </row>
    <row r="3445" spans="1:6" x14ac:dyDescent="0.3">
      <c r="A3445" t="s">
        <v>15737</v>
      </c>
      <c r="B3445" s="1">
        <v>44667</v>
      </c>
      <c r="C3445">
        <v>1119.57</v>
      </c>
      <c r="D3445" t="s">
        <v>12299</v>
      </c>
      <c r="E3445" t="s">
        <v>12291</v>
      </c>
      <c r="F3445" t="s">
        <v>5164</v>
      </c>
    </row>
    <row r="3446" spans="1:6" x14ac:dyDescent="0.3">
      <c r="A3446" t="s">
        <v>15738</v>
      </c>
      <c r="B3446" s="1">
        <v>45210</v>
      </c>
      <c r="C3446">
        <v>327.97</v>
      </c>
      <c r="D3446" t="s">
        <v>12293</v>
      </c>
      <c r="E3446" t="s">
        <v>12291</v>
      </c>
      <c r="F3446" t="s">
        <v>3898</v>
      </c>
    </row>
    <row r="3447" spans="1:6" x14ac:dyDescent="0.3">
      <c r="A3447" t="s">
        <v>15739</v>
      </c>
      <c r="B3447" s="1">
        <v>45514</v>
      </c>
      <c r="C3447">
        <v>394.45</v>
      </c>
      <c r="D3447" t="s">
        <v>12293</v>
      </c>
      <c r="E3447" t="s">
        <v>12296</v>
      </c>
      <c r="F3447" t="s">
        <v>2686</v>
      </c>
    </row>
    <row r="3448" spans="1:6" x14ac:dyDescent="0.3">
      <c r="A3448" t="s">
        <v>15740</v>
      </c>
      <c r="B3448" s="1">
        <v>44998</v>
      </c>
      <c r="C3448">
        <v>631.99</v>
      </c>
      <c r="D3448" t="s">
        <v>12290</v>
      </c>
      <c r="E3448" t="s">
        <v>12296</v>
      </c>
      <c r="F3448" t="s">
        <v>4111</v>
      </c>
    </row>
    <row r="3449" spans="1:6" x14ac:dyDescent="0.3">
      <c r="A3449" t="s">
        <v>15741</v>
      </c>
      <c r="B3449" s="1">
        <v>44883</v>
      </c>
      <c r="C3449">
        <v>1221.31</v>
      </c>
      <c r="D3449" t="s">
        <v>12299</v>
      </c>
      <c r="E3449" t="s">
        <v>12296</v>
      </c>
      <c r="F3449" t="s">
        <v>4372</v>
      </c>
    </row>
    <row r="3450" spans="1:6" x14ac:dyDescent="0.3">
      <c r="A3450" t="s">
        <v>15742</v>
      </c>
      <c r="B3450" s="1">
        <v>45617</v>
      </c>
      <c r="C3450">
        <v>845.86</v>
      </c>
      <c r="D3450" t="s">
        <v>12290</v>
      </c>
      <c r="E3450" t="s">
        <v>12291</v>
      </c>
      <c r="F3450" t="s">
        <v>1435</v>
      </c>
    </row>
    <row r="3451" spans="1:6" x14ac:dyDescent="0.3">
      <c r="A3451" t="s">
        <v>15743</v>
      </c>
      <c r="B3451" s="1">
        <v>45178</v>
      </c>
      <c r="C3451">
        <v>547.15</v>
      </c>
      <c r="D3451" t="s">
        <v>12290</v>
      </c>
      <c r="E3451" t="s">
        <v>12296</v>
      </c>
      <c r="F3451" t="s">
        <v>4612</v>
      </c>
    </row>
    <row r="3452" spans="1:6" x14ac:dyDescent="0.3">
      <c r="A3452" t="s">
        <v>15744</v>
      </c>
      <c r="B3452" s="1">
        <v>44792</v>
      </c>
      <c r="C3452">
        <v>826.66</v>
      </c>
      <c r="D3452" t="s">
        <v>12290</v>
      </c>
      <c r="E3452" t="s">
        <v>12291</v>
      </c>
      <c r="F3452" t="s">
        <v>5710</v>
      </c>
    </row>
    <row r="3453" spans="1:6" x14ac:dyDescent="0.3">
      <c r="A3453" t="s">
        <v>15745</v>
      </c>
      <c r="B3453" s="1">
        <v>44642</v>
      </c>
      <c r="C3453">
        <v>1344.89</v>
      </c>
      <c r="D3453" t="s">
        <v>12290</v>
      </c>
      <c r="E3453" t="s">
        <v>12291</v>
      </c>
      <c r="F3453" t="s">
        <v>5434</v>
      </c>
    </row>
    <row r="3454" spans="1:6" x14ac:dyDescent="0.3">
      <c r="A3454" t="s">
        <v>15746</v>
      </c>
      <c r="B3454" s="1">
        <v>45038</v>
      </c>
      <c r="C3454">
        <v>1466.99</v>
      </c>
      <c r="D3454" t="s">
        <v>12290</v>
      </c>
      <c r="E3454" t="s">
        <v>12291</v>
      </c>
      <c r="F3454" t="s">
        <v>5073</v>
      </c>
    </row>
    <row r="3455" spans="1:6" x14ac:dyDescent="0.3">
      <c r="A3455" t="s">
        <v>15747</v>
      </c>
      <c r="B3455" s="1">
        <v>44817</v>
      </c>
      <c r="C3455">
        <v>1387.57</v>
      </c>
      <c r="D3455" t="s">
        <v>12293</v>
      </c>
      <c r="E3455" t="s">
        <v>12291</v>
      </c>
      <c r="F3455" t="s">
        <v>5894</v>
      </c>
    </row>
    <row r="3456" spans="1:6" x14ac:dyDescent="0.3">
      <c r="A3456" t="s">
        <v>15748</v>
      </c>
      <c r="B3456" s="1">
        <v>44872</v>
      </c>
      <c r="C3456">
        <v>1201.53</v>
      </c>
      <c r="D3456" t="s">
        <v>12293</v>
      </c>
      <c r="E3456" t="s">
        <v>12296</v>
      </c>
      <c r="F3456" t="s">
        <v>4842</v>
      </c>
    </row>
    <row r="3457" spans="1:6" x14ac:dyDescent="0.3">
      <c r="A3457" t="s">
        <v>15749</v>
      </c>
      <c r="B3457" s="1">
        <v>44740</v>
      </c>
      <c r="C3457">
        <v>1314.54</v>
      </c>
      <c r="D3457" t="s">
        <v>12290</v>
      </c>
      <c r="E3457" t="s">
        <v>12291</v>
      </c>
      <c r="F3457" t="s">
        <v>3275</v>
      </c>
    </row>
    <row r="3458" spans="1:6" x14ac:dyDescent="0.3">
      <c r="A3458" t="s">
        <v>15750</v>
      </c>
      <c r="B3458" s="1">
        <v>45027</v>
      </c>
      <c r="C3458">
        <v>981.94</v>
      </c>
      <c r="D3458" t="s">
        <v>12290</v>
      </c>
      <c r="E3458" t="s">
        <v>12291</v>
      </c>
      <c r="F3458" t="s">
        <v>4680</v>
      </c>
    </row>
    <row r="3459" spans="1:6" x14ac:dyDescent="0.3">
      <c r="A3459" t="s">
        <v>15751</v>
      </c>
      <c r="B3459" s="1">
        <v>45448</v>
      </c>
      <c r="C3459">
        <v>616.87</v>
      </c>
      <c r="D3459" t="s">
        <v>12293</v>
      </c>
      <c r="E3459" t="s">
        <v>12296</v>
      </c>
      <c r="F3459" t="s">
        <v>4563</v>
      </c>
    </row>
    <row r="3460" spans="1:6" x14ac:dyDescent="0.3">
      <c r="A3460" t="s">
        <v>15752</v>
      </c>
      <c r="B3460" s="1">
        <v>45124</v>
      </c>
      <c r="C3460">
        <v>1039.45</v>
      </c>
      <c r="D3460" t="s">
        <v>12293</v>
      </c>
      <c r="E3460" t="s">
        <v>12291</v>
      </c>
      <c r="F3460" t="s">
        <v>3487</v>
      </c>
    </row>
    <row r="3461" spans="1:6" x14ac:dyDescent="0.3">
      <c r="A3461" t="s">
        <v>15753</v>
      </c>
      <c r="B3461" s="1">
        <v>44595</v>
      </c>
      <c r="C3461">
        <v>125.27</v>
      </c>
      <c r="D3461" t="s">
        <v>12290</v>
      </c>
      <c r="E3461" t="s">
        <v>12296</v>
      </c>
      <c r="F3461" t="s">
        <v>4471</v>
      </c>
    </row>
    <row r="3462" spans="1:6" x14ac:dyDescent="0.3">
      <c r="A3462" t="s">
        <v>15754</v>
      </c>
      <c r="B3462" s="1">
        <v>45510</v>
      </c>
      <c r="C3462">
        <v>544.94000000000005</v>
      </c>
      <c r="D3462" t="s">
        <v>12299</v>
      </c>
      <c r="E3462" t="s">
        <v>12291</v>
      </c>
      <c r="F3462" t="s">
        <v>5621</v>
      </c>
    </row>
    <row r="3463" spans="1:6" x14ac:dyDescent="0.3">
      <c r="A3463" t="s">
        <v>15755</v>
      </c>
      <c r="B3463" s="1">
        <v>44577</v>
      </c>
      <c r="C3463">
        <v>644.74</v>
      </c>
      <c r="D3463" t="s">
        <v>12299</v>
      </c>
      <c r="E3463" t="s">
        <v>12296</v>
      </c>
      <c r="F3463" t="s">
        <v>2261</v>
      </c>
    </row>
    <row r="3464" spans="1:6" x14ac:dyDescent="0.3">
      <c r="A3464" t="s">
        <v>15756</v>
      </c>
      <c r="B3464" s="1">
        <v>44663</v>
      </c>
      <c r="C3464">
        <v>427.08</v>
      </c>
      <c r="D3464" t="s">
        <v>12290</v>
      </c>
      <c r="E3464" t="s">
        <v>12296</v>
      </c>
      <c r="F3464" t="s">
        <v>2564</v>
      </c>
    </row>
    <row r="3465" spans="1:6" x14ac:dyDescent="0.3">
      <c r="A3465" t="s">
        <v>15757</v>
      </c>
      <c r="B3465" s="1">
        <v>44628</v>
      </c>
      <c r="C3465">
        <v>1274.25</v>
      </c>
      <c r="D3465" t="s">
        <v>12290</v>
      </c>
      <c r="E3465" t="s">
        <v>12291</v>
      </c>
      <c r="F3465" t="s">
        <v>2854</v>
      </c>
    </row>
    <row r="3466" spans="1:6" x14ac:dyDescent="0.3">
      <c r="A3466" t="s">
        <v>15758</v>
      </c>
      <c r="B3466" s="1">
        <v>45551</v>
      </c>
      <c r="C3466">
        <v>629.05999999999995</v>
      </c>
      <c r="D3466" t="s">
        <v>12299</v>
      </c>
      <c r="E3466" t="s">
        <v>12291</v>
      </c>
      <c r="F3466" t="s">
        <v>1364</v>
      </c>
    </row>
    <row r="3467" spans="1:6" x14ac:dyDescent="0.3">
      <c r="A3467" t="s">
        <v>15759</v>
      </c>
      <c r="B3467" s="1">
        <v>45149</v>
      </c>
      <c r="C3467">
        <v>1213.76</v>
      </c>
      <c r="D3467" t="s">
        <v>12299</v>
      </c>
      <c r="E3467" t="s">
        <v>12291</v>
      </c>
      <c r="F3467" t="s">
        <v>5943</v>
      </c>
    </row>
    <row r="3468" spans="1:6" x14ac:dyDescent="0.3">
      <c r="A3468" t="s">
        <v>15760</v>
      </c>
      <c r="B3468" s="1">
        <v>45594</v>
      </c>
      <c r="C3468">
        <v>996.51</v>
      </c>
      <c r="D3468" t="s">
        <v>12293</v>
      </c>
      <c r="E3468" t="s">
        <v>12291</v>
      </c>
      <c r="F3468" t="s">
        <v>4777</v>
      </c>
    </row>
    <row r="3469" spans="1:6" x14ac:dyDescent="0.3">
      <c r="A3469" t="s">
        <v>15761</v>
      </c>
      <c r="B3469" s="1">
        <v>45537</v>
      </c>
      <c r="C3469">
        <v>770.79</v>
      </c>
      <c r="D3469" t="s">
        <v>12290</v>
      </c>
      <c r="E3469" t="s">
        <v>12291</v>
      </c>
      <c r="F3469" t="s">
        <v>3040</v>
      </c>
    </row>
    <row r="3470" spans="1:6" x14ac:dyDescent="0.3">
      <c r="A3470" t="s">
        <v>15762</v>
      </c>
      <c r="B3470" s="1">
        <v>44928</v>
      </c>
      <c r="C3470">
        <v>400.92</v>
      </c>
      <c r="D3470" t="s">
        <v>12299</v>
      </c>
      <c r="E3470" t="s">
        <v>12296</v>
      </c>
      <c r="F3470" t="s">
        <v>3343</v>
      </c>
    </row>
    <row r="3471" spans="1:6" x14ac:dyDescent="0.3">
      <c r="A3471" t="s">
        <v>15763</v>
      </c>
      <c r="B3471" s="1">
        <v>45385</v>
      </c>
      <c r="C3471">
        <v>1335.31</v>
      </c>
      <c r="D3471" t="s">
        <v>12299</v>
      </c>
      <c r="E3471" t="s">
        <v>12296</v>
      </c>
      <c r="F3471" t="s">
        <v>5982</v>
      </c>
    </row>
    <row r="3472" spans="1:6" x14ac:dyDescent="0.3">
      <c r="A3472" t="s">
        <v>15764</v>
      </c>
      <c r="B3472" s="1">
        <v>44939</v>
      </c>
      <c r="C3472">
        <v>844.43</v>
      </c>
      <c r="D3472" t="s">
        <v>12293</v>
      </c>
      <c r="E3472" t="s">
        <v>12296</v>
      </c>
      <c r="F3472" t="s">
        <v>4407</v>
      </c>
    </row>
    <row r="3473" spans="1:6" x14ac:dyDescent="0.3">
      <c r="A3473" t="s">
        <v>15765</v>
      </c>
      <c r="B3473" s="1">
        <v>45647</v>
      </c>
      <c r="C3473">
        <v>1425.24</v>
      </c>
      <c r="D3473" t="s">
        <v>12293</v>
      </c>
      <c r="E3473" t="s">
        <v>12296</v>
      </c>
      <c r="F3473" t="s">
        <v>5067</v>
      </c>
    </row>
    <row r="3474" spans="1:6" x14ac:dyDescent="0.3">
      <c r="A3474" t="s">
        <v>15766</v>
      </c>
      <c r="B3474" s="1">
        <v>44703</v>
      </c>
      <c r="C3474">
        <v>162.53</v>
      </c>
      <c r="D3474" t="s">
        <v>12290</v>
      </c>
      <c r="E3474" t="s">
        <v>12296</v>
      </c>
      <c r="F3474" t="s">
        <v>4490</v>
      </c>
    </row>
    <row r="3475" spans="1:6" x14ac:dyDescent="0.3">
      <c r="A3475" t="s">
        <v>15767</v>
      </c>
      <c r="B3475" s="1">
        <v>45516</v>
      </c>
      <c r="C3475">
        <v>108.35</v>
      </c>
      <c r="D3475" t="s">
        <v>12290</v>
      </c>
      <c r="E3475" t="s">
        <v>12296</v>
      </c>
      <c r="F3475" t="s">
        <v>3514</v>
      </c>
    </row>
    <row r="3476" spans="1:6" x14ac:dyDescent="0.3">
      <c r="A3476" t="s">
        <v>15768</v>
      </c>
      <c r="B3476" s="1">
        <v>45043</v>
      </c>
      <c r="C3476">
        <v>106.21</v>
      </c>
      <c r="D3476" t="s">
        <v>12299</v>
      </c>
      <c r="E3476" t="s">
        <v>12291</v>
      </c>
      <c r="F3476" t="s">
        <v>5780</v>
      </c>
    </row>
    <row r="3477" spans="1:6" x14ac:dyDescent="0.3">
      <c r="A3477" t="s">
        <v>15769</v>
      </c>
      <c r="B3477" s="1">
        <v>44840</v>
      </c>
      <c r="C3477">
        <v>461.47</v>
      </c>
      <c r="D3477" t="s">
        <v>12299</v>
      </c>
      <c r="E3477" t="s">
        <v>12296</v>
      </c>
      <c r="F3477" t="s">
        <v>1855</v>
      </c>
    </row>
    <row r="3478" spans="1:6" x14ac:dyDescent="0.3">
      <c r="A3478" t="s">
        <v>15770</v>
      </c>
      <c r="B3478" s="1">
        <v>44666</v>
      </c>
      <c r="C3478">
        <v>1373.3</v>
      </c>
      <c r="D3478" t="s">
        <v>12293</v>
      </c>
      <c r="E3478" t="s">
        <v>12291</v>
      </c>
      <c r="F3478" t="s">
        <v>3998</v>
      </c>
    </row>
    <row r="3479" spans="1:6" x14ac:dyDescent="0.3">
      <c r="A3479" t="s">
        <v>15771</v>
      </c>
      <c r="B3479" s="1">
        <v>44858</v>
      </c>
      <c r="C3479">
        <v>1426.7</v>
      </c>
      <c r="D3479" t="s">
        <v>12290</v>
      </c>
      <c r="E3479" t="s">
        <v>12296</v>
      </c>
      <c r="F3479" t="s">
        <v>1230</v>
      </c>
    </row>
    <row r="3480" spans="1:6" x14ac:dyDescent="0.3">
      <c r="A3480" t="s">
        <v>15772</v>
      </c>
      <c r="B3480" s="1">
        <v>45341</v>
      </c>
      <c r="C3480">
        <v>174.38</v>
      </c>
      <c r="D3480" t="s">
        <v>12293</v>
      </c>
      <c r="E3480" t="s">
        <v>12291</v>
      </c>
      <c r="F3480" t="s">
        <v>5206</v>
      </c>
    </row>
    <row r="3481" spans="1:6" x14ac:dyDescent="0.3">
      <c r="A3481" t="s">
        <v>15773</v>
      </c>
      <c r="B3481" s="1">
        <v>45188</v>
      </c>
      <c r="C3481">
        <v>889.97</v>
      </c>
      <c r="D3481" t="s">
        <v>12290</v>
      </c>
      <c r="E3481" t="s">
        <v>12291</v>
      </c>
      <c r="F3481" t="s">
        <v>3243</v>
      </c>
    </row>
    <row r="3482" spans="1:6" x14ac:dyDescent="0.3">
      <c r="A3482" t="s">
        <v>15774</v>
      </c>
      <c r="B3482" s="1">
        <v>45483</v>
      </c>
      <c r="C3482">
        <v>1022.33</v>
      </c>
      <c r="D3482" t="s">
        <v>12299</v>
      </c>
      <c r="E3482" t="s">
        <v>12291</v>
      </c>
      <c r="F3482" t="s">
        <v>5802</v>
      </c>
    </row>
    <row r="3483" spans="1:6" x14ac:dyDescent="0.3">
      <c r="A3483" t="s">
        <v>15775</v>
      </c>
      <c r="B3483" s="1">
        <v>44782</v>
      </c>
      <c r="C3483">
        <v>144.16</v>
      </c>
      <c r="D3483" t="s">
        <v>12293</v>
      </c>
      <c r="E3483" t="s">
        <v>12291</v>
      </c>
      <c r="F3483" t="s">
        <v>1036</v>
      </c>
    </row>
    <row r="3484" spans="1:6" x14ac:dyDescent="0.3">
      <c r="A3484" t="s">
        <v>15776</v>
      </c>
      <c r="B3484" s="1">
        <v>45277</v>
      </c>
      <c r="C3484">
        <v>1289.04</v>
      </c>
      <c r="D3484" t="s">
        <v>12290</v>
      </c>
      <c r="E3484" t="s">
        <v>12296</v>
      </c>
      <c r="F3484" t="s">
        <v>5760</v>
      </c>
    </row>
    <row r="3485" spans="1:6" x14ac:dyDescent="0.3">
      <c r="A3485" t="s">
        <v>15777</v>
      </c>
      <c r="B3485" s="1">
        <v>44930</v>
      </c>
      <c r="C3485">
        <v>630.42999999999995</v>
      </c>
      <c r="D3485" t="s">
        <v>12293</v>
      </c>
      <c r="E3485" t="s">
        <v>12291</v>
      </c>
      <c r="F3485" t="s">
        <v>4004</v>
      </c>
    </row>
    <row r="3486" spans="1:6" x14ac:dyDescent="0.3">
      <c r="A3486" t="s">
        <v>15778</v>
      </c>
      <c r="B3486" s="1">
        <v>44905</v>
      </c>
      <c r="C3486">
        <v>672.61</v>
      </c>
      <c r="D3486" t="s">
        <v>12290</v>
      </c>
      <c r="E3486" t="s">
        <v>12296</v>
      </c>
      <c r="F3486" t="s">
        <v>2372</v>
      </c>
    </row>
    <row r="3487" spans="1:6" x14ac:dyDescent="0.3">
      <c r="A3487" t="s">
        <v>15779</v>
      </c>
      <c r="B3487" s="1">
        <v>45026</v>
      </c>
      <c r="C3487">
        <v>1134.49</v>
      </c>
      <c r="D3487" t="s">
        <v>12290</v>
      </c>
      <c r="E3487" t="s">
        <v>12296</v>
      </c>
      <c r="F3487" t="s">
        <v>5446</v>
      </c>
    </row>
    <row r="3488" spans="1:6" x14ac:dyDescent="0.3">
      <c r="A3488" t="s">
        <v>15780</v>
      </c>
      <c r="B3488" s="1">
        <v>45384</v>
      </c>
      <c r="C3488">
        <v>784.89</v>
      </c>
      <c r="D3488" t="s">
        <v>12290</v>
      </c>
      <c r="E3488" t="s">
        <v>12296</v>
      </c>
      <c r="F3488" t="s">
        <v>2442</v>
      </c>
    </row>
    <row r="3489" spans="1:6" x14ac:dyDescent="0.3">
      <c r="A3489" t="s">
        <v>15781</v>
      </c>
      <c r="B3489" s="1">
        <v>45108</v>
      </c>
      <c r="C3489">
        <v>437</v>
      </c>
      <c r="D3489" t="s">
        <v>12299</v>
      </c>
      <c r="E3489" t="s">
        <v>12296</v>
      </c>
      <c r="F3489" t="s">
        <v>4181</v>
      </c>
    </row>
    <row r="3490" spans="1:6" x14ac:dyDescent="0.3">
      <c r="A3490" t="s">
        <v>15782</v>
      </c>
      <c r="B3490" s="1">
        <v>45341</v>
      </c>
      <c r="C3490">
        <v>108.76</v>
      </c>
      <c r="D3490" t="s">
        <v>12293</v>
      </c>
      <c r="E3490" t="s">
        <v>12291</v>
      </c>
      <c r="F3490" t="s">
        <v>4315</v>
      </c>
    </row>
    <row r="3491" spans="1:6" x14ac:dyDescent="0.3">
      <c r="A3491" t="s">
        <v>15783</v>
      </c>
      <c r="B3491" s="1">
        <v>45614</v>
      </c>
      <c r="C3491">
        <v>670.62</v>
      </c>
      <c r="D3491" t="s">
        <v>12290</v>
      </c>
      <c r="E3491" t="s">
        <v>12291</v>
      </c>
      <c r="F3491" t="s">
        <v>1896</v>
      </c>
    </row>
    <row r="3492" spans="1:6" x14ac:dyDescent="0.3">
      <c r="A3492" t="s">
        <v>15784</v>
      </c>
      <c r="B3492" s="1">
        <v>45363</v>
      </c>
      <c r="C3492">
        <v>918.68</v>
      </c>
      <c r="D3492" t="s">
        <v>12299</v>
      </c>
      <c r="E3492" t="s">
        <v>12291</v>
      </c>
      <c r="F3492" t="s">
        <v>3326</v>
      </c>
    </row>
    <row r="3493" spans="1:6" x14ac:dyDescent="0.3">
      <c r="A3493" t="s">
        <v>15785</v>
      </c>
      <c r="B3493" s="1">
        <v>45562</v>
      </c>
      <c r="C3493">
        <v>464.74</v>
      </c>
      <c r="D3493" t="s">
        <v>12299</v>
      </c>
      <c r="E3493" t="s">
        <v>12296</v>
      </c>
      <c r="F3493" t="s">
        <v>2270</v>
      </c>
    </row>
    <row r="3494" spans="1:6" x14ac:dyDescent="0.3">
      <c r="A3494" t="s">
        <v>15786</v>
      </c>
      <c r="B3494" s="1">
        <v>45253</v>
      </c>
      <c r="C3494">
        <v>1413.38</v>
      </c>
      <c r="D3494" t="s">
        <v>12293</v>
      </c>
      <c r="E3494" t="s">
        <v>12296</v>
      </c>
      <c r="F3494" t="s">
        <v>2181</v>
      </c>
    </row>
    <row r="3495" spans="1:6" x14ac:dyDescent="0.3">
      <c r="A3495" t="s">
        <v>15787</v>
      </c>
      <c r="B3495" s="1">
        <v>44940</v>
      </c>
      <c r="C3495">
        <v>854.85</v>
      </c>
      <c r="D3495" t="s">
        <v>12299</v>
      </c>
      <c r="E3495" t="s">
        <v>12296</v>
      </c>
      <c r="F3495" t="s">
        <v>2029</v>
      </c>
    </row>
    <row r="3496" spans="1:6" x14ac:dyDescent="0.3">
      <c r="A3496" t="s">
        <v>15788</v>
      </c>
      <c r="B3496" s="1">
        <v>44748</v>
      </c>
      <c r="C3496">
        <v>1329.93</v>
      </c>
      <c r="D3496" t="s">
        <v>12293</v>
      </c>
      <c r="E3496" t="s">
        <v>12296</v>
      </c>
      <c r="F3496" t="s">
        <v>2406</v>
      </c>
    </row>
    <row r="3497" spans="1:6" x14ac:dyDescent="0.3">
      <c r="A3497" t="s">
        <v>15789</v>
      </c>
      <c r="B3497" s="1">
        <v>45150</v>
      </c>
      <c r="C3497">
        <v>286.17</v>
      </c>
      <c r="D3497" t="s">
        <v>12299</v>
      </c>
      <c r="E3497" t="s">
        <v>12291</v>
      </c>
      <c r="F3497" t="s">
        <v>5757</v>
      </c>
    </row>
    <row r="3498" spans="1:6" x14ac:dyDescent="0.3">
      <c r="A3498" t="s">
        <v>15790</v>
      </c>
      <c r="B3498" s="1">
        <v>44818</v>
      </c>
      <c r="C3498">
        <v>762.02</v>
      </c>
      <c r="D3498" t="s">
        <v>12299</v>
      </c>
      <c r="E3498" t="s">
        <v>12296</v>
      </c>
      <c r="F3498" t="s">
        <v>1163</v>
      </c>
    </row>
    <row r="3499" spans="1:6" x14ac:dyDescent="0.3">
      <c r="A3499" t="s">
        <v>15791</v>
      </c>
      <c r="B3499" s="1">
        <v>45324</v>
      </c>
      <c r="C3499">
        <v>865.08</v>
      </c>
      <c r="D3499" t="s">
        <v>12290</v>
      </c>
      <c r="E3499" t="s">
        <v>12296</v>
      </c>
      <c r="F3499" t="s">
        <v>1753</v>
      </c>
    </row>
    <row r="3500" spans="1:6" x14ac:dyDescent="0.3">
      <c r="A3500" t="s">
        <v>15792</v>
      </c>
      <c r="B3500" s="1">
        <v>44795</v>
      </c>
      <c r="C3500">
        <v>896</v>
      </c>
      <c r="D3500" t="s">
        <v>12293</v>
      </c>
      <c r="E3500" t="s">
        <v>12291</v>
      </c>
      <c r="F3500" t="s">
        <v>4129</v>
      </c>
    </row>
    <row r="3501" spans="1:6" x14ac:dyDescent="0.3">
      <c r="A3501" t="s">
        <v>15793</v>
      </c>
      <c r="B3501" s="1">
        <v>44717</v>
      </c>
      <c r="C3501">
        <v>759.69</v>
      </c>
      <c r="D3501" t="s">
        <v>12293</v>
      </c>
      <c r="E3501" t="s">
        <v>12296</v>
      </c>
      <c r="F3501" t="s">
        <v>5371</v>
      </c>
    </row>
    <row r="3502" spans="1:6" x14ac:dyDescent="0.3">
      <c r="A3502" t="s">
        <v>15794</v>
      </c>
      <c r="B3502" s="1">
        <v>45534</v>
      </c>
      <c r="C3502">
        <v>283.24</v>
      </c>
      <c r="D3502" t="s">
        <v>12299</v>
      </c>
      <c r="E3502" t="s">
        <v>12291</v>
      </c>
      <c r="F3502" t="s">
        <v>4152</v>
      </c>
    </row>
    <row r="3503" spans="1:6" x14ac:dyDescent="0.3">
      <c r="A3503" t="s">
        <v>15795</v>
      </c>
      <c r="B3503" s="1">
        <v>44837</v>
      </c>
      <c r="C3503">
        <v>578.1</v>
      </c>
      <c r="D3503" t="s">
        <v>12299</v>
      </c>
      <c r="E3503" t="s">
        <v>12296</v>
      </c>
      <c r="F3503" t="s">
        <v>4509</v>
      </c>
    </row>
    <row r="3504" spans="1:6" x14ac:dyDescent="0.3">
      <c r="A3504" t="s">
        <v>15796</v>
      </c>
      <c r="B3504" s="1">
        <v>45551</v>
      </c>
      <c r="C3504">
        <v>661.44</v>
      </c>
      <c r="D3504" t="s">
        <v>12299</v>
      </c>
      <c r="E3504" t="s">
        <v>12296</v>
      </c>
      <c r="F3504" t="s">
        <v>1578</v>
      </c>
    </row>
    <row r="3505" spans="1:6" x14ac:dyDescent="0.3">
      <c r="A3505" t="s">
        <v>15797</v>
      </c>
      <c r="B3505" s="1">
        <v>45414</v>
      </c>
      <c r="C3505">
        <v>857.76</v>
      </c>
      <c r="D3505" t="s">
        <v>12290</v>
      </c>
      <c r="E3505" t="s">
        <v>12296</v>
      </c>
      <c r="F3505" t="s">
        <v>1546</v>
      </c>
    </row>
    <row r="3506" spans="1:6" x14ac:dyDescent="0.3">
      <c r="A3506" t="s">
        <v>15798</v>
      </c>
      <c r="B3506" s="1">
        <v>45489</v>
      </c>
      <c r="C3506">
        <v>463.49</v>
      </c>
      <c r="D3506" t="s">
        <v>12293</v>
      </c>
      <c r="E3506" t="s">
        <v>12296</v>
      </c>
      <c r="F3506" t="s">
        <v>3845</v>
      </c>
    </row>
    <row r="3507" spans="1:6" x14ac:dyDescent="0.3">
      <c r="A3507" t="s">
        <v>15799</v>
      </c>
      <c r="B3507" s="1">
        <v>45337</v>
      </c>
      <c r="C3507">
        <v>1063.76</v>
      </c>
      <c r="D3507" t="s">
        <v>12293</v>
      </c>
      <c r="E3507" t="s">
        <v>12291</v>
      </c>
      <c r="F3507" t="s">
        <v>1272</v>
      </c>
    </row>
    <row r="3508" spans="1:6" x14ac:dyDescent="0.3">
      <c r="A3508" t="s">
        <v>15800</v>
      </c>
      <c r="B3508" s="1">
        <v>45266</v>
      </c>
      <c r="C3508">
        <v>535.19000000000005</v>
      </c>
      <c r="D3508" t="s">
        <v>12293</v>
      </c>
      <c r="E3508" t="s">
        <v>12291</v>
      </c>
      <c r="F3508" t="s">
        <v>3010</v>
      </c>
    </row>
    <row r="3509" spans="1:6" x14ac:dyDescent="0.3">
      <c r="A3509" t="s">
        <v>15801</v>
      </c>
      <c r="B3509" s="1">
        <v>45194</v>
      </c>
      <c r="C3509">
        <v>1134.8399999999999</v>
      </c>
      <c r="D3509" t="s">
        <v>12293</v>
      </c>
      <c r="E3509" t="s">
        <v>12291</v>
      </c>
      <c r="F3509" t="s">
        <v>5490</v>
      </c>
    </row>
    <row r="3510" spans="1:6" x14ac:dyDescent="0.3">
      <c r="A3510" t="s">
        <v>15802</v>
      </c>
      <c r="B3510" s="1">
        <v>44586</v>
      </c>
      <c r="C3510">
        <v>797.05</v>
      </c>
      <c r="D3510" t="s">
        <v>12290</v>
      </c>
      <c r="E3510" t="s">
        <v>12296</v>
      </c>
      <c r="F3510" t="s">
        <v>2015</v>
      </c>
    </row>
    <row r="3511" spans="1:6" x14ac:dyDescent="0.3">
      <c r="A3511" t="s">
        <v>15803</v>
      </c>
      <c r="B3511" s="1">
        <v>44766</v>
      </c>
      <c r="C3511">
        <v>618.26</v>
      </c>
      <c r="D3511" t="s">
        <v>12290</v>
      </c>
      <c r="E3511" t="s">
        <v>12291</v>
      </c>
      <c r="F3511" t="s">
        <v>3322</v>
      </c>
    </row>
    <row r="3512" spans="1:6" x14ac:dyDescent="0.3">
      <c r="A3512" t="s">
        <v>15804</v>
      </c>
      <c r="B3512" s="1">
        <v>45369</v>
      </c>
      <c r="C3512">
        <v>395.08</v>
      </c>
      <c r="D3512" t="s">
        <v>12299</v>
      </c>
      <c r="E3512" t="s">
        <v>12291</v>
      </c>
      <c r="F3512" t="s">
        <v>5436</v>
      </c>
    </row>
    <row r="3513" spans="1:6" x14ac:dyDescent="0.3">
      <c r="A3513" t="s">
        <v>15805</v>
      </c>
      <c r="B3513" s="1">
        <v>45274</v>
      </c>
      <c r="C3513">
        <v>1049.17</v>
      </c>
      <c r="D3513" t="s">
        <v>12299</v>
      </c>
      <c r="E3513" t="s">
        <v>12296</v>
      </c>
      <c r="F3513" t="s">
        <v>4212</v>
      </c>
    </row>
    <row r="3514" spans="1:6" x14ac:dyDescent="0.3">
      <c r="A3514" t="s">
        <v>15806</v>
      </c>
      <c r="B3514" s="1">
        <v>45129</v>
      </c>
      <c r="C3514">
        <v>374.49</v>
      </c>
      <c r="D3514" t="s">
        <v>12293</v>
      </c>
      <c r="E3514" t="s">
        <v>12291</v>
      </c>
      <c r="F3514" t="s">
        <v>3617</v>
      </c>
    </row>
    <row r="3515" spans="1:6" x14ac:dyDescent="0.3">
      <c r="A3515" t="s">
        <v>15807</v>
      </c>
      <c r="B3515" s="1">
        <v>45489</v>
      </c>
      <c r="C3515">
        <v>1042.8900000000001</v>
      </c>
      <c r="D3515" t="s">
        <v>12293</v>
      </c>
      <c r="E3515" t="s">
        <v>12291</v>
      </c>
      <c r="F3515" t="s">
        <v>4431</v>
      </c>
    </row>
    <row r="3516" spans="1:6" x14ac:dyDescent="0.3">
      <c r="A3516" t="s">
        <v>15808</v>
      </c>
      <c r="B3516" s="1">
        <v>44772</v>
      </c>
      <c r="C3516">
        <v>1061.51</v>
      </c>
      <c r="D3516" t="s">
        <v>12299</v>
      </c>
      <c r="E3516" t="s">
        <v>12296</v>
      </c>
      <c r="F3516" t="s">
        <v>3060</v>
      </c>
    </row>
    <row r="3517" spans="1:6" x14ac:dyDescent="0.3">
      <c r="A3517" t="s">
        <v>15809</v>
      </c>
      <c r="B3517" s="1">
        <v>45492</v>
      </c>
      <c r="C3517">
        <v>1023.18</v>
      </c>
      <c r="D3517" t="s">
        <v>12290</v>
      </c>
      <c r="E3517" t="s">
        <v>12291</v>
      </c>
      <c r="F3517" t="s">
        <v>5815</v>
      </c>
    </row>
    <row r="3518" spans="1:6" x14ac:dyDescent="0.3">
      <c r="A3518" t="s">
        <v>15810</v>
      </c>
      <c r="B3518" s="1">
        <v>45014</v>
      </c>
      <c r="C3518">
        <v>516.64</v>
      </c>
      <c r="D3518" t="s">
        <v>12299</v>
      </c>
      <c r="E3518" t="s">
        <v>12291</v>
      </c>
      <c r="F3518" t="s">
        <v>5972</v>
      </c>
    </row>
    <row r="3519" spans="1:6" x14ac:dyDescent="0.3">
      <c r="A3519" t="s">
        <v>15811</v>
      </c>
      <c r="B3519" s="1">
        <v>45377</v>
      </c>
      <c r="C3519">
        <v>1253.03</v>
      </c>
      <c r="D3519" t="s">
        <v>12299</v>
      </c>
      <c r="E3519" t="s">
        <v>12291</v>
      </c>
      <c r="F3519" t="s">
        <v>1476</v>
      </c>
    </row>
    <row r="3520" spans="1:6" x14ac:dyDescent="0.3">
      <c r="A3520" t="s">
        <v>15812</v>
      </c>
      <c r="B3520" s="1">
        <v>44555</v>
      </c>
      <c r="C3520">
        <v>975.48</v>
      </c>
      <c r="D3520" t="s">
        <v>12290</v>
      </c>
      <c r="E3520" t="s">
        <v>12291</v>
      </c>
      <c r="F3520" t="s">
        <v>3207</v>
      </c>
    </row>
    <row r="3521" spans="1:6" x14ac:dyDescent="0.3">
      <c r="A3521" t="s">
        <v>15813</v>
      </c>
      <c r="B3521" s="1">
        <v>45012</v>
      </c>
      <c r="C3521">
        <v>315.95999999999998</v>
      </c>
      <c r="D3521" t="s">
        <v>12290</v>
      </c>
      <c r="E3521" t="s">
        <v>12291</v>
      </c>
      <c r="F3521" t="s">
        <v>1135</v>
      </c>
    </row>
    <row r="3522" spans="1:6" x14ac:dyDescent="0.3">
      <c r="A3522" t="s">
        <v>15814</v>
      </c>
      <c r="B3522" s="1">
        <v>45280</v>
      </c>
      <c r="C3522">
        <v>527.97</v>
      </c>
      <c r="D3522" t="s">
        <v>12299</v>
      </c>
      <c r="E3522" t="s">
        <v>12291</v>
      </c>
      <c r="F3522" t="s">
        <v>5940</v>
      </c>
    </row>
    <row r="3523" spans="1:6" x14ac:dyDescent="0.3">
      <c r="A3523" t="s">
        <v>15815</v>
      </c>
      <c r="B3523" s="1">
        <v>45154</v>
      </c>
      <c r="C3523">
        <v>1312.1</v>
      </c>
      <c r="D3523" t="s">
        <v>12299</v>
      </c>
      <c r="E3523" t="s">
        <v>12291</v>
      </c>
      <c r="F3523" t="s">
        <v>5767</v>
      </c>
    </row>
    <row r="3524" spans="1:6" x14ac:dyDescent="0.3">
      <c r="A3524" t="s">
        <v>15816</v>
      </c>
      <c r="B3524" s="1">
        <v>45106</v>
      </c>
      <c r="C3524">
        <v>1227.18</v>
      </c>
      <c r="D3524" t="s">
        <v>12299</v>
      </c>
      <c r="E3524" t="s">
        <v>12291</v>
      </c>
      <c r="F3524" t="s">
        <v>3274</v>
      </c>
    </row>
    <row r="3525" spans="1:6" x14ac:dyDescent="0.3">
      <c r="A3525" t="s">
        <v>15817</v>
      </c>
      <c r="B3525" s="1">
        <v>45204</v>
      </c>
      <c r="C3525">
        <v>268.27</v>
      </c>
      <c r="D3525" t="s">
        <v>12299</v>
      </c>
      <c r="E3525" t="s">
        <v>12291</v>
      </c>
      <c r="F3525" t="s">
        <v>2380</v>
      </c>
    </row>
    <row r="3526" spans="1:6" x14ac:dyDescent="0.3">
      <c r="A3526" t="s">
        <v>15818</v>
      </c>
      <c r="B3526" s="1">
        <v>45643</v>
      </c>
      <c r="C3526">
        <v>692.85</v>
      </c>
      <c r="D3526" t="s">
        <v>12299</v>
      </c>
      <c r="E3526" t="s">
        <v>12291</v>
      </c>
      <c r="F3526" t="s">
        <v>3294</v>
      </c>
    </row>
    <row r="3527" spans="1:6" x14ac:dyDescent="0.3">
      <c r="A3527" t="s">
        <v>15819</v>
      </c>
      <c r="B3527" s="1">
        <v>45583</v>
      </c>
      <c r="C3527">
        <v>406.63</v>
      </c>
      <c r="D3527" t="s">
        <v>12290</v>
      </c>
      <c r="E3527" t="s">
        <v>12291</v>
      </c>
      <c r="F3527" t="s">
        <v>3539</v>
      </c>
    </row>
    <row r="3528" spans="1:6" x14ac:dyDescent="0.3">
      <c r="A3528" t="s">
        <v>15820</v>
      </c>
      <c r="B3528" s="1">
        <v>44643</v>
      </c>
      <c r="C3528">
        <v>958.19</v>
      </c>
      <c r="D3528" t="s">
        <v>12293</v>
      </c>
      <c r="E3528" t="s">
        <v>12296</v>
      </c>
      <c r="F3528" t="s">
        <v>4939</v>
      </c>
    </row>
    <row r="3529" spans="1:6" x14ac:dyDescent="0.3">
      <c r="A3529" t="s">
        <v>15821</v>
      </c>
      <c r="B3529" s="1">
        <v>45176</v>
      </c>
      <c r="C3529">
        <v>932.42</v>
      </c>
      <c r="D3529" t="s">
        <v>12293</v>
      </c>
      <c r="E3529" t="s">
        <v>12296</v>
      </c>
      <c r="F3529" t="s">
        <v>2130</v>
      </c>
    </row>
    <row r="3530" spans="1:6" x14ac:dyDescent="0.3">
      <c r="A3530" t="s">
        <v>15822</v>
      </c>
      <c r="B3530" s="1">
        <v>44605</v>
      </c>
      <c r="C3530">
        <v>706.69</v>
      </c>
      <c r="D3530" t="s">
        <v>12290</v>
      </c>
      <c r="E3530" t="s">
        <v>12291</v>
      </c>
      <c r="F3530" t="s">
        <v>5678</v>
      </c>
    </row>
    <row r="3531" spans="1:6" x14ac:dyDescent="0.3">
      <c r="A3531" t="s">
        <v>15823</v>
      </c>
      <c r="B3531" s="1">
        <v>44890</v>
      </c>
      <c r="C3531">
        <v>427.08</v>
      </c>
      <c r="D3531" t="s">
        <v>12299</v>
      </c>
      <c r="E3531" t="s">
        <v>12296</v>
      </c>
      <c r="F3531" t="s">
        <v>3298</v>
      </c>
    </row>
    <row r="3532" spans="1:6" x14ac:dyDescent="0.3">
      <c r="A3532" t="s">
        <v>15824</v>
      </c>
      <c r="B3532" s="1">
        <v>45132</v>
      </c>
      <c r="C3532">
        <v>317.74</v>
      </c>
      <c r="D3532" t="s">
        <v>12299</v>
      </c>
      <c r="E3532" t="s">
        <v>12291</v>
      </c>
      <c r="F3532" t="s">
        <v>5398</v>
      </c>
    </row>
    <row r="3533" spans="1:6" x14ac:dyDescent="0.3">
      <c r="A3533" t="s">
        <v>15825</v>
      </c>
      <c r="B3533" s="1">
        <v>44780</v>
      </c>
      <c r="C3533">
        <v>1470.81</v>
      </c>
      <c r="D3533" t="s">
        <v>12293</v>
      </c>
      <c r="E3533" t="s">
        <v>12296</v>
      </c>
      <c r="F3533" t="s">
        <v>2373</v>
      </c>
    </row>
    <row r="3534" spans="1:6" x14ac:dyDescent="0.3">
      <c r="A3534" t="s">
        <v>15826</v>
      </c>
      <c r="B3534" s="1">
        <v>45375</v>
      </c>
      <c r="C3534">
        <v>1467.04</v>
      </c>
      <c r="D3534" t="s">
        <v>12293</v>
      </c>
      <c r="E3534" t="s">
        <v>12296</v>
      </c>
      <c r="F3534" t="s">
        <v>5895</v>
      </c>
    </row>
    <row r="3535" spans="1:6" x14ac:dyDescent="0.3">
      <c r="A3535" t="s">
        <v>15827</v>
      </c>
      <c r="B3535" s="1">
        <v>45218</v>
      </c>
      <c r="C3535">
        <v>965.92</v>
      </c>
      <c r="D3535" t="s">
        <v>12299</v>
      </c>
      <c r="E3535" t="s">
        <v>12296</v>
      </c>
      <c r="F3535" t="s">
        <v>2319</v>
      </c>
    </row>
    <row r="3536" spans="1:6" x14ac:dyDescent="0.3">
      <c r="A3536" t="s">
        <v>15828</v>
      </c>
      <c r="B3536" s="1">
        <v>44952</v>
      </c>
      <c r="C3536">
        <v>645.86</v>
      </c>
      <c r="D3536" t="s">
        <v>12299</v>
      </c>
      <c r="E3536" t="s">
        <v>12296</v>
      </c>
      <c r="F3536" t="s">
        <v>2572</v>
      </c>
    </row>
    <row r="3537" spans="1:6" x14ac:dyDescent="0.3">
      <c r="A3537" t="s">
        <v>15829</v>
      </c>
      <c r="B3537" s="1">
        <v>45078</v>
      </c>
      <c r="C3537">
        <v>256.57</v>
      </c>
      <c r="D3537" t="s">
        <v>12290</v>
      </c>
      <c r="E3537" t="s">
        <v>12291</v>
      </c>
      <c r="F3537" t="s">
        <v>4596</v>
      </c>
    </row>
    <row r="3538" spans="1:6" x14ac:dyDescent="0.3">
      <c r="A3538" t="s">
        <v>15830</v>
      </c>
      <c r="B3538" s="1">
        <v>45396</v>
      </c>
      <c r="C3538">
        <v>251.95</v>
      </c>
      <c r="D3538" t="s">
        <v>12293</v>
      </c>
      <c r="E3538" t="s">
        <v>12296</v>
      </c>
      <c r="F3538" t="s">
        <v>3874</v>
      </c>
    </row>
    <row r="3539" spans="1:6" x14ac:dyDescent="0.3">
      <c r="A3539" t="s">
        <v>15831</v>
      </c>
      <c r="B3539" s="1">
        <v>45012</v>
      </c>
      <c r="C3539">
        <v>113.41</v>
      </c>
      <c r="D3539" t="s">
        <v>12293</v>
      </c>
      <c r="E3539" t="s">
        <v>12296</v>
      </c>
      <c r="F3539" t="s">
        <v>2594</v>
      </c>
    </row>
    <row r="3540" spans="1:6" x14ac:dyDescent="0.3">
      <c r="A3540" t="s">
        <v>15832</v>
      </c>
      <c r="B3540" s="1">
        <v>44809</v>
      </c>
      <c r="C3540">
        <v>284.79000000000002</v>
      </c>
      <c r="D3540" t="s">
        <v>12290</v>
      </c>
      <c r="E3540" t="s">
        <v>12291</v>
      </c>
      <c r="F3540" t="s">
        <v>1790</v>
      </c>
    </row>
    <row r="3541" spans="1:6" x14ac:dyDescent="0.3">
      <c r="A3541" t="s">
        <v>15833</v>
      </c>
      <c r="B3541" s="1">
        <v>44629</v>
      </c>
      <c r="C3541">
        <v>899</v>
      </c>
      <c r="D3541" t="s">
        <v>12293</v>
      </c>
      <c r="E3541" t="s">
        <v>12296</v>
      </c>
      <c r="F3541" t="s">
        <v>1641</v>
      </c>
    </row>
    <row r="3542" spans="1:6" x14ac:dyDescent="0.3">
      <c r="A3542" t="s">
        <v>15834</v>
      </c>
      <c r="B3542" s="1">
        <v>45520</v>
      </c>
      <c r="C3542">
        <v>1396.47</v>
      </c>
      <c r="D3542" t="s">
        <v>12293</v>
      </c>
      <c r="E3542" t="s">
        <v>12296</v>
      </c>
      <c r="F3542" t="s">
        <v>3046</v>
      </c>
    </row>
    <row r="3543" spans="1:6" x14ac:dyDescent="0.3">
      <c r="A3543" t="s">
        <v>15835</v>
      </c>
      <c r="B3543" s="1">
        <v>45321</v>
      </c>
      <c r="C3543">
        <v>880.32</v>
      </c>
      <c r="D3543" t="s">
        <v>12299</v>
      </c>
      <c r="E3543" t="s">
        <v>12291</v>
      </c>
      <c r="F3543" t="s">
        <v>4840</v>
      </c>
    </row>
    <row r="3544" spans="1:6" x14ac:dyDescent="0.3">
      <c r="A3544" t="s">
        <v>15836</v>
      </c>
      <c r="B3544" s="1">
        <v>45081</v>
      </c>
      <c r="C3544">
        <v>258.47000000000003</v>
      </c>
      <c r="D3544" t="s">
        <v>12299</v>
      </c>
      <c r="E3544" t="s">
        <v>12296</v>
      </c>
      <c r="F3544" t="s">
        <v>3710</v>
      </c>
    </row>
    <row r="3545" spans="1:6" x14ac:dyDescent="0.3">
      <c r="A3545" t="s">
        <v>15837</v>
      </c>
      <c r="B3545" s="1">
        <v>44719</v>
      </c>
      <c r="C3545">
        <v>496.98</v>
      </c>
      <c r="D3545" t="s">
        <v>12290</v>
      </c>
      <c r="E3545" t="s">
        <v>12291</v>
      </c>
      <c r="F3545" t="s">
        <v>4489</v>
      </c>
    </row>
    <row r="3546" spans="1:6" x14ac:dyDescent="0.3">
      <c r="A3546" t="s">
        <v>15838</v>
      </c>
      <c r="B3546" s="1">
        <v>44632</v>
      </c>
      <c r="C3546">
        <v>241.92</v>
      </c>
      <c r="D3546" t="s">
        <v>12299</v>
      </c>
      <c r="E3546" t="s">
        <v>12291</v>
      </c>
      <c r="F3546" t="s">
        <v>1471</v>
      </c>
    </row>
    <row r="3547" spans="1:6" x14ac:dyDescent="0.3">
      <c r="A3547" t="s">
        <v>15839</v>
      </c>
      <c r="B3547" s="1">
        <v>44570</v>
      </c>
      <c r="C3547">
        <v>1347.74</v>
      </c>
      <c r="D3547" t="s">
        <v>12290</v>
      </c>
      <c r="E3547" t="s">
        <v>12296</v>
      </c>
      <c r="F3547" t="s">
        <v>4547</v>
      </c>
    </row>
    <row r="3548" spans="1:6" x14ac:dyDescent="0.3">
      <c r="A3548" t="s">
        <v>15840</v>
      </c>
      <c r="B3548" s="1">
        <v>45182</v>
      </c>
      <c r="C3548">
        <v>77.89</v>
      </c>
      <c r="D3548" t="s">
        <v>12290</v>
      </c>
      <c r="E3548" t="s">
        <v>12291</v>
      </c>
      <c r="F3548" t="s">
        <v>2238</v>
      </c>
    </row>
    <row r="3549" spans="1:6" x14ac:dyDescent="0.3">
      <c r="A3549" t="s">
        <v>15841</v>
      </c>
      <c r="B3549" s="1">
        <v>45088</v>
      </c>
      <c r="C3549">
        <v>1055.52</v>
      </c>
      <c r="D3549" t="s">
        <v>12290</v>
      </c>
      <c r="E3549" t="s">
        <v>12296</v>
      </c>
      <c r="F3549" t="s">
        <v>1979</v>
      </c>
    </row>
    <row r="3550" spans="1:6" x14ac:dyDescent="0.3">
      <c r="A3550" t="s">
        <v>15842</v>
      </c>
      <c r="B3550" s="1">
        <v>45326</v>
      </c>
      <c r="C3550">
        <v>1405.58</v>
      </c>
      <c r="D3550" t="s">
        <v>12299</v>
      </c>
      <c r="E3550" t="s">
        <v>12291</v>
      </c>
      <c r="F3550" t="s">
        <v>4690</v>
      </c>
    </row>
    <row r="3551" spans="1:6" x14ac:dyDescent="0.3">
      <c r="A3551" t="s">
        <v>15843</v>
      </c>
      <c r="B3551" s="1">
        <v>44978</v>
      </c>
      <c r="C3551">
        <v>1356.69</v>
      </c>
      <c r="D3551" t="s">
        <v>12290</v>
      </c>
      <c r="E3551" t="s">
        <v>12296</v>
      </c>
      <c r="F3551" t="s">
        <v>5151</v>
      </c>
    </row>
    <row r="3552" spans="1:6" x14ac:dyDescent="0.3">
      <c r="A3552" t="s">
        <v>15844</v>
      </c>
      <c r="B3552" s="1">
        <v>45295</v>
      </c>
      <c r="C3552">
        <v>120.83</v>
      </c>
      <c r="D3552" t="s">
        <v>12293</v>
      </c>
      <c r="E3552" t="s">
        <v>12291</v>
      </c>
      <c r="F3552" t="s">
        <v>3030</v>
      </c>
    </row>
    <row r="3553" spans="1:6" x14ac:dyDescent="0.3">
      <c r="A3553" t="s">
        <v>15845</v>
      </c>
      <c r="B3553" s="1">
        <v>45494</v>
      </c>
      <c r="C3553">
        <v>1159.5999999999999</v>
      </c>
      <c r="D3553" t="s">
        <v>12299</v>
      </c>
      <c r="E3553" t="s">
        <v>12296</v>
      </c>
      <c r="F3553" t="s">
        <v>4206</v>
      </c>
    </row>
    <row r="3554" spans="1:6" x14ac:dyDescent="0.3">
      <c r="A3554" t="s">
        <v>15846</v>
      </c>
      <c r="B3554" s="1">
        <v>45049</v>
      </c>
      <c r="C3554">
        <v>1480.23</v>
      </c>
      <c r="D3554" t="s">
        <v>12293</v>
      </c>
      <c r="E3554" t="s">
        <v>12291</v>
      </c>
      <c r="F3554" t="s">
        <v>1841</v>
      </c>
    </row>
    <row r="3555" spans="1:6" x14ac:dyDescent="0.3">
      <c r="A3555" t="s">
        <v>15847</v>
      </c>
      <c r="B3555" s="1">
        <v>45493</v>
      </c>
      <c r="C3555">
        <v>1376.92</v>
      </c>
      <c r="D3555" t="s">
        <v>12290</v>
      </c>
      <c r="E3555" t="s">
        <v>12291</v>
      </c>
      <c r="F3555" t="s">
        <v>3798</v>
      </c>
    </row>
    <row r="3556" spans="1:6" x14ac:dyDescent="0.3">
      <c r="A3556" t="s">
        <v>15848</v>
      </c>
      <c r="B3556" s="1">
        <v>44779</v>
      </c>
      <c r="C3556">
        <v>488.15</v>
      </c>
      <c r="D3556" t="s">
        <v>12290</v>
      </c>
      <c r="E3556" t="s">
        <v>12296</v>
      </c>
      <c r="F3556" t="s">
        <v>5018</v>
      </c>
    </row>
    <row r="3557" spans="1:6" x14ac:dyDescent="0.3">
      <c r="A3557" t="s">
        <v>15849</v>
      </c>
      <c r="B3557" s="1">
        <v>45350</v>
      </c>
      <c r="C3557">
        <v>902.62</v>
      </c>
      <c r="D3557" t="s">
        <v>12290</v>
      </c>
      <c r="E3557" t="s">
        <v>12291</v>
      </c>
      <c r="F3557" t="s">
        <v>2641</v>
      </c>
    </row>
    <row r="3558" spans="1:6" x14ac:dyDescent="0.3">
      <c r="A3558" t="s">
        <v>15850</v>
      </c>
      <c r="B3558" s="1">
        <v>45434</v>
      </c>
      <c r="C3558">
        <v>126.58</v>
      </c>
      <c r="D3558" t="s">
        <v>12299</v>
      </c>
      <c r="E3558" t="s">
        <v>12296</v>
      </c>
      <c r="F3558" t="s">
        <v>1137</v>
      </c>
    </row>
    <row r="3559" spans="1:6" x14ac:dyDescent="0.3">
      <c r="A3559" t="s">
        <v>15851</v>
      </c>
      <c r="B3559" s="1">
        <v>45472</v>
      </c>
      <c r="C3559">
        <v>880.54</v>
      </c>
      <c r="D3559" t="s">
        <v>12290</v>
      </c>
      <c r="E3559" t="s">
        <v>12296</v>
      </c>
      <c r="F3559" t="s">
        <v>2917</v>
      </c>
    </row>
    <row r="3560" spans="1:6" x14ac:dyDescent="0.3">
      <c r="A3560" t="s">
        <v>15852</v>
      </c>
      <c r="B3560" s="1">
        <v>45376</v>
      </c>
      <c r="C3560">
        <v>1297.51</v>
      </c>
      <c r="D3560" t="s">
        <v>12293</v>
      </c>
      <c r="E3560" t="s">
        <v>12291</v>
      </c>
      <c r="F3560" t="s">
        <v>5318</v>
      </c>
    </row>
    <row r="3561" spans="1:6" x14ac:dyDescent="0.3">
      <c r="A3561" t="s">
        <v>15853</v>
      </c>
      <c r="B3561" s="1">
        <v>44557</v>
      </c>
      <c r="C3561">
        <v>372.27</v>
      </c>
      <c r="D3561" t="s">
        <v>12293</v>
      </c>
      <c r="E3561" t="s">
        <v>12296</v>
      </c>
      <c r="F3561" t="s">
        <v>2904</v>
      </c>
    </row>
    <row r="3562" spans="1:6" x14ac:dyDescent="0.3">
      <c r="A3562" t="s">
        <v>15854</v>
      </c>
      <c r="B3562" s="1">
        <v>44843</v>
      </c>
      <c r="C3562">
        <v>1453.39</v>
      </c>
      <c r="D3562" t="s">
        <v>12299</v>
      </c>
      <c r="E3562" t="s">
        <v>12296</v>
      </c>
      <c r="F3562" t="s">
        <v>1466</v>
      </c>
    </row>
    <row r="3563" spans="1:6" x14ac:dyDescent="0.3">
      <c r="A3563" t="s">
        <v>15855</v>
      </c>
      <c r="B3563" s="1">
        <v>45525</v>
      </c>
      <c r="C3563">
        <v>565.45000000000005</v>
      </c>
      <c r="D3563" t="s">
        <v>12293</v>
      </c>
      <c r="E3563" t="s">
        <v>12296</v>
      </c>
      <c r="F3563" t="s">
        <v>3610</v>
      </c>
    </row>
    <row r="3564" spans="1:6" x14ac:dyDescent="0.3">
      <c r="A3564" t="s">
        <v>15856</v>
      </c>
      <c r="B3564" s="1">
        <v>45497</v>
      </c>
      <c r="C3564">
        <v>106.92</v>
      </c>
      <c r="D3564" t="s">
        <v>12299</v>
      </c>
      <c r="E3564" t="s">
        <v>12296</v>
      </c>
      <c r="F3564" t="s">
        <v>4362</v>
      </c>
    </row>
    <row r="3565" spans="1:6" x14ac:dyDescent="0.3">
      <c r="A3565" t="s">
        <v>15857</v>
      </c>
      <c r="B3565" s="1">
        <v>44804</v>
      </c>
      <c r="C3565">
        <v>679.17</v>
      </c>
      <c r="D3565" t="s">
        <v>12299</v>
      </c>
      <c r="E3565" t="s">
        <v>12296</v>
      </c>
      <c r="F3565" t="s">
        <v>1656</v>
      </c>
    </row>
    <row r="3566" spans="1:6" x14ac:dyDescent="0.3">
      <c r="A3566" t="s">
        <v>15858</v>
      </c>
      <c r="B3566" s="1">
        <v>44785</v>
      </c>
      <c r="C3566">
        <v>251.68</v>
      </c>
      <c r="D3566" t="s">
        <v>12293</v>
      </c>
      <c r="E3566" t="s">
        <v>12291</v>
      </c>
      <c r="F3566" t="s">
        <v>4758</v>
      </c>
    </row>
    <row r="3567" spans="1:6" x14ac:dyDescent="0.3">
      <c r="A3567" t="s">
        <v>15859</v>
      </c>
      <c r="B3567" s="1">
        <v>45365</v>
      </c>
      <c r="C3567">
        <v>211.03</v>
      </c>
      <c r="D3567" t="s">
        <v>12290</v>
      </c>
      <c r="E3567" t="s">
        <v>12291</v>
      </c>
      <c r="F3567" t="s">
        <v>1415</v>
      </c>
    </row>
    <row r="3568" spans="1:6" x14ac:dyDescent="0.3">
      <c r="A3568" t="s">
        <v>15860</v>
      </c>
      <c r="B3568" s="1">
        <v>44850</v>
      </c>
      <c r="C3568">
        <v>257.89999999999998</v>
      </c>
      <c r="D3568" t="s">
        <v>12293</v>
      </c>
      <c r="E3568" t="s">
        <v>12291</v>
      </c>
      <c r="F3568" t="s">
        <v>4108</v>
      </c>
    </row>
    <row r="3569" spans="1:6" x14ac:dyDescent="0.3">
      <c r="A3569" t="s">
        <v>15861</v>
      </c>
      <c r="B3569" s="1">
        <v>44992</v>
      </c>
      <c r="C3569">
        <v>1310.07</v>
      </c>
      <c r="D3569" t="s">
        <v>12293</v>
      </c>
      <c r="E3569" t="s">
        <v>12291</v>
      </c>
      <c r="F3569" t="s">
        <v>1373</v>
      </c>
    </row>
    <row r="3570" spans="1:6" x14ac:dyDescent="0.3">
      <c r="A3570" t="s">
        <v>15862</v>
      </c>
      <c r="B3570" s="1">
        <v>45297</v>
      </c>
      <c r="C3570">
        <v>354.01</v>
      </c>
      <c r="D3570" t="s">
        <v>12299</v>
      </c>
      <c r="E3570" t="s">
        <v>12291</v>
      </c>
      <c r="F3570" t="s">
        <v>5780</v>
      </c>
    </row>
    <row r="3571" spans="1:6" x14ac:dyDescent="0.3">
      <c r="A3571" t="s">
        <v>15863</v>
      </c>
      <c r="B3571" s="1">
        <v>45580</v>
      </c>
      <c r="C3571">
        <v>894.74</v>
      </c>
      <c r="D3571" t="s">
        <v>12299</v>
      </c>
      <c r="E3571" t="s">
        <v>12291</v>
      </c>
      <c r="F3571" t="s">
        <v>5603</v>
      </c>
    </row>
    <row r="3572" spans="1:6" x14ac:dyDescent="0.3">
      <c r="A3572" t="s">
        <v>15864</v>
      </c>
      <c r="B3572" s="1">
        <v>45372</v>
      </c>
      <c r="C3572">
        <v>1196.97</v>
      </c>
      <c r="D3572" t="s">
        <v>12293</v>
      </c>
      <c r="E3572" t="s">
        <v>12291</v>
      </c>
      <c r="F3572" t="s">
        <v>3025</v>
      </c>
    </row>
    <row r="3573" spans="1:6" x14ac:dyDescent="0.3">
      <c r="A3573" t="s">
        <v>15865</v>
      </c>
      <c r="B3573" s="1">
        <v>44856</v>
      </c>
      <c r="C3573">
        <v>1482.73</v>
      </c>
      <c r="D3573" t="s">
        <v>12290</v>
      </c>
      <c r="E3573" t="s">
        <v>12291</v>
      </c>
      <c r="F3573" t="s">
        <v>5673</v>
      </c>
    </row>
    <row r="3574" spans="1:6" x14ac:dyDescent="0.3">
      <c r="A3574" t="s">
        <v>15866</v>
      </c>
      <c r="B3574" s="1">
        <v>44738</v>
      </c>
      <c r="C3574">
        <v>265.25</v>
      </c>
      <c r="D3574" t="s">
        <v>12290</v>
      </c>
      <c r="E3574" t="s">
        <v>12291</v>
      </c>
      <c r="F3574" t="s">
        <v>4842</v>
      </c>
    </row>
    <row r="3575" spans="1:6" x14ac:dyDescent="0.3">
      <c r="A3575" t="s">
        <v>15867</v>
      </c>
      <c r="B3575" s="1">
        <v>45208</v>
      </c>
      <c r="C3575">
        <v>249.22</v>
      </c>
      <c r="D3575" t="s">
        <v>12293</v>
      </c>
      <c r="E3575" t="s">
        <v>12291</v>
      </c>
      <c r="F3575" t="s">
        <v>5230</v>
      </c>
    </row>
    <row r="3576" spans="1:6" x14ac:dyDescent="0.3">
      <c r="A3576" t="s">
        <v>15868</v>
      </c>
      <c r="B3576" s="1">
        <v>45115</v>
      </c>
      <c r="C3576">
        <v>1226.07</v>
      </c>
      <c r="D3576" t="s">
        <v>12299</v>
      </c>
      <c r="E3576" t="s">
        <v>12296</v>
      </c>
      <c r="F3576" t="s">
        <v>3468</v>
      </c>
    </row>
    <row r="3577" spans="1:6" x14ac:dyDescent="0.3">
      <c r="A3577" t="s">
        <v>15869</v>
      </c>
      <c r="B3577" s="1">
        <v>45613</v>
      </c>
      <c r="C3577">
        <v>1216.25</v>
      </c>
      <c r="D3577" t="s">
        <v>12290</v>
      </c>
      <c r="E3577" t="s">
        <v>12291</v>
      </c>
      <c r="F3577" t="s">
        <v>5936</v>
      </c>
    </row>
    <row r="3578" spans="1:6" x14ac:dyDescent="0.3">
      <c r="A3578" t="s">
        <v>15870</v>
      </c>
      <c r="B3578" s="1">
        <v>45260</v>
      </c>
      <c r="C3578">
        <v>1408.38</v>
      </c>
      <c r="D3578" t="s">
        <v>12290</v>
      </c>
      <c r="E3578" t="s">
        <v>12291</v>
      </c>
      <c r="F3578" t="s">
        <v>2334</v>
      </c>
    </row>
    <row r="3579" spans="1:6" x14ac:dyDescent="0.3">
      <c r="A3579" t="s">
        <v>15871</v>
      </c>
      <c r="B3579" s="1">
        <v>45108</v>
      </c>
      <c r="C3579">
        <v>519.16</v>
      </c>
      <c r="D3579" t="s">
        <v>12299</v>
      </c>
      <c r="E3579" t="s">
        <v>12296</v>
      </c>
      <c r="F3579" t="s">
        <v>4603</v>
      </c>
    </row>
    <row r="3580" spans="1:6" x14ac:dyDescent="0.3">
      <c r="A3580" t="s">
        <v>15872</v>
      </c>
      <c r="B3580" s="1">
        <v>44906</v>
      </c>
      <c r="C3580">
        <v>1416.3</v>
      </c>
      <c r="D3580" t="s">
        <v>12299</v>
      </c>
      <c r="E3580" t="s">
        <v>12296</v>
      </c>
      <c r="F3580" t="s">
        <v>4180</v>
      </c>
    </row>
    <row r="3581" spans="1:6" x14ac:dyDescent="0.3">
      <c r="A3581" t="s">
        <v>15873</v>
      </c>
      <c r="B3581" s="1">
        <v>44812</v>
      </c>
      <c r="C3581">
        <v>139.80000000000001</v>
      </c>
      <c r="D3581" t="s">
        <v>12299</v>
      </c>
      <c r="E3581" t="s">
        <v>12296</v>
      </c>
      <c r="F3581" t="s">
        <v>4474</v>
      </c>
    </row>
    <row r="3582" spans="1:6" x14ac:dyDescent="0.3">
      <c r="A3582" t="s">
        <v>15874</v>
      </c>
      <c r="B3582" s="1">
        <v>45607</v>
      </c>
      <c r="C3582">
        <v>668.69</v>
      </c>
      <c r="D3582" t="s">
        <v>12293</v>
      </c>
      <c r="E3582" t="s">
        <v>12291</v>
      </c>
      <c r="F3582" t="s">
        <v>2738</v>
      </c>
    </row>
    <row r="3583" spans="1:6" x14ac:dyDescent="0.3">
      <c r="A3583" t="s">
        <v>15875</v>
      </c>
      <c r="B3583" s="1">
        <v>45003</v>
      </c>
      <c r="C3583">
        <v>825.69</v>
      </c>
      <c r="D3583" t="s">
        <v>12290</v>
      </c>
      <c r="E3583" t="s">
        <v>12296</v>
      </c>
      <c r="F3583" t="s">
        <v>3634</v>
      </c>
    </row>
    <row r="3584" spans="1:6" x14ac:dyDescent="0.3">
      <c r="A3584" t="s">
        <v>15876</v>
      </c>
      <c r="B3584" s="1">
        <v>44623</v>
      </c>
      <c r="C3584">
        <v>66.37</v>
      </c>
      <c r="D3584" t="s">
        <v>12290</v>
      </c>
      <c r="E3584" t="s">
        <v>12291</v>
      </c>
      <c r="F3584" t="s">
        <v>5791</v>
      </c>
    </row>
    <row r="3585" spans="1:6" x14ac:dyDescent="0.3">
      <c r="A3585" t="s">
        <v>15877</v>
      </c>
      <c r="B3585" s="1">
        <v>45606</v>
      </c>
      <c r="C3585">
        <v>898.02</v>
      </c>
      <c r="D3585" t="s">
        <v>12293</v>
      </c>
      <c r="E3585" t="s">
        <v>12291</v>
      </c>
      <c r="F3585" t="s">
        <v>2519</v>
      </c>
    </row>
    <row r="3586" spans="1:6" x14ac:dyDescent="0.3">
      <c r="A3586" t="s">
        <v>15878</v>
      </c>
      <c r="B3586" s="1">
        <v>44686</v>
      </c>
      <c r="C3586">
        <v>1268.67</v>
      </c>
      <c r="D3586" t="s">
        <v>12299</v>
      </c>
      <c r="E3586" t="s">
        <v>12291</v>
      </c>
      <c r="F3586" t="s">
        <v>5233</v>
      </c>
    </row>
    <row r="3587" spans="1:6" x14ac:dyDescent="0.3">
      <c r="A3587" t="s">
        <v>15879</v>
      </c>
      <c r="B3587" s="1">
        <v>45033</v>
      </c>
      <c r="C3587">
        <v>1164.27</v>
      </c>
      <c r="D3587" t="s">
        <v>12293</v>
      </c>
      <c r="E3587" t="s">
        <v>12296</v>
      </c>
      <c r="F3587" t="s">
        <v>2905</v>
      </c>
    </row>
    <row r="3588" spans="1:6" x14ac:dyDescent="0.3">
      <c r="A3588" t="s">
        <v>15880</v>
      </c>
      <c r="B3588" s="1">
        <v>45501</v>
      </c>
      <c r="C3588">
        <v>890.82</v>
      </c>
      <c r="D3588" t="s">
        <v>12293</v>
      </c>
      <c r="E3588" t="s">
        <v>12296</v>
      </c>
      <c r="F3588" t="s">
        <v>1887</v>
      </c>
    </row>
    <row r="3589" spans="1:6" x14ac:dyDescent="0.3">
      <c r="A3589" t="s">
        <v>15881</v>
      </c>
      <c r="B3589" s="1">
        <v>44994</v>
      </c>
      <c r="C3589">
        <v>1310.5</v>
      </c>
      <c r="D3589" t="s">
        <v>12290</v>
      </c>
      <c r="E3589" t="s">
        <v>12296</v>
      </c>
      <c r="F3589" t="s">
        <v>2223</v>
      </c>
    </row>
    <row r="3590" spans="1:6" x14ac:dyDescent="0.3">
      <c r="A3590" t="s">
        <v>15882</v>
      </c>
      <c r="B3590" s="1">
        <v>45057</v>
      </c>
      <c r="C3590">
        <v>1423.48</v>
      </c>
      <c r="D3590" t="s">
        <v>12299</v>
      </c>
      <c r="E3590" t="s">
        <v>12296</v>
      </c>
      <c r="F3590" t="s">
        <v>1680</v>
      </c>
    </row>
    <row r="3591" spans="1:6" x14ac:dyDescent="0.3">
      <c r="A3591" t="s">
        <v>15883</v>
      </c>
      <c r="B3591" s="1">
        <v>44556</v>
      </c>
      <c r="C3591">
        <v>1367.29</v>
      </c>
      <c r="D3591" t="s">
        <v>12293</v>
      </c>
      <c r="E3591" t="s">
        <v>12296</v>
      </c>
      <c r="F3591" t="s">
        <v>3472</v>
      </c>
    </row>
    <row r="3592" spans="1:6" x14ac:dyDescent="0.3">
      <c r="A3592" t="s">
        <v>15884</v>
      </c>
      <c r="B3592" s="1">
        <v>44596</v>
      </c>
      <c r="C3592">
        <v>1077.1099999999999</v>
      </c>
      <c r="D3592" t="s">
        <v>12290</v>
      </c>
      <c r="E3592" t="s">
        <v>12291</v>
      </c>
      <c r="F3592" t="s">
        <v>1513</v>
      </c>
    </row>
    <row r="3593" spans="1:6" x14ac:dyDescent="0.3">
      <c r="A3593" t="s">
        <v>15885</v>
      </c>
      <c r="B3593" s="1">
        <v>44869</v>
      </c>
      <c r="C3593">
        <v>1375.08</v>
      </c>
      <c r="D3593" t="s">
        <v>12293</v>
      </c>
      <c r="E3593" t="s">
        <v>12296</v>
      </c>
      <c r="F3593" t="s">
        <v>5714</v>
      </c>
    </row>
    <row r="3594" spans="1:6" x14ac:dyDescent="0.3">
      <c r="A3594" t="s">
        <v>15886</v>
      </c>
      <c r="B3594" s="1">
        <v>45629</v>
      </c>
      <c r="C3594">
        <v>293.37</v>
      </c>
      <c r="D3594" t="s">
        <v>12290</v>
      </c>
      <c r="E3594" t="s">
        <v>12296</v>
      </c>
      <c r="F3594" t="s">
        <v>4498</v>
      </c>
    </row>
    <row r="3595" spans="1:6" x14ac:dyDescent="0.3">
      <c r="A3595" t="s">
        <v>15887</v>
      </c>
      <c r="B3595" s="1">
        <v>44906</v>
      </c>
      <c r="C3595">
        <v>372.61</v>
      </c>
      <c r="D3595" t="s">
        <v>12299</v>
      </c>
      <c r="E3595" t="s">
        <v>12296</v>
      </c>
      <c r="F3595" t="s">
        <v>3230</v>
      </c>
    </row>
    <row r="3596" spans="1:6" x14ac:dyDescent="0.3">
      <c r="A3596" t="s">
        <v>15888</v>
      </c>
      <c r="B3596" s="1">
        <v>45120</v>
      </c>
      <c r="C3596">
        <v>75.62</v>
      </c>
      <c r="D3596" t="s">
        <v>12290</v>
      </c>
      <c r="E3596" t="s">
        <v>12296</v>
      </c>
      <c r="F3596" t="s">
        <v>4993</v>
      </c>
    </row>
    <row r="3597" spans="1:6" x14ac:dyDescent="0.3">
      <c r="A3597" t="s">
        <v>15889</v>
      </c>
      <c r="B3597" s="1">
        <v>45575</v>
      </c>
      <c r="C3597">
        <v>824.22</v>
      </c>
      <c r="D3597" t="s">
        <v>12293</v>
      </c>
      <c r="E3597" t="s">
        <v>12296</v>
      </c>
      <c r="F3597" t="s">
        <v>2170</v>
      </c>
    </row>
    <row r="3598" spans="1:6" x14ac:dyDescent="0.3">
      <c r="A3598" t="s">
        <v>15890</v>
      </c>
      <c r="B3598" s="1">
        <v>45500</v>
      </c>
      <c r="C3598">
        <v>997.54</v>
      </c>
      <c r="D3598" t="s">
        <v>12290</v>
      </c>
      <c r="E3598" t="s">
        <v>12296</v>
      </c>
      <c r="F3598" t="s">
        <v>5781</v>
      </c>
    </row>
    <row r="3599" spans="1:6" x14ac:dyDescent="0.3">
      <c r="A3599" t="s">
        <v>15891</v>
      </c>
      <c r="B3599" s="1">
        <v>44565</v>
      </c>
      <c r="C3599">
        <v>235.44</v>
      </c>
      <c r="D3599" t="s">
        <v>12299</v>
      </c>
      <c r="E3599" t="s">
        <v>12291</v>
      </c>
      <c r="F3599" t="s">
        <v>4592</v>
      </c>
    </row>
    <row r="3600" spans="1:6" x14ac:dyDescent="0.3">
      <c r="A3600" t="s">
        <v>15892</v>
      </c>
      <c r="B3600" s="1">
        <v>45399</v>
      </c>
      <c r="C3600">
        <v>667.83</v>
      </c>
      <c r="D3600" t="s">
        <v>12290</v>
      </c>
      <c r="E3600" t="s">
        <v>12291</v>
      </c>
      <c r="F3600" t="s">
        <v>4334</v>
      </c>
    </row>
    <row r="3601" spans="1:6" x14ac:dyDescent="0.3">
      <c r="A3601" t="s">
        <v>15893</v>
      </c>
      <c r="B3601" s="1">
        <v>44982</v>
      </c>
      <c r="C3601">
        <v>865.75</v>
      </c>
      <c r="D3601" t="s">
        <v>12293</v>
      </c>
      <c r="E3601" t="s">
        <v>12291</v>
      </c>
      <c r="F3601" t="s">
        <v>5753</v>
      </c>
    </row>
    <row r="3602" spans="1:6" x14ac:dyDescent="0.3">
      <c r="A3602" t="s">
        <v>15894</v>
      </c>
      <c r="B3602" s="1">
        <v>45051</v>
      </c>
      <c r="C3602">
        <v>1122.5899999999999</v>
      </c>
      <c r="D3602" t="s">
        <v>12299</v>
      </c>
      <c r="E3602" t="s">
        <v>12291</v>
      </c>
      <c r="F3602" t="s">
        <v>3583</v>
      </c>
    </row>
    <row r="3603" spans="1:6" x14ac:dyDescent="0.3">
      <c r="A3603" t="s">
        <v>15895</v>
      </c>
      <c r="B3603" s="1">
        <v>45619</v>
      </c>
      <c r="C3603">
        <v>1401.31</v>
      </c>
      <c r="D3603" t="s">
        <v>12293</v>
      </c>
      <c r="E3603" t="s">
        <v>12296</v>
      </c>
      <c r="F3603" t="s">
        <v>2803</v>
      </c>
    </row>
    <row r="3604" spans="1:6" x14ac:dyDescent="0.3">
      <c r="A3604" t="s">
        <v>15896</v>
      </c>
      <c r="B3604" s="1">
        <v>44846</v>
      </c>
      <c r="C3604">
        <v>552.54</v>
      </c>
      <c r="D3604" t="s">
        <v>12293</v>
      </c>
      <c r="E3604" t="s">
        <v>12296</v>
      </c>
      <c r="F3604" t="s">
        <v>2551</v>
      </c>
    </row>
    <row r="3605" spans="1:6" x14ac:dyDescent="0.3">
      <c r="A3605" t="s">
        <v>15897</v>
      </c>
      <c r="B3605" s="1">
        <v>45447</v>
      </c>
      <c r="C3605">
        <v>170.15</v>
      </c>
      <c r="D3605" t="s">
        <v>12290</v>
      </c>
      <c r="E3605" t="s">
        <v>12296</v>
      </c>
      <c r="F3605" t="s">
        <v>1436</v>
      </c>
    </row>
    <row r="3606" spans="1:6" x14ac:dyDescent="0.3">
      <c r="A3606" t="s">
        <v>15898</v>
      </c>
      <c r="B3606" s="1">
        <v>45505</v>
      </c>
      <c r="C3606">
        <v>885.57</v>
      </c>
      <c r="D3606" t="s">
        <v>12290</v>
      </c>
      <c r="E3606" t="s">
        <v>12291</v>
      </c>
      <c r="F3606" t="s">
        <v>5086</v>
      </c>
    </row>
    <row r="3607" spans="1:6" x14ac:dyDescent="0.3">
      <c r="A3607" t="s">
        <v>15899</v>
      </c>
      <c r="B3607" s="1">
        <v>45373</v>
      </c>
      <c r="C3607">
        <v>904.64</v>
      </c>
      <c r="D3607" t="s">
        <v>12299</v>
      </c>
      <c r="E3607" t="s">
        <v>12296</v>
      </c>
      <c r="F3607" t="s">
        <v>4240</v>
      </c>
    </row>
    <row r="3608" spans="1:6" x14ac:dyDescent="0.3">
      <c r="A3608" t="s">
        <v>15900</v>
      </c>
      <c r="B3608" s="1">
        <v>44798</v>
      </c>
      <c r="C3608">
        <v>1406.78</v>
      </c>
      <c r="D3608" t="s">
        <v>12299</v>
      </c>
      <c r="E3608" t="s">
        <v>12296</v>
      </c>
      <c r="F3608" t="s">
        <v>2701</v>
      </c>
    </row>
    <row r="3609" spans="1:6" x14ac:dyDescent="0.3">
      <c r="A3609" t="s">
        <v>15901</v>
      </c>
      <c r="B3609" s="1">
        <v>44744</v>
      </c>
      <c r="C3609">
        <v>1442.05</v>
      </c>
      <c r="D3609" t="s">
        <v>12290</v>
      </c>
      <c r="E3609" t="s">
        <v>12291</v>
      </c>
      <c r="F3609" t="s">
        <v>2034</v>
      </c>
    </row>
    <row r="3610" spans="1:6" x14ac:dyDescent="0.3">
      <c r="A3610" t="s">
        <v>15902</v>
      </c>
      <c r="B3610" s="1">
        <v>45344</v>
      </c>
      <c r="C3610">
        <v>1283.1300000000001</v>
      </c>
      <c r="D3610" t="s">
        <v>12293</v>
      </c>
      <c r="E3610" t="s">
        <v>12296</v>
      </c>
      <c r="F3610" t="s">
        <v>4159</v>
      </c>
    </row>
    <row r="3611" spans="1:6" x14ac:dyDescent="0.3">
      <c r="A3611" t="s">
        <v>15903</v>
      </c>
      <c r="B3611" s="1">
        <v>45000</v>
      </c>
      <c r="C3611">
        <v>1337.23</v>
      </c>
      <c r="D3611" t="s">
        <v>12290</v>
      </c>
      <c r="E3611" t="s">
        <v>12291</v>
      </c>
      <c r="F3611" t="s">
        <v>5684</v>
      </c>
    </row>
    <row r="3612" spans="1:6" x14ac:dyDescent="0.3">
      <c r="A3612" t="s">
        <v>15904</v>
      </c>
      <c r="B3612" s="1">
        <v>44988</v>
      </c>
      <c r="C3612">
        <v>1486.45</v>
      </c>
      <c r="D3612" t="s">
        <v>12299</v>
      </c>
      <c r="E3612" t="s">
        <v>12296</v>
      </c>
      <c r="F3612" t="s">
        <v>5515</v>
      </c>
    </row>
    <row r="3613" spans="1:6" x14ac:dyDescent="0.3">
      <c r="A3613" t="s">
        <v>15905</v>
      </c>
      <c r="B3613" s="1">
        <v>44813</v>
      </c>
      <c r="C3613">
        <v>441.12</v>
      </c>
      <c r="D3613" t="s">
        <v>12293</v>
      </c>
      <c r="E3613" t="s">
        <v>12291</v>
      </c>
      <c r="F3613" t="s">
        <v>1197</v>
      </c>
    </row>
    <row r="3614" spans="1:6" x14ac:dyDescent="0.3">
      <c r="A3614" t="s">
        <v>15906</v>
      </c>
      <c r="B3614" s="1">
        <v>44847</v>
      </c>
      <c r="C3614">
        <v>1098.8900000000001</v>
      </c>
      <c r="D3614" t="s">
        <v>12290</v>
      </c>
      <c r="E3614" t="s">
        <v>12296</v>
      </c>
      <c r="F3614" t="s">
        <v>5931</v>
      </c>
    </row>
    <row r="3615" spans="1:6" x14ac:dyDescent="0.3">
      <c r="A3615" t="s">
        <v>15907</v>
      </c>
      <c r="B3615" s="1">
        <v>45265</v>
      </c>
      <c r="C3615">
        <v>901.82</v>
      </c>
      <c r="D3615" t="s">
        <v>12290</v>
      </c>
      <c r="E3615" t="s">
        <v>12296</v>
      </c>
      <c r="F3615" t="s">
        <v>3806</v>
      </c>
    </row>
    <row r="3616" spans="1:6" x14ac:dyDescent="0.3">
      <c r="A3616" t="s">
        <v>15908</v>
      </c>
      <c r="B3616" s="1">
        <v>45210</v>
      </c>
      <c r="C3616">
        <v>637.37</v>
      </c>
      <c r="D3616" t="s">
        <v>12293</v>
      </c>
      <c r="E3616" t="s">
        <v>12296</v>
      </c>
      <c r="F3616" t="s">
        <v>1324</v>
      </c>
    </row>
    <row r="3617" spans="1:6" x14ac:dyDescent="0.3">
      <c r="A3617" t="s">
        <v>15909</v>
      </c>
      <c r="B3617" s="1">
        <v>44561</v>
      </c>
      <c r="C3617">
        <v>196.72</v>
      </c>
      <c r="D3617" t="s">
        <v>12299</v>
      </c>
      <c r="E3617" t="s">
        <v>12296</v>
      </c>
      <c r="F3617" t="s">
        <v>2206</v>
      </c>
    </row>
    <row r="3618" spans="1:6" x14ac:dyDescent="0.3">
      <c r="A3618" t="s">
        <v>15910</v>
      </c>
      <c r="B3618" s="1">
        <v>44684</v>
      </c>
      <c r="C3618">
        <v>232.15</v>
      </c>
      <c r="D3618" t="s">
        <v>12293</v>
      </c>
      <c r="E3618" t="s">
        <v>12291</v>
      </c>
      <c r="F3618" t="s">
        <v>2266</v>
      </c>
    </row>
    <row r="3619" spans="1:6" x14ac:dyDescent="0.3">
      <c r="A3619" t="s">
        <v>15911</v>
      </c>
      <c r="B3619" s="1">
        <v>45180</v>
      </c>
      <c r="C3619">
        <v>274.69</v>
      </c>
      <c r="D3619" t="s">
        <v>12290</v>
      </c>
      <c r="E3619" t="s">
        <v>12291</v>
      </c>
      <c r="F3619" t="s">
        <v>5150</v>
      </c>
    </row>
    <row r="3620" spans="1:6" x14ac:dyDescent="0.3">
      <c r="A3620" t="s">
        <v>15912</v>
      </c>
      <c r="B3620" s="1">
        <v>45255</v>
      </c>
      <c r="C3620">
        <v>597.79999999999995</v>
      </c>
      <c r="D3620" t="s">
        <v>12299</v>
      </c>
      <c r="E3620" t="s">
        <v>12291</v>
      </c>
      <c r="F3620" t="s">
        <v>1122</v>
      </c>
    </row>
    <row r="3621" spans="1:6" x14ac:dyDescent="0.3">
      <c r="A3621" t="s">
        <v>15913</v>
      </c>
      <c r="B3621" s="1">
        <v>45460</v>
      </c>
      <c r="C3621">
        <v>565.38</v>
      </c>
      <c r="D3621" t="s">
        <v>12299</v>
      </c>
      <c r="E3621" t="s">
        <v>12296</v>
      </c>
      <c r="F3621" t="s">
        <v>1790</v>
      </c>
    </row>
    <row r="3622" spans="1:6" x14ac:dyDescent="0.3">
      <c r="A3622" t="s">
        <v>15914</v>
      </c>
      <c r="B3622" s="1">
        <v>44813</v>
      </c>
      <c r="C3622">
        <v>909.04</v>
      </c>
      <c r="D3622" t="s">
        <v>12293</v>
      </c>
      <c r="E3622" t="s">
        <v>12291</v>
      </c>
      <c r="F3622" t="s">
        <v>1261</v>
      </c>
    </row>
    <row r="3623" spans="1:6" x14ac:dyDescent="0.3">
      <c r="A3623" t="s">
        <v>15915</v>
      </c>
      <c r="B3623" s="1">
        <v>44636</v>
      </c>
      <c r="C3623">
        <v>1059.26</v>
      </c>
      <c r="D3623" t="s">
        <v>12290</v>
      </c>
      <c r="E3623" t="s">
        <v>12291</v>
      </c>
      <c r="F3623" t="s">
        <v>1285</v>
      </c>
    </row>
    <row r="3624" spans="1:6" x14ac:dyDescent="0.3">
      <c r="A3624" t="s">
        <v>15916</v>
      </c>
      <c r="B3624" s="1">
        <v>45585</v>
      </c>
      <c r="C3624">
        <v>954.86</v>
      </c>
      <c r="D3624" t="s">
        <v>12293</v>
      </c>
      <c r="E3624" t="s">
        <v>12296</v>
      </c>
      <c r="F3624" t="s">
        <v>1993</v>
      </c>
    </row>
    <row r="3625" spans="1:6" x14ac:dyDescent="0.3">
      <c r="A3625" t="s">
        <v>15917</v>
      </c>
      <c r="B3625" s="1">
        <v>45048</v>
      </c>
      <c r="C3625">
        <v>280.02</v>
      </c>
      <c r="D3625" t="s">
        <v>12299</v>
      </c>
      <c r="E3625" t="s">
        <v>12296</v>
      </c>
      <c r="F3625" t="s">
        <v>4810</v>
      </c>
    </row>
    <row r="3626" spans="1:6" x14ac:dyDescent="0.3">
      <c r="A3626" t="s">
        <v>15918</v>
      </c>
      <c r="B3626" s="1">
        <v>45084</v>
      </c>
      <c r="C3626">
        <v>404.04</v>
      </c>
      <c r="D3626" t="s">
        <v>12290</v>
      </c>
      <c r="E3626" t="s">
        <v>12291</v>
      </c>
      <c r="F3626" t="s">
        <v>5328</v>
      </c>
    </row>
    <row r="3627" spans="1:6" x14ac:dyDescent="0.3">
      <c r="A3627" t="s">
        <v>15919</v>
      </c>
      <c r="B3627" s="1">
        <v>44792</v>
      </c>
      <c r="C3627">
        <v>659.76</v>
      </c>
      <c r="D3627" t="s">
        <v>12299</v>
      </c>
      <c r="E3627" t="s">
        <v>12296</v>
      </c>
      <c r="F3627" t="s">
        <v>5612</v>
      </c>
    </row>
    <row r="3628" spans="1:6" x14ac:dyDescent="0.3">
      <c r="A3628" t="s">
        <v>15920</v>
      </c>
      <c r="B3628" s="1">
        <v>44600</v>
      </c>
      <c r="C3628">
        <v>1220.44</v>
      </c>
      <c r="D3628" t="s">
        <v>12293</v>
      </c>
      <c r="E3628" t="s">
        <v>12296</v>
      </c>
      <c r="F3628" t="s">
        <v>3472</v>
      </c>
    </row>
    <row r="3629" spans="1:6" x14ac:dyDescent="0.3">
      <c r="A3629" t="s">
        <v>15921</v>
      </c>
      <c r="B3629" s="1">
        <v>45247</v>
      </c>
      <c r="C3629">
        <v>156.41</v>
      </c>
      <c r="D3629" t="s">
        <v>12290</v>
      </c>
      <c r="E3629" t="s">
        <v>12296</v>
      </c>
      <c r="F3629" t="s">
        <v>4612</v>
      </c>
    </row>
    <row r="3630" spans="1:6" x14ac:dyDescent="0.3">
      <c r="A3630" t="s">
        <v>15922</v>
      </c>
      <c r="B3630" s="1">
        <v>45230</v>
      </c>
      <c r="C3630">
        <v>1480.97</v>
      </c>
      <c r="D3630" t="s">
        <v>12290</v>
      </c>
      <c r="E3630" t="s">
        <v>12291</v>
      </c>
      <c r="F3630" t="s">
        <v>5538</v>
      </c>
    </row>
    <row r="3631" spans="1:6" x14ac:dyDescent="0.3">
      <c r="A3631" t="s">
        <v>15923</v>
      </c>
      <c r="B3631" s="1">
        <v>44870</v>
      </c>
      <c r="C3631">
        <v>388.07</v>
      </c>
      <c r="D3631" t="s">
        <v>12293</v>
      </c>
      <c r="E3631" t="s">
        <v>12291</v>
      </c>
      <c r="F3631" t="s">
        <v>1142</v>
      </c>
    </row>
    <row r="3632" spans="1:6" x14ac:dyDescent="0.3">
      <c r="A3632" t="s">
        <v>15924</v>
      </c>
      <c r="B3632" s="1">
        <v>45625</v>
      </c>
      <c r="C3632">
        <v>759.44</v>
      </c>
      <c r="D3632" t="s">
        <v>12299</v>
      </c>
      <c r="E3632" t="s">
        <v>12296</v>
      </c>
      <c r="F3632" t="s">
        <v>4455</v>
      </c>
    </row>
    <row r="3633" spans="1:6" x14ac:dyDescent="0.3">
      <c r="A3633" t="s">
        <v>15925</v>
      </c>
      <c r="B3633" s="1">
        <v>45343</v>
      </c>
      <c r="C3633">
        <v>1150.3399999999999</v>
      </c>
      <c r="D3633" t="s">
        <v>12299</v>
      </c>
      <c r="E3633" t="s">
        <v>12291</v>
      </c>
      <c r="F3633" t="s">
        <v>1217</v>
      </c>
    </row>
    <row r="3634" spans="1:6" x14ac:dyDescent="0.3">
      <c r="A3634" t="s">
        <v>15926</v>
      </c>
      <c r="B3634" s="1">
        <v>44853</v>
      </c>
      <c r="C3634">
        <v>705.24</v>
      </c>
      <c r="D3634" t="s">
        <v>12299</v>
      </c>
      <c r="E3634" t="s">
        <v>12296</v>
      </c>
      <c r="F3634" t="s">
        <v>4061</v>
      </c>
    </row>
    <row r="3635" spans="1:6" x14ac:dyDescent="0.3">
      <c r="A3635" t="s">
        <v>15927</v>
      </c>
      <c r="B3635" s="1">
        <v>44603</v>
      </c>
      <c r="C3635">
        <v>943.35</v>
      </c>
      <c r="D3635" t="s">
        <v>12299</v>
      </c>
      <c r="E3635" t="s">
        <v>12291</v>
      </c>
      <c r="F3635" t="s">
        <v>3082</v>
      </c>
    </row>
    <row r="3636" spans="1:6" x14ac:dyDescent="0.3">
      <c r="A3636" t="s">
        <v>15928</v>
      </c>
      <c r="B3636" s="1">
        <v>44901</v>
      </c>
      <c r="C3636">
        <v>554.39</v>
      </c>
      <c r="D3636" t="s">
        <v>12290</v>
      </c>
      <c r="E3636" t="s">
        <v>12296</v>
      </c>
      <c r="F3636" t="s">
        <v>4891</v>
      </c>
    </row>
    <row r="3637" spans="1:6" x14ac:dyDescent="0.3">
      <c r="A3637" t="s">
        <v>15929</v>
      </c>
      <c r="B3637" s="1">
        <v>44866</v>
      </c>
      <c r="C3637">
        <v>876.43</v>
      </c>
      <c r="D3637" t="s">
        <v>12299</v>
      </c>
      <c r="E3637" t="s">
        <v>12296</v>
      </c>
      <c r="F3637" t="s">
        <v>2934</v>
      </c>
    </row>
    <row r="3638" spans="1:6" x14ac:dyDescent="0.3">
      <c r="A3638" t="s">
        <v>15930</v>
      </c>
      <c r="B3638" s="1">
        <v>45420</v>
      </c>
      <c r="C3638">
        <v>339.51</v>
      </c>
      <c r="D3638" t="s">
        <v>12290</v>
      </c>
      <c r="E3638" t="s">
        <v>12291</v>
      </c>
      <c r="F3638" t="s">
        <v>1315</v>
      </c>
    </row>
    <row r="3639" spans="1:6" x14ac:dyDescent="0.3">
      <c r="A3639" t="s">
        <v>15931</v>
      </c>
      <c r="B3639" s="1">
        <v>44591</v>
      </c>
      <c r="C3639">
        <v>463.29</v>
      </c>
      <c r="D3639" t="s">
        <v>12299</v>
      </c>
      <c r="E3639" t="s">
        <v>12291</v>
      </c>
      <c r="F3639" t="s">
        <v>2590</v>
      </c>
    </row>
    <row r="3640" spans="1:6" x14ac:dyDescent="0.3">
      <c r="A3640" t="s">
        <v>15932</v>
      </c>
      <c r="B3640" s="1">
        <v>45304</v>
      </c>
      <c r="C3640">
        <v>564.79</v>
      </c>
      <c r="D3640" t="s">
        <v>12293</v>
      </c>
      <c r="E3640" t="s">
        <v>12296</v>
      </c>
      <c r="F3640" t="s">
        <v>2962</v>
      </c>
    </row>
    <row r="3641" spans="1:6" x14ac:dyDescent="0.3">
      <c r="A3641" t="s">
        <v>15933</v>
      </c>
      <c r="B3641" s="1">
        <v>45153</v>
      </c>
      <c r="C3641">
        <v>951.71</v>
      </c>
      <c r="D3641" t="s">
        <v>12290</v>
      </c>
      <c r="E3641" t="s">
        <v>12291</v>
      </c>
      <c r="F3641" t="s">
        <v>4116</v>
      </c>
    </row>
    <row r="3642" spans="1:6" x14ac:dyDescent="0.3">
      <c r="A3642" t="s">
        <v>15934</v>
      </c>
      <c r="B3642" s="1">
        <v>45590</v>
      </c>
      <c r="C3642">
        <v>139.76</v>
      </c>
      <c r="D3642" t="s">
        <v>12299</v>
      </c>
      <c r="E3642" t="s">
        <v>12296</v>
      </c>
      <c r="F3642" t="s">
        <v>4101</v>
      </c>
    </row>
    <row r="3643" spans="1:6" x14ac:dyDescent="0.3">
      <c r="A3643" t="s">
        <v>15935</v>
      </c>
      <c r="B3643" s="1">
        <v>45341</v>
      </c>
      <c r="C3643">
        <v>1099.1099999999999</v>
      </c>
      <c r="D3643" t="s">
        <v>12293</v>
      </c>
      <c r="E3643" t="s">
        <v>12291</v>
      </c>
      <c r="F3643" t="s">
        <v>1916</v>
      </c>
    </row>
    <row r="3644" spans="1:6" x14ac:dyDescent="0.3">
      <c r="A3644" t="s">
        <v>15936</v>
      </c>
      <c r="B3644" s="1">
        <v>44576</v>
      </c>
      <c r="C3644">
        <v>355.68</v>
      </c>
      <c r="D3644" t="s">
        <v>12293</v>
      </c>
      <c r="E3644" t="s">
        <v>12296</v>
      </c>
      <c r="F3644" t="s">
        <v>1025</v>
      </c>
    </row>
    <row r="3645" spans="1:6" x14ac:dyDescent="0.3">
      <c r="A3645" t="s">
        <v>15937</v>
      </c>
      <c r="B3645" s="1">
        <v>45334</v>
      </c>
      <c r="C3645">
        <v>631.70000000000005</v>
      </c>
      <c r="D3645" t="s">
        <v>12293</v>
      </c>
      <c r="E3645" t="s">
        <v>12291</v>
      </c>
      <c r="F3645" t="s">
        <v>5944</v>
      </c>
    </row>
    <row r="3646" spans="1:6" x14ac:dyDescent="0.3">
      <c r="A3646" t="s">
        <v>15938</v>
      </c>
      <c r="B3646" s="1">
        <v>44673</v>
      </c>
      <c r="C3646">
        <v>204.1</v>
      </c>
      <c r="D3646" t="s">
        <v>12290</v>
      </c>
      <c r="E3646" t="s">
        <v>12296</v>
      </c>
      <c r="F3646" t="s">
        <v>2129</v>
      </c>
    </row>
    <row r="3647" spans="1:6" x14ac:dyDescent="0.3">
      <c r="A3647" t="s">
        <v>15939</v>
      </c>
      <c r="B3647" s="1">
        <v>45311</v>
      </c>
      <c r="C3647">
        <v>284.55</v>
      </c>
      <c r="D3647" t="s">
        <v>12290</v>
      </c>
      <c r="E3647" t="s">
        <v>12296</v>
      </c>
      <c r="F3647" t="s">
        <v>4835</v>
      </c>
    </row>
    <row r="3648" spans="1:6" x14ac:dyDescent="0.3">
      <c r="A3648" t="s">
        <v>15940</v>
      </c>
      <c r="B3648" s="1">
        <v>45577</v>
      </c>
      <c r="C3648">
        <v>801.59</v>
      </c>
      <c r="D3648" t="s">
        <v>12299</v>
      </c>
      <c r="E3648" t="s">
        <v>12296</v>
      </c>
      <c r="F3648" t="s">
        <v>1329</v>
      </c>
    </row>
    <row r="3649" spans="1:6" x14ac:dyDescent="0.3">
      <c r="A3649" t="s">
        <v>15941</v>
      </c>
      <c r="B3649" s="1">
        <v>45228</v>
      </c>
      <c r="C3649">
        <v>1161.1099999999999</v>
      </c>
      <c r="D3649" t="s">
        <v>12290</v>
      </c>
      <c r="E3649" t="s">
        <v>12296</v>
      </c>
      <c r="F3649" t="s">
        <v>2785</v>
      </c>
    </row>
    <row r="3650" spans="1:6" x14ac:dyDescent="0.3">
      <c r="A3650" t="s">
        <v>15942</v>
      </c>
      <c r="B3650" s="1">
        <v>44559</v>
      </c>
      <c r="C3650">
        <v>176.35</v>
      </c>
      <c r="D3650" t="s">
        <v>12290</v>
      </c>
      <c r="E3650" t="s">
        <v>12296</v>
      </c>
      <c r="F3650" t="s">
        <v>4596</v>
      </c>
    </row>
    <row r="3651" spans="1:6" x14ac:dyDescent="0.3">
      <c r="A3651" t="s">
        <v>15943</v>
      </c>
      <c r="B3651" s="1">
        <v>45493</v>
      </c>
      <c r="C3651">
        <v>752.23</v>
      </c>
      <c r="D3651" t="s">
        <v>12293</v>
      </c>
      <c r="E3651" t="s">
        <v>12291</v>
      </c>
      <c r="F3651" t="s">
        <v>4773</v>
      </c>
    </row>
    <row r="3652" spans="1:6" x14ac:dyDescent="0.3">
      <c r="A3652" t="s">
        <v>15944</v>
      </c>
      <c r="B3652" s="1">
        <v>44988</v>
      </c>
      <c r="C3652">
        <v>766.27</v>
      </c>
      <c r="D3652" t="s">
        <v>12299</v>
      </c>
      <c r="E3652" t="s">
        <v>12296</v>
      </c>
      <c r="F3652" t="s">
        <v>2081</v>
      </c>
    </row>
    <row r="3653" spans="1:6" x14ac:dyDescent="0.3">
      <c r="A3653" t="s">
        <v>15945</v>
      </c>
      <c r="B3653" s="1">
        <v>45615</v>
      </c>
      <c r="C3653">
        <v>686.66</v>
      </c>
      <c r="D3653" t="s">
        <v>12293</v>
      </c>
      <c r="E3653" t="s">
        <v>12291</v>
      </c>
      <c r="F3653" t="s">
        <v>4803</v>
      </c>
    </row>
    <row r="3654" spans="1:6" x14ac:dyDescent="0.3">
      <c r="A3654" t="s">
        <v>15946</v>
      </c>
      <c r="B3654" s="1">
        <v>44935</v>
      </c>
      <c r="C3654">
        <v>791.23</v>
      </c>
      <c r="D3654" t="s">
        <v>12293</v>
      </c>
      <c r="E3654" t="s">
        <v>12296</v>
      </c>
      <c r="F3654" t="s">
        <v>2189</v>
      </c>
    </row>
    <row r="3655" spans="1:6" x14ac:dyDescent="0.3">
      <c r="A3655" t="s">
        <v>15947</v>
      </c>
      <c r="B3655" s="1">
        <v>44707</v>
      </c>
      <c r="C3655">
        <v>837.1</v>
      </c>
      <c r="D3655" t="s">
        <v>12293</v>
      </c>
      <c r="E3655" t="s">
        <v>12291</v>
      </c>
      <c r="F3655" t="s">
        <v>5889</v>
      </c>
    </row>
    <row r="3656" spans="1:6" x14ac:dyDescent="0.3">
      <c r="A3656" t="s">
        <v>15948</v>
      </c>
      <c r="B3656" s="1">
        <v>45098</v>
      </c>
      <c r="C3656">
        <v>296.22000000000003</v>
      </c>
      <c r="D3656" t="s">
        <v>12293</v>
      </c>
      <c r="E3656" t="s">
        <v>12296</v>
      </c>
      <c r="F3656" t="s">
        <v>1312</v>
      </c>
    </row>
    <row r="3657" spans="1:6" x14ac:dyDescent="0.3">
      <c r="A3657" t="s">
        <v>15949</v>
      </c>
      <c r="B3657" s="1">
        <v>45306</v>
      </c>
      <c r="C3657">
        <v>615.25</v>
      </c>
      <c r="D3657" t="s">
        <v>12299</v>
      </c>
      <c r="E3657" t="s">
        <v>12296</v>
      </c>
      <c r="F3657" t="s">
        <v>4757</v>
      </c>
    </row>
    <row r="3658" spans="1:6" x14ac:dyDescent="0.3">
      <c r="A3658" t="s">
        <v>15950</v>
      </c>
      <c r="B3658" s="1">
        <v>44713</v>
      </c>
      <c r="C3658">
        <v>770.45</v>
      </c>
      <c r="D3658" t="s">
        <v>12299</v>
      </c>
      <c r="E3658" t="s">
        <v>12296</v>
      </c>
      <c r="F3658" t="s">
        <v>2687</v>
      </c>
    </row>
    <row r="3659" spans="1:6" x14ac:dyDescent="0.3">
      <c r="A3659" t="s">
        <v>15951</v>
      </c>
      <c r="B3659" s="1">
        <v>45059</v>
      </c>
      <c r="C3659">
        <v>495.21</v>
      </c>
      <c r="D3659" t="s">
        <v>12293</v>
      </c>
      <c r="E3659" t="s">
        <v>12291</v>
      </c>
      <c r="F3659" t="s">
        <v>1067</v>
      </c>
    </row>
    <row r="3660" spans="1:6" x14ac:dyDescent="0.3">
      <c r="A3660" t="s">
        <v>15952</v>
      </c>
      <c r="B3660" s="1">
        <v>45389</v>
      </c>
      <c r="C3660">
        <v>1193.6400000000001</v>
      </c>
      <c r="D3660" t="s">
        <v>12299</v>
      </c>
      <c r="E3660" t="s">
        <v>12291</v>
      </c>
      <c r="F3660" t="s">
        <v>3634</v>
      </c>
    </row>
    <row r="3661" spans="1:6" x14ac:dyDescent="0.3">
      <c r="A3661" t="s">
        <v>15953</v>
      </c>
      <c r="B3661" s="1">
        <v>44732</v>
      </c>
      <c r="C3661">
        <v>797.84</v>
      </c>
      <c r="D3661" t="s">
        <v>12293</v>
      </c>
      <c r="E3661" t="s">
        <v>12296</v>
      </c>
      <c r="F3661" t="s">
        <v>3746</v>
      </c>
    </row>
    <row r="3662" spans="1:6" x14ac:dyDescent="0.3">
      <c r="A3662" t="s">
        <v>15954</v>
      </c>
      <c r="B3662" s="1">
        <v>44980</v>
      </c>
      <c r="C3662">
        <v>1283.81</v>
      </c>
      <c r="D3662" t="s">
        <v>12290</v>
      </c>
      <c r="E3662" t="s">
        <v>12291</v>
      </c>
      <c r="F3662" t="s">
        <v>2924</v>
      </c>
    </row>
    <row r="3663" spans="1:6" x14ac:dyDescent="0.3">
      <c r="A3663" t="s">
        <v>15955</v>
      </c>
      <c r="B3663" s="1">
        <v>44778</v>
      </c>
      <c r="C3663">
        <v>506.5</v>
      </c>
      <c r="D3663" t="s">
        <v>12293</v>
      </c>
      <c r="E3663" t="s">
        <v>12291</v>
      </c>
      <c r="F3663" t="s">
        <v>3127</v>
      </c>
    </row>
    <row r="3664" spans="1:6" x14ac:dyDescent="0.3">
      <c r="A3664" t="s">
        <v>15956</v>
      </c>
      <c r="B3664" s="1">
        <v>44568</v>
      </c>
      <c r="C3664">
        <v>57.3</v>
      </c>
      <c r="D3664" t="s">
        <v>12299</v>
      </c>
      <c r="E3664" t="s">
        <v>12296</v>
      </c>
      <c r="F3664" t="s">
        <v>3446</v>
      </c>
    </row>
    <row r="3665" spans="1:6" x14ac:dyDescent="0.3">
      <c r="A3665" t="s">
        <v>15957</v>
      </c>
      <c r="B3665" s="1">
        <v>45393</v>
      </c>
      <c r="C3665">
        <v>1420.07</v>
      </c>
      <c r="D3665" t="s">
        <v>12293</v>
      </c>
      <c r="E3665" t="s">
        <v>12296</v>
      </c>
      <c r="F3665" t="s">
        <v>3580</v>
      </c>
    </row>
    <row r="3666" spans="1:6" x14ac:dyDescent="0.3">
      <c r="A3666" t="s">
        <v>15958</v>
      </c>
      <c r="B3666" s="1">
        <v>44692</v>
      </c>
      <c r="C3666">
        <v>915.1</v>
      </c>
      <c r="D3666" t="s">
        <v>12290</v>
      </c>
      <c r="E3666" t="s">
        <v>12296</v>
      </c>
      <c r="F3666" t="s">
        <v>3827</v>
      </c>
    </row>
    <row r="3667" spans="1:6" x14ac:dyDescent="0.3">
      <c r="A3667" t="s">
        <v>15959</v>
      </c>
      <c r="B3667" s="1">
        <v>45071</v>
      </c>
      <c r="C3667">
        <v>1468.36</v>
      </c>
      <c r="D3667" t="s">
        <v>12293</v>
      </c>
      <c r="E3667" t="s">
        <v>12296</v>
      </c>
      <c r="F3667" t="s">
        <v>5070</v>
      </c>
    </row>
    <row r="3668" spans="1:6" x14ac:dyDescent="0.3">
      <c r="A3668" t="s">
        <v>15960</v>
      </c>
      <c r="B3668" s="1">
        <v>45307</v>
      </c>
      <c r="C3668">
        <v>250.48</v>
      </c>
      <c r="D3668" t="s">
        <v>12290</v>
      </c>
      <c r="E3668" t="s">
        <v>12291</v>
      </c>
      <c r="F3668" t="s">
        <v>4277</v>
      </c>
    </row>
    <row r="3669" spans="1:6" x14ac:dyDescent="0.3">
      <c r="A3669" t="s">
        <v>15961</v>
      </c>
      <c r="B3669" s="1">
        <v>45498</v>
      </c>
      <c r="C3669">
        <v>787.55</v>
      </c>
      <c r="D3669" t="s">
        <v>12290</v>
      </c>
      <c r="E3669" t="s">
        <v>12291</v>
      </c>
      <c r="F3669" t="s">
        <v>2235</v>
      </c>
    </row>
    <row r="3670" spans="1:6" x14ac:dyDescent="0.3">
      <c r="A3670" t="s">
        <v>15962</v>
      </c>
      <c r="B3670" s="1">
        <v>44855</v>
      </c>
      <c r="C3670">
        <v>223.48</v>
      </c>
      <c r="D3670" t="s">
        <v>12299</v>
      </c>
      <c r="E3670" t="s">
        <v>12291</v>
      </c>
      <c r="F3670" t="s">
        <v>2769</v>
      </c>
    </row>
    <row r="3671" spans="1:6" x14ac:dyDescent="0.3">
      <c r="A3671" t="s">
        <v>15963</v>
      </c>
      <c r="B3671" s="1">
        <v>44623</v>
      </c>
      <c r="C3671">
        <v>1023.8</v>
      </c>
      <c r="D3671" t="s">
        <v>12293</v>
      </c>
      <c r="E3671" t="s">
        <v>12296</v>
      </c>
      <c r="F3671" t="s">
        <v>3532</v>
      </c>
    </row>
    <row r="3672" spans="1:6" x14ac:dyDescent="0.3">
      <c r="A3672" t="s">
        <v>15964</v>
      </c>
      <c r="B3672" s="1">
        <v>44617</v>
      </c>
      <c r="C3672">
        <v>745.81</v>
      </c>
      <c r="D3672" t="s">
        <v>12299</v>
      </c>
      <c r="E3672" t="s">
        <v>12291</v>
      </c>
      <c r="F3672" t="s">
        <v>3791</v>
      </c>
    </row>
    <row r="3673" spans="1:6" x14ac:dyDescent="0.3">
      <c r="A3673" t="s">
        <v>15965</v>
      </c>
      <c r="B3673" s="1">
        <v>44568</v>
      </c>
      <c r="C3673">
        <v>706.86</v>
      </c>
      <c r="D3673" t="s">
        <v>12299</v>
      </c>
      <c r="E3673" t="s">
        <v>12291</v>
      </c>
      <c r="F3673" t="s">
        <v>2165</v>
      </c>
    </row>
    <row r="3674" spans="1:6" x14ac:dyDescent="0.3">
      <c r="A3674" t="s">
        <v>15966</v>
      </c>
      <c r="B3674" s="1">
        <v>44922</v>
      </c>
      <c r="C3674">
        <v>557.41</v>
      </c>
      <c r="D3674" t="s">
        <v>12293</v>
      </c>
      <c r="E3674" t="s">
        <v>12296</v>
      </c>
      <c r="F3674" t="s">
        <v>4605</v>
      </c>
    </row>
    <row r="3675" spans="1:6" x14ac:dyDescent="0.3">
      <c r="A3675" t="s">
        <v>15967</v>
      </c>
      <c r="B3675" s="1">
        <v>45605</v>
      </c>
      <c r="C3675">
        <v>1178.67</v>
      </c>
      <c r="D3675" t="s">
        <v>12293</v>
      </c>
      <c r="E3675" t="s">
        <v>12291</v>
      </c>
      <c r="F3675" t="s">
        <v>3632</v>
      </c>
    </row>
    <row r="3676" spans="1:6" x14ac:dyDescent="0.3">
      <c r="A3676" t="s">
        <v>15968</v>
      </c>
      <c r="B3676" s="1">
        <v>44778</v>
      </c>
      <c r="C3676">
        <v>999.39</v>
      </c>
      <c r="D3676" t="s">
        <v>12293</v>
      </c>
      <c r="E3676" t="s">
        <v>12296</v>
      </c>
      <c r="F3676" t="s">
        <v>4602</v>
      </c>
    </row>
    <row r="3677" spans="1:6" x14ac:dyDescent="0.3">
      <c r="A3677" t="s">
        <v>15969</v>
      </c>
      <c r="B3677" s="1">
        <v>45297</v>
      </c>
      <c r="C3677">
        <v>1310.02</v>
      </c>
      <c r="D3677" t="s">
        <v>12293</v>
      </c>
      <c r="E3677" t="s">
        <v>12296</v>
      </c>
      <c r="F3677" t="s">
        <v>4365</v>
      </c>
    </row>
    <row r="3678" spans="1:6" x14ac:dyDescent="0.3">
      <c r="A3678" t="s">
        <v>15970</v>
      </c>
      <c r="B3678" s="1">
        <v>45517</v>
      </c>
      <c r="C3678">
        <v>142.63</v>
      </c>
      <c r="D3678" t="s">
        <v>12293</v>
      </c>
      <c r="E3678" t="s">
        <v>12291</v>
      </c>
      <c r="F3678" t="s">
        <v>3964</v>
      </c>
    </row>
    <row r="3679" spans="1:6" x14ac:dyDescent="0.3">
      <c r="A3679" t="s">
        <v>15971</v>
      </c>
      <c r="B3679" s="1">
        <v>45258</v>
      </c>
      <c r="C3679">
        <v>724.74</v>
      </c>
      <c r="D3679" t="s">
        <v>12299</v>
      </c>
      <c r="E3679" t="s">
        <v>12296</v>
      </c>
      <c r="F3679" t="s">
        <v>4753</v>
      </c>
    </row>
    <row r="3680" spans="1:6" x14ac:dyDescent="0.3">
      <c r="A3680" t="s">
        <v>15972</v>
      </c>
      <c r="B3680" s="1">
        <v>45129</v>
      </c>
      <c r="C3680">
        <v>67.41</v>
      </c>
      <c r="D3680" t="s">
        <v>12293</v>
      </c>
      <c r="E3680" t="s">
        <v>12291</v>
      </c>
      <c r="F3680" t="s">
        <v>3320</v>
      </c>
    </row>
    <row r="3681" spans="1:6" x14ac:dyDescent="0.3">
      <c r="A3681" t="s">
        <v>15973</v>
      </c>
      <c r="B3681" s="1">
        <v>44843</v>
      </c>
      <c r="C3681">
        <v>1083.56</v>
      </c>
      <c r="D3681" t="s">
        <v>12290</v>
      </c>
      <c r="E3681" t="s">
        <v>12296</v>
      </c>
      <c r="F3681" t="s">
        <v>3675</v>
      </c>
    </row>
    <row r="3682" spans="1:6" x14ac:dyDescent="0.3">
      <c r="A3682" t="s">
        <v>15974</v>
      </c>
      <c r="B3682" s="1">
        <v>44689</v>
      </c>
      <c r="C3682">
        <v>135.69</v>
      </c>
      <c r="D3682" t="s">
        <v>12293</v>
      </c>
      <c r="E3682" t="s">
        <v>12296</v>
      </c>
      <c r="F3682" t="s">
        <v>1490</v>
      </c>
    </row>
    <row r="3683" spans="1:6" x14ac:dyDescent="0.3">
      <c r="A3683" t="s">
        <v>15975</v>
      </c>
      <c r="B3683" s="1">
        <v>44843</v>
      </c>
      <c r="C3683">
        <v>1032.04</v>
      </c>
      <c r="D3683" t="s">
        <v>12299</v>
      </c>
      <c r="E3683" t="s">
        <v>12291</v>
      </c>
      <c r="F3683" t="s">
        <v>2677</v>
      </c>
    </row>
    <row r="3684" spans="1:6" x14ac:dyDescent="0.3">
      <c r="A3684" t="s">
        <v>15976</v>
      </c>
      <c r="B3684" s="1">
        <v>44559</v>
      </c>
      <c r="C3684">
        <v>556.58000000000004</v>
      </c>
      <c r="D3684" t="s">
        <v>12293</v>
      </c>
      <c r="E3684" t="s">
        <v>12296</v>
      </c>
      <c r="F3684" t="s">
        <v>2850</v>
      </c>
    </row>
    <row r="3685" spans="1:6" x14ac:dyDescent="0.3">
      <c r="A3685" t="s">
        <v>15977</v>
      </c>
      <c r="B3685" s="1">
        <v>44566</v>
      </c>
      <c r="C3685">
        <v>797.84</v>
      </c>
      <c r="D3685" t="s">
        <v>12290</v>
      </c>
      <c r="E3685" t="s">
        <v>12291</v>
      </c>
      <c r="F3685" t="s">
        <v>4508</v>
      </c>
    </row>
    <row r="3686" spans="1:6" x14ac:dyDescent="0.3">
      <c r="A3686" t="s">
        <v>15978</v>
      </c>
      <c r="B3686" s="1">
        <v>45620</v>
      </c>
      <c r="C3686">
        <v>638.27</v>
      </c>
      <c r="D3686" t="s">
        <v>12299</v>
      </c>
      <c r="E3686" t="s">
        <v>12291</v>
      </c>
      <c r="F3686" t="s">
        <v>2253</v>
      </c>
    </row>
    <row r="3687" spans="1:6" x14ac:dyDescent="0.3">
      <c r="A3687" t="s">
        <v>15979</v>
      </c>
      <c r="B3687" s="1">
        <v>45605</v>
      </c>
      <c r="C3687">
        <v>549.88</v>
      </c>
      <c r="D3687" t="s">
        <v>12293</v>
      </c>
      <c r="E3687" t="s">
        <v>12291</v>
      </c>
      <c r="F3687" t="s">
        <v>1461</v>
      </c>
    </row>
    <row r="3688" spans="1:6" x14ac:dyDescent="0.3">
      <c r="A3688" t="s">
        <v>15980</v>
      </c>
      <c r="B3688" s="1">
        <v>45001</v>
      </c>
      <c r="C3688">
        <v>1348.17</v>
      </c>
      <c r="D3688" t="s">
        <v>12290</v>
      </c>
      <c r="E3688" t="s">
        <v>12291</v>
      </c>
      <c r="F3688" t="s">
        <v>5373</v>
      </c>
    </row>
    <row r="3689" spans="1:6" x14ac:dyDescent="0.3">
      <c r="A3689" t="s">
        <v>15981</v>
      </c>
      <c r="B3689" s="1">
        <v>45215</v>
      </c>
      <c r="C3689">
        <v>1335.25</v>
      </c>
      <c r="D3689" t="s">
        <v>12290</v>
      </c>
      <c r="E3689" t="s">
        <v>12296</v>
      </c>
      <c r="F3689" t="s">
        <v>3497</v>
      </c>
    </row>
    <row r="3690" spans="1:6" x14ac:dyDescent="0.3">
      <c r="A3690" t="s">
        <v>15982</v>
      </c>
      <c r="B3690" s="1">
        <v>45523</v>
      </c>
      <c r="C3690">
        <v>1099.43</v>
      </c>
      <c r="D3690" t="s">
        <v>12290</v>
      </c>
      <c r="E3690" t="s">
        <v>12296</v>
      </c>
      <c r="F3690" t="s">
        <v>3777</v>
      </c>
    </row>
    <row r="3691" spans="1:6" x14ac:dyDescent="0.3">
      <c r="A3691" t="s">
        <v>15983</v>
      </c>
      <c r="B3691" s="1">
        <v>44758</v>
      </c>
      <c r="C3691">
        <v>300.05</v>
      </c>
      <c r="D3691" t="s">
        <v>12293</v>
      </c>
      <c r="E3691" t="s">
        <v>12296</v>
      </c>
      <c r="F3691" t="s">
        <v>3474</v>
      </c>
    </row>
    <row r="3692" spans="1:6" x14ac:dyDescent="0.3">
      <c r="A3692" t="s">
        <v>15984</v>
      </c>
      <c r="B3692" s="1">
        <v>44661</v>
      </c>
      <c r="C3692">
        <v>745.75</v>
      </c>
      <c r="D3692" t="s">
        <v>12299</v>
      </c>
      <c r="E3692" t="s">
        <v>12296</v>
      </c>
      <c r="F3692" t="s">
        <v>4868</v>
      </c>
    </row>
    <row r="3693" spans="1:6" x14ac:dyDescent="0.3">
      <c r="A3693" t="s">
        <v>15985</v>
      </c>
      <c r="B3693" s="1">
        <v>45318</v>
      </c>
      <c r="C3693">
        <v>1468.63</v>
      </c>
      <c r="D3693" t="s">
        <v>12299</v>
      </c>
      <c r="E3693" t="s">
        <v>12296</v>
      </c>
      <c r="F3693" t="s">
        <v>3857</v>
      </c>
    </row>
    <row r="3694" spans="1:6" x14ac:dyDescent="0.3">
      <c r="A3694" t="s">
        <v>15986</v>
      </c>
      <c r="B3694" s="1">
        <v>45591</v>
      </c>
      <c r="C3694">
        <v>252.52</v>
      </c>
      <c r="D3694" t="s">
        <v>12290</v>
      </c>
      <c r="E3694" t="s">
        <v>12291</v>
      </c>
      <c r="F3694" t="s">
        <v>4734</v>
      </c>
    </row>
    <row r="3695" spans="1:6" x14ac:dyDescent="0.3">
      <c r="A3695" t="s">
        <v>15987</v>
      </c>
      <c r="B3695" s="1">
        <v>44950</v>
      </c>
      <c r="C3695">
        <v>177.23</v>
      </c>
      <c r="D3695" t="s">
        <v>12293</v>
      </c>
      <c r="E3695" t="s">
        <v>12296</v>
      </c>
      <c r="F3695" t="s">
        <v>3410</v>
      </c>
    </row>
    <row r="3696" spans="1:6" x14ac:dyDescent="0.3">
      <c r="A3696" t="s">
        <v>15988</v>
      </c>
      <c r="B3696" s="1">
        <v>44788</v>
      </c>
      <c r="C3696">
        <v>536.33000000000004</v>
      </c>
      <c r="D3696" t="s">
        <v>12299</v>
      </c>
      <c r="E3696" t="s">
        <v>12291</v>
      </c>
      <c r="F3696" t="s">
        <v>1689</v>
      </c>
    </row>
    <row r="3697" spans="1:6" x14ac:dyDescent="0.3">
      <c r="A3697" t="s">
        <v>15989</v>
      </c>
      <c r="B3697" s="1">
        <v>44778</v>
      </c>
      <c r="C3697">
        <v>1092.06</v>
      </c>
      <c r="D3697" t="s">
        <v>12290</v>
      </c>
      <c r="E3697" t="s">
        <v>12291</v>
      </c>
      <c r="F3697" t="s">
        <v>5590</v>
      </c>
    </row>
    <row r="3698" spans="1:6" x14ac:dyDescent="0.3">
      <c r="A3698" t="s">
        <v>15990</v>
      </c>
      <c r="B3698" s="1">
        <v>45031</v>
      </c>
      <c r="C3698">
        <v>1383.73</v>
      </c>
      <c r="D3698" t="s">
        <v>12299</v>
      </c>
      <c r="E3698" t="s">
        <v>12291</v>
      </c>
      <c r="F3698" t="s">
        <v>5348</v>
      </c>
    </row>
    <row r="3699" spans="1:6" x14ac:dyDescent="0.3">
      <c r="A3699" t="s">
        <v>15991</v>
      </c>
      <c r="B3699" s="1">
        <v>45044</v>
      </c>
      <c r="C3699">
        <v>946.87</v>
      </c>
      <c r="D3699" t="s">
        <v>12290</v>
      </c>
      <c r="E3699" t="s">
        <v>12296</v>
      </c>
      <c r="F3699" t="s">
        <v>4610</v>
      </c>
    </row>
    <row r="3700" spans="1:6" x14ac:dyDescent="0.3">
      <c r="A3700" t="s">
        <v>15992</v>
      </c>
      <c r="B3700" s="1">
        <v>44618</v>
      </c>
      <c r="C3700">
        <v>282.89</v>
      </c>
      <c r="D3700" t="s">
        <v>12290</v>
      </c>
      <c r="E3700" t="s">
        <v>12296</v>
      </c>
      <c r="F3700" t="s">
        <v>1803</v>
      </c>
    </row>
    <row r="3701" spans="1:6" x14ac:dyDescent="0.3">
      <c r="A3701" t="s">
        <v>15993</v>
      </c>
      <c r="B3701" s="1">
        <v>44947</v>
      </c>
      <c r="C3701">
        <v>956.69</v>
      </c>
      <c r="D3701" t="s">
        <v>12299</v>
      </c>
      <c r="E3701" t="s">
        <v>12291</v>
      </c>
      <c r="F3701" t="s">
        <v>4053</v>
      </c>
    </row>
    <row r="3702" spans="1:6" x14ac:dyDescent="0.3">
      <c r="A3702" t="s">
        <v>15994</v>
      </c>
      <c r="B3702" s="1">
        <v>45484</v>
      </c>
      <c r="C3702">
        <v>689.3</v>
      </c>
      <c r="D3702" t="s">
        <v>12293</v>
      </c>
      <c r="E3702" t="s">
        <v>12296</v>
      </c>
      <c r="F3702" t="s">
        <v>2639</v>
      </c>
    </row>
    <row r="3703" spans="1:6" x14ac:dyDescent="0.3">
      <c r="A3703" t="s">
        <v>15995</v>
      </c>
      <c r="B3703" s="1">
        <v>45380</v>
      </c>
      <c r="C3703">
        <v>521.15</v>
      </c>
      <c r="D3703" t="s">
        <v>12290</v>
      </c>
      <c r="E3703" t="s">
        <v>12296</v>
      </c>
      <c r="F3703" t="s">
        <v>1973</v>
      </c>
    </row>
    <row r="3704" spans="1:6" x14ac:dyDescent="0.3">
      <c r="A3704" t="s">
        <v>15996</v>
      </c>
      <c r="B3704" s="1">
        <v>45189</v>
      </c>
      <c r="C3704">
        <v>1077.92</v>
      </c>
      <c r="D3704" t="s">
        <v>12290</v>
      </c>
      <c r="E3704" t="s">
        <v>12291</v>
      </c>
      <c r="F3704" t="s">
        <v>1675</v>
      </c>
    </row>
    <row r="3705" spans="1:6" x14ac:dyDescent="0.3">
      <c r="A3705" t="s">
        <v>15997</v>
      </c>
      <c r="B3705" s="1">
        <v>45504</v>
      </c>
      <c r="C3705">
        <v>1479.45</v>
      </c>
      <c r="D3705" t="s">
        <v>12290</v>
      </c>
      <c r="E3705" t="s">
        <v>12296</v>
      </c>
      <c r="F3705" t="s">
        <v>5469</v>
      </c>
    </row>
    <row r="3706" spans="1:6" x14ac:dyDescent="0.3">
      <c r="A3706" t="s">
        <v>15998</v>
      </c>
      <c r="B3706" s="1">
        <v>44746</v>
      </c>
      <c r="C3706">
        <v>1321.58</v>
      </c>
      <c r="D3706" t="s">
        <v>12290</v>
      </c>
      <c r="E3706" t="s">
        <v>12296</v>
      </c>
      <c r="F3706" t="s">
        <v>4884</v>
      </c>
    </row>
    <row r="3707" spans="1:6" x14ac:dyDescent="0.3">
      <c r="A3707" t="s">
        <v>15999</v>
      </c>
      <c r="B3707" s="1">
        <v>45366</v>
      </c>
      <c r="C3707">
        <v>236.33</v>
      </c>
      <c r="D3707" t="s">
        <v>12293</v>
      </c>
      <c r="E3707" t="s">
        <v>12291</v>
      </c>
      <c r="F3707" t="s">
        <v>3261</v>
      </c>
    </row>
    <row r="3708" spans="1:6" x14ac:dyDescent="0.3">
      <c r="A3708" t="s">
        <v>16000</v>
      </c>
      <c r="B3708" s="1">
        <v>44589</v>
      </c>
      <c r="C3708">
        <v>55.97</v>
      </c>
      <c r="D3708" t="s">
        <v>12299</v>
      </c>
      <c r="E3708" t="s">
        <v>12291</v>
      </c>
      <c r="F3708" t="s">
        <v>4033</v>
      </c>
    </row>
    <row r="3709" spans="1:6" x14ac:dyDescent="0.3">
      <c r="A3709" t="s">
        <v>16001</v>
      </c>
      <c r="B3709" s="1">
        <v>44981</v>
      </c>
      <c r="C3709">
        <v>537.96</v>
      </c>
      <c r="D3709" t="s">
        <v>12299</v>
      </c>
      <c r="E3709" t="s">
        <v>12291</v>
      </c>
      <c r="F3709" t="s">
        <v>1155</v>
      </c>
    </row>
    <row r="3710" spans="1:6" x14ac:dyDescent="0.3">
      <c r="A3710" t="s">
        <v>16002</v>
      </c>
      <c r="B3710" s="1">
        <v>45256</v>
      </c>
      <c r="C3710">
        <v>278.72000000000003</v>
      </c>
      <c r="D3710" t="s">
        <v>12299</v>
      </c>
      <c r="E3710" t="s">
        <v>12291</v>
      </c>
      <c r="F3710" t="s">
        <v>5026</v>
      </c>
    </row>
    <row r="3711" spans="1:6" x14ac:dyDescent="0.3">
      <c r="A3711" t="s">
        <v>16003</v>
      </c>
      <c r="B3711" s="1">
        <v>45279</v>
      </c>
      <c r="C3711">
        <v>332.07</v>
      </c>
      <c r="D3711" t="s">
        <v>12299</v>
      </c>
      <c r="E3711" t="s">
        <v>12291</v>
      </c>
      <c r="F3711" t="s">
        <v>2480</v>
      </c>
    </row>
    <row r="3712" spans="1:6" x14ac:dyDescent="0.3">
      <c r="A3712" t="s">
        <v>16004</v>
      </c>
      <c r="B3712" s="1">
        <v>45298</v>
      </c>
      <c r="C3712">
        <v>890.58</v>
      </c>
      <c r="D3712" t="s">
        <v>12290</v>
      </c>
      <c r="E3712" t="s">
        <v>12296</v>
      </c>
      <c r="F3712" t="s">
        <v>1515</v>
      </c>
    </row>
    <row r="3713" spans="1:6" x14ac:dyDescent="0.3">
      <c r="A3713" t="s">
        <v>16005</v>
      </c>
      <c r="B3713" s="1">
        <v>45349</v>
      </c>
      <c r="C3713">
        <v>871.26</v>
      </c>
      <c r="D3713" t="s">
        <v>12293</v>
      </c>
      <c r="E3713" t="s">
        <v>12291</v>
      </c>
      <c r="F3713" t="s">
        <v>5850</v>
      </c>
    </row>
    <row r="3714" spans="1:6" x14ac:dyDescent="0.3">
      <c r="A3714" t="s">
        <v>16006</v>
      </c>
      <c r="B3714" s="1">
        <v>44954</v>
      </c>
      <c r="C3714">
        <v>319.48</v>
      </c>
      <c r="D3714" t="s">
        <v>12290</v>
      </c>
      <c r="E3714" t="s">
        <v>12291</v>
      </c>
      <c r="F3714" t="s">
        <v>5073</v>
      </c>
    </row>
    <row r="3715" spans="1:6" x14ac:dyDescent="0.3">
      <c r="A3715" t="s">
        <v>16007</v>
      </c>
      <c r="B3715" s="1">
        <v>45395</v>
      </c>
      <c r="C3715">
        <v>369.57</v>
      </c>
      <c r="D3715" t="s">
        <v>12293</v>
      </c>
      <c r="E3715" t="s">
        <v>12296</v>
      </c>
      <c r="F3715" t="s">
        <v>1716</v>
      </c>
    </row>
    <row r="3716" spans="1:6" x14ac:dyDescent="0.3">
      <c r="A3716" t="s">
        <v>16008</v>
      </c>
      <c r="B3716" s="1">
        <v>45277</v>
      </c>
      <c r="C3716">
        <v>1406.64</v>
      </c>
      <c r="D3716" t="s">
        <v>12299</v>
      </c>
      <c r="E3716" t="s">
        <v>12291</v>
      </c>
      <c r="F3716" t="s">
        <v>4124</v>
      </c>
    </row>
    <row r="3717" spans="1:6" x14ac:dyDescent="0.3">
      <c r="A3717" t="s">
        <v>16009</v>
      </c>
      <c r="B3717" s="1">
        <v>45084</v>
      </c>
      <c r="C3717">
        <v>1073.1300000000001</v>
      </c>
      <c r="D3717" t="s">
        <v>12299</v>
      </c>
      <c r="E3717" t="s">
        <v>12291</v>
      </c>
      <c r="F3717" t="s">
        <v>2246</v>
      </c>
    </row>
    <row r="3718" spans="1:6" x14ac:dyDescent="0.3">
      <c r="A3718" t="s">
        <v>16010</v>
      </c>
      <c r="B3718" s="1">
        <v>44663</v>
      </c>
      <c r="C3718">
        <v>337.62</v>
      </c>
      <c r="D3718" t="s">
        <v>12299</v>
      </c>
      <c r="E3718" t="s">
        <v>12291</v>
      </c>
      <c r="F3718" t="s">
        <v>3116</v>
      </c>
    </row>
    <row r="3719" spans="1:6" x14ac:dyDescent="0.3">
      <c r="A3719" t="s">
        <v>16011</v>
      </c>
      <c r="B3719" s="1">
        <v>45010</v>
      </c>
      <c r="C3719">
        <v>407.96</v>
      </c>
      <c r="D3719" t="s">
        <v>12299</v>
      </c>
      <c r="E3719" t="s">
        <v>12296</v>
      </c>
      <c r="F3719" t="s">
        <v>4106</v>
      </c>
    </row>
    <row r="3720" spans="1:6" x14ac:dyDescent="0.3">
      <c r="A3720" t="s">
        <v>16012</v>
      </c>
      <c r="B3720" s="1">
        <v>44694</v>
      </c>
      <c r="C3720">
        <v>426.6</v>
      </c>
      <c r="D3720" t="s">
        <v>12293</v>
      </c>
      <c r="E3720" t="s">
        <v>12296</v>
      </c>
      <c r="F3720" t="s">
        <v>1967</v>
      </c>
    </row>
    <row r="3721" spans="1:6" x14ac:dyDescent="0.3">
      <c r="A3721" t="s">
        <v>16013</v>
      </c>
      <c r="B3721" s="1">
        <v>44940</v>
      </c>
      <c r="C3721">
        <v>102.18</v>
      </c>
      <c r="D3721" t="s">
        <v>12293</v>
      </c>
      <c r="E3721" t="s">
        <v>12291</v>
      </c>
      <c r="F3721" t="s">
        <v>1200</v>
      </c>
    </row>
    <row r="3722" spans="1:6" x14ac:dyDescent="0.3">
      <c r="A3722" t="s">
        <v>16014</v>
      </c>
      <c r="B3722" s="1">
        <v>45042</v>
      </c>
      <c r="C3722">
        <v>1195.72</v>
      </c>
      <c r="D3722" t="s">
        <v>12290</v>
      </c>
      <c r="E3722" t="s">
        <v>12291</v>
      </c>
      <c r="F3722" t="s">
        <v>5784</v>
      </c>
    </row>
    <row r="3723" spans="1:6" x14ac:dyDescent="0.3">
      <c r="A3723" t="s">
        <v>16015</v>
      </c>
      <c r="B3723" s="1">
        <v>44767</v>
      </c>
      <c r="C3723">
        <v>183.84</v>
      </c>
      <c r="D3723" t="s">
        <v>12290</v>
      </c>
      <c r="E3723" t="s">
        <v>12296</v>
      </c>
      <c r="F3723" t="s">
        <v>2839</v>
      </c>
    </row>
    <row r="3724" spans="1:6" x14ac:dyDescent="0.3">
      <c r="A3724" t="s">
        <v>16016</v>
      </c>
      <c r="B3724" s="1">
        <v>44894</v>
      </c>
      <c r="C3724">
        <v>468.53</v>
      </c>
      <c r="D3724" t="s">
        <v>12290</v>
      </c>
      <c r="E3724" t="s">
        <v>12291</v>
      </c>
      <c r="F3724" t="s">
        <v>2607</v>
      </c>
    </row>
    <row r="3725" spans="1:6" x14ac:dyDescent="0.3">
      <c r="A3725" t="s">
        <v>16017</v>
      </c>
      <c r="B3725" s="1">
        <v>45056</v>
      </c>
      <c r="C3725">
        <v>1436.14</v>
      </c>
      <c r="D3725" t="s">
        <v>12293</v>
      </c>
      <c r="E3725" t="s">
        <v>12296</v>
      </c>
      <c r="F3725" t="s">
        <v>5193</v>
      </c>
    </row>
    <row r="3726" spans="1:6" x14ac:dyDescent="0.3">
      <c r="A3726" t="s">
        <v>16018</v>
      </c>
      <c r="B3726" s="1">
        <v>45488</v>
      </c>
      <c r="C3726">
        <v>121.7</v>
      </c>
      <c r="D3726" t="s">
        <v>12293</v>
      </c>
      <c r="E3726" t="s">
        <v>12291</v>
      </c>
      <c r="F3726" t="s">
        <v>2933</v>
      </c>
    </row>
    <row r="3727" spans="1:6" x14ac:dyDescent="0.3">
      <c r="A3727" t="s">
        <v>16019</v>
      </c>
      <c r="B3727" s="1">
        <v>45321</v>
      </c>
      <c r="C3727">
        <v>567.16999999999996</v>
      </c>
      <c r="D3727" t="s">
        <v>12299</v>
      </c>
      <c r="E3727" t="s">
        <v>12296</v>
      </c>
      <c r="F3727" t="s">
        <v>5346</v>
      </c>
    </row>
    <row r="3728" spans="1:6" x14ac:dyDescent="0.3">
      <c r="A3728" t="s">
        <v>16020</v>
      </c>
      <c r="B3728" s="1">
        <v>44913</v>
      </c>
      <c r="C3728">
        <v>1016.85</v>
      </c>
      <c r="D3728" t="s">
        <v>12293</v>
      </c>
      <c r="E3728" t="s">
        <v>12296</v>
      </c>
      <c r="F3728" t="s">
        <v>5916</v>
      </c>
    </row>
    <row r="3729" spans="1:6" x14ac:dyDescent="0.3">
      <c r="A3729" t="s">
        <v>16021</v>
      </c>
      <c r="B3729" s="1">
        <v>44947</v>
      </c>
      <c r="C3729">
        <v>1039.1199999999999</v>
      </c>
      <c r="D3729" t="s">
        <v>12290</v>
      </c>
      <c r="E3729" t="s">
        <v>12296</v>
      </c>
      <c r="F3729" t="s">
        <v>1670</v>
      </c>
    </row>
    <row r="3730" spans="1:6" x14ac:dyDescent="0.3">
      <c r="A3730" t="s">
        <v>16022</v>
      </c>
      <c r="B3730" s="1">
        <v>45255</v>
      </c>
      <c r="C3730">
        <v>1092.05</v>
      </c>
      <c r="D3730" t="s">
        <v>12290</v>
      </c>
      <c r="E3730" t="s">
        <v>12291</v>
      </c>
      <c r="F3730" t="s">
        <v>1503</v>
      </c>
    </row>
    <row r="3731" spans="1:6" x14ac:dyDescent="0.3">
      <c r="A3731" t="s">
        <v>16023</v>
      </c>
      <c r="B3731" s="1">
        <v>45212</v>
      </c>
      <c r="C3731">
        <v>639.69000000000005</v>
      </c>
      <c r="D3731" t="s">
        <v>12299</v>
      </c>
      <c r="E3731" t="s">
        <v>12296</v>
      </c>
      <c r="F3731" t="s">
        <v>3030</v>
      </c>
    </row>
    <row r="3732" spans="1:6" x14ac:dyDescent="0.3">
      <c r="A3732" t="s">
        <v>16024</v>
      </c>
      <c r="B3732" s="1">
        <v>44825</v>
      </c>
      <c r="C3732">
        <v>503.32</v>
      </c>
      <c r="D3732" t="s">
        <v>12299</v>
      </c>
      <c r="E3732" t="s">
        <v>12296</v>
      </c>
      <c r="F3732" t="s">
        <v>2136</v>
      </c>
    </row>
    <row r="3733" spans="1:6" x14ac:dyDescent="0.3">
      <c r="A3733" t="s">
        <v>16025</v>
      </c>
      <c r="B3733" s="1">
        <v>45586</v>
      </c>
      <c r="C3733">
        <v>898.37</v>
      </c>
      <c r="D3733" t="s">
        <v>12290</v>
      </c>
      <c r="E3733" t="s">
        <v>12296</v>
      </c>
      <c r="F3733" t="s">
        <v>5856</v>
      </c>
    </row>
    <row r="3734" spans="1:6" x14ac:dyDescent="0.3">
      <c r="A3734" t="s">
        <v>16026</v>
      </c>
      <c r="B3734" s="1">
        <v>44912</v>
      </c>
      <c r="C3734">
        <v>362.32</v>
      </c>
      <c r="D3734" t="s">
        <v>12293</v>
      </c>
      <c r="E3734" t="s">
        <v>12296</v>
      </c>
      <c r="F3734" t="s">
        <v>5541</v>
      </c>
    </row>
    <row r="3735" spans="1:6" x14ac:dyDescent="0.3">
      <c r="A3735" t="s">
        <v>16027</v>
      </c>
      <c r="B3735" s="1">
        <v>45376</v>
      </c>
      <c r="C3735">
        <v>882.92</v>
      </c>
      <c r="D3735" t="s">
        <v>12290</v>
      </c>
      <c r="E3735" t="s">
        <v>12291</v>
      </c>
      <c r="F3735" t="s">
        <v>1479</v>
      </c>
    </row>
    <row r="3736" spans="1:6" x14ac:dyDescent="0.3">
      <c r="A3736" t="s">
        <v>16028</v>
      </c>
      <c r="B3736" s="1">
        <v>45008</v>
      </c>
      <c r="C3736">
        <v>295.99</v>
      </c>
      <c r="D3736" t="s">
        <v>12290</v>
      </c>
      <c r="E3736" t="s">
        <v>12296</v>
      </c>
      <c r="F3736" t="s">
        <v>3758</v>
      </c>
    </row>
    <row r="3737" spans="1:6" x14ac:dyDescent="0.3">
      <c r="A3737" t="s">
        <v>16029</v>
      </c>
      <c r="B3737" s="1">
        <v>45561</v>
      </c>
      <c r="C3737">
        <v>245.86</v>
      </c>
      <c r="D3737" t="s">
        <v>12299</v>
      </c>
      <c r="E3737" t="s">
        <v>12291</v>
      </c>
      <c r="F3737" t="s">
        <v>3452</v>
      </c>
    </row>
    <row r="3738" spans="1:6" x14ac:dyDescent="0.3">
      <c r="A3738" t="s">
        <v>16030</v>
      </c>
      <c r="B3738" s="1">
        <v>44558</v>
      </c>
      <c r="C3738">
        <v>442.34</v>
      </c>
      <c r="D3738" t="s">
        <v>12290</v>
      </c>
      <c r="E3738" t="s">
        <v>12291</v>
      </c>
      <c r="F3738" t="s">
        <v>1302</v>
      </c>
    </row>
    <row r="3739" spans="1:6" x14ac:dyDescent="0.3">
      <c r="A3739" t="s">
        <v>16031</v>
      </c>
      <c r="B3739" s="1">
        <v>45483</v>
      </c>
      <c r="C3739">
        <v>1426.55</v>
      </c>
      <c r="D3739" t="s">
        <v>12293</v>
      </c>
      <c r="E3739" t="s">
        <v>12296</v>
      </c>
      <c r="F3739" t="s">
        <v>5675</v>
      </c>
    </row>
    <row r="3740" spans="1:6" x14ac:dyDescent="0.3">
      <c r="A3740" t="s">
        <v>16032</v>
      </c>
      <c r="B3740" s="1">
        <v>45483</v>
      </c>
      <c r="C3740">
        <v>435.06</v>
      </c>
      <c r="D3740" t="s">
        <v>12293</v>
      </c>
      <c r="E3740" t="s">
        <v>12291</v>
      </c>
      <c r="F3740" t="s">
        <v>4958</v>
      </c>
    </row>
    <row r="3741" spans="1:6" x14ac:dyDescent="0.3">
      <c r="A3741" t="s">
        <v>16033</v>
      </c>
      <c r="B3741" s="1">
        <v>45485</v>
      </c>
      <c r="C3741">
        <v>932.94</v>
      </c>
      <c r="D3741" t="s">
        <v>12290</v>
      </c>
      <c r="E3741" t="s">
        <v>12296</v>
      </c>
      <c r="F3741" t="s">
        <v>2852</v>
      </c>
    </row>
    <row r="3742" spans="1:6" x14ac:dyDescent="0.3">
      <c r="A3742" t="s">
        <v>16034</v>
      </c>
      <c r="B3742" s="1">
        <v>45450</v>
      </c>
      <c r="C3742">
        <v>1180.24</v>
      </c>
      <c r="D3742" t="s">
        <v>12290</v>
      </c>
      <c r="E3742" t="s">
        <v>12296</v>
      </c>
      <c r="F3742" t="s">
        <v>5468</v>
      </c>
    </row>
    <row r="3743" spans="1:6" x14ac:dyDescent="0.3">
      <c r="A3743" t="s">
        <v>16035</v>
      </c>
      <c r="B3743" s="1">
        <v>45242</v>
      </c>
      <c r="C3743">
        <v>733.41</v>
      </c>
      <c r="D3743" t="s">
        <v>12290</v>
      </c>
      <c r="E3743" t="s">
        <v>12291</v>
      </c>
      <c r="F3743" t="s">
        <v>4186</v>
      </c>
    </row>
    <row r="3744" spans="1:6" x14ac:dyDescent="0.3">
      <c r="A3744" t="s">
        <v>16036</v>
      </c>
      <c r="B3744" s="1">
        <v>45104</v>
      </c>
      <c r="C3744">
        <v>1150.47</v>
      </c>
      <c r="D3744" t="s">
        <v>12293</v>
      </c>
      <c r="E3744" t="s">
        <v>12296</v>
      </c>
      <c r="F3744" t="s">
        <v>1878</v>
      </c>
    </row>
    <row r="3745" spans="1:6" x14ac:dyDescent="0.3">
      <c r="A3745" t="s">
        <v>16037</v>
      </c>
      <c r="B3745" s="1">
        <v>44567</v>
      </c>
      <c r="C3745">
        <v>909.23</v>
      </c>
      <c r="D3745" t="s">
        <v>12290</v>
      </c>
      <c r="E3745" t="s">
        <v>12291</v>
      </c>
      <c r="F3745" t="s">
        <v>2706</v>
      </c>
    </row>
    <row r="3746" spans="1:6" x14ac:dyDescent="0.3">
      <c r="A3746" t="s">
        <v>16038</v>
      </c>
      <c r="B3746" s="1">
        <v>44925</v>
      </c>
      <c r="C3746">
        <v>298.58999999999997</v>
      </c>
      <c r="D3746" t="s">
        <v>12290</v>
      </c>
      <c r="E3746" t="s">
        <v>12296</v>
      </c>
      <c r="F3746" t="s">
        <v>3779</v>
      </c>
    </row>
    <row r="3747" spans="1:6" x14ac:dyDescent="0.3">
      <c r="A3747" t="s">
        <v>16039</v>
      </c>
      <c r="B3747" s="1">
        <v>44855</v>
      </c>
      <c r="C3747">
        <v>820.84</v>
      </c>
      <c r="D3747" t="s">
        <v>12293</v>
      </c>
      <c r="E3747" t="s">
        <v>12296</v>
      </c>
      <c r="F3747" t="s">
        <v>3693</v>
      </c>
    </row>
    <row r="3748" spans="1:6" x14ac:dyDescent="0.3">
      <c r="A3748" t="s">
        <v>16040</v>
      </c>
      <c r="B3748" s="1">
        <v>45208</v>
      </c>
      <c r="C3748">
        <v>235.04</v>
      </c>
      <c r="D3748" t="s">
        <v>12293</v>
      </c>
      <c r="E3748" t="s">
        <v>12296</v>
      </c>
      <c r="F3748" t="s">
        <v>3575</v>
      </c>
    </row>
    <row r="3749" spans="1:6" x14ac:dyDescent="0.3">
      <c r="A3749" t="s">
        <v>16041</v>
      </c>
      <c r="B3749" s="1">
        <v>45283</v>
      </c>
      <c r="C3749">
        <v>416.62</v>
      </c>
      <c r="D3749" t="s">
        <v>12299</v>
      </c>
      <c r="E3749" t="s">
        <v>12296</v>
      </c>
      <c r="F3749" t="s">
        <v>3552</v>
      </c>
    </row>
    <row r="3750" spans="1:6" x14ac:dyDescent="0.3">
      <c r="A3750" t="s">
        <v>16042</v>
      </c>
      <c r="B3750" s="1">
        <v>44872</v>
      </c>
      <c r="C3750">
        <v>90.02</v>
      </c>
      <c r="D3750" t="s">
        <v>12290</v>
      </c>
      <c r="E3750" t="s">
        <v>12291</v>
      </c>
      <c r="F3750" t="s">
        <v>5850</v>
      </c>
    </row>
    <row r="3751" spans="1:6" x14ac:dyDescent="0.3">
      <c r="A3751" t="s">
        <v>16043</v>
      </c>
      <c r="B3751" s="1">
        <v>45475</v>
      </c>
      <c r="C3751">
        <v>1070.08</v>
      </c>
      <c r="D3751" t="s">
        <v>12290</v>
      </c>
      <c r="E3751" t="s">
        <v>12296</v>
      </c>
      <c r="F3751" t="s">
        <v>1055</v>
      </c>
    </row>
    <row r="3752" spans="1:6" x14ac:dyDescent="0.3">
      <c r="A3752" t="s">
        <v>16044</v>
      </c>
      <c r="B3752" s="1">
        <v>44756</v>
      </c>
      <c r="C3752">
        <v>290.99</v>
      </c>
      <c r="D3752" t="s">
        <v>12290</v>
      </c>
      <c r="E3752" t="s">
        <v>12296</v>
      </c>
      <c r="F3752" t="s">
        <v>4719</v>
      </c>
    </row>
    <row r="3753" spans="1:6" x14ac:dyDescent="0.3">
      <c r="A3753" t="s">
        <v>16045</v>
      </c>
      <c r="B3753" s="1">
        <v>45017</v>
      </c>
      <c r="C3753">
        <v>140.77000000000001</v>
      </c>
      <c r="D3753" t="s">
        <v>12293</v>
      </c>
      <c r="E3753" t="s">
        <v>12296</v>
      </c>
      <c r="F3753" t="s">
        <v>2145</v>
      </c>
    </row>
    <row r="3754" spans="1:6" x14ac:dyDescent="0.3">
      <c r="A3754" t="s">
        <v>16046</v>
      </c>
      <c r="B3754" s="1">
        <v>45090</v>
      </c>
      <c r="C3754">
        <v>922.37</v>
      </c>
      <c r="D3754" t="s">
        <v>12299</v>
      </c>
      <c r="E3754" t="s">
        <v>12296</v>
      </c>
      <c r="F3754" t="s">
        <v>5103</v>
      </c>
    </row>
    <row r="3755" spans="1:6" x14ac:dyDescent="0.3">
      <c r="A3755" t="s">
        <v>16047</v>
      </c>
      <c r="B3755" s="1">
        <v>44633</v>
      </c>
      <c r="C3755">
        <v>547.57000000000005</v>
      </c>
      <c r="D3755" t="s">
        <v>12299</v>
      </c>
      <c r="E3755" t="s">
        <v>12291</v>
      </c>
      <c r="F3755" t="s">
        <v>3748</v>
      </c>
    </row>
    <row r="3756" spans="1:6" x14ac:dyDescent="0.3">
      <c r="A3756" t="s">
        <v>16048</v>
      </c>
      <c r="B3756" s="1">
        <v>44818</v>
      </c>
      <c r="C3756">
        <v>757.95</v>
      </c>
      <c r="D3756" t="s">
        <v>12299</v>
      </c>
      <c r="E3756" t="s">
        <v>12296</v>
      </c>
      <c r="F3756" t="s">
        <v>1429</v>
      </c>
    </row>
    <row r="3757" spans="1:6" x14ac:dyDescent="0.3">
      <c r="A3757" t="s">
        <v>16049</v>
      </c>
      <c r="B3757" s="1">
        <v>45089</v>
      </c>
      <c r="C3757">
        <v>388.49</v>
      </c>
      <c r="D3757" t="s">
        <v>12299</v>
      </c>
      <c r="E3757" t="s">
        <v>12296</v>
      </c>
      <c r="F3757" t="s">
        <v>5744</v>
      </c>
    </row>
    <row r="3758" spans="1:6" x14ac:dyDescent="0.3">
      <c r="A3758" t="s">
        <v>16050</v>
      </c>
      <c r="B3758" s="1">
        <v>45454</v>
      </c>
      <c r="C3758">
        <v>237.33</v>
      </c>
      <c r="D3758" t="s">
        <v>12290</v>
      </c>
      <c r="E3758" t="s">
        <v>12291</v>
      </c>
      <c r="F3758" t="s">
        <v>4121</v>
      </c>
    </row>
    <row r="3759" spans="1:6" x14ac:dyDescent="0.3">
      <c r="A3759" t="s">
        <v>16051</v>
      </c>
      <c r="B3759" s="1">
        <v>45353</v>
      </c>
      <c r="C3759">
        <v>148.84</v>
      </c>
      <c r="D3759" t="s">
        <v>12299</v>
      </c>
      <c r="E3759" t="s">
        <v>12296</v>
      </c>
      <c r="F3759" t="s">
        <v>3646</v>
      </c>
    </row>
    <row r="3760" spans="1:6" x14ac:dyDescent="0.3">
      <c r="A3760" t="s">
        <v>16052</v>
      </c>
      <c r="B3760" s="1">
        <v>45485</v>
      </c>
      <c r="C3760">
        <v>1007.27</v>
      </c>
      <c r="D3760" t="s">
        <v>12299</v>
      </c>
      <c r="E3760" t="s">
        <v>12291</v>
      </c>
      <c r="F3760" t="s">
        <v>1544</v>
      </c>
    </row>
    <row r="3761" spans="1:6" x14ac:dyDescent="0.3">
      <c r="A3761" t="s">
        <v>16053</v>
      </c>
      <c r="B3761" s="1">
        <v>45473</v>
      </c>
      <c r="C3761">
        <v>1472.57</v>
      </c>
      <c r="D3761" t="s">
        <v>12299</v>
      </c>
      <c r="E3761" t="s">
        <v>12296</v>
      </c>
      <c r="F3761" t="s">
        <v>2103</v>
      </c>
    </row>
    <row r="3762" spans="1:6" x14ac:dyDescent="0.3">
      <c r="A3762" t="s">
        <v>16054</v>
      </c>
      <c r="B3762" s="1">
        <v>44650</v>
      </c>
      <c r="C3762">
        <v>1255.76</v>
      </c>
      <c r="D3762" t="s">
        <v>12299</v>
      </c>
      <c r="E3762" t="s">
        <v>12296</v>
      </c>
      <c r="F3762" t="s">
        <v>1578</v>
      </c>
    </row>
    <row r="3763" spans="1:6" x14ac:dyDescent="0.3">
      <c r="A3763" t="s">
        <v>16055</v>
      </c>
      <c r="B3763" s="1">
        <v>45269</v>
      </c>
      <c r="C3763">
        <v>998.9</v>
      </c>
      <c r="D3763" t="s">
        <v>12293</v>
      </c>
      <c r="E3763" t="s">
        <v>12291</v>
      </c>
      <c r="F3763" t="s">
        <v>2212</v>
      </c>
    </row>
    <row r="3764" spans="1:6" x14ac:dyDescent="0.3">
      <c r="A3764" t="s">
        <v>16056</v>
      </c>
      <c r="B3764" s="1">
        <v>45474</v>
      </c>
      <c r="C3764">
        <v>962.3</v>
      </c>
      <c r="D3764" t="s">
        <v>12299</v>
      </c>
      <c r="E3764" t="s">
        <v>12291</v>
      </c>
      <c r="F3764" t="s">
        <v>1031</v>
      </c>
    </row>
    <row r="3765" spans="1:6" x14ac:dyDescent="0.3">
      <c r="A3765" t="s">
        <v>16057</v>
      </c>
      <c r="B3765" s="1">
        <v>45012</v>
      </c>
      <c r="C3765">
        <v>1147.8499999999999</v>
      </c>
      <c r="D3765" t="s">
        <v>12299</v>
      </c>
      <c r="E3765" t="s">
        <v>12291</v>
      </c>
      <c r="F3765" t="s">
        <v>3534</v>
      </c>
    </row>
    <row r="3766" spans="1:6" x14ac:dyDescent="0.3">
      <c r="A3766" t="s">
        <v>16058</v>
      </c>
      <c r="B3766" s="1">
        <v>44899</v>
      </c>
      <c r="C3766">
        <v>312.94</v>
      </c>
      <c r="D3766" t="s">
        <v>12293</v>
      </c>
      <c r="E3766" t="s">
        <v>12291</v>
      </c>
      <c r="F3766" t="s">
        <v>2476</v>
      </c>
    </row>
    <row r="3767" spans="1:6" x14ac:dyDescent="0.3">
      <c r="A3767" t="s">
        <v>16059</v>
      </c>
      <c r="B3767" s="1">
        <v>44815</v>
      </c>
      <c r="C3767">
        <v>793.64</v>
      </c>
      <c r="D3767" t="s">
        <v>12299</v>
      </c>
      <c r="E3767" t="s">
        <v>12291</v>
      </c>
      <c r="F3767" t="s">
        <v>5892</v>
      </c>
    </row>
    <row r="3768" spans="1:6" x14ac:dyDescent="0.3">
      <c r="A3768" t="s">
        <v>16060</v>
      </c>
      <c r="B3768" s="1">
        <v>45334</v>
      </c>
      <c r="C3768">
        <v>967.13</v>
      </c>
      <c r="D3768" t="s">
        <v>12293</v>
      </c>
      <c r="E3768" t="s">
        <v>12296</v>
      </c>
      <c r="F3768" t="s">
        <v>4478</v>
      </c>
    </row>
    <row r="3769" spans="1:6" x14ac:dyDescent="0.3">
      <c r="A3769" t="s">
        <v>16061</v>
      </c>
      <c r="B3769" s="1">
        <v>44972</v>
      </c>
      <c r="C3769">
        <v>1477.91</v>
      </c>
      <c r="D3769" t="s">
        <v>12290</v>
      </c>
      <c r="E3769" t="s">
        <v>12296</v>
      </c>
      <c r="F3769" t="s">
        <v>1140</v>
      </c>
    </row>
    <row r="3770" spans="1:6" x14ac:dyDescent="0.3">
      <c r="A3770" t="s">
        <v>16062</v>
      </c>
      <c r="B3770" s="1">
        <v>45276</v>
      </c>
      <c r="C3770">
        <v>1430.67</v>
      </c>
      <c r="D3770" t="s">
        <v>12293</v>
      </c>
      <c r="E3770" t="s">
        <v>12291</v>
      </c>
      <c r="F3770" t="s">
        <v>2465</v>
      </c>
    </row>
    <row r="3771" spans="1:6" x14ac:dyDescent="0.3">
      <c r="A3771" t="s">
        <v>16063</v>
      </c>
      <c r="B3771" s="1">
        <v>44577</v>
      </c>
      <c r="C3771">
        <v>770.51</v>
      </c>
      <c r="D3771" t="s">
        <v>12299</v>
      </c>
      <c r="E3771" t="s">
        <v>12291</v>
      </c>
      <c r="F3771" t="s">
        <v>5494</v>
      </c>
    </row>
    <row r="3772" spans="1:6" x14ac:dyDescent="0.3">
      <c r="A3772" t="s">
        <v>16064</v>
      </c>
      <c r="B3772" s="1">
        <v>44876</v>
      </c>
      <c r="C3772">
        <v>1150.1300000000001</v>
      </c>
      <c r="D3772" t="s">
        <v>12293</v>
      </c>
      <c r="E3772" t="s">
        <v>12296</v>
      </c>
      <c r="F3772" t="s">
        <v>2201</v>
      </c>
    </row>
    <row r="3773" spans="1:6" x14ac:dyDescent="0.3">
      <c r="A3773" t="s">
        <v>16065</v>
      </c>
      <c r="B3773" s="1">
        <v>44713</v>
      </c>
      <c r="C3773">
        <v>909.53</v>
      </c>
      <c r="D3773" t="s">
        <v>12299</v>
      </c>
      <c r="E3773" t="s">
        <v>12291</v>
      </c>
      <c r="F3773" t="s">
        <v>3294</v>
      </c>
    </row>
    <row r="3774" spans="1:6" x14ac:dyDescent="0.3">
      <c r="A3774" t="s">
        <v>16066</v>
      </c>
      <c r="B3774" s="1">
        <v>44945</v>
      </c>
      <c r="C3774">
        <v>1114.1600000000001</v>
      </c>
      <c r="D3774" t="s">
        <v>12293</v>
      </c>
      <c r="E3774" t="s">
        <v>12291</v>
      </c>
      <c r="F3774" t="s">
        <v>1238</v>
      </c>
    </row>
    <row r="3775" spans="1:6" x14ac:dyDescent="0.3">
      <c r="A3775" t="s">
        <v>16067</v>
      </c>
      <c r="B3775" s="1">
        <v>44706</v>
      </c>
      <c r="C3775">
        <v>1358.25</v>
      </c>
      <c r="D3775" t="s">
        <v>12299</v>
      </c>
      <c r="E3775" t="s">
        <v>12296</v>
      </c>
      <c r="F3775" t="s">
        <v>2814</v>
      </c>
    </row>
    <row r="3776" spans="1:6" x14ac:dyDescent="0.3">
      <c r="A3776" t="s">
        <v>16068</v>
      </c>
      <c r="B3776" s="1">
        <v>45358</v>
      </c>
      <c r="C3776">
        <v>240.63</v>
      </c>
      <c r="D3776" t="s">
        <v>12293</v>
      </c>
      <c r="E3776" t="s">
        <v>12296</v>
      </c>
      <c r="F3776" t="s">
        <v>2309</v>
      </c>
    </row>
    <row r="3777" spans="1:6" x14ac:dyDescent="0.3">
      <c r="A3777" t="s">
        <v>16069</v>
      </c>
      <c r="B3777" s="1">
        <v>44979</v>
      </c>
      <c r="C3777">
        <v>544.38</v>
      </c>
      <c r="D3777" t="s">
        <v>12299</v>
      </c>
      <c r="E3777" t="s">
        <v>12291</v>
      </c>
      <c r="F3777" t="s">
        <v>3530</v>
      </c>
    </row>
    <row r="3778" spans="1:6" x14ac:dyDescent="0.3">
      <c r="A3778" t="s">
        <v>16070</v>
      </c>
      <c r="B3778" s="1">
        <v>45519</v>
      </c>
      <c r="C3778">
        <v>826.75</v>
      </c>
      <c r="D3778" t="s">
        <v>12293</v>
      </c>
      <c r="E3778" t="s">
        <v>12296</v>
      </c>
      <c r="F3778" t="s">
        <v>5201</v>
      </c>
    </row>
    <row r="3779" spans="1:6" x14ac:dyDescent="0.3">
      <c r="A3779" t="s">
        <v>16071</v>
      </c>
      <c r="B3779" s="1">
        <v>44893</v>
      </c>
      <c r="C3779">
        <v>962.42</v>
      </c>
      <c r="D3779" t="s">
        <v>12290</v>
      </c>
      <c r="E3779" t="s">
        <v>12291</v>
      </c>
      <c r="F3779" t="s">
        <v>2546</v>
      </c>
    </row>
    <row r="3780" spans="1:6" x14ac:dyDescent="0.3">
      <c r="A3780" t="s">
        <v>16072</v>
      </c>
      <c r="B3780" s="1">
        <v>45189</v>
      </c>
      <c r="C3780">
        <v>286.02999999999997</v>
      </c>
      <c r="D3780" t="s">
        <v>12290</v>
      </c>
      <c r="E3780" t="s">
        <v>12291</v>
      </c>
      <c r="F3780" t="s">
        <v>1257</v>
      </c>
    </row>
    <row r="3781" spans="1:6" x14ac:dyDescent="0.3">
      <c r="A3781" t="s">
        <v>16073</v>
      </c>
      <c r="B3781" s="1">
        <v>44557</v>
      </c>
      <c r="C3781">
        <v>191.61</v>
      </c>
      <c r="D3781" t="s">
        <v>12290</v>
      </c>
      <c r="E3781" t="s">
        <v>12291</v>
      </c>
      <c r="F3781" t="s">
        <v>2078</v>
      </c>
    </row>
    <row r="3782" spans="1:6" x14ac:dyDescent="0.3">
      <c r="A3782" t="s">
        <v>16074</v>
      </c>
      <c r="B3782" s="1">
        <v>44895</v>
      </c>
      <c r="C3782">
        <v>1058.8599999999999</v>
      </c>
      <c r="D3782" t="s">
        <v>12299</v>
      </c>
      <c r="E3782" t="s">
        <v>12296</v>
      </c>
      <c r="F3782" t="s">
        <v>1622</v>
      </c>
    </row>
    <row r="3783" spans="1:6" x14ac:dyDescent="0.3">
      <c r="A3783" t="s">
        <v>16075</v>
      </c>
      <c r="B3783" s="1">
        <v>45357</v>
      </c>
      <c r="C3783">
        <v>367.43</v>
      </c>
      <c r="D3783" t="s">
        <v>12293</v>
      </c>
      <c r="E3783" t="s">
        <v>12291</v>
      </c>
      <c r="F3783" t="s">
        <v>2086</v>
      </c>
    </row>
    <row r="3784" spans="1:6" x14ac:dyDescent="0.3">
      <c r="A3784" t="s">
        <v>16076</v>
      </c>
      <c r="B3784" s="1">
        <v>45176</v>
      </c>
      <c r="C3784">
        <v>365.35</v>
      </c>
      <c r="D3784" t="s">
        <v>12290</v>
      </c>
      <c r="E3784" t="s">
        <v>12296</v>
      </c>
      <c r="F3784" t="s">
        <v>3559</v>
      </c>
    </row>
    <row r="3785" spans="1:6" x14ac:dyDescent="0.3">
      <c r="A3785" t="s">
        <v>16077</v>
      </c>
      <c r="B3785" s="1">
        <v>45234</v>
      </c>
      <c r="C3785">
        <v>890.65</v>
      </c>
      <c r="D3785" t="s">
        <v>12290</v>
      </c>
      <c r="E3785" t="s">
        <v>12291</v>
      </c>
      <c r="F3785" t="s">
        <v>5555</v>
      </c>
    </row>
    <row r="3786" spans="1:6" x14ac:dyDescent="0.3">
      <c r="A3786" t="s">
        <v>16078</v>
      </c>
      <c r="B3786" s="1">
        <v>44616</v>
      </c>
      <c r="C3786">
        <v>1247.27</v>
      </c>
      <c r="D3786" t="s">
        <v>12293</v>
      </c>
      <c r="E3786" t="s">
        <v>12296</v>
      </c>
      <c r="F3786" t="s">
        <v>1185</v>
      </c>
    </row>
    <row r="3787" spans="1:6" x14ac:dyDescent="0.3">
      <c r="A3787" t="s">
        <v>16079</v>
      </c>
      <c r="B3787" s="1">
        <v>45086</v>
      </c>
      <c r="C3787">
        <v>567.91</v>
      </c>
      <c r="D3787" t="s">
        <v>12299</v>
      </c>
      <c r="E3787" t="s">
        <v>12296</v>
      </c>
      <c r="F3787" t="s">
        <v>2308</v>
      </c>
    </row>
    <row r="3788" spans="1:6" x14ac:dyDescent="0.3">
      <c r="A3788" t="s">
        <v>16080</v>
      </c>
      <c r="B3788" s="1">
        <v>45446</v>
      </c>
      <c r="C3788">
        <v>1486.55</v>
      </c>
      <c r="D3788" t="s">
        <v>12293</v>
      </c>
      <c r="E3788" t="s">
        <v>12291</v>
      </c>
      <c r="F3788" t="s">
        <v>2591</v>
      </c>
    </row>
    <row r="3789" spans="1:6" x14ac:dyDescent="0.3">
      <c r="A3789" t="s">
        <v>16081</v>
      </c>
      <c r="B3789" s="1">
        <v>45303</v>
      </c>
      <c r="C3789">
        <v>196.79</v>
      </c>
      <c r="D3789" t="s">
        <v>12293</v>
      </c>
      <c r="E3789" t="s">
        <v>12296</v>
      </c>
      <c r="F3789" t="s">
        <v>1475</v>
      </c>
    </row>
    <row r="3790" spans="1:6" x14ac:dyDescent="0.3">
      <c r="A3790" t="s">
        <v>16082</v>
      </c>
      <c r="B3790" s="1">
        <v>45157</v>
      </c>
      <c r="C3790">
        <v>472.49</v>
      </c>
      <c r="D3790" t="s">
        <v>12290</v>
      </c>
      <c r="E3790" t="s">
        <v>12291</v>
      </c>
      <c r="F3790" t="s">
        <v>1336</v>
      </c>
    </row>
    <row r="3791" spans="1:6" x14ac:dyDescent="0.3">
      <c r="A3791" t="s">
        <v>16083</v>
      </c>
      <c r="B3791" s="1">
        <v>45066</v>
      </c>
      <c r="C3791">
        <v>1124.73</v>
      </c>
      <c r="D3791" t="s">
        <v>12299</v>
      </c>
      <c r="E3791" t="s">
        <v>12291</v>
      </c>
      <c r="F3791" t="s">
        <v>3748</v>
      </c>
    </row>
    <row r="3792" spans="1:6" x14ac:dyDescent="0.3">
      <c r="A3792" t="s">
        <v>16084</v>
      </c>
      <c r="B3792" s="1">
        <v>44895</v>
      </c>
      <c r="C3792">
        <v>277.99</v>
      </c>
      <c r="D3792" t="s">
        <v>12299</v>
      </c>
      <c r="E3792" t="s">
        <v>12291</v>
      </c>
      <c r="F3792" t="s">
        <v>1954</v>
      </c>
    </row>
    <row r="3793" spans="1:6" x14ac:dyDescent="0.3">
      <c r="A3793" t="s">
        <v>16085</v>
      </c>
      <c r="B3793" s="1">
        <v>44677</v>
      </c>
      <c r="C3793">
        <v>312.05</v>
      </c>
      <c r="D3793" t="s">
        <v>12299</v>
      </c>
      <c r="E3793" t="s">
        <v>12291</v>
      </c>
      <c r="F3793" t="s">
        <v>3164</v>
      </c>
    </row>
    <row r="3794" spans="1:6" x14ac:dyDescent="0.3">
      <c r="A3794" t="s">
        <v>16086</v>
      </c>
      <c r="B3794" s="1">
        <v>44888</v>
      </c>
      <c r="C3794">
        <v>524.89</v>
      </c>
      <c r="D3794" t="s">
        <v>12299</v>
      </c>
      <c r="E3794" t="s">
        <v>12296</v>
      </c>
      <c r="F3794" t="s">
        <v>2103</v>
      </c>
    </row>
    <row r="3795" spans="1:6" x14ac:dyDescent="0.3">
      <c r="A3795" t="s">
        <v>16087</v>
      </c>
      <c r="B3795" s="1">
        <v>44870</v>
      </c>
      <c r="C3795">
        <v>1020.49</v>
      </c>
      <c r="D3795" t="s">
        <v>12299</v>
      </c>
      <c r="E3795" t="s">
        <v>12296</v>
      </c>
      <c r="F3795" t="s">
        <v>3006</v>
      </c>
    </row>
    <row r="3796" spans="1:6" x14ac:dyDescent="0.3">
      <c r="A3796" t="s">
        <v>16088</v>
      </c>
      <c r="B3796" s="1">
        <v>44629</v>
      </c>
      <c r="C3796">
        <v>528.97</v>
      </c>
      <c r="D3796" t="s">
        <v>12293</v>
      </c>
      <c r="E3796" t="s">
        <v>12291</v>
      </c>
      <c r="F3796" t="s">
        <v>1966</v>
      </c>
    </row>
    <row r="3797" spans="1:6" x14ac:dyDescent="0.3">
      <c r="A3797" t="s">
        <v>16089</v>
      </c>
      <c r="B3797" s="1">
        <v>45465</v>
      </c>
      <c r="C3797">
        <v>108.61</v>
      </c>
      <c r="D3797" t="s">
        <v>12299</v>
      </c>
      <c r="E3797" t="s">
        <v>12291</v>
      </c>
      <c r="F3797" t="s">
        <v>4861</v>
      </c>
    </row>
    <row r="3798" spans="1:6" x14ac:dyDescent="0.3">
      <c r="A3798" t="s">
        <v>16090</v>
      </c>
      <c r="B3798" s="1">
        <v>45472</v>
      </c>
      <c r="C3798">
        <v>1004.83</v>
      </c>
      <c r="D3798" t="s">
        <v>12299</v>
      </c>
      <c r="E3798" t="s">
        <v>12296</v>
      </c>
      <c r="F3798" t="s">
        <v>4551</v>
      </c>
    </row>
    <row r="3799" spans="1:6" x14ac:dyDescent="0.3">
      <c r="A3799" t="s">
        <v>16091</v>
      </c>
      <c r="B3799" s="1">
        <v>45300</v>
      </c>
      <c r="C3799">
        <v>984.46</v>
      </c>
      <c r="D3799" t="s">
        <v>12290</v>
      </c>
      <c r="E3799" t="s">
        <v>12296</v>
      </c>
      <c r="F3799" t="s">
        <v>5714</v>
      </c>
    </row>
    <row r="3800" spans="1:6" x14ac:dyDescent="0.3">
      <c r="A3800" t="s">
        <v>16092</v>
      </c>
      <c r="B3800" s="1">
        <v>45387</v>
      </c>
      <c r="C3800">
        <v>655.58</v>
      </c>
      <c r="D3800" t="s">
        <v>12290</v>
      </c>
      <c r="E3800" t="s">
        <v>12291</v>
      </c>
      <c r="F3800" t="s">
        <v>3538</v>
      </c>
    </row>
    <row r="3801" spans="1:6" x14ac:dyDescent="0.3">
      <c r="A3801" t="s">
        <v>16093</v>
      </c>
      <c r="B3801" s="1">
        <v>45382</v>
      </c>
      <c r="C3801">
        <v>253</v>
      </c>
      <c r="D3801" t="s">
        <v>12290</v>
      </c>
      <c r="E3801" t="s">
        <v>12291</v>
      </c>
      <c r="F3801" t="s">
        <v>4276</v>
      </c>
    </row>
    <row r="3802" spans="1:6" x14ac:dyDescent="0.3">
      <c r="A3802" t="s">
        <v>16094</v>
      </c>
      <c r="B3802" s="1">
        <v>45537</v>
      </c>
      <c r="C3802">
        <v>1118.82</v>
      </c>
      <c r="D3802" t="s">
        <v>12293</v>
      </c>
      <c r="E3802" t="s">
        <v>12291</v>
      </c>
      <c r="F3802" t="s">
        <v>4823</v>
      </c>
    </row>
    <row r="3803" spans="1:6" x14ac:dyDescent="0.3">
      <c r="A3803" t="s">
        <v>16095</v>
      </c>
      <c r="B3803" s="1">
        <v>44865</v>
      </c>
      <c r="C3803">
        <v>901.94</v>
      </c>
      <c r="D3803" t="s">
        <v>12293</v>
      </c>
      <c r="E3803" t="s">
        <v>12291</v>
      </c>
      <c r="F3803" t="s">
        <v>1359</v>
      </c>
    </row>
    <row r="3804" spans="1:6" x14ac:dyDescent="0.3">
      <c r="A3804" t="s">
        <v>16096</v>
      </c>
      <c r="B3804" s="1">
        <v>44553</v>
      </c>
      <c r="C3804">
        <v>300.20999999999998</v>
      </c>
      <c r="D3804" t="s">
        <v>12299</v>
      </c>
      <c r="E3804" t="s">
        <v>12291</v>
      </c>
      <c r="F3804" t="s">
        <v>1890</v>
      </c>
    </row>
    <row r="3805" spans="1:6" x14ac:dyDescent="0.3">
      <c r="A3805" t="s">
        <v>16097</v>
      </c>
      <c r="B3805" s="1">
        <v>45568</v>
      </c>
      <c r="C3805">
        <v>479.95</v>
      </c>
      <c r="D3805" t="s">
        <v>12290</v>
      </c>
      <c r="E3805" t="s">
        <v>12291</v>
      </c>
      <c r="F3805" t="s">
        <v>3131</v>
      </c>
    </row>
    <row r="3806" spans="1:6" x14ac:dyDescent="0.3">
      <c r="A3806" t="s">
        <v>16098</v>
      </c>
      <c r="B3806" s="1">
        <v>44671</v>
      </c>
      <c r="C3806">
        <v>954.31</v>
      </c>
      <c r="D3806" t="s">
        <v>12293</v>
      </c>
      <c r="E3806" t="s">
        <v>12296</v>
      </c>
      <c r="F3806" t="s">
        <v>2807</v>
      </c>
    </row>
    <row r="3807" spans="1:6" x14ac:dyDescent="0.3">
      <c r="A3807" t="s">
        <v>16099</v>
      </c>
      <c r="B3807" s="1">
        <v>45622</v>
      </c>
      <c r="C3807">
        <v>1378.45</v>
      </c>
      <c r="D3807" t="s">
        <v>12299</v>
      </c>
      <c r="E3807" t="s">
        <v>12296</v>
      </c>
      <c r="F3807" t="s">
        <v>4549</v>
      </c>
    </row>
    <row r="3808" spans="1:6" x14ac:dyDescent="0.3">
      <c r="A3808" t="s">
        <v>16100</v>
      </c>
      <c r="B3808" s="1">
        <v>45003</v>
      </c>
      <c r="C3808">
        <v>236.19</v>
      </c>
      <c r="D3808" t="s">
        <v>12293</v>
      </c>
      <c r="E3808" t="s">
        <v>12296</v>
      </c>
      <c r="F3808" t="s">
        <v>3974</v>
      </c>
    </row>
    <row r="3809" spans="1:6" x14ac:dyDescent="0.3">
      <c r="A3809" t="s">
        <v>16101</v>
      </c>
      <c r="B3809" s="1">
        <v>44847</v>
      </c>
      <c r="C3809">
        <v>1121.9000000000001</v>
      </c>
      <c r="D3809" t="s">
        <v>12293</v>
      </c>
      <c r="E3809" t="s">
        <v>12291</v>
      </c>
      <c r="F3809" t="s">
        <v>5628</v>
      </c>
    </row>
    <row r="3810" spans="1:6" x14ac:dyDescent="0.3">
      <c r="A3810" t="s">
        <v>16102</v>
      </c>
      <c r="B3810" s="1">
        <v>45591</v>
      </c>
      <c r="C3810">
        <v>790.44</v>
      </c>
      <c r="D3810" t="s">
        <v>12299</v>
      </c>
      <c r="E3810" t="s">
        <v>12291</v>
      </c>
      <c r="F3810" t="s">
        <v>2906</v>
      </c>
    </row>
    <row r="3811" spans="1:6" x14ac:dyDescent="0.3">
      <c r="A3811" t="s">
        <v>16103</v>
      </c>
      <c r="B3811" s="1">
        <v>45468</v>
      </c>
      <c r="C3811">
        <v>620.88</v>
      </c>
      <c r="D3811" t="s">
        <v>12293</v>
      </c>
      <c r="E3811" t="s">
        <v>12296</v>
      </c>
      <c r="F3811" t="s">
        <v>4793</v>
      </c>
    </row>
    <row r="3812" spans="1:6" x14ac:dyDescent="0.3">
      <c r="A3812" t="s">
        <v>16104</v>
      </c>
      <c r="B3812" s="1">
        <v>44641</v>
      </c>
      <c r="C3812">
        <v>1329.31</v>
      </c>
      <c r="D3812" t="s">
        <v>12290</v>
      </c>
      <c r="E3812" t="s">
        <v>12291</v>
      </c>
      <c r="F3812" t="s">
        <v>5891</v>
      </c>
    </row>
    <row r="3813" spans="1:6" x14ac:dyDescent="0.3">
      <c r="A3813" t="s">
        <v>16105</v>
      </c>
      <c r="B3813" s="1">
        <v>45172</v>
      </c>
      <c r="C3813">
        <v>394.52</v>
      </c>
      <c r="D3813" t="s">
        <v>12299</v>
      </c>
      <c r="E3813" t="s">
        <v>12291</v>
      </c>
      <c r="F3813" t="s">
        <v>5559</v>
      </c>
    </row>
    <row r="3814" spans="1:6" x14ac:dyDescent="0.3">
      <c r="A3814" t="s">
        <v>16106</v>
      </c>
      <c r="B3814" s="1">
        <v>45355</v>
      </c>
      <c r="C3814">
        <v>475.35</v>
      </c>
      <c r="D3814" t="s">
        <v>12299</v>
      </c>
      <c r="E3814" t="s">
        <v>12296</v>
      </c>
      <c r="F3814" t="s">
        <v>1980</v>
      </c>
    </row>
    <row r="3815" spans="1:6" x14ac:dyDescent="0.3">
      <c r="A3815" t="s">
        <v>16107</v>
      </c>
      <c r="B3815" s="1">
        <v>45511</v>
      </c>
      <c r="C3815">
        <v>1343.76</v>
      </c>
      <c r="D3815" t="s">
        <v>12299</v>
      </c>
      <c r="E3815" t="s">
        <v>12291</v>
      </c>
      <c r="F3815" t="s">
        <v>3279</v>
      </c>
    </row>
    <row r="3816" spans="1:6" x14ac:dyDescent="0.3">
      <c r="A3816" t="s">
        <v>16108</v>
      </c>
      <c r="B3816" s="1">
        <v>44885</v>
      </c>
      <c r="C3816">
        <v>649.97</v>
      </c>
      <c r="D3816" t="s">
        <v>12299</v>
      </c>
      <c r="E3816" t="s">
        <v>12296</v>
      </c>
      <c r="F3816" t="s">
        <v>4117</v>
      </c>
    </row>
    <row r="3817" spans="1:6" x14ac:dyDescent="0.3">
      <c r="A3817" t="s">
        <v>16109</v>
      </c>
      <c r="B3817" s="1">
        <v>45323</v>
      </c>
      <c r="C3817">
        <v>486.39</v>
      </c>
      <c r="D3817" t="s">
        <v>12290</v>
      </c>
      <c r="E3817" t="s">
        <v>12296</v>
      </c>
      <c r="F3817" t="s">
        <v>4021</v>
      </c>
    </row>
    <row r="3818" spans="1:6" x14ac:dyDescent="0.3">
      <c r="A3818" t="s">
        <v>16110</v>
      </c>
      <c r="B3818" s="1">
        <v>45505</v>
      </c>
      <c r="C3818">
        <v>844.84</v>
      </c>
      <c r="D3818" t="s">
        <v>12293</v>
      </c>
      <c r="E3818" t="s">
        <v>12291</v>
      </c>
      <c r="F3818" t="s">
        <v>5798</v>
      </c>
    </row>
    <row r="3819" spans="1:6" x14ac:dyDescent="0.3">
      <c r="A3819" t="s">
        <v>16111</v>
      </c>
      <c r="B3819" s="1">
        <v>44992</v>
      </c>
      <c r="C3819">
        <v>321.55</v>
      </c>
      <c r="D3819" t="s">
        <v>12299</v>
      </c>
      <c r="E3819" t="s">
        <v>12296</v>
      </c>
      <c r="F3819" t="s">
        <v>5953</v>
      </c>
    </row>
    <row r="3820" spans="1:6" x14ac:dyDescent="0.3">
      <c r="A3820" t="s">
        <v>16112</v>
      </c>
      <c r="B3820" s="1">
        <v>45594</v>
      </c>
      <c r="C3820">
        <v>1055.69</v>
      </c>
      <c r="D3820" t="s">
        <v>12299</v>
      </c>
      <c r="E3820" t="s">
        <v>12296</v>
      </c>
      <c r="F3820" t="s">
        <v>3529</v>
      </c>
    </row>
    <row r="3821" spans="1:6" x14ac:dyDescent="0.3">
      <c r="A3821" t="s">
        <v>16113</v>
      </c>
      <c r="B3821" s="1">
        <v>44960</v>
      </c>
      <c r="C3821">
        <v>242.98</v>
      </c>
      <c r="D3821" t="s">
        <v>12299</v>
      </c>
      <c r="E3821" t="s">
        <v>12291</v>
      </c>
      <c r="F3821" t="s">
        <v>2541</v>
      </c>
    </row>
    <row r="3822" spans="1:6" x14ac:dyDescent="0.3">
      <c r="A3822" t="s">
        <v>16114</v>
      </c>
      <c r="B3822" s="1">
        <v>44688</v>
      </c>
      <c r="C3822">
        <v>386.32</v>
      </c>
      <c r="D3822" t="s">
        <v>12290</v>
      </c>
      <c r="E3822" t="s">
        <v>12291</v>
      </c>
      <c r="F3822" t="s">
        <v>2633</v>
      </c>
    </row>
    <row r="3823" spans="1:6" x14ac:dyDescent="0.3">
      <c r="A3823" t="s">
        <v>16115</v>
      </c>
      <c r="B3823" s="1">
        <v>44882</v>
      </c>
      <c r="C3823">
        <v>1197.27</v>
      </c>
      <c r="D3823" t="s">
        <v>12290</v>
      </c>
      <c r="E3823" t="s">
        <v>12296</v>
      </c>
      <c r="F3823" t="s">
        <v>1931</v>
      </c>
    </row>
    <row r="3824" spans="1:6" x14ac:dyDescent="0.3">
      <c r="A3824" t="s">
        <v>16116</v>
      </c>
      <c r="B3824" s="1">
        <v>44607</v>
      </c>
      <c r="C3824">
        <v>1148.74</v>
      </c>
      <c r="D3824" t="s">
        <v>12290</v>
      </c>
      <c r="E3824" t="s">
        <v>12296</v>
      </c>
      <c r="F3824" t="s">
        <v>1583</v>
      </c>
    </row>
    <row r="3825" spans="1:6" x14ac:dyDescent="0.3">
      <c r="A3825" t="s">
        <v>16117</v>
      </c>
      <c r="B3825" s="1">
        <v>44636</v>
      </c>
      <c r="C3825">
        <v>188.15</v>
      </c>
      <c r="D3825" t="s">
        <v>12290</v>
      </c>
      <c r="E3825" t="s">
        <v>12291</v>
      </c>
      <c r="F3825" t="s">
        <v>5145</v>
      </c>
    </row>
    <row r="3826" spans="1:6" x14ac:dyDescent="0.3">
      <c r="A3826" t="s">
        <v>16118</v>
      </c>
      <c r="B3826" s="1">
        <v>44975</v>
      </c>
      <c r="C3826">
        <v>173.72</v>
      </c>
      <c r="D3826" t="s">
        <v>12290</v>
      </c>
      <c r="E3826" t="s">
        <v>12291</v>
      </c>
      <c r="F3826" t="s">
        <v>2176</v>
      </c>
    </row>
    <row r="3827" spans="1:6" x14ac:dyDescent="0.3">
      <c r="A3827" t="s">
        <v>16119</v>
      </c>
      <c r="B3827" s="1">
        <v>45530</v>
      </c>
      <c r="C3827">
        <v>632.70000000000005</v>
      </c>
      <c r="D3827" t="s">
        <v>12299</v>
      </c>
      <c r="E3827" t="s">
        <v>12291</v>
      </c>
      <c r="F3827" t="s">
        <v>3913</v>
      </c>
    </row>
    <row r="3828" spans="1:6" x14ac:dyDescent="0.3">
      <c r="A3828" t="s">
        <v>16120</v>
      </c>
      <c r="B3828" s="1">
        <v>45050</v>
      </c>
      <c r="C3828">
        <v>114.64</v>
      </c>
      <c r="D3828" t="s">
        <v>12290</v>
      </c>
      <c r="E3828" t="s">
        <v>12291</v>
      </c>
      <c r="F3828" t="s">
        <v>1669</v>
      </c>
    </row>
    <row r="3829" spans="1:6" x14ac:dyDescent="0.3">
      <c r="A3829" t="s">
        <v>16121</v>
      </c>
      <c r="B3829" s="1">
        <v>45646</v>
      </c>
      <c r="C3829">
        <v>947.87</v>
      </c>
      <c r="D3829" t="s">
        <v>12293</v>
      </c>
      <c r="E3829" t="s">
        <v>12296</v>
      </c>
      <c r="F3829" t="s">
        <v>3052</v>
      </c>
    </row>
    <row r="3830" spans="1:6" x14ac:dyDescent="0.3">
      <c r="A3830" t="s">
        <v>16122</v>
      </c>
      <c r="B3830" s="1">
        <v>44910</v>
      </c>
      <c r="C3830">
        <v>308.77999999999997</v>
      </c>
      <c r="D3830" t="s">
        <v>12299</v>
      </c>
      <c r="E3830" t="s">
        <v>12291</v>
      </c>
      <c r="F3830" t="s">
        <v>3294</v>
      </c>
    </row>
    <row r="3831" spans="1:6" x14ac:dyDescent="0.3">
      <c r="A3831" t="s">
        <v>16123</v>
      </c>
      <c r="B3831" s="1">
        <v>44831</v>
      </c>
      <c r="C3831">
        <v>164.65</v>
      </c>
      <c r="D3831" t="s">
        <v>12290</v>
      </c>
      <c r="E3831" t="s">
        <v>12296</v>
      </c>
      <c r="F3831" t="s">
        <v>5295</v>
      </c>
    </row>
    <row r="3832" spans="1:6" x14ac:dyDescent="0.3">
      <c r="A3832" t="s">
        <v>16124</v>
      </c>
      <c r="B3832" s="1">
        <v>45609</v>
      </c>
      <c r="C3832">
        <v>114.98</v>
      </c>
      <c r="D3832" t="s">
        <v>12290</v>
      </c>
      <c r="E3832" t="s">
        <v>12296</v>
      </c>
      <c r="F3832" t="s">
        <v>1016</v>
      </c>
    </row>
    <row r="3833" spans="1:6" x14ac:dyDescent="0.3">
      <c r="A3833" t="s">
        <v>16125</v>
      </c>
      <c r="B3833" s="1">
        <v>44889</v>
      </c>
      <c r="C3833">
        <v>747.62</v>
      </c>
      <c r="D3833" t="s">
        <v>12290</v>
      </c>
      <c r="E3833" t="s">
        <v>12296</v>
      </c>
      <c r="F3833" t="s">
        <v>2577</v>
      </c>
    </row>
    <row r="3834" spans="1:6" x14ac:dyDescent="0.3">
      <c r="A3834" t="s">
        <v>16126</v>
      </c>
      <c r="B3834" s="1">
        <v>44553</v>
      </c>
      <c r="C3834">
        <v>1393.49</v>
      </c>
      <c r="D3834" t="s">
        <v>12290</v>
      </c>
      <c r="E3834" t="s">
        <v>12296</v>
      </c>
      <c r="F3834" t="s">
        <v>3059</v>
      </c>
    </row>
    <row r="3835" spans="1:6" x14ac:dyDescent="0.3">
      <c r="A3835" t="s">
        <v>16127</v>
      </c>
      <c r="B3835" s="1">
        <v>44951</v>
      </c>
      <c r="C3835">
        <v>486.48</v>
      </c>
      <c r="D3835" t="s">
        <v>12293</v>
      </c>
      <c r="E3835" t="s">
        <v>12296</v>
      </c>
      <c r="F3835" t="s">
        <v>1703</v>
      </c>
    </row>
    <row r="3836" spans="1:6" x14ac:dyDescent="0.3">
      <c r="A3836" t="s">
        <v>16128</v>
      </c>
      <c r="B3836" s="1">
        <v>45072</v>
      </c>
      <c r="C3836">
        <v>613.37</v>
      </c>
      <c r="D3836" t="s">
        <v>12293</v>
      </c>
      <c r="E3836" t="s">
        <v>12291</v>
      </c>
      <c r="F3836" t="s">
        <v>4596</v>
      </c>
    </row>
    <row r="3837" spans="1:6" x14ac:dyDescent="0.3">
      <c r="A3837" t="s">
        <v>16129</v>
      </c>
      <c r="B3837" s="1">
        <v>45015</v>
      </c>
      <c r="C3837">
        <v>696.63</v>
      </c>
      <c r="D3837" t="s">
        <v>12299</v>
      </c>
      <c r="E3837" t="s">
        <v>12291</v>
      </c>
      <c r="F3837" t="s">
        <v>2659</v>
      </c>
    </row>
    <row r="3838" spans="1:6" x14ac:dyDescent="0.3">
      <c r="A3838" t="s">
        <v>16130</v>
      </c>
      <c r="B3838" s="1">
        <v>44741</v>
      </c>
      <c r="C3838">
        <v>579.54</v>
      </c>
      <c r="D3838" t="s">
        <v>12290</v>
      </c>
      <c r="E3838" t="s">
        <v>12296</v>
      </c>
      <c r="F3838" t="s">
        <v>1952</v>
      </c>
    </row>
    <row r="3839" spans="1:6" x14ac:dyDescent="0.3">
      <c r="A3839" t="s">
        <v>16131</v>
      </c>
      <c r="B3839" s="1">
        <v>45062</v>
      </c>
      <c r="C3839">
        <v>622.09</v>
      </c>
      <c r="D3839" t="s">
        <v>12299</v>
      </c>
      <c r="E3839" t="s">
        <v>12296</v>
      </c>
      <c r="F3839" t="s">
        <v>1147</v>
      </c>
    </row>
    <row r="3840" spans="1:6" x14ac:dyDescent="0.3">
      <c r="A3840" t="s">
        <v>16132</v>
      </c>
      <c r="B3840" s="1">
        <v>44673</v>
      </c>
      <c r="C3840">
        <v>277.51</v>
      </c>
      <c r="D3840" t="s">
        <v>12299</v>
      </c>
      <c r="E3840" t="s">
        <v>12291</v>
      </c>
      <c r="F3840" t="s">
        <v>1332</v>
      </c>
    </row>
    <row r="3841" spans="1:6" x14ac:dyDescent="0.3">
      <c r="A3841" t="s">
        <v>16133</v>
      </c>
      <c r="B3841" s="1">
        <v>45230</v>
      </c>
      <c r="C3841">
        <v>1382.05</v>
      </c>
      <c r="D3841" t="s">
        <v>12299</v>
      </c>
      <c r="E3841" t="s">
        <v>12291</v>
      </c>
      <c r="F3841" t="s">
        <v>1824</v>
      </c>
    </row>
    <row r="3842" spans="1:6" x14ac:dyDescent="0.3">
      <c r="A3842" t="s">
        <v>16134</v>
      </c>
      <c r="B3842" s="1">
        <v>44625</v>
      </c>
      <c r="C3842">
        <v>1114.8599999999999</v>
      </c>
      <c r="D3842" t="s">
        <v>12299</v>
      </c>
      <c r="E3842" t="s">
        <v>12291</v>
      </c>
      <c r="F3842" t="s">
        <v>2922</v>
      </c>
    </row>
    <row r="3843" spans="1:6" x14ac:dyDescent="0.3">
      <c r="A3843" t="s">
        <v>16135</v>
      </c>
      <c r="B3843" s="1">
        <v>44906</v>
      </c>
      <c r="C3843">
        <v>839.14</v>
      </c>
      <c r="D3843" t="s">
        <v>12293</v>
      </c>
      <c r="E3843" t="s">
        <v>12296</v>
      </c>
      <c r="F3843" t="s">
        <v>5570</v>
      </c>
    </row>
    <row r="3844" spans="1:6" x14ac:dyDescent="0.3">
      <c r="A3844" t="s">
        <v>16136</v>
      </c>
      <c r="B3844" s="1">
        <v>44817</v>
      </c>
      <c r="C3844">
        <v>1446.29</v>
      </c>
      <c r="D3844" t="s">
        <v>12293</v>
      </c>
      <c r="E3844" t="s">
        <v>12296</v>
      </c>
      <c r="F3844" t="s">
        <v>3193</v>
      </c>
    </row>
    <row r="3845" spans="1:6" x14ac:dyDescent="0.3">
      <c r="A3845" t="s">
        <v>16137</v>
      </c>
      <c r="B3845" s="1">
        <v>45537</v>
      </c>
      <c r="C3845">
        <v>1229.42</v>
      </c>
      <c r="D3845" t="s">
        <v>12293</v>
      </c>
      <c r="E3845" t="s">
        <v>12291</v>
      </c>
      <c r="F3845" t="s">
        <v>1800</v>
      </c>
    </row>
    <row r="3846" spans="1:6" x14ac:dyDescent="0.3">
      <c r="A3846" t="s">
        <v>16138</v>
      </c>
      <c r="B3846" s="1">
        <v>44563</v>
      </c>
      <c r="C3846">
        <v>1261.8699999999999</v>
      </c>
      <c r="D3846" t="s">
        <v>12290</v>
      </c>
      <c r="E3846" t="s">
        <v>12291</v>
      </c>
      <c r="F3846" t="s">
        <v>1860</v>
      </c>
    </row>
    <row r="3847" spans="1:6" x14ac:dyDescent="0.3">
      <c r="A3847" t="s">
        <v>16139</v>
      </c>
      <c r="B3847" s="1">
        <v>45537</v>
      </c>
      <c r="C3847">
        <v>442.36</v>
      </c>
      <c r="D3847" t="s">
        <v>12299</v>
      </c>
      <c r="E3847" t="s">
        <v>12291</v>
      </c>
      <c r="F3847" t="s">
        <v>4213</v>
      </c>
    </row>
    <row r="3848" spans="1:6" x14ac:dyDescent="0.3">
      <c r="A3848" t="s">
        <v>16140</v>
      </c>
      <c r="B3848" s="1">
        <v>45541</v>
      </c>
      <c r="C3848">
        <v>632.20000000000005</v>
      </c>
      <c r="D3848" t="s">
        <v>12299</v>
      </c>
      <c r="E3848" t="s">
        <v>12291</v>
      </c>
      <c r="F3848" t="s">
        <v>2856</v>
      </c>
    </row>
    <row r="3849" spans="1:6" x14ac:dyDescent="0.3">
      <c r="A3849" t="s">
        <v>16141</v>
      </c>
      <c r="B3849" s="1">
        <v>44739</v>
      </c>
      <c r="C3849">
        <v>440.78</v>
      </c>
      <c r="D3849" t="s">
        <v>12290</v>
      </c>
      <c r="E3849" t="s">
        <v>12291</v>
      </c>
      <c r="F3849" t="s">
        <v>4841</v>
      </c>
    </row>
    <row r="3850" spans="1:6" x14ac:dyDescent="0.3">
      <c r="A3850" t="s">
        <v>16142</v>
      </c>
      <c r="B3850" s="1">
        <v>45541</v>
      </c>
      <c r="C3850">
        <v>413.36</v>
      </c>
      <c r="D3850" t="s">
        <v>12293</v>
      </c>
      <c r="E3850" t="s">
        <v>12296</v>
      </c>
      <c r="F3850" t="s">
        <v>5021</v>
      </c>
    </row>
    <row r="3851" spans="1:6" x14ac:dyDescent="0.3">
      <c r="A3851" t="s">
        <v>16143</v>
      </c>
      <c r="B3851" s="1">
        <v>45297</v>
      </c>
      <c r="C3851">
        <v>954.2</v>
      </c>
      <c r="D3851" t="s">
        <v>12293</v>
      </c>
      <c r="E3851" t="s">
        <v>12291</v>
      </c>
      <c r="F3851" t="s">
        <v>1425</v>
      </c>
    </row>
    <row r="3852" spans="1:6" x14ac:dyDescent="0.3">
      <c r="A3852" t="s">
        <v>16144</v>
      </c>
      <c r="B3852" s="1">
        <v>45388</v>
      </c>
      <c r="C3852">
        <v>1013.71</v>
      </c>
      <c r="D3852" t="s">
        <v>12299</v>
      </c>
      <c r="E3852" t="s">
        <v>12296</v>
      </c>
      <c r="F3852" t="s">
        <v>4186</v>
      </c>
    </row>
    <row r="3853" spans="1:6" x14ac:dyDescent="0.3">
      <c r="A3853" t="s">
        <v>16145</v>
      </c>
      <c r="B3853" s="1">
        <v>44685</v>
      </c>
      <c r="C3853">
        <v>1057.42</v>
      </c>
      <c r="D3853" t="s">
        <v>12290</v>
      </c>
      <c r="E3853" t="s">
        <v>12291</v>
      </c>
      <c r="F3853" t="s">
        <v>4793</v>
      </c>
    </row>
    <row r="3854" spans="1:6" x14ac:dyDescent="0.3">
      <c r="A3854" t="s">
        <v>16146</v>
      </c>
      <c r="B3854" s="1">
        <v>44627</v>
      </c>
      <c r="C3854">
        <v>348.48</v>
      </c>
      <c r="D3854" t="s">
        <v>12290</v>
      </c>
      <c r="E3854" t="s">
        <v>12296</v>
      </c>
      <c r="F3854" t="s">
        <v>1075</v>
      </c>
    </row>
    <row r="3855" spans="1:6" x14ac:dyDescent="0.3">
      <c r="A3855" t="s">
        <v>16147</v>
      </c>
      <c r="B3855" s="1">
        <v>44616</v>
      </c>
      <c r="C3855">
        <v>529.12</v>
      </c>
      <c r="D3855" t="s">
        <v>12299</v>
      </c>
      <c r="E3855" t="s">
        <v>12296</v>
      </c>
      <c r="F3855" t="s">
        <v>1903</v>
      </c>
    </row>
    <row r="3856" spans="1:6" x14ac:dyDescent="0.3">
      <c r="A3856" t="s">
        <v>16148</v>
      </c>
      <c r="B3856" s="1">
        <v>45340</v>
      </c>
      <c r="C3856">
        <v>893.18</v>
      </c>
      <c r="D3856" t="s">
        <v>12299</v>
      </c>
      <c r="E3856" t="s">
        <v>12296</v>
      </c>
      <c r="F3856" t="s">
        <v>5561</v>
      </c>
    </row>
    <row r="3857" spans="1:6" x14ac:dyDescent="0.3">
      <c r="A3857" t="s">
        <v>16149</v>
      </c>
      <c r="B3857" s="1">
        <v>44698</v>
      </c>
      <c r="C3857">
        <v>430.69</v>
      </c>
      <c r="D3857" t="s">
        <v>12299</v>
      </c>
      <c r="E3857" t="s">
        <v>12291</v>
      </c>
      <c r="F3857" t="s">
        <v>2216</v>
      </c>
    </row>
    <row r="3858" spans="1:6" x14ac:dyDescent="0.3">
      <c r="A3858" t="s">
        <v>16150</v>
      </c>
      <c r="B3858" s="1">
        <v>45158</v>
      </c>
      <c r="C3858">
        <v>770.83</v>
      </c>
      <c r="D3858" t="s">
        <v>12290</v>
      </c>
      <c r="E3858" t="s">
        <v>12296</v>
      </c>
      <c r="F3858" t="s">
        <v>2319</v>
      </c>
    </row>
    <row r="3859" spans="1:6" x14ac:dyDescent="0.3">
      <c r="A3859" t="s">
        <v>16151</v>
      </c>
      <c r="B3859" s="1">
        <v>44881</v>
      </c>
      <c r="C3859">
        <v>1306.95</v>
      </c>
      <c r="D3859" t="s">
        <v>12299</v>
      </c>
      <c r="E3859" t="s">
        <v>12291</v>
      </c>
      <c r="F3859" t="s">
        <v>1386</v>
      </c>
    </row>
    <row r="3860" spans="1:6" x14ac:dyDescent="0.3">
      <c r="A3860" t="s">
        <v>16152</v>
      </c>
      <c r="B3860" s="1">
        <v>44558</v>
      </c>
      <c r="C3860">
        <v>558.11</v>
      </c>
      <c r="D3860" t="s">
        <v>12299</v>
      </c>
      <c r="E3860" t="s">
        <v>12291</v>
      </c>
      <c r="F3860" t="s">
        <v>5569</v>
      </c>
    </row>
    <row r="3861" spans="1:6" x14ac:dyDescent="0.3">
      <c r="A3861" t="s">
        <v>16153</v>
      </c>
      <c r="B3861" s="1">
        <v>45158</v>
      </c>
      <c r="C3861">
        <v>1024.29</v>
      </c>
      <c r="D3861" t="s">
        <v>12293</v>
      </c>
      <c r="E3861" t="s">
        <v>12291</v>
      </c>
      <c r="F3861" t="s">
        <v>2347</v>
      </c>
    </row>
    <row r="3862" spans="1:6" x14ac:dyDescent="0.3">
      <c r="A3862" t="s">
        <v>16154</v>
      </c>
      <c r="B3862" s="1">
        <v>45194</v>
      </c>
      <c r="C3862">
        <v>315.3</v>
      </c>
      <c r="D3862" t="s">
        <v>12293</v>
      </c>
      <c r="E3862" t="s">
        <v>12291</v>
      </c>
      <c r="F3862" t="s">
        <v>3809</v>
      </c>
    </row>
    <row r="3863" spans="1:6" x14ac:dyDescent="0.3">
      <c r="A3863" t="s">
        <v>16155</v>
      </c>
      <c r="B3863" s="1">
        <v>44819</v>
      </c>
      <c r="C3863">
        <v>539.11</v>
      </c>
      <c r="D3863" t="s">
        <v>12299</v>
      </c>
      <c r="E3863" t="s">
        <v>12296</v>
      </c>
      <c r="F3863" t="s">
        <v>2549</v>
      </c>
    </row>
    <row r="3864" spans="1:6" x14ac:dyDescent="0.3">
      <c r="A3864" t="s">
        <v>16156</v>
      </c>
      <c r="B3864" s="1">
        <v>45203</v>
      </c>
      <c r="C3864">
        <v>562.46</v>
      </c>
      <c r="D3864" t="s">
        <v>12290</v>
      </c>
      <c r="E3864" t="s">
        <v>12291</v>
      </c>
      <c r="F3864" t="s">
        <v>5291</v>
      </c>
    </row>
    <row r="3865" spans="1:6" x14ac:dyDescent="0.3">
      <c r="A3865" t="s">
        <v>16157</v>
      </c>
      <c r="B3865" s="1">
        <v>45503</v>
      </c>
      <c r="C3865">
        <v>65.38</v>
      </c>
      <c r="D3865" t="s">
        <v>12293</v>
      </c>
      <c r="E3865" t="s">
        <v>12291</v>
      </c>
      <c r="F3865" t="s">
        <v>4888</v>
      </c>
    </row>
    <row r="3866" spans="1:6" x14ac:dyDescent="0.3">
      <c r="A3866" t="s">
        <v>16158</v>
      </c>
      <c r="B3866" s="1">
        <v>44921</v>
      </c>
      <c r="C3866">
        <v>1156.7</v>
      </c>
      <c r="D3866" t="s">
        <v>12299</v>
      </c>
      <c r="E3866" t="s">
        <v>12291</v>
      </c>
      <c r="F3866" t="s">
        <v>1618</v>
      </c>
    </row>
    <row r="3867" spans="1:6" x14ac:dyDescent="0.3">
      <c r="A3867" t="s">
        <v>16159</v>
      </c>
      <c r="B3867" s="1">
        <v>45386</v>
      </c>
      <c r="C3867">
        <v>373.9</v>
      </c>
      <c r="D3867" t="s">
        <v>12299</v>
      </c>
      <c r="E3867" t="s">
        <v>12296</v>
      </c>
      <c r="F3867" t="s">
        <v>1295</v>
      </c>
    </row>
    <row r="3868" spans="1:6" x14ac:dyDescent="0.3">
      <c r="A3868" t="s">
        <v>16160</v>
      </c>
      <c r="B3868" s="1">
        <v>45438</v>
      </c>
      <c r="C3868">
        <v>801.46</v>
      </c>
      <c r="D3868" t="s">
        <v>12290</v>
      </c>
      <c r="E3868" t="s">
        <v>12291</v>
      </c>
      <c r="F3868" t="s">
        <v>1081</v>
      </c>
    </row>
    <row r="3869" spans="1:6" x14ac:dyDescent="0.3">
      <c r="A3869" t="s">
        <v>16161</v>
      </c>
      <c r="B3869" s="1">
        <v>45621</v>
      </c>
      <c r="C3869">
        <v>1278.56</v>
      </c>
      <c r="D3869" t="s">
        <v>12293</v>
      </c>
      <c r="E3869" t="s">
        <v>12291</v>
      </c>
      <c r="F3869" t="s">
        <v>2216</v>
      </c>
    </row>
    <row r="3870" spans="1:6" x14ac:dyDescent="0.3">
      <c r="A3870" t="s">
        <v>16162</v>
      </c>
      <c r="B3870" s="1">
        <v>45632</v>
      </c>
      <c r="C3870">
        <v>248.13</v>
      </c>
      <c r="D3870" t="s">
        <v>12293</v>
      </c>
      <c r="E3870" t="s">
        <v>12296</v>
      </c>
      <c r="F3870" t="s">
        <v>5358</v>
      </c>
    </row>
    <row r="3871" spans="1:6" x14ac:dyDescent="0.3">
      <c r="A3871" t="s">
        <v>16163</v>
      </c>
      <c r="B3871" s="1">
        <v>44632</v>
      </c>
      <c r="C3871">
        <v>766.04</v>
      </c>
      <c r="D3871" t="s">
        <v>12299</v>
      </c>
      <c r="E3871" t="s">
        <v>12296</v>
      </c>
      <c r="F3871" t="s">
        <v>2305</v>
      </c>
    </row>
    <row r="3872" spans="1:6" x14ac:dyDescent="0.3">
      <c r="A3872" t="s">
        <v>16164</v>
      </c>
      <c r="B3872" s="1">
        <v>44725</v>
      </c>
      <c r="C3872">
        <v>1495.8</v>
      </c>
      <c r="D3872" t="s">
        <v>12299</v>
      </c>
      <c r="E3872" t="s">
        <v>12296</v>
      </c>
      <c r="F3872" t="s">
        <v>4976</v>
      </c>
    </row>
    <row r="3873" spans="1:6" x14ac:dyDescent="0.3">
      <c r="A3873" t="s">
        <v>16165</v>
      </c>
      <c r="B3873" s="1">
        <v>45081</v>
      </c>
      <c r="C3873">
        <v>906.63</v>
      </c>
      <c r="D3873" t="s">
        <v>12299</v>
      </c>
      <c r="E3873" t="s">
        <v>12296</v>
      </c>
      <c r="F3873" t="s">
        <v>3430</v>
      </c>
    </row>
    <row r="3874" spans="1:6" x14ac:dyDescent="0.3">
      <c r="A3874" t="s">
        <v>16166</v>
      </c>
      <c r="B3874" s="1">
        <v>45500</v>
      </c>
      <c r="C3874">
        <v>450.66</v>
      </c>
      <c r="D3874" t="s">
        <v>12293</v>
      </c>
      <c r="E3874" t="s">
        <v>12296</v>
      </c>
      <c r="F3874" t="s">
        <v>3802</v>
      </c>
    </row>
    <row r="3875" spans="1:6" x14ac:dyDescent="0.3">
      <c r="A3875" t="s">
        <v>16167</v>
      </c>
      <c r="B3875" s="1">
        <v>44665</v>
      </c>
      <c r="C3875">
        <v>1433.72</v>
      </c>
      <c r="D3875" t="s">
        <v>12293</v>
      </c>
      <c r="E3875" t="s">
        <v>12291</v>
      </c>
      <c r="F3875" t="s">
        <v>4739</v>
      </c>
    </row>
    <row r="3876" spans="1:6" x14ac:dyDescent="0.3">
      <c r="A3876" t="s">
        <v>16168</v>
      </c>
      <c r="B3876" s="1">
        <v>45569</v>
      </c>
      <c r="C3876">
        <v>944.99</v>
      </c>
      <c r="D3876" t="s">
        <v>12290</v>
      </c>
      <c r="E3876" t="s">
        <v>12296</v>
      </c>
      <c r="F3876" t="s">
        <v>1813</v>
      </c>
    </row>
    <row r="3877" spans="1:6" x14ac:dyDescent="0.3">
      <c r="A3877" t="s">
        <v>16169</v>
      </c>
      <c r="B3877" s="1">
        <v>44743</v>
      </c>
      <c r="C3877">
        <v>83.64</v>
      </c>
      <c r="D3877" t="s">
        <v>12290</v>
      </c>
      <c r="E3877" t="s">
        <v>12296</v>
      </c>
      <c r="F3877" t="s">
        <v>5580</v>
      </c>
    </row>
    <row r="3878" spans="1:6" x14ac:dyDescent="0.3">
      <c r="A3878" t="s">
        <v>16170</v>
      </c>
      <c r="B3878" s="1">
        <v>44889</v>
      </c>
      <c r="C3878">
        <v>1189.71</v>
      </c>
      <c r="D3878" t="s">
        <v>12290</v>
      </c>
      <c r="E3878" t="s">
        <v>12296</v>
      </c>
      <c r="F3878" t="s">
        <v>1429</v>
      </c>
    </row>
    <row r="3879" spans="1:6" x14ac:dyDescent="0.3">
      <c r="A3879" t="s">
        <v>16171</v>
      </c>
      <c r="B3879" s="1">
        <v>44722</v>
      </c>
      <c r="C3879">
        <v>495.64</v>
      </c>
      <c r="D3879" t="s">
        <v>12293</v>
      </c>
      <c r="E3879" t="s">
        <v>12291</v>
      </c>
      <c r="F3879" t="s">
        <v>2614</v>
      </c>
    </row>
    <row r="3880" spans="1:6" x14ac:dyDescent="0.3">
      <c r="A3880" t="s">
        <v>16172</v>
      </c>
      <c r="B3880" s="1">
        <v>45479</v>
      </c>
      <c r="C3880">
        <v>598.86</v>
      </c>
      <c r="D3880" t="s">
        <v>12293</v>
      </c>
      <c r="E3880" t="s">
        <v>12296</v>
      </c>
      <c r="F3880" t="s">
        <v>3851</v>
      </c>
    </row>
    <row r="3881" spans="1:6" x14ac:dyDescent="0.3">
      <c r="A3881" t="s">
        <v>16173</v>
      </c>
      <c r="B3881" s="1">
        <v>44692</v>
      </c>
      <c r="C3881">
        <v>452.82</v>
      </c>
      <c r="D3881" t="s">
        <v>12293</v>
      </c>
      <c r="E3881" t="s">
        <v>12296</v>
      </c>
      <c r="F3881" t="s">
        <v>2544</v>
      </c>
    </row>
    <row r="3882" spans="1:6" x14ac:dyDescent="0.3">
      <c r="A3882" t="s">
        <v>16174</v>
      </c>
      <c r="B3882" s="1">
        <v>44877</v>
      </c>
      <c r="C3882">
        <v>131.6</v>
      </c>
      <c r="D3882" t="s">
        <v>12293</v>
      </c>
      <c r="E3882" t="s">
        <v>12296</v>
      </c>
      <c r="F3882" t="s">
        <v>2952</v>
      </c>
    </row>
    <row r="3883" spans="1:6" x14ac:dyDescent="0.3">
      <c r="A3883" t="s">
        <v>16175</v>
      </c>
      <c r="B3883" s="1">
        <v>44869</v>
      </c>
      <c r="C3883">
        <v>657.24</v>
      </c>
      <c r="D3883" t="s">
        <v>12293</v>
      </c>
      <c r="E3883" t="s">
        <v>12296</v>
      </c>
      <c r="F3883" t="s">
        <v>5244</v>
      </c>
    </row>
    <row r="3884" spans="1:6" x14ac:dyDescent="0.3">
      <c r="A3884" t="s">
        <v>16176</v>
      </c>
      <c r="B3884" s="1">
        <v>44859</v>
      </c>
      <c r="C3884">
        <v>328.53</v>
      </c>
      <c r="D3884" t="s">
        <v>12299</v>
      </c>
      <c r="E3884" t="s">
        <v>12291</v>
      </c>
      <c r="F3884" t="s">
        <v>2032</v>
      </c>
    </row>
    <row r="3885" spans="1:6" x14ac:dyDescent="0.3">
      <c r="A3885" t="s">
        <v>16177</v>
      </c>
      <c r="B3885" s="1">
        <v>44727</v>
      </c>
      <c r="C3885">
        <v>724.58</v>
      </c>
      <c r="D3885" t="s">
        <v>12290</v>
      </c>
      <c r="E3885" t="s">
        <v>12291</v>
      </c>
      <c r="F3885" t="s">
        <v>1715</v>
      </c>
    </row>
    <row r="3886" spans="1:6" x14ac:dyDescent="0.3">
      <c r="A3886" t="s">
        <v>16178</v>
      </c>
      <c r="B3886" s="1">
        <v>45375</v>
      </c>
      <c r="C3886">
        <v>140.59</v>
      </c>
      <c r="D3886" t="s">
        <v>12299</v>
      </c>
      <c r="E3886" t="s">
        <v>12291</v>
      </c>
      <c r="F3886" t="s">
        <v>5448</v>
      </c>
    </row>
    <row r="3887" spans="1:6" x14ac:dyDescent="0.3">
      <c r="A3887" t="s">
        <v>16179</v>
      </c>
      <c r="B3887" s="1">
        <v>44846</v>
      </c>
      <c r="C3887">
        <v>1487.5</v>
      </c>
      <c r="D3887" t="s">
        <v>12293</v>
      </c>
      <c r="E3887" t="s">
        <v>12291</v>
      </c>
      <c r="F3887" t="s">
        <v>3657</v>
      </c>
    </row>
    <row r="3888" spans="1:6" x14ac:dyDescent="0.3">
      <c r="A3888" t="s">
        <v>16180</v>
      </c>
      <c r="B3888" s="1">
        <v>45190</v>
      </c>
      <c r="C3888">
        <v>439.63</v>
      </c>
      <c r="D3888" t="s">
        <v>12290</v>
      </c>
      <c r="E3888" t="s">
        <v>12296</v>
      </c>
      <c r="F3888" t="s">
        <v>5370</v>
      </c>
    </row>
    <row r="3889" spans="1:6" x14ac:dyDescent="0.3">
      <c r="A3889" t="s">
        <v>16181</v>
      </c>
      <c r="B3889" s="1">
        <v>45300</v>
      </c>
      <c r="C3889">
        <v>533.6</v>
      </c>
      <c r="D3889" t="s">
        <v>12290</v>
      </c>
      <c r="E3889" t="s">
        <v>12296</v>
      </c>
      <c r="F3889" t="s">
        <v>3721</v>
      </c>
    </row>
    <row r="3890" spans="1:6" x14ac:dyDescent="0.3">
      <c r="A3890" t="s">
        <v>16182</v>
      </c>
      <c r="B3890" s="1">
        <v>45110</v>
      </c>
      <c r="C3890">
        <v>1305.53</v>
      </c>
      <c r="D3890" t="s">
        <v>12293</v>
      </c>
      <c r="E3890" t="s">
        <v>12296</v>
      </c>
      <c r="F3890" t="s">
        <v>5673</v>
      </c>
    </row>
    <row r="3891" spans="1:6" x14ac:dyDescent="0.3">
      <c r="A3891" t="s">
        <v>16183</v>
      </c>
      <c r="B3891" s="1">
        <v>44606</v>
      </c>
      <c r="C3891">
        <v>471.54</v>
      </c>
      <c r="D3891" t="s">
        <v>12293</v>
      </c>
      <c r="E3891" t="s">
        <v>12296</v>
      </c>
      <c r="F3891" t="s">
        <v>1716</v>
      </c>
    </row>
    <row r="3892" spans="1:6" x14ac:dyDescent="0.3">
      <c r="A3892" t="s">
        <v>16184</v>
      </c>
      <c r="B3892" s="1">
        <v>44626</v>
      </c>
      <c r="C3892">
        <v>1212.6400000000001</v>
      </c>
      <c r="D3892" t="s">
        <v>12290</v>
      </c>
      <c r="E3892" t="s">
        <v>12291</v>
      </c>
      <c r="F3892" t="s">
        <v>3258</v>
      </c>
    </row>
    <row r="3893" spans="1:6" x14ac:dyDescent="0.3">
      <c r="A3893" t="s">
        <v>16185</v>
      </c>
      <c r="B3893" s="1">
        <v>44580</v>
      </c>
      <c r="C3893">
        <v>634.82000000000005</v>
      </c>
      <c r="D3893" t="s">
        <v>12290</v>
      </c>
      <c r="E3893" t="s">
        <v>12296</v>
      </c>
      <c r="F3893" t="s">
        <v>2415</v>
      </c>
    </row>
    <row r="3894" spans="1:6" x14ac:dyDescent="0.3">
      <c r="A3894" t="s">
        <v>16186</v>
      </c>
      <c r="B3894" s="1">
        <v>44899</v>
      </c>
      <c r="C3894">
        <v>1146.49</v>
      </c>
      <c r="D3894" t="s">
        <v>12299</v>
      </c>
      <c r="E3894" t="s">
        <v>12296</v>
      </c>
      <c r="F3894" t="s">
        <v>2575</v>
      </c>
    </row>
    <row r="3895" spans="1:6" x14ac:dyDescent="0.3">
      <c r="A3895" t="s">
        <v>16187</v>
      </c>
      <c r="B3895" s="1">
        <v>45107</v>
      </c>
      <c r="C3895">
        <v>1080.4100000000001</v>
      </c>
      <c r="D3895" t="s">
        <v>12293</v>
      </c>
      <c r="E3895" t="s">
        <v>12291</v>
      </c>
      <c r="F3895" t="s">
        <v>4920</v>
      </c>
    </row>
    <row r="3896" spans="1:6" x14ac:dyDescent="0.3">
      <c r="A3896" t="s">
        <v>16188</v>
      </c>
      <c r="B3896" s="1">
        <v>45584</v>
      </c>
      <c r="C3896">
        <v>723.34</v>
      </c>
      <c r="D3896" t="s">
        <v>12293</v>
      </c>
      <c r="E3896" t="s">
        <v>12291</v>
      </c>
      <c r="F3896" t="s">
        <v>1381</v>
      </c>
    </row>
    <row r="3897" spans="1:6" x14ac:dyDescent="0.3">
      <c r="A3897" t="s">
        <v>16189</v>
      </c>
      <c r="B3897" s="1">
        <v>44648</v>
      </c>
      <c r="C3897">
        <v>1179</v>
      </c>
      <c r="D3897" t="s">
        <v>12293</v>
      </c>
      <c r="E3897" t="s">
        <v>12296</v>
      </c>
      <c r="F3897" t="s">
        <v>5789</v>
      </c>
    </row>
    <row r="3898" spans="1:6" x14ac:dyDescent="0.3">
      <c r="A3898" t="s">
        <v>16190</v>
      </c>
      <c r="B3898" s="1">
        <v>44969</v>
      </c>
      <c r="C3898">
        <v>709.02</v>
      </c>
      <c r="D3898" t="s">
        <v>12299</v>
      </c>
      <c r="E3898" t="s">
        <v>12296</v>
      </c>
      <c r="F3898" t="s">
        <v>5036</v>
      </c>
    </row>
    <row r="3899" spans="1:6" x14ac:dyDescent="0.3">
      <c r="A3899" t="s">
        <v>16191</v>
      </c>
      <c r="B3899" s="1">
        <v>45387</v>
      </c>
      <c r="C3899">
        <v>177.54</v>
      </c>
      <c r="D3899" t="s">
        <v>12290</v>
      </c>
      <c r="E3899" t="s">
        <v>12291</v>
      </c>
      <c r="F3899" t="s">
        <v>5158</v>
      </c>
    </row>
    <row r="3900" spans="1:6" x14ac:dyDescent="0.3">
      <c r="A3900" t="s">
        <v>16192</v>
      </c>
      <c r="B3900" s="1">
        <v>45235</v>
      </c>
      <c r="C3900">
        <v>892.45</v>
      </c>
      <c r="D3900" t="s">
        <v>12293</v>
      </c>
      <c r="E3900" t="s">
        <v>12296</v>
      </c>
      <c r="F3900" t="s">
        <v>5133</v>
      </c>
    </row>
    <row r="3901" spans="1:6" x14ac:dyDescent="0.3">
      <c r="A3901" t="s">
        <v>16193</v>
      </c>
      <c r="B3901" s="1">
        <v>45513</v>
      </c>
      <c r="C3901">
        <v>121.51</v>
      </c>
      <c r="D3901" t="s">
        <v>12299</v>
      </c>
      <c r="E3901" t="s">
        <v>12296</v>
      </c>
      <c r="F3901" t="s">
        <v>3990</v>
      </c>
    </row>
    <row r="3902" spans="1:6" x14ac:dyDescent="0.3">
      <c r="A3902" t="s">
        <v>16194</v>
      </c>
      <c r="B3902" s="1">
        <v>45091</v>
      </c>
      <c r="C3902">
        <v>272.04000000000002</v>
      </c>
      <c r="D3902" t="s">
        <v>12299</v>
      </c>
      <c r="E3902" t="s">
        <v>12296</v>
      </c>
      <c r="F3902" t="s">
        <v>5812</v>
      </c>
    </row>
    <row r="3903" spans="1:6" x14ac:dyDescent="0.3">
      <c r="A3903" t="s">
        <v>16195</v>
      </c>
      <c r="B3903" s="1">
        <v>45081</v>
      </c>
      <c r="C3903">
        <v>492.31</v>
      </c>
      <c r="D3903" t="s">
        <v>12290</v>
      </c>
      <c r="E3903" t="s">
        <v>12291</v>
      </c>
      <c r="F3903" t="s">
        <v>1239</v>
      </c>
    </row>
    <row r="3904" spans="1:6" x14ac:dyDescent="0.3">
      <c r="A3904" t="s">
        <v>16196</v>
      </c>
      <c r="B3904" s="1">
        <v>45337</v>
      </c>
      <c r="C3904">
        <v>410.86</v>
      </c>
      <c r="D3904" t="s">
        <v>12299</v>
      </c>
      <c r="E3904" t="s">
        <v>12291</v>
      </c>
      <c r="F3904" t="s">
        <v>4953</v>
      </c>
    </row>
    <row r="3905" spans="1:6" x14ac:dyDescent="0.3">
      <c r="A3905" t="s">
        <v>16197</v>
      </c>
      <c r="B3905" s="1">
        <v>45139</v>
      </c>
      <c r="C3905">
        <v>1145.51</v>
      </c>
      <c r="D3905" t="s">
        <v>12293</v>
      </c>
      <c r="E3905" t="s">
        <v>12291</v>
      </c>
      <c r="F3905" t="s">
        <v>5832</v>
      </c>
    </row>
    <row r="3906" spans="1:6" x14ac:dyDescent="0.3">
      <c r="A3906" t="s">
        <v>16198</v>
      </c>
      <c r="B3906" s="1">
        <v>45430</v>
      </c>
      <c r="C3906">
        <v>544.32000000000005</v>
      </c>
      <c r="D3906" t="s">
        <v>12299</v>
      </c>
      <c r="E3906" t="s">
        <v>12291</v>
      </c>
      <c r="F3906" t="s">
        <v>5633</v>
      </c>
    </row>
    <row r="3907" spans="1:6" x14ac:dyDescent="0.3">
      <c r="A3907" t="s">
        <v>16199</v>
      </c>
      <c r="B3907" s="1">
        <v>45596</v>
      </c>
      <c r="C3907">
        <v>98.89</v>
      </c>
      <c r="D3907" t="s">
        <v>12290</v>
      </c>
      <c r="E3907" t="s">
        <v>12296</v>
      </c>
      <c r="F3907" t="s">
        <v>1879</v>
      </c>
    </row>
    <row r="3908" spans="1:6" x14ac:dyDescent="0.3">
      <c r="A3908" t="s">
        <v>16200</v>
      </c>
      <c r="B3908" s="1">
        <v>45143</v>
      </c>
      <c r="C3908">
        <v>1005.54</v>
      </c>
      <c r="D3908" t="s">
        <v>12293</v>
      </c>
      <c r="E3908" t="s">
        <v>12291</v>
      </c>
      <c r="F3908" t="s">
        <v>5680</v>
      </c>
    </row>
    <row r="3909" spans="1:6" x14ac:dyDescent="0.3">
      <c r="A3909" t="s">
        <v>16201</v>
      </c>
      <c r="B3909" s="1">
        <v>44924</v>
      </c>
      <c r="C3909">
        <v>543.76</v>
      </c>
      <c r="D3909" t="s">
        <v>12299</v>
      </c>
      <c r="E3909" t="s">
        <v>12291</v>
      </c>
      <c r="F3909" t="s">
        <v>4258</v>
      </c>
    </row>
    <row r="3910" spans="1:6" x14ac:dyDescent="0.3">
      <c r="A3910" t="s">
        <v>16202</v>
      </c>
      <c r="B3910" s="1">
        <v>45553</v>
      </c>
      <c r="C3910">
        <v>1109.8599999999999</v>
      </c>
      <c r="D3910" t="s">
        <v>12299</v>
      </c>
      <c r="E3910" t="s">
        <v>12291</v>
      </c>
      <c r="F3910" t="s">
        <v>5082</v>
      </c>
    </row>
    <row r="3911" spans="1:6" x14ac:dyDescent="0.3">
      <c r="A3911" t="s">
        <v>16203</v>
      </c>
      <c r="B3911" s="1">
        <v>44825</v>
      </c>
      <c r="C3911">
        <v>1190.3399999999999</v>
      </c>
      <c r="D3911" t="s">
        <v>12290</v>
      </c>
      <c r="E3911" t="s">
        <v>12291</v>
      </c>
      <c r="F3911" t="s">
        <v>5814</v>
      </c>
    </row>
    <row r="3912" spans="1:6" x14ac:dyDescent="0.3">
      <c r="A3912" t="s">
        <v>16204</v>
      </c>
      <c r="B3912" s="1">
        <v>44798</v>
      </c>
      <c r="C3912">
        <v>826</v>
      </c>
      <c r="D3912" t="s">
        <v>12290</v>
      </c>
      <c r="E3912" t="s">
        <v>12296</v>
      </c>
      <c r="F3912" t="s">
        <v>2685</v>
      </c>
    </row>
    <row r="3913" spans="1:6" x14ac:dyDescent="0.3">
      <c r="A3913" t="s">
        <v>16205</v>
      </c>
      <c r="B3913" s="1">
        <v>44943</v>
      </c>
      <c r="C3913">
        <v>1288.1500000000001</v>
      </c>
      <c r="D3913" t="s">
        <v>12290</v>
      </c>
      <c r="E3913" t="s">
        <v>12296</v>
      </c>
      <c r="F3913" t="s">
        <v>1295</v>
      </c>
    </row>
    <row r="3914" spans="1:6" x14ac:dyDescent="0.3">
      <c r="A3914" t="s">
        <v>16206</v>
      </c>
      <c r="B3914" s="1">
        <v>44675</v>
      </c>
      <c r="C3914">
        <v>970.69</v>
      </c>
      <c r="D3914" t="s">
        <v>12293</v>
      </c>
      <c r="E3914" t="s">
        <v>12296</v>
      </c>
      <c r="F3914" t="s">
        <v>4529</v>
      </c>
    </row>
    <row r="3915" spans="1:6" x14ac:dyDescent="0.3">
      <c r="A3915" t="s">
        <v>16207</v>
      </c>
      <c r="B3915" s="1">
        <v>45573</v>
      </c>
      <c r="C3915">
        <v>1069.81</v>
      </c>
      <c r="D3915" t="s">
        <v>12290</v>
      </c>
      <c r="E3915" t="s">
        <v>12291</v>
      </c>
      <c r="F3915" t="s">
        <v>1811</v>
      </c>
    </row>
    <row r="3916" spans="1:6" x14ac:dyDescent="0.3">
      <c r="A3916" t="s">
        <v>16208</v>
      </c>
      <c r="B3916" s="1">
        <v>44700</v>
      </c>
      <c r="C3916">
        <v>703.72</v>
      </c>
      <c r="D3916" t="s">
        <v>12290</v>
      </c>
      <c r="E3916" t="s">
        <v>12296</v>
      </c>
      <c r="F3916" t="s">
        <v>4296</v>
      </c>
    </row>
    <row r="3917" spans="1:6" x14ac:dyDescent="0.3">
      <c r="A3917" t="s">
        <v>16209</v>
      </c>
      <c r="B3917" s="1">
        <v>44850</v>
      </c>
      <c r="C3917">
        <v>571.54999999999995</v>
      </c>
      <c r="D3917" t="s">
        <v>12299</v>
      </c>
      <c r="E3917" t="s">
        <v>12291</v>
      </c>
      <c r="F3917" t="s">
        <v>5591</v>
      </c>
    </row>
    <row r="3918" spans="1:6" x14ac:dyDescent="0.3">
      <c r="A3918" t="s">
        <v>16210</v>
      </c>
      <c r="B3918" s="1">
        <v>44875</v>
      </c>
      <c r="C3918">
        <v>680.46</v>
      </c>
      <c r="D3918" t="s">
        <v>12299</v>
      </c>
      <c r="E3918" t="s">
        <v>12296</v>
      </c>
      <c r="F3918" t="s">
        <v>5762</v>
      </c>
    </row>
    <row r="3919" spans="1:6" x14ac:dyDescent="0.3">
      <c r="A3919" t="s">
        <v>16211</v>
      </c>
      <c r="B3919" s="1">
        <v>44674</v>
      </c>
      <c r="C3919">
        <v>95.42</v>
      </c>
      <c r="D3919" t="s">
        <v>12290</v>
      </c>
      <c r="E3919" t="s">
        <v>12291</v>
      </c>
      <c r="F3919" t="s">
        <v>5048</v>
      </c>
    </row>
    <row r="3920" spans="1:6" x14ac:dyDescent="0.3">
      <c r="A3920" t="s">
        <v>16212</v>
      </c>
      <c r="B3920" s="1">
        <v>45581</v>
      </c>
      <c r="C3920">
        <v>1479.82</v>
      </c>
      <c r="D3920" t="s">
        <v>12299</v>
      </c>
      <c r="E3920" t="s">
        <v>12291</v>
      </c>
      <c r="F3920" t="s">
        <v>3982</v>
      </c>
    </row>
    <row r="3921" spans="1:6" x14ac:dyDescent="0.3">
      <c r="A3921" t="s">
        <v>16213</v>
      </c>
      <c r="B3921" s="1">
        <v>45388</v>
      </c>
      <c r="C3921">
        <v>1187.02</v>
      </c>
      <c r="D3921" t="s">
        <v>12290</v>
      </c>
      <c r="E3921" t="s">
        <v>12291</v>
      </c>
      <c r="F3921" t="s">
        <v>3178</v>
      </c>
    </row>
    <row r="3922" spans="1:6" x14ac:dyDescent="0.3">
      <c r="A3922" t="s">
        <v>16214</v>
      </c>
      <c r="B3922" s="1">
        <v>45139</v>
      </c>
      <c r="C3922">
        <v>1382.78</v>
      </c>
      <c r="D3922" t="s">
        <v>12299</v>
      </c>
      <c r="E3922" t="s">
        <v>12296</v>
      </c>
      <c r="F3922" t="s">
        <v>4438</v>
      </c>
    </row>
    <row r="3923" spans="1:6" x14ac:dyDescent="0.3">
      <c r="A3923" t="s">
        <v>16215</v>
      </c>
      <c r="B3923" s="1">
        <v>45357</v>
      </c>
      <c r="C3923">
        <v>167.89</v>
      </c>
      <c r="D3923" t="s">
        <v>12299</v>
      </c>
      <c r="E3923" t="s">
        <v>12296</v>
      </c>
      <c r="F3923" t="s">
        <v>2113</v>
      </c>
    </row>
    <row r="3924" spans="1:6" x14ac:dyDescent="0.3">
      <c r="A3924" t="s">
        <v>16216</v>
      </c>
      <c r="B3924" s="1">
        <v>45448</v>
      </c>
      <c r="C3924">
        <v>1447.67</v>
      </c>
      <c r="D3924" t="s">
        <v>12293</v>
      </c>
      <c r="E3924" t="s">
        <v>12291</v>
      </c>
      <c r="F3924" t="s">
        <v>1596</v>
      </c>
    </row>
    <row r="3925" spans="1:6" x14ac:dyDescent="0.3">
      <c r="A3925" t="s">
        <v>16217</v>
      </c>
      <c r="B3925" s="1">
        <v>44765</v>
      </c>
      <c r="C3925">
        <v>979.51</v>
      </c>
      <c r="D3925" t="s">
        <v>12299</v>
      </c>
      <c r="E3925" t="s">
        <v>12296</v>
      </c>
      <c r="F3925" t="s">
        <v>5492</v>
      </c>
    </row>
    <row r="3926" spans="1:6" x14ac:dyDescent="0.3">
      <c r="A3926" t="s">
        <v>16218</v>
      </c>
      <c r="B3926" s="1">
        <v>44800</v>
      </c>
      <c r="C3926">
        <v>501.34</v>
      </c>
      <c r="D3926" t="s">
        <v>12293</v>
      </c>
      <c r="E3926" t="s">
        <v>12296</v>
      </c>
      <c r="F3926" t="s">
        <v>5385</v>
      </c>
    </row>
    <row r="3927" spans="1:6" x14ac:dyDescent="0.3">
      <c r="A3927" t="s">
        <v>16219</v>
      </c>
      <c r="B3927" s="1">
        <v>45619</v>
      </c>
      <c r="C3927">
        <v>345.46</v>
      </c>
      <c r="D3927" t="s">
        <v>12299</v>
      </c>
      <c r="E3927" t="s">
        <v>12291</v>
      </c>
      <c r="F3927" t="s">
        <v>4223</v>
      </c>
    </row>
    <row r="3928" spans="1:6" x14ac:dyDescent="0.3">
      <c r="A3928" t="s">
        <v>16220</v>
      </c>
      <c r="B3928" s="1">
        <v>44617</v>
      </c>
      <c r="C3928">
        <v>1193.06</v>
      </c>
      <c r="D3928" t="s">
        <v>12290</v>
      </c>
      <c r="E3928" t="s">
        <v>12296</v>
      </c>
      <c r="F3928" t="s">
        <v>5063</v>
      </c>
    </row>
    <row r="3929" spans="1:6" x14ac:dyDescent="0.3">
      <c r="A3929" t="s">
        <v>16221</v>
      </c>
      <c r="B3929" s="1">
        <v>44960</v>
      </c>
      <c r="C3929">
        <v>1012.05</v>
      </c>
      <c r="D3929" t="s">
        <v>12293</v>
      </c>
      <c r="E3929" t="s">
        <v>12291</v>
      </c>
      <c r="F3929" t="s">
        <v>2745</v>
      </c>
    </row>
    <row r="3930" spans="1:6" x14ac:dyDescent="0.3">
      <c r="A3930" t="s">
        <v>16222</v>
      </c>
      <c r="B3930" s="1">
        <v>44793</v>
      </c>
      <c r="C3930">
        <v>1463.43</v>
      </c>
      <c r="D3930" t="s">
        <v>12290</v>
      </c>
      <c r="E3930" t="s">
        <v>12291</v>
      </c>
      <c r="F3930" t="s">
        <v>5583</v>
      </c>
    </row>
    <row r="3931" spans="1:6" x14ac:dyDescent="0.3">
      <c r="A3931" t="s">
        <v>16223</v>
      </c>
      <c r="B3931" s="1">
        <v>44762</v>
      </c>
      <c r="C3931">
        <v>1092.48</v>
      </c>
      <c r="D3931" t="s">
        <v>12293</v>
      </c>
      <c r="E3931" t="s">
        <v>12296</v>
      </c>
      <c r="F3931" t="s">
        <v>4609</v>
      </c>
    </row>
    <row r="3932" spans="1:6" x14ac:dyDescent="0.3">
      <c r="A3932" t="s">
        <v>16224</v>
      </c>
      <c r="B3932" s="1">
        <v>44598</v>
      </c>
      <c r="C3932">
        <v>1246.48</v>
      </c>
      <c r="D3932" t="s">
        <v>12299</v>
      </c>
      <c r="E3932" t="s">
        <v>12291</v>
      </c>
      <c r="F3932" t="s">
        <v>1830</v>
      </c>
    </row>
    <row r="3933" spans="1:6" x14ac:dyDescent="0.3">
      <c r="A3933" t="s">
        <v>16225</v>
      </c>
      <c r="B3933" s="1">
        <v>45060</v>
      </c>
      <c r="C3933">
        <v>1159.92</v>
      </c>
      <c r="D3933" t="s">
        <v>12299</v>
      </c>
      <c r="E3933" t="s">
        <v>12296</v>
      </c>
      <c r="F3933" t="s">
        <v>2165</v>
      </c>
    </row>
    <row r="3934" spans="1:6" x14ac:dyDescent="0.3">
      <c r="A3934" t="s">
        <v>16226</v>
      </c>
      <c r="B3934" s="1">
        <v>45464</v>
      </c>
      <c r="C3934">
        <v>1418.04</v>
      </c>
      <c r="D3934" t="s">
        <v>12299</v>
      </c>
      <c r="E3934" t="s">
        <v>12296</v>
      </c>
      <c r="F3934" t="s">
        <v>4017</v>
      </c>
    </row>
    <row r="3935" spans="1:6" x14ac:dyDescent="0.3">
      <c r="A3935" t="s">
        <v>16227</v>
      </c>
      <c r="B3935" s="1">
        <v>45223</v>
      </c>
      <c r="C3935">
        <v>1407.58</v>
      </c>
      <c r="D3935" t="s">
        <v>12293</v>
      </c>
      <c r="E3935" t="s">
        <v>12296</v>
      </c>
      <c r="F3935" t="s">
        <v>1726</v>
      </c>
    </row>
    <row r="3936" spans="1:6" x14ac:dyDescent="0.3">
      <c r="A3936" t="s">
        <v>16228</v>
      </c>
      <c r="B3936" s="1">
        <v>45125</v>
      </c>
      <c r="C3936">
        <v>631.58000000000004</v>
      </c>
      <c r="D3936" t="s">
        <v>12299</v>
      </c>
      <c r="E3936" t="s">
        <v>12296</v>
      </c>
      <c r="F3936" t="s">
        <v>1419</v>
      </c>
    </row>
    <row r="3937" spans="1:6" x14ac:dyDescent="0.3">
      <c r="A3937" t="s">
        <v>16229</v>
      </c>
      <c r="B3937" s="1">
        <v>44641</v>
      </c>
      <c r="C3937">
        <v>325.77999999999997</v>
      </c>
      <c r="D3937" t="s">
        <v>12293</v>
      </c>
      <c r="E3937" t="s">
        <v>12296</v>
      </c>
      <c r="F3937" t="s">
        <v>1032</v>
      </c>
    </row>
    <row r="3938" spans="1:6" x14ac:dyDescent="0.3">
      <c r="A3938" t="s">
        <v>16230</v>
      </c>
      <c r="B3938" s="1">
        <v>45315</v>
      </c>
      <c r="C3938">
        <v>170.99</v>
      </c>
      <c r="D3938" t="s">
        <v>12290</v>
      </c>
      <c r="E3938" t="s">
        <v>12291</v>
      </c>
      <c r="F3938" t="s">
        <v>5442</v>
      </c>
    </row>
    <row r="3939" spans="1:6" x14ac:dyDescent="0.3">
      <c r="A3939" t="s">
        <v>16231</v>
      </c>
      <c r="B3939" s="1">
        <v>44590</v>
      </c>
      <c r="C3939">
        <v>316.99</v>
      </c>
      <c r="D3939" t="s">
        <v>12299</v>
      </c>
      <c r="E3939" t="s">
        <v>12296</v>
      </c>
      <c r="F3939" t="s">
        <v>3237</v>
      </c>
    </row>
    <row r="3940" spans="1:6" x14ac:dyDescent="0.3">
      <c r="A3940" t="s">
        <v>16232</v>
      </c>
      <c r="B3940" s="1">
        <v>45545</v>
      </c>
      <c r="C3940">
        <v>1428.6</v>
      </c>
      <c r="D3940" t="s">
        <v>12293</v>
      </c>
      <c r="E3940" t="s">
        <v>12291</v>
      </c>
      <c r="F3940" t="s">
        <v>1651</v>
      </c>
    </row>
    <row r="3941" spans="1:6" x14ac:dyDescent="0.3">
      <c r="A3941" t="s">
        <v>16233</v>
      </c>
      <c r="B3941" s="1">
        <v>45145</v>
      </c>
      <c r="C3941">
        <v>782.89</v>
      </c>
      <c r="D3941" t="s">
        <v>12293</v>
      </c>
      <c r="E3941" t="s">
        <v>12296</v>
      </c>
      <c r="F3941" t="s">
        <v>5637</v>
      </c>
    </row>
    <row r="3942" spans="1:6" x14ac:dyDescent="0.3">
      <c r="A3942" t="s">
        <v>16234</v>
      </c>
      <c r="B3942" s="1">
        <v>45553</v>
      </c>
      <c r="C3942">
        <v>394.94</v>
      </c>
      <c r="D3942" t="s">
        <v>12290</v>
      </c>
      <c r="E3942" t="s">
        <v>12291</v>
      </c>
      <c r="F3942" t="s">
        <v>5914</v>
      </c>
    </row>
    <row r="3943" spans="1:6" x14ac:dyDescent="0.3">
      <c r="A3943" t="s">
        <v>16235</v>
      </c>
      <c r="B3943" s="1">
        <v>45221</v>
      </c>
      <c r="C3943">
        <v>894.92</v>
      </c>
      <c r="D3943" t="s">
        <v>12293</v>
      </c>
      <c r="E3943" t="s">
        <v>12291</v>
      </c>
      <c r="F3943" t="s">
        <v>5342</v>
      </c>
    </row>
    <row r="3944" spans="1:6" x14ac:dyDescent="0.3">
      <c r="A3944" t="s">
        <v>16236</v>
      </c>
      <c r="B3944" s="1">
        <v>45009</v>
      </c>
      <c r="C3944">
        <v>391.87</v>
      </c>
      <c r="D3944" t="s">
        <v>12290</v>
      </c>
      <c r="E3944" t="s">
        <v>12291</v>
      </c>
      <c r="F3944" t="s">
        <v>3645</v>
      </c>
    </row>
    <row r="3945" spans="1:6" x14ac:dyDescent="0.3">
      <c r="A3945" t="s">
        <v>16237</v>
      </c>
      <c r="B3945" s="1">
        <v>45091</v>
      </c>
      <c r="C3945">
        <v>938.91</v>
      </c>
      <c r="D3945" t="s">
        <v>12290</v>
      </c>
      <c r="E3945" t="s">
        <v>12296</v>
      </c>
      <c r="F3945" t="s">
        <v>4611</v>
      </c>
    </row>
    <row r="3946" spans="1:6" x14ac:dyDescent="0.3">
      <c r="A3946" t="s">
        <v>16238</v>
      </c>
      <c r="B3946" s="1">
        <v>44826</v>
      </c>
      <c r="C3946">
        <v>372.22</v>
      </c>
      <c r="D3946" t="s">
        <v>12299</v>
      </c>
      <c r="E3946" t="s">
        <v>12291</v>
      </c>
      <c r="F3946" t="s">
        <v>2566</v>
      </c>
    </row>
    <row r="3947" spans="1:6" x14ac:dyDescent="0.3">
      <c r="A3947" t="s">
        <v>16239</v>
      </c>
      <c r="B3947" s="1">
        <v>44689</v>
      </c>
      <c r="C3947">
        <v>1498.22</v>
      </c>
      <c r="D3947" t="s">
        <v>12293</v>
      </c>
      <c r="E3947" t="s">
        <v>12291</v>
      </c>
      <c r="F3947" t="s">
        <v>4858</v>
      </c>
    </row>
    <row r="3948" spans="1:6" x14ac:dyDescent="0.3">
      <c r="A3948" t="s">
        <v>16240</v>
      </c>
      <c r="B3948" s="1">
        <v>44555</v>
      </c>
      <c r="C3948">
        <v>309.08</v>
      </c>
      <c r="D3948" t="s">
        <v>12299</v>
      </c>
      <c r="E3948" t="s">
        <v>12291</v>
      </c>
      <c r="F3948" t="s">
        <v>2705</v>
      </c>
    </row>
    <row r="3949" spans="1:6" x14ac:dyDescent="0.3">
      <c r="A3949" t="s">
        <v>16241</v>
      </c>
      <c r="B3949" s="1">
        <v>44670</v>
      </c>
      <c r="C3949">
        <v>421.9</v>
      </c>
      <c r="D3949" t="s">
        <v>12290</v>
      </c>
      <c r="E3949" t="s">
        <v>12291</v>
      </c>
      <c r="F3949" t="s">
        <v>3675</v>
      </c>
    </row>
    <row r="3950" spans="1:6" x14ac:dyDescent="0.3">
      <c r="A3950" t="s">
        <v>16242</v>
      </c>
      <c r="B3950" s="1">
        <v>44960</v>
      </c>
      <c r="C3950">
        <v>316.07</v>
      </c>
      <c r="D3950" t="s">
        <v>12293</v>
      </c>
      <c r="E3950" t="s">
        <v>12291</v>
      </c>
      <c r="F3950" t="s">
        <v>1725</v>
      </c>
    </row>
    <row r="3951" spans="1:6" x14ac:dyDescent="0.3">
      <c r="A3951" t="s">
        <v>16243</v>
      </c>
      <c r="B3951" s="1">
        <v>45309</v>
      </c>
      <c r="C3951">
        <v>637.54999999999995</v>
      </c>
      <c r="D3951" t="s">
        <v>12290</v>
      </c>
      <c r="E3951" t="s">
        <v>12291</v>
      </c>
      <c r="F3951" t="s">
        <v>3475</v>
      </c>
    </row>
    <row r="3952" spans="1:6" x14ac:dyDescent="0.3">
      <c r="A3952" t="s">
        <v>16244</v>
      </c>
      <c r="B3952" s="1">
        <v>45395</v>
      </c>
      <c r="C3952">
        <v>624.63</v>
      </c>
      <c r="D3952" t="s">
        <v>12290</v>
      </c>
      <c r="E3952" t="s">
        <v>12296</v>
      </c>
      <c r="F3952" t="s">
        <v>4547</v>
      </c>
    </row>
    <row r="3953" spans="1:6" x14ac:dyDescent="0.3">
      <c r="A3953" t="s">
        <v>16245</v>
      </c>
      <c r="B3953" s="1">
        <v>45620</v>
      </c>
      <c r="C3953">
        <v>1273.1500000000001</v>
      </c>
      <c r="D3953" t="s">
        <v>12293</v>
      </c>
      <c r="E3953" t="s">
        <v>12296</v>
      </c>
      <c r="F3953" t="s">
        <v>2840</v>
      </c>
    </row>
    <row r="3954" spans="1:6" x14ac:dyDescent="0.3">
      <c r="A3954" t="s">
        <v>16246</v>
      </c>
      <c r="B3954" s="1">
        <v>44739</v>
      </c>
      <c r="C3954">
        <v>936.74</v>
      </c>
      <c r="D3954" t="s">
        <v>12290</v>
      </c>
      <c r="E3954" t="s">
        <v>12291</v>
      </c>
      <c r="F3954" t="s">
        <v>1026</v>
      </c>
    </row>
    <row r="3955" spans="1:6" x14ac:dyDescent="0.3">
      <c r="A3955" t="s">
        <v>16247</v>
      </c>
      <c r="B3955" s="1">
        <v>45537</v>
      </c>
      <c r="C3955">
        <v>1004.44</v>
      </c>
      <c r="D3955" t="s">
        <v>12290</v>
      </c>
      <c r="E3955" t="s">
        <v>12291</v>
      </c>
      <c r="F3955" t="s">
        <v>3559</v>
      </c>
    </row>
    <row r="3956" spans="1:6" x14ac:dyDescent="0.3">
      <c r="A3956" t="s">
        <v>16248</v>
      </c>
      <c r="B3956" s="1">
        <v>45483</v>
      </c>
      <c r="C3956">
        <v>102.19</v>
      </c>
      <c r="D3956" t="s">
        <v>12290</v>
      </c>
      <c r="E3956" t="s">
        <v>12291</v>
      </c>
      <c r="F3956" t="s">
        <v>4119</v>
      </c>
    </row>
    <row r="3957" spans="1:6" x14ac:dyDescent="0.3">
      <c r="A3957" t="s">
        <v>16249</v>
      </c>
      <c r="B3957" s="1">
        <v>45448</v>
      </c>
      <c r="C3957">
        <v>970.45</v>
      </c>
      <c r="D3957" t="s">
        <v>12290</v>
      </c>
      <c r="E3957" t="s">
        <v>12291</v>
      </c>
      <c r="F3957" t="s">
        <v>4966</v>
      </c>
    </row>
    <row r="3958" spans="1:6" x14ac:dyDescent="0.3">
      <c r="A3958" t="s">
        <v>16250</v>
      </c>
      <c r="B3958" s="1">
        <v>44848</v>
      </c>
      <c r="C3958">
        <v>1438.41</v>
      </c>
      <c r="D3958" t="s">
        <v>12293</v>
      </c>
      <c r="E3958" t="s">
        <v>12291</v>
      </c>
      <c r="F3958" t="s">
        <v>5245</v>
      </c>
    </row>
    <row r="3959" spans="1:6" x14ac:dyDescent="0.3">
      <c r="A3959" t="s">
        <v>16251</v>
      </c>
      <c r="B3959" s="1">
        <v>44900</v>
      </c>
      <c r="C3959">
        <v>1105.83</v>
      </c>
      <c r="D3959" t="s">
        <v>12290</v>
      </c>
      <c r="E3959" t="s">
        <v>12291</v>
      </c>
      <c r="F3959" t="s">
        <v>2028</v>
      </c>
    </row>
    <row r="3960" spans="1:6" x14ac:dyDescent="0.3">
      <c r="A3960" t="s">
        <v>16252</v>
      </c>
      <c r="B3960" s="1">
        <v>44786</v>
      </c>
      <c r="C3960">
        <v>235.63</v>
      </c>
      <c r="D3960" t="s">
        <v>12290</v>
      </c>
      <c r="E3960" t="s">
        <v>12296</v>
      </c>
      <c r="F3960" t="s">
        <v>3954</v>
      </c>
    </row>
    <row r="3961" spans="1:6" x14ac:dyDescent="0.3">
      <c r="A3961" t="s">
        <v>16253</v>
      </c>
      <c r="B3961" s="1">
        <v>44760</v>
      </c>
      <c r="C3961">
        <v>117.79</v>
      </c>
      <c r="D3961" t="s">
        <v>12290</v>
      </c>
      <c r="E3961" t="s">
        <v>12296</v>
      </c>
      <c r="F3961" t="s">
        <v>3396</v>
      </c>
    </row>
    <row r="3962" spans="1:6" x14ac:dyDescent="0.3">
      <c r="A3962" t="s">
        <v>16254</v>
      </c>
      <c r="B3962" s="1">
        <v>45287</v>
      </c>
      <c r="C3962">
        <v>1390.6</v>
      </c>
      <c r="D3962" t="s">
        <v>12299</v>
      </c>
      <c r="E3962" t="s">
        <v>12291</v>
      </c>
      <c r="F3962" t="s">
        <v>3247</v>
      </c>
    </row>
    <row r="3963" spans="1:6" x14ac:dyDescent="0.3">
      <c r="A3963" t="s">
        <v>16255</v>
      </c>
      <c r="B3963" s="1">
        <v>45112</v>
      </c>
      <c r="C3963">
        <v>1445.52</v>
      </c>
      <c r="D3963" t="s">
        <v>12290</v>
      </c>
      <c r="E3963" t="s">
        <v>12296</v>
      </c>
      <c r="F3963" t="s">
        <v>2911</v>
      </c>
    </row>
    <row r="3964" spans="1:6" x14ac:dyDescent="0.3">
      <c r="A3964" t="s">
        <v>16256</v>
      </c>
      <c r="B3964" s="1">
        <v>44837</v>
      </c>
      <c r="C3964">
        <v>534.70000000000005</v>
      </c>
      <c r="D3964" t="s">
        <v>12290</v>
      </c>
      <c r="E3964" t="s">
        <v>12291</v>
      </c>
      <c r="F3964" t="s">
        <v>1315</v>
      </c>
    </row>
    <row r="3965" spans="1:6" x14ac:dyDescent="0.3">
      <c r="A3965" t="s">
        <v>16257</v>
      </c>
      <c r="B3965" s="1">
        <v>44559</v>
      </c>
      <c r="C3965">
        <v>119.35</v>
      </c>
      <c r="D3965" t="s">
        <v>12290</v>
      </c>
      <c r="E3965" t="s">
        <v>12296</v>
      </c>
      <c r="F3965" t="s">
        <v>2164</v>
      </c>
    </row>
    <row r="3966" spans="1:6" x14ac:dyDescent="0.3">
      <c r="A3966" t="s">
        <v>16258</v>
      </c>
      <c r="B3966" s="1">
        <v>44644</v>
      </c>
      <c r="C3966">
        <v>1313.09</v>
      </c>
      <c r="D3966" t="s">
        <v>12293</v>
      </c>
      <c r="E3966" t="s">
        <v>12291</v>
      </c>
      <c r="F3966" t="s">
        <v>5884</v>
      </c>
    </row>
    <row r="3967" spans="1:6" x14ac:dyDescent="0.3">
      <c r="A3967" t="s">
        <v>16259</v>
      </c>
      <c r="B3967" s="1">
        <v>45069</v>
      </c>
      <c r="C3967">
        <v>533.38</v>
      </c>
      <c r="D3967" t="s">
        <v>12293</v>
      </c>
      <c r="E3967" t="s">
        <v>12291</v>
      </c>
      <c r="F3967" t="s">
        <v>4396</v>
      </c>
    </row>
    <row r="3968" spans="1:6" x14ac:dyDescent="0.3">
      <c r="A3968" t="s">
        <v>16260</v>
      </c>
      <c r="B3968" s="1">
        <v>45376</v>
      </c>
      <c r="C3968">
        <v>506.95</v>
      </c>
      <c r="D3968" t="s">
        <v>12299</v>
      </c>
      <c r="E3968" t="s">
        <v>12296</v>
      </c>
      <c r="F3968" t="s">
        <v>1557</v>
      </c>
    </row>
    <row r="3969" spans="1:6" x14ac:dyDescent="0.3">
      <c r="A3969" t="s">
        <v>16261</v>
      </c>
      <c r="B3969" s="1">
        <v>45089</v>
      </c>
      <c r="C3969">
        <v>440.74</v>
      </c>
      <c r="D3969" t="s">
        <v>12290</v>
      </c>
      <c r="E3969" t="s">
        <v>12296</v>
      </c>
      <c r="F3969" t="s">
        <v>2231</v>
      </c>
    </row>
    <row r="3970" spans="1:6" x14ac:dyDescent="0.3">
      <c r="A3970" t="s">
        <v>16262</v>
      </c>
      <c r="B3970" s="1">
        <v>45238</v>
      </c>
      <c r="C3970">
        <v>604.04</v>
      </c>
      <c r="D3970" t="s">
        <v>12299</v>
      </c>
      <c r="E3970" t="s">
        <v>12291</v>
      </c>
      <c r="F3970" t="s">
        <v>3178</v>
      </c>
    </row>
    <row r="3971" spans="1:6" x14ac:dyDescent="0.3">
      <c r="A3971" t="s">
        <v>16263</v>
      </c>
      <c r="B3971" s="1">
        <v>44685</v>
      </c>
      <c r="C3971">
        <v>559.94000000000005</v>
      </c>
      <c r="D3971" t="s">
        <v>12293</v>
      </c>
      <c r="E3971" t="s">
        <v>12291</v>
      </c>
      <c r="F3971" t="s">
        <v>4444</v>
      </c>
    </row>
    <row r="3972" spans="1:6" x14ac:dyDescent="0.3">
      <c r="A3972" t="s">
        <v>16264</v>
      </c>
      <c r="B3972" s="1">
        <v>44793</v>
      </c>
      <c r="C3972">
        <v>794.02</v>
      </c>
      <c r="D3972" t="s">
        <v>12299</v>
      </c>
      <c r="E3972" t="s">
        <v>12291</v>
      </c>
      <c r="F3972" t="s">
        <v>4983</v>
      </c>
    </row>
    <row r="3973" spans="1:6" x14ac:dyDescent="0.3">
      <c r="A3973" t="s">
        <v>16265</v>
      </c>
      <c r="B3973" s="1">
        <v>45286</v>
      </c>
      <c r="C3973">
        <v>578.80999999999995</v>
      </c>
      <c r="D3973" t="s">
        <v>12290</v>
      </c>
      <c r="E3973" t="s">
        <v>12296</v>
      </c>
      <c r="F3973" t="s">
        <v>2619</v>
      </c>
    </row>
    <row r="3974" spans="1:6" x14ac:dyDescent="0.3">
      <c r="A3974" t="s">
        <v>16266</v>
      </c>
      <c r="B3974" s="1">
        <v>45370</v>
      </c>
      <c r="C3974">
        <v>589.30999999999995</v>
      </c>
      <c r="D3974" t="s">
        <v>12293</v>
      </c>
      <c r="E3974" t="s">
        <v>12291</v>
      </c>
      <c r="F3974" t="s">
        <v>4397</v>
      </c>
    </row>
    <row r="3975" spans="1:6" x14ac:dyDescent="0.3">
      <c r="A3975" t="s">
        <v>16267</v>
      </c>
      <c r="B3975" s="1">
        <v>45237</v>
      </c>
      <c r="C3975">
        <v>625.66999999999996</v>
      </c>
      <c r="D3975" t="s">
        <v>12290</v>
      </c>
      <c r="E3975" t="s">
        <v>12291</v>
      </c>
      <c r="F3975" t="s">
        <v>1150</v>
      </c>
    </row>
    <row r="3976" spans="1:6" x14ac:dyDescent="0.3">
      <c r="A3976" t="s">
        <v>16268</v>
      </c>
      <c r="B3976" s="1">
        <v>45640</v>
      </c>
      <c r="C3976">
        <v>119.65</v>
      </c>
      <c r="D3976" t="s">
        <v>12290</v>
      </c>
      <c r="E3976" t="s">
        <v>12291</v>
      </c>
      <c r="F3976" t="s">
        <v>3502</v>
      </c>
    </row>
    <row r="3977" spans="1:6" x14ac:dyDescent="0.3">
      <c r="A3977" t="s">
        <v>16269</v>
      </c>
      <c r="B3977" s="1">
        <v>44744</v>
      </c>
      <c r="C3977">
        <v>933.7</v>
      </c>
      <c r="D3977" t="s">
        <v>12290</v>
      </c>
      <c r="E3977" t="s">
        <v>12291</v>
      </c>
      <c r="F3977" t="s">
        <v>1525</v>
      </c>
    </row>
    <row r="3978" spans="1:6" x14ac:dyDescent="0.3">
      <c r="A3978" t="s">
        <v>16270</v>
      </c>
      <c r="B3978" s="1">
        <v>44781</v>
      </c>
      <c r="C3978">
        <v>1332.2</v>
      </c>
      <c r="D3978" t="s">
        <v>12290</v>
      </c>
      <c r="E3978" t="s">
        <v>12296</v>
      </c>
      <c r="F3978" t="s">
        <v>4686</v>
      </c>
    </row>
    <row r="3979" spans="1:6" x14ac:dyDescent="0.3">
      <c r="A3979" t="s">
        <v>16271</v>
      </c>
      <c r="B3979" s="1">
        <v>45385</v>
      </c>
      <c r="C3979">
        <v>965.79</v>
      </c>
      <c r="D3979" t="s">
        <v>12290</v>
      </c>
      <c r="E3979" t="s">
        <v>12291</v>
      </c>
      <c r="F3979" t="s">
        <v>3793</v>
      </c>
    </row>
    <row r="3980" spans="1:6" x14ac:dyDescent="0.3">
      <c r="A3980" t="s">
        <v>16272</v>
      </c>
      <c r="B3980" s="1">
        <v>45313</v>
      </c>
      <c r="C3980">
        <v>227.94</v>
      </c>
      <c r="D3980" t="s">
        <v>12293</v>
      </c>
      <c r="E3980" t="s">
        <v>12291</v>
      </c>
      <c r="F3980" t="s">
        <v>5499</v>
      </c>
    </row>
    <row r="3981" spans="1:6" x14ac:dyDescent="0.3">
      <c r="A3981" t="s">
        <v>16273</v>
      </c>
      <c r="B3981" s="1">
        <v>45217</v>
      </c>
      <c r="C3981">
        <v>963.18</v>
      </c>
      <c r="D3981" t="s">
        <v>12299</v>
      </c>
      <c r="E3981" t="s">
        <v>12291</v>
      </c>
      <c r="F3981" t="s">
        <v>5738</v>
      </c>
    </row>
    <row r="3982" spans="1:6" x14ac:dyDescent="0.3">
      <c r="A3982" t="s">
        <v>16274</v>
      </c>
      <c r="B3982" s="1">
        <v>45617</v>
      </c>
      <c r="C3982">
        <v>317.26</v>
      </c>
      <c r="D3982" t="s">
        <v>12299</v>
      </c>
      <c r="E3982" t="s">
        <v>12291</v>
      </c>
      <c r="F3982" t="s">
        <v>5292</v>
      </c>
    </row>
    <row r="3983" spans="1:6" x14ac:dyDescent="0.3">
      <c r="A3983" t="s">
        <v>16275</v>
      </c>
      <c r="B3983" s="1">
        <v>44870</v>
      </c>
      <c r="C3983">
        <v>910.1</v>
      </c>
      <c r="D3983" t="s">
        <v>12290</v>
      </c>
      <c r="E3983" t="s">
        <v>12296</v>
      </c>
      <c r="F3983" t="s">
        <v>1228</v>
      </c>
    </row>
    <row r="3984" spans="1:6" x14ac:dyDescent="0.3">
      <c r="A3984" t="s">
        <v>16276</v>
      </c>
      <c r="B3984" s="1">
        <v>45025</v>
      </c>
      <c r="C3984">
        <v>401.76</v>
      </c>
      <c r="D3984" t="s">
        <v>12299</v>
      </c>
      <c r="E3984" t="s">
        <v>12296</v>
      </c>
      <c r="F3984" t="s">
        <v>3262</v>
      </c>
    </row>
    <row r="3985" spans="1:6" x14ac:dyDescent="0.3">
      <c r="A3985" t="s">
        <v>16277</v>
      </c>
      <c r="B3985" s="1">
        <v>44946</v>
      </c>
      <c r="C3985">
        <v>645.36</v>
      </c>
      <c r="D3985" t="s">
        <v>12293</v>
      </c>
      <c r="E3985" t="s">
        <v>12296</v>
      </c>
      <c r="F3985" t="s">
        <v>2291</v>
      </c>
    </row>
    <row r="3986" spans="1:6" x14ac:dyDescent="0.3">
      <c r="A3986" t="s">
        <v>16278</v>
      </c>
      <c r="B3986" s="1">
        <v>45128</v>
      </c>
      <c r="C3986">
        <v>687.66</v>
      </c>
      <c r="D3986" t="s">
        <v>12293</v>
      </c>
      <c r="E3986" t="s">
        <v>12291</v>
      </c>
      <c r="F3986" t="s">
        <v>4460</v>
      </c>
    </row>
    <row r="3987" spans="1:6" x14ac:dyDescent="0.3">
      <c r="A3987" t="s">
        <v>16279</v>
      </c>
      <c r="B3987" s="1">
        <v>44594</v>
      </c>
      <c r="C3987">
        <v>1084.6199999999999</v>
      </c>
      <c r="D3987" t="s">
        <v>12293</v>
      </c>
      <c r="E3987" t="s">
        <v>12291</v>
      </c>
      <c r="F3987" t="s">
        <v>2530</v>
      </c>
    </row>
    <row r="3988" spans="1:6" x14ac:dyDescent="0.3">
      <c r="A3988" t="s">
        <v>16280</v>
      </c>
      <c r="B3988" s="1">
        <v>44982</v>
      </c>
      <c r="C3988">
        <v>121.39</v>
      </c>
      <c r="D3988" t="s">
        <v>12293</v>
      </c>
      <c r="E3988" t="s">
        <v>12296</v>
      </c>
      <c r="F3988" t="s">
        <v>1373</v>
      </c>
    </row>
    <row r="3989" spans="1:6" x14ac:dyDescent="0.3">
      <c r="A3989" t="s">
        <v>16281</v>
      </c>
      <c r="B3989" s="1">
        <v>44722</v>
      </c>
      <c r="C3989">
        <v>1372.13</v>
      </c>
      <c r="D3989" t="s">
        <v>12299</v>
      </c>
      <c r="E3989" t="s">
        <v>12296</v>
      </c>
      <c r="F3989" t="s">
        <v>3343</v>
      </c>
    </row>
    <row r="3990" spans="1:6" x14ac:dyDescent="0.3">
      <c r="A3990" t="s">
        <v>16282</v>
      </c>
      <c r="B3990" s="1">
        <v>44560</v>
      </c>
      <c r="C3990">
        <v>1097.3599999999999</v>
      </c>
      <c r="D3990" t="s">
        <v>12293</v>
      </c>
      <c r="E3990" t="s">
        <v>12291</v>
      </c>
      <c r="F3990" t="s">
        <v>3401</v>
      </c>
    </row>
    <row r="3991" spans="1:6" x14ac:dyDescent="0.3">
      <c r="A3991" t="s">
        <v>16283</v>
      </c>
      <c r="B3991" s="1">
        <v>45335</v>
      </c>
      <c r="C3991">
        <v>1125.71</v>
      </c>
      <c r="D3991" t="s">
        <v>12290</v>
      </c>
      <c r="E3991" t="s">
        <v>12296</v>
      </c>
      <c r="F3991" t="s">
        <v>4564</v>
      </c>
    </row>
    <row r="3992" spans="1:6" x14ac:dyDescent="0.3">
      <c r="A3992" t="s">
        <v>16284</v>
      </c>
      <c r="B3992" s="1">
        <v>44789</v>
      </c>
      <c r="C3992">
        <v>1208.08</v>
      </c>
      <c r="D3992" t="s">
        <v>12293</v>
      </c>
      <c r="E3992" t="s">
        <v>12296</v>
      </c>
      <c r="F3992" t="s">
        <v>5778</v>
      </c>
    </row>
    <row r="3993" spans="1:6" x14ac:dyDescent="0.3">
      <c r="A3993" t="s">
        <v>16285</v>
      </c>
      <c r="B3993" s="1">
        <v>45221</v>
      </c>
      <c r="C3993">
        <v>1326.35</v>
      </c>
      <c r="D3993" t="s">
        <v>12290</v>
      </c>
      <c r="E3993" t="s">
        <v>12291</v>
      </c>
      <c r="F3993" t="s">
        <v>2981</v>
      </c>
    </row>
    <row r="3994" spans="1:6" x14ac:dyDescent="0.3">
      <c r="A3994" t="s">
        <v>16286</v>
      </c>
      <c r="B3994" s="1">
        <v>44872</v>
      </c>
      <c r="C3994">
        <v>1151.22</v>
      </c>
      <c r="D3994" t="s">
        <v>12290</v>
      </c>
      <c r="E3994" t="s">
        <v>12291</v>
      </c>
      <c r="F3994" t="s">
        <v>5774</v>
      </c>
    </row>
    <row r="3995" spans="1:6" x14ac:dyDescent="0.3">
      <c r="A3995" t="s">
        <v>16287</v>
      </c>
      <c r="B3995" s="1">
        <v>44642</v>
      </c>
      <c r="C3995">
        <v>980.74</v>
      </c>
      <c r="D3995" t="s">
        <v>12299</v>
      </c>
      <c r="E3995" t="s">
        <v>12291</v>
      </c>
      <c r="F3995" t="s">
        <v>4241</v>
      </c>
    </row>
    <row r="3996" spans="1:6" x14ac:dyDescent="0.3">
      <c r="A3996" t="s">
        <v>16288</v>
      </c>
      <c r="B3996" s="1">
        <v>44780</v>
      </c>
      <c r="C3996">
        <v>187.62</v>
      </c>
      <c r="D3996" t="s">
        <v>12299</v>
      </c>
      <c r="E3996" t="s">
        <v>12296</v>
      </c>
      <c r="F3996" t="s">
        <v>2227</v>
      </c>
    </row>
    <row r="3997" spans="1:6" x14ac:dyDescent="0.3">
      <c r="A3997" t="s">
        <v>16289</v>
      </c>
      <c r="B3997" s="1">
        <v>44973</v>
      </c>
      <c r="C3997">
        <v>1054.55</v>
      </c>
      <c r="D3997" t="s">
        <v>12299</v>
      </c>
      <c r="E3997" t="s">
        <v>12296</v>
      </c>
      <c r="F3997" t="s">
        <v>2075</v>
      </c>
    </row>
    <row r="3998" spans="1:6" x14ac:dyDescent="0.3">
      <c r="A3998" t="s">
        <v>16290</v>
      </c>
      <c r="B3998" s="1">
        <v>45372</v>
      </c>
      <c r="C3998">
        <v>445.29</v>
      </c>
      <c r="D3998" t="s">
        <v>12293</v>
      </c>
      <c r="E3998" t="s">
        <v>12296</v>
      </c>
      <c r="F3998" t="s">
        <v>5022</v>
      </c>
    </row>
    <row r="3999" spans="1:6" x14ac:dyDescent="0.3">
      <c r="A3999" t="s">
        <v>16291</v>
      </c>
      <c r="B3999" s="1">
        <v>45340</v>
      </c>
      <c r="C3999">
        <v>402.26</v>
      </c>
      <c r="D3999" t="s">
        <v>12293</v>
      </c>
      <c r="E3999" t="s">
        <v>12291</v>
      </c>
      <c r="F3999" t="s">
        <v>1949</v>
      </c>
    </row>
    <row r="4000" spans="1:6" x14ac:dyDescent="0.3">
      <c r="A4000" t="s">
        <v>16292</v>
      </c>
      <c r="B4000" s="1">
        <v>45491</v>
      </c>
      <c r="C4000">
        <v>1052.32</v>
      </c>
      <c r="D4000" t="s">
        <v>12290</v>
      </c>
      <c r="E4000" t="s">
        <v>12291</v>
      </c>
      <c r="F4000" t="s">
        <v>4714</v>
      </c>
    </row>
    <row r="4001" spans="1:6" x14ac:dyDescent="0.3">
      <c r="A4001" t="s">
        <v>16293</v>
      </c>
      <c r="B4001" s="1">
        <v>44752</v>
      </c>
      <c r="C4001">
        <v>834.29</v>
      </c>
      <c r="D4001" t="s">
        <v>12299</v>
      </c>
      <c r="E4001" t="s">
        <v>12296</v>
      </c>
      <c r="F4001" t="s">
        <v>3171</v>
      </c>
    </row>
    <row r="4002" spans="1:6" x14ac:dyDescent="0.3">
      <c r="A4002" t="s">
        <v>16294</v>
      </c>
      <c r="B4002" s="1">
        <v>45333</v>
      </c>
      <c r="C4002">
        <v>645.1</v>
      </c>
      <c r="D4002" t="s">
        <v>12290</v>
      </c>
      <c r="E4002" t="s">
        <v>12296</v>
      </c>
      <c r="F4002" t="s">
        <v>5570</v>
      </c>
    </row>
    <row r="4003" spans="1:6" x14ac:dyDescent="0.3">
      <c r="A4003" t="s">
        <v>16295</v>
      </c>
      <c r="B4003" s="1">
        <v>45611</v>
      </c>
      <c r="C4003">
        <v>1270</v>
      </c>
      <c r="D4003" t="s">
        <v>12299</v>
      </c>
      <c r="E4003" t="s">
        <v>12296</v>
      </c>
      <c r="F4003" t="s">
        <v>5928</v>
      </c>
    </row>
    <row r="4004" spans="1:6" x14ac:dyDescent="0.3">
      <c r="A4004" t="s">
        <v>16296</v>
      </c>
      <c r="B4004" s="1">
        <v>45404</v>
      </c>
      <c r="C4004">
        <v>1191.98</v>
      </c>
      <c r="D4004" t="s">
        <v>12290</v>
      </c>
      <c r="E4004" t="s">
        <v>12291</v>
      </c>
      <c r="F4004" t="s">
        <v>2308</v>
      </c>
    </row>
    <row r="4005" spans="1:6" x14ac:dyDescent="0.3">
      <c r="A4005" t="s">
        <v>16297</v>
      </c>
      <c r="B4005" s="1">
        <v>45193</v>
      </c>
      <c r="C4005">
        <v>389.17</v>
      </c>
      <c r="D4005" t="s">
        <v>12293</v>
      </c>
      <c r="E4005" t="s">
        <v>12291</v>
      </c>
      <c r="F4005" t="s">
        <v>5900</v>
      </c>
    </row>
    <row r="4006" spans="1:6" x14ac:dyDescent="0.3">
      <c r="A4006" t="s">
        <v>16298</v>
      </c>
      <c r="B4006" s="1">
        <v>45347</v>
      </c>
      <c r="C4006">
        <v>1199.05</v>
      </c>
      <c r="D4006" t="s">
        <v>12293</v>
      </c>
      <c r="E4006" t="s">
        <v>12296</v>
      </c>
      <c r="F4006" t="s">
        <v>4903</v>
      </c>
    </row>
    <row r="4007" spans="1:6" x14ac:dyDescent="0.3">
      <c r="A4007" t="s">
        <v>16299</v>
      </c>
      <c r="B4007" s="1">
        <v>44942</v>
      </c>
      <c r="C4007">
        <v>1032.56</v>
      </c>
      <c r="D4007" t="s">
        <v>12290</v>
      </c>
      <c r="E4007" t="s">
        <v>12291</v>
      </c>
      <c r="F4007" t="s">
        <v>4989</v>
      </c>
    </row>
    <row r="4008" spans="1:6" x14ac:dyDescent="0.3">
      <c r="A4008" t="s">
        <v>16300</v>
      </c>
      <c r="B4008" s="1">
        <v>44815</v>
      </c>
      <c r="C4008">
        <v>1191.6400000000001</v>
      </c>
      <c r="D4008" t="s">
        <v>12293</v>
      </c>
      <c r="E4008" t="s">
        <v>12296</v>
      </c>
      <c r="F4008" t="s">
        <v>3574</v>
      </c>
    </row>
    <row r="4009" spans="1:6" x14ac:dyDescent="0.3">
      <c r="A4009" t="s">
        <v>16301</v>
      </c>
      <c r="B4009" s="1">
        <v>44658</v>
      </c>
      <c r="C4009">
        <v>860.5</v>
      </c>
      <c r="D4009" t="s">
        <v>12293</v>
      </c>
      <c r="E4009" t="s">
        <v>12296</v>
      </c>
      <c r="F4009" t="s">
        <v>1169</v>
      </c>
    </row>
    <row r="4010" spans="1:6" x14ac:dyDescent="0.3">
      <c r="A4010" t="s">
        <v>16302</v>
      </c>
      <c r="B4010" s="1">
        <v>44578</v>
      </c>
      <c r="C4010">
        <v>186.63</v>
      </c>
      <c r="D4010" t="s">
        <v>12299</v>
      </c>
      <c r="E4010" t="s">
        <v>12291</v>
      </c>
      <c r="F4010" t="s">
        <v>2698</v>
      </c>
    </row>
    <row r="4011" spans="1:6" x14ac:dyDescent="0.3">
      <c r="A4011" t="s">
        <v>16303</v>
      </c>
      <c r="B4011" s="1">
        <v>45308</v>
      </c>
      <c r="C4011">
        <v>903.09</v>
      </c>
      <c r="D4011" t="s">
        <v>12290</v>
      </c>
      <c r="E4011" t="s">
        <v>12291</v>
      </c>
      <c r="F4011" t="s">
        <v>1880</v>
      </c>
    </row>
    <row r="4012" spans="1:6" x14ac:dyDescent="0.3">
      <c r="A4012" t="s">
        <v>16304</v>
      </c>
      <c r="B4012" s="1">
        <v>44857</v>
      </c>
      <c r="C4012">
        <v>581.1</v>
      </c>
      <c r="D4012" t="s">
        <v>12290</v>
      </c>
      <c r="E4012" t="s">
        <v>12291</v>
      </c>
      <c r="F4012" t="s">
        <v>2133</v>
      </c>
    </row>
    <row r="4013" spans="1:6" x14ac:dyDescent="0.3">
      <c r="A4013" t="s">
        <v>16305</v>
      </c>
      <c r="B4013" s="1">
        <v>44787</v>
      </c>
      <c r="C4013">
        <v>1118.31</v>
      </c>
      <c r="D4013" t="s">
        <v>12293</v>
      </c>
      <c r="E4013" t="s">
        <v>12296</v>
      </c>
      <c r="F4013" t="s">
        <v>2488</v>
      </c>
    </row>
    <row r="4014" spans="1:6" x14ac:dyDescent="0.3">
      <c r="A4014" t="s">
        <v>16306</v>
      </c>
      <c r="B4014" s="1">
        <v>44644</v>
      </c>
      <c r="C4014">
        <v>401.57</v>
      </c>
      <c r="D4014" t="s">
        <v>12290</v>
      </c>
      <c r="E4014" t="s">
        <v>12296</v>
      </c>
      <c r="F4014" t="s">
        <v>3237</v>
      </c>
    </row>
    <row r="4015" spans="1:6" x14ac:dyDescent="0.3">
      <c r="A4015" t="s">
        <v>16307</v>
      </c>
      <c r="B4015" s="1">
        <v>45108</v>
      </c>
      <c r="C4015">
        <v>1472.56</v>
      </c>
      <c r="D4015" t="s">
        <v>12293</v>
      </c>
      <c r="E4015" t="s">
        <v>12296</v>
      </c>
      <c r="F4015" t="s">
        <v>4961</v>
      </c>
    </row>
    <row r="4016" spans="1:6" x14ac:dyDescent="0.3">
      <c r="A4016" t="s">
        <v>16308</v>
      </c>
      <c r="B4016" s="1">
        <v>45637</v>
      </c>
      <c r="C4016">
        <v>309.35000000000002</v>
      </c>
      <c r="D4016" t="s">
        <v>12293</v>
      </c>
      <c r="E4016" t="s">
        <v>12291</v>
      </c>
      <c r="F4016" t="s">
        <v>5821</v>
      </c>
    </row>
    <row r="4017" spans="1:6" x14ac:dyDescent="0.3">
      <c r="A4017" t="s">
        <v>16309</v>
      </c>
      <c r="B4017" s="1">
        <v>44588</v>
      </c>
      <c r="C4017">
        <v>1118.3499999999999</v>
      </c>
      <c r="D4017" t="s">
        <v>12293</v>
      </c>
      <c r="E4017" t="s">
        <v>12296</v>
      </c>
      <c r="F4017" t="s">
        <v>1967</v>
      </c>
    </row>
    <row r="4018" spans="1:6" x14ac:dyDescent="0.3">
      <c r="A4018" t="s">
        <v>16310</v>
      </c>
      <c r="B4018" s="1">
        <v>45099</v>
      </c>
      <c r="C4018">
        <v>673.03</v>
      </c>
      <c r="D4018" t="s">
        <v>12290</v>
      </c>
      <c r="E4018" t="s">
        <v>12291</v>
      </c>
      <c r="F4018" t="s">
        <v>4230</v>
      </c>
    </row>
    <row r="4019" spans="1:6" x14ac:dyDescent="0.3">
      <c r="A4019" t="s">
        <v>16311</v>
      </c>
      <c r="B4019" s="1">
        <v>44593</v>
      </c>
      <c r="C4019">
        <v>272.48</v>
      </c>
      <c r="D4019" t="s">
        <v>12290</v>
      </c>
      <c r="E4019" t="s">
        <v>12291</v>
      </c>
      <c r="F4019" t="s">
        <v>2349</v>
      </c>
    </row>
    <row r="4020" spans="1:6" x14ac:dyDescent="0.3">
      <c r="A4020" t="s">
        <v>16312</v>
      </c>
      <c r="B4020" s="1">
        <v>45489</v>
      </c>
      <c r="C4020">
        <v>782.96</v>
      </c>
      <c r="D4020" t="s">
        <v>12290</v>
      </c>
      <c r="E4020" t="s">
        <v>12296</v>
      </c>
      <c r="F4020" t="s">
        <v>2455</v>
      </c>
    </row>
    <row r="4021" spans="1:6" x14ac:dyDescent="0.3">
      <c r="A4021" t="s">
        <v>16313</v>
      </c>
      <c r="B4021" s="1">
        <v>44586</v>
      </c>
      <c r="C4021">
        <v>1066.8900000000001</v>
      </c>
      <c r="D4021" t="s">
        <v>12293</v>
      </c>
      <c r="E4021" t="s">
        <v>12291</v>
      </c>
      <c r="F4021" t="s">
        <v>3359</v>
      </c>
    </row>
    <row r="4022" spans="1:6" x14ac:dyDescent="0.3">
      <c r="A4022" t="s">
        <v>16314</v>
      </c>
      <c r="B4022" s="1">
        <v>45073</v>
      </c>
      <c r="C4022">
        <v>760.71</v>
      </c>
      <c r="D4022" t="s">
        <v>12299</v>
      </c>
      <c r="E4022" t="s">
        <v>12291</v>
      </c>
      <c r="F4022" t="s">
        <v>1360</v>
      </c>
    </row>
    <row r="4023" spans="1:6" x14ac:dyDescent="0.3">
      <c r="A4023" t="s">
        <v>16315</v>
      </c>
      <c r="B4023" s="1">
        <v>44915</v>
      </c>
      <c r="C4023">
        <v>745.7</v>
      </c>
      <c r="D4023" t="s">
        <v>12293</v>
      </c>
      <c r="E4023" t="s">
        <v>12291</v>
      </c>
      <c r="F4023" t="s">
        <v>4720</v>
      </c>
    </row>
    <row r="4024" spans="1:6" x14ac:dyDescent="0.3">
      <c r="A4024" t="s">
        <v>16316</v>
      </c>
      <c r="B4024" s="1">
        <v>45643</v>
      </c>
      <c r="C4024">
        <v>894.05</v>
      </c>
      <c r="D4024" t="s">
        <v>12293</v>
      </c>
      <c r="E4024" t="s">
        <v>12291</v>
      </c>
      <c r="F4024" t="s">
        <v>3463</v>
      </c>
    </row>
    <row r="4025" spans="1:6" x14ac:dyDescent="0.3">
      <c r="A4025" t="s">
        <v>16317</v>
      </c>
      <c r="B4025" s="1">
        <v>45185</v>
      </c>
      <c r="C4025">
        <v>834.2</v>
      </c>
      <c r="D4025" t="s">
        <v>12299</v>
      </c>
      <c r="E4025" t="s">
        <v>12296</v>
      </c>
      <c r="F4025" t="s">
        <v>5460</v>
      </c>
    </row>
    <row r="4026" spans="1:6" x14ac:dyDescent="0.3">
      <c r="A4026" t="s">
        <v>16318</v>
      </c>
      <c r="B4026" s="1">
        <v>45368</v>
      </c>
      <c r="C4026">
        <v>70.959999999999994</v>
      </c>
      <c r="D4026" t="s">
        <v>12299</v>
      </c>
      <c r="E4026" t="s">
        <v>12291</v>
      </c>
      <c r="F4026" t="s">
        <v>3811</v>
      </c>
    </row>
    <row r="4027" spans="1:6" x14ac:dyDescent="0.3">
      <c r="A4027" t="s">
        <v>16319</v>
      </c>
      <c r="B4027" s="1">
        <v>44913</v>
      </c>
      <c r="C4027">
        <v>632.69000000000005</v>
      </c>
      <c r="D4027" t="s">
        <v>12293</v>
      </c>
      <c r="E4027" t="s">
        <v>12296</v>
      </c>
      <c r="F4027" t="s">
        <v>1554</v>
      </c>
    </row>
    <row r="4028" spans="1:6" x14ac:dyDescent="0.3">
      <c r="A4028" t="s">
        <v>16320</v>
      </c>
      <c r="B4028" s="1">
        <v>45427</v>
      </c>
      <c r="C4028">
        <v>1376.62</v>
      </c>
      <c r="D4028" t="s">
        <v>12293</v>
      </c>
      <c r="E4028" t="s">
        <v>12291</v>
      </c>
      <c r="F4028" t="s">
        <v>3957</v>
      </c>
    </row>
    <row r="4029" spans="1:6" x14ac:dyDescent="0.3">
      <c r="A4029" t="s">
        <v>16321</v>
      </c>
      <c r="B4029" s="1">
        <v>45607</v>
      </c>
      <c r="C4029">
        <v>112.08</v>
      </c>
      <c r="D4029" t="s">
        <v>12299</v>
      </c>
      <c r="E4029" t="s">
        <v>12296</v>
      </c>
      <c r="F4029" t="s">
        <v>1213</v>
      </c>
    </row>
    <row r="4030" spans="1:6" x14ac:dyDescent="0.3">
      <c r="A4030" t="s">
        <v>16322</v>
      </c>
      <c r="B4030" s="1">
        <v>45430</v>
      </c>
      <c r="C4030">
        <v>439.04</v>
      </c>
      <c r="D4030" t="s">
        <v>12290</v>
      </c>
      <c r="E4030" t="s">
        <v>12296</v>
      </c>
      <c r="F4030" t="s">
        <v>1782</v>
      </c>
    </row>
    <row r="4031" spans="1:6" x14ac:dyDescent="0.3">
      <c r="A4031" t="s">
        <v>16323</v>
      </c>
      <c r="B4031" s="1">
        <v>45215</v>
      </c>
      <c r="C4031">
        <v>1452.93</v>
      </c>
      <c r="D4031" t="s">
        <v>12293</v>
      </c>
      <c r="E4031" t="s">
        <v>12291</v>
      </c>
      <c r="F4031" t="s">
        <v>4807</v>
      </c>
    </row>
    <row r="4032" spans="1:6" x14ac:dyDescent="0.3">
      <c r="A4032" t="s">
        <v>16324</v>
      </c>
      <c r="B4032" s="1">
        <v>44783</v>
      </c>
      <c r="C4032">
        <v>1499.74</v>
      </c>
      <c r="D4032" t="s">
        <v>12290</v>
      </c>
      <c r="E4032" t="s">
        <v>12296</v>
      </c>
      <c r="F4032" t="s">
        <v>5172</v>
      </c>
    </row>
    <row r="4033" spans="1:6" x14ac:dyDescent="0.3">
      <c r="A4033" t="s">
        <v>16325</v>
      </c>
      <c r="B4033" s="1">
        <v>44944</v>
      </c>
      <c r="C4033">
        <v>360.07</v>
      </c>
      <c r="D4033" t="s">
        <v>12299</v>
      </c>
      <c r="E4033" t="s">
        <v>12296</v>
      </c>
      <c r="F4033" t="s">
        <v>1950</v>
      </c>
    </row>
    <row r="4034" spans="1:6" x14ac:dyDescent="0.3">
      <c r="A4034" t="s">
        <v>16326</v>
      </c>
      <c r="B4034" s="1">
        <v>45216</v>
      </c>
      <c r="C4034">
        <v>1345.58</v>
      </c>
      <c r="D4034" t="s">
        <v>12290</v>
      </c>
      <c r="E4034" t="s">
        <v>12296</v>
      </c>
      <c r="F4034" t="s">
        <v>3841</v>
      </c>
    </row>
    <row r="4035" spans="1:6" x14ac:dyDescent="0.3">
      <c r="A4035" t="s">
        <v>16327</v>
      </c>
      <c r="B4035" s="1">
        <v>44610</v>
      </c>
      <c r="C4035">
        <v>852.19</v>
      </c>
      <c r="D4035" t="s">
        <v>12290</v>
      </c>
      <c r="E4035" t="s">
        <v>12291</v>
      </c>
      <c r="F4035" t="s">
        <v>2316</v>
      </c>
    </row>
    <row r="4036" spans="1:6" x14ac:dyDescent="0.3">
      <c r="A4036" t="s">
        <v>16328</v>
      </c>
      <c r="B4036" s="1">
        <v>45564</v>
      </c>
      <c r="C4036">
        <v>448.19</v>
      </c>
      <c r="D4036" t="s">
        <v>12299</v>
      </c>
      <c r="E4036" t="s">
        <v>12296</v>
      </c>
      <c r="F4036" t="s">
        <v>3925</v>
      </c>
    </row>
    <row r="4037" spans="1:6" x14ac:dyDescent="0.3">
      <c r="A4037" t="s">
        <v>16329</v>
      </c>
      <c r="B4037" s="1">
        <v>44557</v>
      </c>
      <c r="C4037">
        <v>391.13</v>
      </c>
      <c r="D4037" t="s">
        <v>12293</v>
      </c>
      <c r="E4037" t="s">
        <v>12291</v>
      </c>
      <c r="F4037" t="s">
        <v>3132</v>
      </c>
    </row>
    <row r="4038" spans="1:6" x14ac:dyDescent="0.3">
      <c r="A4038" t="s">
        <v>16330</v>
      </c>
      <c r="B4038" s="1">
        <v>45516</v>
      </c>
      <c r="C4038">
        <v>179.57</v>
      </c>
      <c r="D4038" t="s">
        <v>12293</v>
      </c>
      <c r="E4038" t="s">
        <v>12296</v>
      </c>
      <c r="F4038" t="s">
        <v>5919</v>
      </c>
    </row>
    <row r="4039" spans="1:6" x14ac:dyDescent="0.3">
      <c r="A4039" t="s">
        <v>16331</v>
      </c>
      <c r="B4039" s="1">
        <v>44879</v>
      </c>
      <c r="C4039">
        <v>717.06</v>
      </c>
      <c r="D4039" t="s">
        <v>12293</v>
      </c>
      <c r="E4039" t="s">
        <v>12296</v>
      </c>
      <c r="F4039" t="s">
        <v>3942</v>
      </c>
    </row>
    <row r="4040" spans="1:6" x14ac:dyDescent="0.3">
      <c r="A4040" t="s">
        <v>16332</v>
      </c>
      <c r="B4040" s="1">
        <v>45144</v>
      </c>
      <c r="C4040">
        <v>726.72</v>
      </c>
      <c r="D4040" t="s">
        <v>12299</v>
      </c>
      <c r="E4040" t="s">
        <v>12291</v>
      </c>
      <c r="F4040" t="s">
        <v>5563</v>
      </c>
    </row>
    <row r="4041" spans="1:6" x14ac:dyDescent="0.3">
      <c r="A4041" t="s">
        <v>16333</v>
      </c>
      <c r="B4041" s="1">
        <v>45376</v>
      </c>
      <c r="C4041">
        <v>972.26</v>
      </c>
      <c r="D4041" t="s">
        <v>12290</v>
      </c>
      <c r="E4041" t="s">
        <v>12296</v>
      </c>
      <c r="F4041" t="s">
        <v>1626</v>
      </c>
    </row>
    <row r="4042" spans="1:6" x14ac:dyDescent="0.3">
      <c r="A4042" t="s">
        <v>16334</v>
      </c>
      <c r="B4042" s="1">
        <v>44684</v>
      </c>
      <c r="C4042">
        <v>857.82</v>
      </c>
      <c r="D4042" t="s">
        <v>12293</v>
      </c>
      <c r="E4042" t="s">
        <v>12291</v>
      </c>
      <c r="F4042" t="s">
        <v>5291</v>
      </c>
    </row>
    <row r="4043" spans="1:6" x14ac:dyDescent="0.3">
      <c r="A4043" t="s">
        <v>16335</v>
      </c>
      <c r="B4043" s="1">
        <v>44761</v>
      </c>
      <c r="C4043">
        <v>258.14</v>
      </c>
      <c r="D4043" t="s">
        <v>12299</v>
      </c>
      <c r="E4043" t="s">
        <v>12291</v>
      </c>
      <c r="F4043" t="s">
        <v>3772</v>
      </c>
    </row>
    <row r="4044" spans="1:6" x14ac:dyDescent="0.3">
      <c r="A4044" t="s">
        <v>16336</v>
      </c>
      <c r="B4044" s="1">
        <v>45392</v>
      </c>
      <c r="C4044">
        <v>1016.2</v>
      </c>
      <c r="D4044" t="s">
        <v>12293</v>
      </c>
      <c r="E4044" t="s">
        <v>12296</v>
      </c>
      <c r="F4044" t="s">
        <v>3151</v>
      </c>
    </row>
    <row r="4045" spans="1:6" x14ac:dyDescent="0.3">
      <c r="A4045" t="s">
        <v>16337</v>
      </c>
      <c r="B4045" s="1">
        <v>45410</v>
      </c>
      <c r="C4045">
        <v>871.41</v>
      </c>
      <c r="D4045" t="s">
        <v>12293</v>
      </c>
      <c r="E4045" t="s">
        <v>12291</v>
      </c>
      <c r="F4045" t="s">
        <v>4943</v>
      </c>
    </row>
    <row r="4046" spans="1:6" x14ac:dyDescent="0.3">
      <c r="A4046" t="s">
        <v>16338</v>
      </c>
      <c r="B4046" s="1">
        <v>45414</v>
      </c>
      <c r="C4046">
        <v>751.96</v>
      </c>
      <c r="D4046" t="s">
        <v>12299</v>
      </c>
      <c r="E4046" t="s">
        <v>12291</v>
      </c>
      <c r="F4046" t="s">
        <v>4843</v>
      </c>
    </row>
    <row r="4047" spans="1:6" x14ac:dyDescent="0.3">
      <c r="A4047" t="s">
        <v>16339</v>
      </c>
      <c r="B4047" s="1">
        <v>45325</v>
      </c>
      <c r="C4047">
        <v>443.14</v>
      </c>
      <c r="D4047" t="s">
        <v>12290</v>
      </c>
      <c r="E4047" t="s">
        <v>12296</v>
      </c>
      <c r="F4047" t="s">
        <v>3305</v>
      </c>
    </row>
    <row r="4048" spans="1:6" x14ac:dyDescent="0.3">
      <c r="A4048" t="s">
        <v>16340</v>
      </c>
      <c r="B4048" s="1">
        <v>45359</v>
      </c>
      <c r="C4048">
        <v>406.68</v>
      </c>
      <c r="D4048" t="s">
        <v>12299</v>
      </c>
      <c r="E4048" t="s">
        <v>12296</v>
      </c>
      <c r="F4048" t="s">
        <v>4827</v>
      </c>
    </row>
    <row r="4049" spans="1:6" x14ac:dyDescent="0.3">
      <c r="A4049" t="s">
        <v>16341</v>
      </c>
      <c r="B4049" s="1">
        <v>45398</v>
      </c>
      <c r="C4049">
        <v>1152.4100000000001</v>
      </c>
      <c r="D4049" t="s">
        <v>12293</v>
      </c>
      <c r="E4049" t="s">
        <v>12291</v>
      </c>
      <c r="F4049" t="s">
        <v>3511</v>
      </c>
    </row>
    <row r="4050" spans="1:6" x14ac:dyDescent="0.3">
      <c r="A4050" t="s">
        <v>16342</v>
      </c>
      <c r="B4050" s="1">
        <v>44660</v>
      </c>
      <c r="C4050">
        <v>330.9</v>
      </c>
      <c r="D4050" t="s">
        <v>12290</v>
      </c>
      <c r="E4050" t="s">
        <v>12296</v>
      </c>
      <c r="F4050" t="s">
        <v>5385</v>
      </c>
    </row>
    <row r="4051" spans="1:6" x14ac:dyDescent="0.3">
      <c r="A4051" t="s">
        <v>16343</v>
      </c>
      <c r="B4051" s="1">
        <v>45269</v>
      </c>
      <c r="C4051">
        <v>1165.79</v>
      </c>
      <c r="D4051" t="s">
        <v>12290</v>
      </c>
      <c r="E4051" t="s">
        <v>12296</v>
      </c>
      <c r="F4051" t="s">
        <v>3075</v>
      </c>
    </row>
    <row r="4052" spans="1:6" x14ac:dyDescent="0.3">
      <c r="A4052" t="s">
        <v>16344</v>
      </c>
      <c r="B4052" s="1">
        <v>45097</v>
      </c>
      <c r="C4052">
        <v>452.82</v>
      </c>
      <c r="D4052" t="s">
        <v>12290</v>
      </c>
      <c r="E4052" t="s">
        <v>12291</v>
      </c>
      <c r="F4052" t="s">
        <v>4394</v>
      </c>
    </row>
    <row r="4053" spans="1:6" x14ac:dyDescent="0.3">
      <c r="A4053" t="s">
        <v>16345</v>
      </c>
      <c r="B4053" s="1">
        <v>45445</v>
      </c>
      <c r="C4053">
        <v>236.45</v>
      </c>
      <c r="D4053" t="s">
        <v>12290</v>
      </c>
      <c r="E4053" t="s">
        <v>12296</v>
      </c>
      <c r="F4053" t="s">
        <v>1010</v>
      </c>
    </row>
    <row r="4054" spans="1:6" x14ac:dyDescent="0.3">
      <c r="A4054" t="s">
        <v>16346</v>
      </c>
      <c r="B4054" s="1">
        <v>44999</v>
      </c>
      <c r="C4054">
        <v>379.26</v>
      </c>
      <c r="D4054" t="s">
        <v>12293</v>
      </c>
      <c r="E4054" t="s">
        <v>12291</v>
      </c>
      <c r="F4054" t="s">
        <v>2890</v>
      </c>
    </row>
    <row r="4055" spans="1:6" x14ac:dyDescent="0.3">
      <c r="A4055" t="s">
        <v>16347</v>
      </c>
      <c r="B4055" s="1">
        <v>44811</v>
      </c>
      <c r="C4055">
        <v>1328.98</v>
      </c>
      <c r="D4055" t="s">
        <v>12299</v>
      </c>
      <c r="E4055" t="s">
        <v>12291</v>
      </c>
      <c r="F4055" t="s">
        <v>4321</v>
      </c>
    </row>
    <row r="4056" spans="1:6" x14ac:dyDescent="0.3">
      <c r="A4056" t="s">
        <v>16348</v>
      </c>
      <c r="B4056" s="1">
        <v>45160</v>
      </c>
      <c r="C4056">
        <v>1111.19</v>
      </c>
      <c r="D4056" t="s">
        <v>12293</v>
      </c>
      <c r="E4056" t="s">
        <v>12296</v>
      </c>
      <c r="F4056" t="s">
        <v>5549</v>
      </c>
    </row>
    <row r="4057" spans="1:6" x14ac:dyDescent="0.3">
      <c r="A4057" t="s">
        <v>16349</v>
      </c>
      <c r="B4057" s="1">
        <v>44794</v>
      </c>
      <c r="C4057">
        <v>453.5</v>
      </c>
      <c r="D4057" t="s">
        <v>12293</v>
      </c>
      <c r="E4057" t="s">
        <v>12291</v>
      </c>
      <c r="F4057" t="s">
        <v>3034</v>
      </c>
    </row>
    <row r="4058" spans="1:6" x14ac:dyDescent="0.3">
      <c r="A4058" t="s">
        <v>16350</v>
      </c>
      <c r="B4058" s="1">
        <v>44927</v>
      </c>
      <c r="C4058">
        <v>350.53</v>
      </c>
      <c r="D4058" t="s">
        <v>12299</v>
      </c>
      <c r="E4058" t="s">
        <v>12291</v>
      </c>
      <c r="F4058" t="s">
        <v>4635</v>
      </c>
    </row>
    <row r="4059" spans="1:6" x14ac:dyDescent="0.3">
      <c r="A4059" t="s">
        <v>16351</v>
      </c>
      <c r="B4059" s="1">
        <v>45321</v>
      </c>
      <c r="C4059">
        <v>159.78</v>
      </c>
      <c r="D4059" t="s">
        <v>12293</v>
      </c>
      <c r="E4059" t="s">
        <v>12291</v>
      </c>
      <c r="F4059" t="s">
        <v>2640</v>
      </c>
    </row>
    <row r="4060" spans="1:6" x14ac:dyDescent="0.3">
      <c r="A4060" t="s">
        <v>16352</v>
      </c>
      <c r="B4060" s="1">
        <v>44793</v>
      </c>
      <c r="C4060">
        <v>640.52</v>
      </c>
      <c r="D4060" t="s">
        <v>12290</v>
      </c>
      <c r="E4060" t="s">
        <v>12296</v>
      </c>
      <c r="F4060" t="s">
        <v>3561</v>
      </c>
    </row>
    <row r="4061" spans="1:6" x14ac:dyDescent="0.3">
      <c r="A4061" t="s">
        <v>16353</v>
      </c>
      <c r="B4061" s="1">
        <v>45270</v>
      </c>
      <c r="C4061">
        <v>961.21</v>
      </c>
      <c r="D4061" t="s">
        <v>12293</v>
      </c>
      <c r="E4061" t="s">
        <v>12291</v>
      </c>
      <c r="F4061" t="s">
        <v>5448</v>
      </c>
    </row>
    <row r="4062" spans="1:6" x14ac:dyDescent="0.3">
      <c r="A4062" t="s">
        <v>16354</v>
      </c>
      <c r="B4062" s="1">
        <v>45368</v>
      </c>
      <c r="C4062">
        <v>307.54000000000002</v>
      </c>
      <c r="D4062" t="s">
        <v>12290</v>
      </c>
      <c r="E4062" t="s">
        <v>12296</v>
      </c>
      <c r="F4062" t="s">
        <v>4864</v>
      </c>
    </row>
    <row r="4063" spans="1:6" x14ac:dyDescent="0.3">
      <c r="A4063" t="s">
        <v>16355</v>
      </c>
      <c r="B4063" s="1">
        <v>44701</v>
      </c>
      <c r="C4063">
        <v>194.42</v>
      </c>
      <c r="D4063" t="s">
        <v>12293</v>
      </c>
      <c r="E4063" t="s">
        <v>12296</v>
      </c>
      <c r="F4063" t="s">
        <v>5349</v>
      </c>
    </row>
    <row r="4064" spans="1:6" x14ac:dyDescent="0.3">
      <c r="A4064" t="s">
        <v>16356</v>
      </c>
      <c r="B4064" s="1">
        <v>45485</v>
      </c>
      <c r="C4064">
        <v>151.37</v>
      </c>
      <c r="D4064" t="s">
        <v>12293</v>
      </c>
      <c r="E4064" t="s">
        <v>12296</v>
      </c>
      <c r="F4064" t="s">
        <v>3594</v>
      </c>
    </row>
    <row r="4065" spans="1:6" x14ac:dyDescent="0.3">
      <c r="A4065" t="s">
        <v>16357</v>
      </c>
      <c r="B4065" s="1">
        <v>45430</v>
      </c>
      <c r="C4065">
        <v>1062.56</v>
      </c>
      <c r="D4065" t="s">
        <v>12290</v>
      </c>
      <c r="E4065" t="s">
        <v>12291</v>
      </c>
      <c r="F4065" t="s">
        <v>4724</v>
      </c>
    </row>
    <row r="4066" spans="1:6" x14ac:dyDescent="0.3">
      <c r="A4066" t="s">
        <v>16358</v>
      </c>
      <c r="B4066" s="1">
        <v>45002</v>
      </c>
      <c r="C4066">
        <v>830.55</v>
      </c>
      <c r="D4066" t="s">
        <v>12299</v>
      </c>
      <c r="E4066" t="s">
        <v>12296</v>
      </c>
      <c r="F4066" t="s">
        <v>1055</v>
      </c>
    </row>
    <row r="4067" spans="1:6" x14ac:dyDescent="0.3">
      <c r="A4067" t="s">
        <v>16359</v>
      </c>
      <c r="B4067" s="1">
        <v>44579</v>
      </c>
      <c r="C4067">
        <v>786.87</v>
      </c>
      <c r="D4067" t="s">
        <v>12293</v>
      </c>
      <c r="E4067" t="s">
        <v>12291</v>
      </c>
      <c r="F4067" t="s">
        <v>1830</v>
      </c>
    </row>
    <row r="4068" spans="1:6" x14ac:dyDescent="0.3">
      <c r="A4068" t="s">
        <v>16360</v>
      </c>
      <c r="B4068" s="1">
        <v>44730</v>
      </c>
      <c r="C4068">
        <v>1055.74</v>
      </c>
      <c r="D4068" t="s">
        <v>12290</v>
      </c>
      <c r="E4068" t="s">
        <v>12296</v>
      </c>
      <c r="F4068" t="s">
        <v>3354</v>
      </c>
    </row>
    <row r="4069" spans="1:6" x14ac:dyDescent="0.3">
      <c r="A4069" t="s">
        <v>16361</v>
      </c>
      <c r="B4069" s="1">
        <v>44688</v>
      </c>
      <c r="C4069">
        <v>186.58</v>
      </c>
      <c r="D4069" t="s">
        <v>12293</v>
      </c>
      <c r="E4069" t="s">
        <v>12296</v>
      </c>
      <c r="F4069" t="s">
        <v>1963</v>
      </c>
    </row>
    <row r="4070" spans="1:6" x14ac:dyDescent="0.3">
      <c r="A4070" t="s">
        <v>16362</v>
      </c>
      <c r="B4070" s="1">
        <v>44876</v>
      </c>
      <c r="C4070">
        <v>766.25</v>
      </c>
      <c r="D4070" t="s">
        <v>12290</v>
      </c>
      <c r="E4070" t="s">
        <v>12291</v>
      </c>
      <c r="F4070" t="s">
        <v>2042</v>
      </c>
    </row>
    <row r="4071" spans="1:6" x14ac:dyDescent="0.3">
      <c r="A4071" t="s">
        <v>16363</v>
      </c>
      <c r="B4071" s="1">
        <v>45025</v>
      </c>
      <c r="C4071">
        <v>1160.9100000000001</v>
      </c>
      <c r="D4071" t="s">
        <v>12293</v>
      </c>
      <c r="E4071" t="s">
        <v>12291</v>
      </c>
      <c r="F4071" t="s">
        <v>5802</v>
      </c>
    </row>
    <row r="4072" spans="1:6" x14ac:dyDescent="0.3">
      <c r="A4072" t="s">
        <v>16364</v>
      </c>
      <c r="B4072" s="1">
        <v>45147</v>
      </c>
      <c r="C4072">
        <v>1314.99</v>
      </c>
      <c r="D4072" t="s">
        <v>12293</v>
      </c>
      <c r="E4072" t="s">
        <v>12296</v>
      </c>
      <c r="F4072" t="s">
        <v>5737</v>
      </c>
    </row>
    <row r="4073" spans="1:6" x14ac:dyDescent="0.3">
      <c r="A4073" t="s">
        <v>16365</v>
      </c>
      <c r="B4073" s="1">
        <v>44934</v>
      </c>
      <c r="C4073">
        <v>316.14</v>
      </c>
      <c r="D4073" t="s">
        <v>12293</v>
      </c>
      <c r="E4073" t="s">
        <v>12291</v>
      </c>
      <c r="F4073" t="s">
        <v>5509</v>
      </c>
    </row>
    <row r="4074" spans="1:6" x14ac:dyDescent="0.3">
      <c r="A4074" t="s">
        <v>16366</v>
      </c>
      <c r="B4074" s="1">
        <v>44717</v>
      </c>
      <c r="C4074">
        <v>1115.6099999999999</v>
      </c>
      <c r="D4074" t="s">
        <v>12299</v>
      </c>
      <c r="E4074" t="s">
        <v>12296</v>
      </c>
      <c r="F4074" t="s">
        <v>1535</v>
      </c>
    </row>
    <row r="4075" spans="1:6" x14ac:dyDescent="0.3">
      <c r="A4075" t="s">
        <v>16367</v>
      </c>
      <c r="B4075" s="1">
        <v>44579</v>
      </c>
      <c r="C4075">
        <v>313.95</v>
      </c>
      <c r="D4075" t="s">
        <v>12293</v>
      </c>
      <c r="E4075" t="s">
        <v>12296</v>
      </c>
      <c r="F4075" t="s">
        <v>5701</v>
      </c>
    </row>
    <row r="4076" spans="1:6" x14ac:dyDescent="0.3">
      <c r="A4076" t="s">
        <v>16368</v>
      </c>
      <c r="B4076" s="1">
        <v>44775</v>
      </c>
      <c r="C4076">
        <v>1073.33</v>
      </c>
      <c r="D4076" t="s">
        <v>12299</v>
      </c>
      <c r="E4076" t="s">
        <v>12291</v>
      </c>
      <c r="F4076" t="s">
        <v>3857</v>
      </c>
    </row>
    <row r="4077" spans="1:6" x14ac:dyDescent="0.3">
      <c r="A4077" t="s">
        <v>16369</v>
      </c>
      <c r="B4077" s="1">
        <v>44580</v>
      </c>
      <c r="C4077">
        <v>634.35</v>
      </c>
      <c r="D4077" t="s">
        <v>12299</v>
      </c>
      <c r="E4077" t="s">
        <v>12291</v>
      </c>
      <c r="F4077" t="s">
        <v>4376</v>
      </c>
    </row>
    <row r="4078" spans="1:6" x14ac:dyDescent="0.3">
      <c r="A4078" t="s">
        <v>16370</v>
      </c>
      <c r="B4078" s="1">
        <v>44694</v>
      </c>
      <c r="C4078">
        <v>972.41</v>
      </c>
      <c r="D4078" t="s">
        <v>12299</v>
      </c>
      <c r="E4078" t="s">
        <v>12296</v>
      </c>
      <c r="F4078" t="s">
        <v>1913</v>
      </c>
    </row>
    <row r="4079" spans="1:6" x14ac:dyDescent="0.3">
      <c r="A4079" t="s">
        <v>16371</v>
      </c>
      <c r="B4079" s="1">
        <v>45128</v>
      </c>
      <c r="C4079">
        <v>843.95</v>
      </c>
      <c r="D4079" t="s">
        <v>12293</v>
      </c>
      <c r="E4079" t="s">
        <v>12291</v>
      </c>
      <c r="F4079" t="s">
        <v>3280</v>
      </c>
    </row>
    <row r="4080" spans="1:6" x14ac:dyDescent="0.3">
      <c r="A4080" t="s">
        <v>16372</v>
      </c>
      <c r="B4080" s="1">
        <v>45046</v>
      </c>
      <c r="C4080">
        <v>1202.8800000000001</v>
      </c>
      <c r="D4080" t="s">
        <v>12290</v>
      </c>
      <c r="E4080" t="s">
        <v>12296</v>
      </c>
      <c r="F4080" t="s">
        <v>2936</v>
      </c>
    </row>
    <row r="4081" spans="1:6" x14ac:dyDescent="0.3">
      <c r="A4081" t="s">
        <v>16373</v>
      </c>
      <c r="B4081" s="1">
        <v>45313</v>
      </c>
      <c r="C4081">
        <v>1231.6600000000001</v>
      </c>
      <c r="D4081" t="s">
        <v>12290</v>
      </c>
      <c r="E4081" t="s">
        <v>12291</v>
      </c>
      <c r="F4081" t="s">
        <v>2513</v>
      </c>
    </row>
    <row r="4082" spans="1:6" x14ac:dyDescent="0.3">
      <c r="A4082" t="s">
        <v>16374</v>
      </c>
      <c r="B4082" s="1">
        <v>45326</v>
      </c>
      <c r="C4082">
        <v>876.17</v>
      </c>
      <c r="D4082" t="s">
        <v>12299</v>
      </c>
      <c r="E4082" t="s">
        <v>12296</v>
      </c>
      <c r="F4082" t="s">
        <v>5519</v>
      </c>
    </row>
    <row r="4083" spans="1:6" x14ac:dyDescent="0.3">
      <c r="A4083" t="s">
        <v>16375</v>
      </c>
      <c r="B4083" s="1">
        <v>44740</v>
      </c>
      <c r="C4083">
        <v>1293.0999999999999</v>
      </c>
      <c r="D4083" t="s">
        <v>12299</v>
      </c>
      <c r="E4083" t="s">
        <v>12291</v>
      </c>
      <c r="F4083" t="s">
        <v>1375</v>
      </c>
    </row>
    <row r="4084" spans="1:6" x14ac:dyDescent="0.3">
      <c r="A4084" t="s">
        <v>16376</v>
      </c>
      <c r="B4084" s="1">
        <v>45134</v>
      </c>
      <c r="C4084">
        <v>530.26</v>
      </c>
      <c r="D4084" t="s">
        <v>12293</v>
      </c>
      <c r="E4084" t="s">
        <v>12291</v>
      </c>
      <c r="F4084" t="s">
        <v>1538</v>
      </c>
    </row>
    <row r="4085" spans="1:6" x14ac:dyDescent="0.3">
      <c r="A4085" t="s">
        <v>16377</v>
      </c>
      <c r="B4085" s="1">
        <v>45130</v>
      </c>
      <c r="C4085">
        <v>1265.6400000000001</v>
      </c>
      <c r="D4085" t="s">
        <v>12293</v>
      </c>
      <c r="E4085" t="s">
        <v>12291</v>
      </c>
      <c r="F4085" t="s">
        <v>1555</v>
      </c>
    </row>
    <row r="4086" spans="1:6" x14ac:dyDescent="0.3">
      <c r="A4086" t="s">
        <v>16378</v>
      </c>
      <c r="B4086" s="1">
        <v>45312</v>
      </c>
      <c r="C4086">
        <v>1223.1199999999999</v>
      </c>
      <c r="D4086" t="s">
        <v>12293</v>
      </c>
      <c r="E4086" t="s">
        <v>12291</v>
      </c>
      <c r="F4086" t="s">
        <v>2594</v>
      </c>
    </row>
    <row r="4087" spans="1:6" x14ac:dyDescent="0.3">
      <c r="A4087" t="s">
        <v>16379</v>
      </c>
      <c r="B4087" s="1">
        <v>44745</v>
      </c>
      <c r="C4087">
        <v>1113.02</v>
      </c>
      <c r="D4087" t="s">
        <v>12290</v>
      </c>
      <c r="E4087" t="s">
        <v>12291</v>
      </c>
      <c r="F4087" t="s">
        <v>4440</v>
      </c>
    </row>
    <row r="4088" spans="1:6" x14ac:dyDescent="0.3">
      <c r="A4088" t="s">
        <v>16380</v>
      </c>
      <c r="B4088" s="1">
        <v>45648</v>
      </c>
      <c r="C4088">
        <v>1090.05</v>
      </c>
      <c r="D4088" t="s">
        <v>12293</v>
      </c>
      <c r="E4088" t="s">
        <v>12296</v>
      </c>
      <c r="F4088" t="s">
        <v>2695</v>
      </c>
    </row>
    <row r="4089" spans="1:6" x14ac:dyDescent="0.3">
      <c r="A4089" t="s">
        <v>16381</v>
      </c>
      <c r="B4089" s="1">
        <v>45191</v>
      </c>
      <c r="C4089">
        <v>990.16</v>
      </c>
      <c r="D4089" t="s">
        <v>12299</v>
      </c>
      <c r="E4089" t="s">
        <v>12291</v>
      </c>
      <c r="F4089" t="s">
        <v>2049</v>
      </c>
    </row>
    <row r="4090" spans="1:6" x14ac:dyDescent="0.3">
      <c r="A4090" t="s">
        <v>16382</v>
      </c>
      <c r="B4090" s="1">
        <v>45621</v>
      </c>
      <c r="C4090">
        <v>1244.69</v>
      </c>
      <c r="D4090" t="s">
        <v>12293</v>
      </c>
      <c r="E4090" t="s">
        <v>12291</v>
      </c>
      <c r="F4090" t="s">
        <v>1367</v>
      </c>
    </row>
    <row r="4091" spans="1:6" x14ac:dyDescent="0.3">
      <c r="A4091" t="s">
        <v>16383</v>
      </c>
      <c r="B4091" s="1">
        <v>44692</v>
      </c>
      <c r="C4091">
        <v>439.52</v>
      </c>
      <c r="D4091" t="s">
        <v>12293</v>
      </c>
      <c r="E4091" t="s">
        <v>12291</v>
      </c>
      <c r="F4091" t="s">
        <v>2350</v>
      </c>
    </row>
    <row r="4092" spans="1:6" x14ac:dyDescent="0.3">
      <c r="A4092" t="s">
        <v>16384</v>
      </c>
      <c r="B4092" s="1">
        <v>45546</v>
      </c>
      <c r="C4092">
        <v>1472.49</v>
      </c>
      <c r="D4092" t="s">
        <v>12293</v>
      </c>
      <c r="E4092" t="s">
        <v>12296</v>
      </c>
      <c r="F4092" t="s">
        <v>3504</v>
      </c>
    </row>
    <row r="4093" spans="1:6" x14ac:dyDescent="0.3">
      <c r="A4093" t="s">
        <v>16385</v>
      </c>
      <c r="B4093" s="1">
        <v>45357</v>
      </c>
      <c r="C4093">
        <v>656.48</v>
      </c>
      <c r="D4093" t="s">
        <v>12293</v>
      </c>
      <c r="E4093" t="s">
        <v>12291</v>
      </c>
      <c r="F4093" t="s">
        <v>4012</v>
      </c>
    </row>
    <row r="4094" spans="1:6" x14ac:dyDescent="0.3">
      <c r="A4094" t="s">
        <v>16386</v>
      </c>
      <c r="B4094" s="1">
        <v>45592</v>
      </c>
      <c r="C4094">
        <v>550.48</v>
      </c>
      <c r="D4094" t="s">
        <v>12290</v>
      </c>
      <c r="E4094" t="s">
        <v>12291</v>
      </c>
      <c r="F4094" t="s">
        <v>1669</v>
      </c>
    </row>
    <row r="4095" spans="1:6" x14ac:dyDescent="0.3">
      <c r="A4095" t="s">
        <v>16387</v>
      </c>
      <c r="B4095" s="1">
        <v>44645</v>
      </c>
      <c r="C4095">
        <v>1334.8</v>
      </c>
      <c r="D4095" t="s">
        <v>12293</v>
      </c>
      <c r="E4095" t="s">
        <v>12291</v>
      </c>
      <c r="F4095" t="s">
        <v>4904</v>
      </c>
    </row>
    <row r="4096" spans="1:6" x14ac:dyDescent="0.3">
      <c r="A4096" t="s">
        <v>16388</v>
      </c>
      <c r="B4096" s="1">
        <v>44620</v>
      </c>
      <c r="C4096">
        <v>1179.3900000000001</v>
      </c>
      <c r="D4096" t="s">
        <v>12290</v>
      </c>
      <c r="E4096" t="s">
        <v>12291</v>
      </c>
      <c r="F4096" t="s">
        <v>1275</v>
      </c>
    </row>
    <row r="4097" spans="1:6" x14ac:dyDescent="0.3">
      <c r="A4097" t="s">
        <v>16389</v>
      </c>
      <c r="B4097" s="1">
        <v>44606</v>
      </c>
      <c r="C4097">
        <v>1452.32</v>
      </c>
      <c r="D4097" t="s">
        <v>12290</v>
      </c>
      <c r="E4097" t="s">
        <v>12296</v>
      </c>
      <c r="F4097" t="s">
        <v>1037</v>
      </c>
    </row>
    <row r="4098" spans="1:6" x14ac:dyDescent="0.3">
      <c r="A4098" t="s">
        <v>16390</v>
      </c>
      <c r="B4098" s="1">
        <v>45261</v>
      </c>
      <c r="C4098">
        <v>995.22</v>
      </c>
      <c r="D4098" t="s">
        <v>12290</v>
      </c>
      <c r="E4098" t="s">
        <v>12291</v>
      </c>
      <c r="F4098" t="s">
        <v>5494</v>
      </c>
    </row>
    <row r="4099" spans="1:6" x14ac:dyDescent="0.3">
      <c r="A4099" t="s">
        <v>16391</v>
      </c>
      <c r="B4099" s="1">
        <v>44974</v>
      </c>
      <c r="C4099">
        <v>1126.92</v>
      </c>
      <c r="D4099" t="s">
        <v>12293</v>
      </c>
      <c r="E4099" t="s">
        <v>12296</v>
      </c>
      <c r="F4099" t="s">
        <v>5576</v>
      </c>
    </row>
    <row r="4100" spans="1:6" x14ac:dyDescent="0.3">
      <c r="A4100" t="s">
        <v>16392</v>
      </c>
      <c r="B4100" s="1">
        <v>44884</v>
      </c>
      <c r="C4100">
        <v>767.5</v>
      </c>
      <c r="D4100" t="s">
        <v>12293</v>
      </c>
      <c r="E4100" t="s">
        <v>12291</v>
      </c>
      <c r="F4100" t="s">
        <v>4270</v>
      </c>
    </row>
    <row r="4101" spans="1:6" x14ac:dyDescent="0.3">
      <c r="A4101" t="s">
        <v>16393</v>
      </c>
      <c r="B4101" s="1">
        <v>45173</v>
      </c>
      <c r="C4101">
        <v>584.70000000000005</v>
      </c>
      <c r="D4101" t="s">
        <v>12290</v>
      </c>
      <c r="E4101" t="s">
        <v>12291</v>
      </c>
      <c r="F4101" t="s">
        <v>1357</v>
      </c>
    </row>
    <row r="4102" spans="1:6" x14ac:dyDescent="0.3">
      <c r="A4102" t="s">
        <v>16394</v>
      </c>
      <c r="B4102" s="1">
        <v>44722</v>
      </c>
      <c r="C4102">
        <v>1195.67</v>
      </c>
      <c r="D4102" t="s">
        <v>12293</v>
      </c>
      <c r="E4102" t="s">
        <v>12296</v>
      </c>
      <c r="F4102" t="s">
        <v>5733</v>
      </c>
    </row>
    <row r="4103" spans="1:6" x14ac:dyDescent="0.3">
      <c r="A4103" t="s">
        <v>16395</v>
      </c>
      <c r="B4103" s="1">
        <v>45637</v>
      </c>
      <c r="C4103">
        <v>1479.72</v>
      </c>
      <c r="D4103" t="s">
        <v>12290</v>
      </c>
      <c r="E4103" t="s">
        <v>12291</v>
      </c>
      <c r="F4103" t="s">
        <v>3963</v>
      </c>
    </row>
    <row r="4104" spans="1:6" x14ac:dyDescent="0.3">
      <c r="A4104" t="s">
        <v>16396</v>
      </c>
      <c r="B4104" s="1">
        <v>45184</v>
      </c>
      <c r="C4104">
        <v>1224.6099999999999</v>
      </c>
      <c r="D4104" t="s">
        <v>12290</v>
      </c>
      <c r="E4104" t="s">
        <v>12291</v>
      </c>
      <c r="F4104" t="s">
        <v>3484</v>
      </c>
    </row>
    <row r="4105" spans="1:6" x14ac:dyDescent="0.3">
      <c r="A4105" t="s">
        <v>16397</v>
      </c>
      <c r="B4105" s="1">
        <v>45097</v>
      </c>
      <c r="C4105">
        <v>117.96</v>
      </c>
      <c r="D4105" t="s">
        <v>12290</v>
      </c>
      <c r="E4105" t="s">
        <v>12291</v>
      </c>
      <c r="F4105" t="s">
        <v>1412</v>
      </c>
    </row>
    <row r="4106" spans="1:6" x14ac:dyDescent="0.3">
      <c r="A4106" t="s">
        <v>16398</v>
      </c>
      <c r="B4106" s="1">
        <v>45354</v>
      </c>
      <c r="C4106">
        <v>232.96</v>
      </c>
      <c r="D4106" t="s">
        <v>12299</v>
      </c>
      <c r="E4106" t="s">
        <v>12291</v>
      </c>
      <c r="F4106" t="s">
        <v>5673</v>
      </c>
    </row>
    <row r="4107" spans="1:6" x14ac:dyDescent="0.3">
      <c r="A4107" t="s">
        <v>16399</v>
      </c>
      <c r="B4107" s="1">
        <v>44777</v>
      </c>
      <c r="C4107">
        <v>470.12</v>
      </c>
      <c r="D4107" t="s">
        <v>12290</v>
      </c>
      <c r="E4107" t="s">
        <v>12291</v>
      </c>
      <c r="F4107" t="s">
        <v>1082</v>
      </c>
    </row>
    <row r="4108" spans="1:6" x14ac:dyDescent="0.3">
      <c r="A4108" t="s">
        <v>16400</v>
      </c>
      <c r="B4108" s="1">
        <v>45334</v>
      </c>
      <c r="C4108">
        <v>951.49</v>
      </c>
      <c r="D4108" t="s">
        <v>12299</v>
      </c>
      <c r="E4108" t="s">
        <v>12296</v>
      </c>
      <c r="F4108" t="s">
        <v>1142</v>
      </c>
    </row>
    <row r="4109" spans="1:6" x14ac:dyDescent="0.3">
      <c r="A4109" t="s">
        <v>16401</v>
      </c>
      <c r="B4109" s="1">
        <v>44831</v>
      </c>
      <c r="C4109">
        <v>80.72</v>
      </c>
      <c r="D4109" t="s">
        <v>12299</v>
      </c>
      <c r="E4109" t="s">
        <v>12291</v>
      </c>
      <c r="F4109" t="s">
        <v>2779</v>
      </c>
    </row>
    <row r="4110" spans="1:6" x14ac:dyDescent="0.3">
      <c r="A4110" t="s">
        <v>16402</v>
      </c>
      <c r="B4110" s="1">
        <v>44854</v>
      </c>
      <c r="C4110">
        <v>1392.27</v>
      </c>
      <c r="D4110" t="s">
        <v>12290</v>
      </c>
      <c r="E4110" t="s">
        <v>12291</v>
      </c>
      <c r="F4110" t="s">
        <v>5390</v>
      </c>
    </row>
    <row r="4111" spans="1:6" x14ac:dyDescent="0.3">
      <c r="A4111" t="s">
        <v>16403</v>
      </c>
      <c r="B4111" s="1">
        <v>45537</v>
      </c>
      <c r="C4111">
        <v>1210.47</v>
      </c>
      <c r="D4111" t="s">
        <v>12293</v>
      </c>
      <c r="E4111" t="s">
        <v>12296</v>
      </c>
      <c r="F4111" t="s">
        <v>2160</v>
      </c>
    </row>
    <row r="4112" spans="1:6" x14ac:dyDescent="0.3">
      <c r="A4112" t="s">
        <v>16404</v>
      </c>
      <c r="B4112" s="1">
        <v>45367</v>
      </c>
      <c r="C4112">
        <v>265.41000000000003</v>
      </c>
      <c r="D4112" t="s">
        <v>12290</v>
      </c>
      <c r="E4112" t="s">
        <v>12291</v>
      </c>
      <c r="F4112" t="s">
        <v>2066</v>
      </c>
    </row>
    <row r="4113" spans="1:6" x14ac:dyDescent="0.3">
      <c r="A4113" t="s">
        <v>16405</v>
      </c>
      <c r="B4113" s="1">
        <v>45355</v>
      </c>
      <c r="C4113">
        <v>349.69</v>
      </c>
      <c r="D4113" t="s">
        <v>12293</v>
      </c>
      <c r="E4113" t="s">
        <v>12291</v>
      </c>
      <c r="F4113" t="s">
        <v>2728</v>
      </c>
    </row>
    <row r="4114" spans="1:6" x14ac:dyDescent="0.3">
      <c r="A4114" t="s">
        <v>16406</v>
      </c>
      <c r="B4114" s="1">
        <v>45040</v>
      </c>
      <c r="C4114">
        <v>638.54999999999995</v>
      </c>
      <c r="D4114" t="s">
        <v>12290</v>
      </c>
      <c r="E4114" t="s">
        <v>12291</v>
      </c>
      <c r="F4114" t="s">
        <v>3729</v>
      </c>
    </row>
    <row r="4115" spans="1:6" x14ac:dyDescent="0.3">
      <c r="A4115" t="s">
        <v>16407</v>
      </c>
      <c r="B4115" s="1">
        <v>45201</v>
      </c>
      <c r="C4115">
        <v>1230.5</v>
      </c>
      <c r="D4115" t="s">
        <v>12290</v>
      </c>
      <c r="E4115" t="s">
        <v>12296</v>
      </c>
      <c r="F4115" t="s">
        <v>2749</v>
      </c>
    </row>
    <row r="4116" spans="1:6" x14ac:dyDescent="0.3">
      <c r="A4116" t="s">
        <v>16408</v>
      </c>
      <c r="B4116" s="1">
        <v>44575</v>
      </c>
      <c r="C4116">
        <v>1277.96</v>
      </c>
      <c r="D4116" t="s">
        <v>12290</v>
      </c>
      <c r="E4116" t="s">
        <v>12296</v>
      </c>
      <c r="F4116" t="s">
        <v>3123</v>
      </c>
    </row>
    <row r="4117" spans="1:6" x14ac:dyDescent="0.3">
      <c r="A4117" t="s">
        <v>16409</v>
      </c>
      <c r="B4117" s="1">
        <v>44961</v>
      </c>
      <c r="C4117">
        <v>624.63</v>
      </c>
      <c r="D4117" t="s">
        <v>12290</v>
      </c>
      <c r="E4117" t="s">
        <v>12296</v>
      </c>
      <c r="F4117" t="s">
        <v>1692</v>
      </c>
    </row>
    <row r="4118" spans="1:6" x14ac:dyDescent="0.3">
      <c r="A4118" t="s">
        <v>16410</v>
      </c>
      <c r="B4118" s="1">
        <v>45439</v>
      </c>
      <c r="C4118">
        <v>65.37</v>
      </c>
      <c r="D4118" t="s">
        <v>12299</v>
      </c>
      <c r="E4118" t="s">
        <v>12296</v>
      </c>
      <c r="F4118" t="s">
        <v>1515</v>
      </c>
    </row>
    <row r="4119" spans="1:6" x14ac:dyDescent="0.3">
      <c r="A4119" t="s">
        <v>16411</v>
      </c>
      <c r="B4119" s="1">
        <v>45169</v>
      </c>
      <c r="C4119">
        <v>1011.42</v>
      </c>
      <c r="D4119" t="s">
        <v>12293</v>
      </c>
      <c r="E4119" t="s">
        <v>12296</v>
      </c>
      <c r="F4119" t="s">
        <v>1750</v>
      </c>
    </row>
    <row r="4120" spans="1:6" x14ac:dyDescent="0.3">
      <c r="A4120" t="s">
        <v>16412</v>
      </c>
      <c r="B4120" s="1">
        <v>44655</v>
      </c>
      <c r="C4120">
        <v>1202.51</v>
      </c>
      <c r="D4120" t="s">
        <v>12290</v>
      </c>
      <c r="E4120" t="s">
        <v>12296</v>
      </c>
      <c r="F4120" t="s">
        <v>2187</v>
      </c>
    </row>
    <row r="4121" spans="1:6" x14ac:dyDescent="0.3">
      <c r="A4121" t="s">
        <v>16413</v>
      </c>
      <c r="B4121" s="1">
        <v>44714</v>
      </c>
      <c r="C4121">
        <v>440.76</v>
      </c>
      <c r="D4121" t="s">
        <v>12290</v>
      </c>
      <c r="E4121" t="s">
        <v>12296</v>
      </c>
      <c r="F4121" t="s">
        <v>4975</v>
      </c>
    </row>
    <row r="4122" spans="1:6" x14ac:dyDescent="0.3">
      <c r="A4122" t="s">
        <v>16414</v>
      </c>
      <c r="B4122" s="1">
        <v>44958</v>
      </c>
      <c r="C4122">
        <v>720.57</v>
      </c>
      <c r="D4122" t="s">
        <v>12299</v>
      </c>
      <c r="E4122" t="s">
        <v>12291</v>
      </c>
      <c r="F4122" t="s">
        <v>4184</v>
      </c>
    </row>
    <row r="4123" spans="1:6" x14ac:dyDescent="0.3">
      <c r="A4123" t="s">
        <v>16415</v>
      </c>
      <c r="B4123" s="1">
        <v>45617</v>
      </c>
      <c r="C4123">
        <v>1407.51</v>
      </c>
      <c r="D4123" t="s">
        <v>12290</v>
      </c>
      <c r="E4123" t="s">
        <v>12291</v>
      </c>
      <c r="F4123" t="s">
        <v>1031</v>
      </c>
    </row>
    <row r="4124" spans="1:6" x14ac:dyDescent="0.3">
      <c r="A4124" t="s">
        <v>16416</v>
      </c>
      <c r="B4124" s="1">
        <v>45024</v>
      </c>
      <c r="C4124">
        <v>713.59</v>
      </c>
      <c r="D4124" t="s">
        <v>12290</v>
      </c>
      <c r="E4124" t="s">
        <v>12296</v>
      </c>
      <c r="F4124" t="s">
        <v>3448</v>
      </c>
    </row>
    <row r="4125" spans="1:6" x14ac:dyDescent="0.3">
      <c r="A4125" t="s">
        <v>16417</v>
      </c>
      <c r="B4125" s="1">
        <v>44703</v>
      </c>
      <c r="C4125">
        <v>649.37</v>
      </c>
      <c r="D4125" t="s">
        <v>12293</v>
      </c>
      <c r="E4125" t="s">
        <v>12296</v>
      </c>
      <c r="F4125" t="s">
        <v>3760</v>
      </c>
    </row>
    <row r="4126" spans="1:6" x14ac:dyDescent="0.3">
      <c r="A4126" t="s">
        <v>16418</v>
      </c>
      <c r="B4126" s="1">
        <v>45036</v>
      </c>
      <c r="C4126">
        <v>1411.01</v>
      </c>
      <c r="D4126" t="s">
        <v>12293</v>
      </c>
      <c r="E4126" t="s">
        <v>12291</v>
      </c>
      <c r="F4126" t="s">
        <v>2058</v>
      </c>
    </row>
    <row r="4127" spans="1:6" x14ac:dyDescent="0.3">
      <c r="A4127" t="s">
        <v>16419</v>
      </c>
      <c r="B4127" s="1">
        <v>44565</v>
      </c>
      <c r="C4127">
        <v>1223.18</v>
      </c>
      <c r="D4127" t="s">
        <v>12293</v>
      </c>
      <c r="E4127" t="s">
        <v>12296</v>
      </c>
      <c r="F4127" t="s">
        <v>3696</v>
      </c>
    </row>
    <row r="4128" spans="1:6" x14ac:dyDescent="0.3">
      <c r="A4128" t="s">
        <v>16420</v>
      </c>
      <c r="B4128" s="1">
        <v>44751</v>
      </c>
      <c r="C4128">
        <v>304.70999999999998</v>
      </c>
      <c r="D4128" t="s">
        <v>12293</v>
      </c>
      <c r="E4128" t="s">
        <v>12296</v>
      </c>
      <c r="F4128" t="s">
        <v>5832</v>
      </c>
    </row>
    <row r="4129" spans="1:6" x14ac:dyDescent="0.3">
      <c r="A4129" t="s">
        <v>16421</v>
      </c>
      <c r="B4129" s="1">
        <v>45485</v>
      </c>
      <c r="C4129">
        <v>837.2</v>
      </c>
      <c r="D4129" t="s">
        <v>12293</v>
      </c>
      <c r="E4129" t="s">
        <v>12291</v>
      </c>
      <c r="F4129" t="s">
        <v>4394</v>
      </c>
    </row>
    <row r="4130" spans="1:6" x14ac:dyDescent="0.3">
      <c r="A4130" t="s">
        <v>16422</v>
      </c>
      <c r="B4130" s="1">
        <v>44847</v>
      </c>
      <c r="C4130">
        <v>722.36</v>
      </c>
      <c r="D4130" t="s">
        <v>12290</v>
      </c>
      <c r="E4130" t="s">
        <v>12296</v>
      </c>
      <c r="F4130" t="s">
        <v>3557</v>
      </c>
    </row>
    <row r="4131" spans="1:6" x14ac:dyDescent="0.3">
      <c r="A4131" t="s">
        <v>16423</v>
      </c>
      <c r="B4131" s="1">
        <v>44796</v>
      </c>
      <c r="C4131">
        <v>848.4</v>
      </c>
      <c r="D4131" t="s">
        <v>12293</v>
      </c>
      <c r="E4131" t="s">
        <v>12296</v>
      </c>
      <c r="F4131" t="s">
        <v>4707</v>
      </c>
    </row>
    <row r="4132" spans="1:6" x14ac:dyDescent="0.3">
      <c r="A4132" t="s">
        <v>16424</v>
      </c>
      <c r="B4132" s="1">
        <v>45239</v>
      </c>
      <c r="C4132">
        <v>777.82</v>
      </c>
      <c r="D4132" t="s">
        <v>12293</v>
      </c>
      <c r="E4132" t="s">
        <v>12296</v>
      </c>
      <c r="F4132" t="s">
        <v>3515</v>
      </c>
    </row>
    <row r="4133" spans="1:6" x14ac:dyDescent="0.3">
      <c r="A4133" t="s">
        <v>16425</v>
      </c>
      <c r="B4133" s="1">
        <v>45091</v>
      </c>
      <c r="C4133">
        <v>1194.99</v>
      </c>
      <c r="D4133" t="s">
        <v>12290</v>
      </c>
      <c r="E4133" t="s">
        <v>12291</v>
      </c>
      <c r="F4133" t="s">
        <v>5433</v>
      </c>
    </row>
    <row r="4134" spans="1:6" x14ac:dyDescent="0.3">
      <c r="A4134" t="s">
        <v>16426</v>
      </c>
      <c r="B4134" s="1">
        <v>45012</v>
      </c>
      <c r="C4134">
        <v>76.19</v>
      </c>
      <c r="D4134" t="s">
        <v>12293</v>
      </c>
      <c r="E4134" t="s">
        <v>12291</v>
      </c>
      <c r="F4134" t="s">
        <v>1981</v>
      </c>
    </row>
    <row r="4135" spans="1:6" x14ac:dyDescent="0.3">
      <c r="A4135" t="s">
        <v>16427</v>
      </c>
      <c r="B4135" s="1">
        <v>45590</v>
      </c>
      <c r="C4135">
        <v>1152.78</v>
      </c>
      <c r="D4135" t="s">
        <v>12293</v>
      </c>
      <c r="E4135" t="s">
        <v>12296</v>
      </c>
      <c r="F4135" t="s">
        <v>4584</v>
      </c>
    </row>
    <row r="4136" spans="1:6" x14ac:dyDescent="0.3">
      <c r="A4136" t="s">
        <v>16428</v>
      </c>
      <c r="B4136" s="1">
        <v>44809</v>
      </c>
      <c r="C4136">
        <v>432.48</v>
      </c>
      <c r="D4136" t="s">
        <v>12299</v>
      </c>
      <c r="E4136" t="s">
        <v>12291</v>
      </c>
      <c r="F4136" t="s">
        <v>3617</v>
      </c>
    </row>
    <row r="4137" spans="1:6" x14ac:dyDescent="0.3">
      <c r="A4137" t="s">
        <v>16429</v>
      </c>
      <c r="B4137" s="1">
        <v>45004</v>
      </c>
      <c r="C4137">
        <v>886.52</v>
      </c>
      <c r="D4137" t="s">
        <v>12293</v>
      </c>
      <c r="E4137" t="s">
        <v>12296</v>
      </c>
      <c r="F4137" t="s">
        <v>2525</v>
      </c>
    </row>
    <row r="4138" spans="1:6" x14ac:dyDescent="0.3">
      <c r="A4138" t="s">
        <v>16430</v>
      </c>
      <c r="B4138" s="1">
        <v>45090</v>
      </c>
      <c r="C4138">
        <v>586.84</v>
      </c>
      <c r="D4138" t="s">
        <v>12290</v>
      </c>
      <c r="E4138" t="s">
        <v>12296</v>
      </c>
      <c r="F4138" t="s">
        <v>5238</v>
      </c>
    </row>
    <row r="4139" spans="1:6" x14ac:dyDescent="0.3">
      <c r="A4139" t="s">
        <v>16431</v>
      </c>
      <c r="B4139" s="1">
        <v>44875</v>
      </c>
      <c r="C4139">
        <v>1025.93</v>
      </c>
      <c r="D4139" t="s">
        <v>12290</v>
      </c>
      <c r="E4139" t="s">
        <v>12291</v>
      </c>
      <c r="F4139" t="s">
        <v>4374</v>
      </c>
    </row>
    <row r="4140" spans="1:6" x14ac:dyDescent="0.3">
      <c r="A4140" t="s">
        <v>16432</v>
      </c>
      <c r="B4140" s="1">
        <v>44820</v>
      </c>
      <c r="C4140">
        <v>467.54</v>
      </c>
      <c r="D4140" t="s">
        <v>12299</v>
      </c>
      <c r="E4140" t="s">
        <v>12296</v>
      </c>
      <c r="F4140" t="s">
        <v>3074</v>
      </c>
    </row>
    <row r="4141" spans="1:6" x14ac:dyDescent="0.3">
      <c r="A4141" t="s">
        <v>16433</v>
      </c>
      <c r="B4141" s="1">
        <v>45425</v>
      </c>
      <c r="C4141">
        <v>180.3</v>
      </c>
      <c r="D4141" t="s">
        <v>12290</v>
      </c>
      <c r="E4141" t="s">
        <v>12296</v>
      </c>
      <c r="F4141" t="s">
        <v>2803</v>
      </c>
    </row>
    <row r="4142" spans="1:6" x14ac:dyDescent="0.3">
      <c r="A4142" t="s">
        <v>16434</v>
      </c>
      <c r="B4142" s="1">
        <v>45619</v>
      </c>
      <c r="C4142">
        <v>1252.06</v>
      </c>
      <c r="D4142" t="s">
        <v>12293</v>
      </c>
      <c r="E4142" t="s">
        <v>12291</v>
      </c>
      <c r="F4142" t="s">
        <v>4574</v>
      </c>
    </row>
    <row r="4143" spans="1:6" x14ac:dyDescent="0.3">
      <c r="A4143" t="s">
        <v>16435</v>
      </c>
      <c r="B4143" s="1">
        <v>45586</v>
      </c>
      <c r="C4143">
        <v>687.19</v>
      </c>
      <c r="D4143" t="s">
        <v>12290</v>
      </c>
      <c r="E4143" t="s">
        <v>12296</v>
      </c>
      <c r="F4143" t="s">
        <v>2912</v>
      </c>
    </row>
    <row r="4144" spans="1:6" x14ac:dyDescent="0.3">
      <c r="A4144" t="s">
        <v>16436</v>
      </c>
      <c r="B4144" s="1">
        <v>44782</v>
      </c>
      <c r="C4144">
        <v>395.72</v>
      </c>
      <c r="D4144" t="s">
        <v>12299</v>
      </c>
      <c r="E4144" t="s">
        <v>12291</v>
      </c>
      <c r="F4144" t="s">
        <v>4976</v>
      </c>
    </row>
    <row r="4145" spans="1:6" x14ac:dyDescent="0.3">
      <c r="A4145" t="s">
        <v>16437</v>
      </c>
      <c r="B4145" s="1">
        <v>44618</v>
      </c>
      <c r="C4145">
        <v>1154.9100000000001</v>
      </c>
      <c r="D4145" t="s">
        <v>12293</v>
      </c>
      <c r="E4145" t="s">
        <v>12291</v>
      </c>
      <c r="F4145" t="s">
        <v>1766</v>
      </c>
    </row>
    <row r="4146" spans="1:6" x14ac:dyDescent="0.3">
      <c r="A4146" t="s">
        <v>16438</v>
      </c>
      <c r="B4146" s="1">
        <v>44743</v>
      </c>
      <c r="C4146">
        <v>156.91999999999999</v>
      </c>
      <c r="D4146" t="s">
        <v>12290</v>
      </c>
      <c r="E4146" t="s">
        <v>12291</v>
      </c>
      <c r="F4146" t="s">
        <v>1587</v>
      </c>
    </row>
    <row r="4147" spans="1:6" x14ac:dyDescent="0.3">
      <c r="A4147" t="s">
        <v>16439</v>
      </c>
      <c r="B4147" s="1">
        <v>45583</v>
      </c>
      <c r="C4147">
        <v>1031.9000000000001</v>
      </c>
      <c r="D4147" t="s">
        <v>12293</v>
      </c>
      <c r="E4147" t="s">
        <v>12296</v>
      </c>
      <c r="F4147" t="s">
        <v>5151</v>
      </c>
    </row>
    <row r="4148" spans="1:6" x14ac:dyDescent="0.3">
      <c r="A4148" t="s">
        <v>16440</v>
      </c>
      <c r="B4148" s="1">
        <v>45172</v>
      </c>
      <c r="C4148">
        <v>793.73</v>
      </c>
      <c r="D4148" t="s">
        <v>12293</v>
      </c>
      <c r="E4148" t="s">
        <v>12296</v>
      </c>
      <c r="F4148" t="s">
        <v>5728</v>
      </c>
    </row>
    <row r="4149" spans="1:6" x14ac:dyDescent="0.3">
      <c r="A4149" t="s">
        <v>16441</v>
      </c>
      <c r="B4149" s="1">
        <v>44996</v>
      </c>
      <c r="C4149">
        <v>529.59</v>
      </c>
      <c r="D4149" t="s">
        <v>12290</v>
      </c>
      <c r="E4149" t="s">
        <v>12296</v>
      </c>
      <c r="F4149" t="s">
        <v>1695</v>
      </c>
    </row>
    <row r="4150" spans="1:6" x14ac:dyDescent="0.3">
      <c r="A4150" t="s">
        <v>16442</v>
      </c>
      <c r="B4150" s="1">
        <v>44762</v>
      </c>
      <c r="C4150">
        <v>236.3</v>
      </c>
      <c r="D4150" t="s">
        <v>12290</v>
      </c>
      <c r="E4150" t="s">
        <v>12291</v>
      </c>
      <c r="F4150" t="s">
        <v>2906</v>
      </c>
    </row>
    <row r="4151" spans="1:6" x14ac:dyDescent="0.3">
      <c r="A4151" t="s">
        <v>16443</v>
      </c>
      <c r="B4151" s="1">
        <v>44783</v>
      </c>
      <c r="C4151">
        <v>731.91</v>
      </c>
      <c r="D4151" t="s">
        <v>12293</v>
      </c>
      <c r="E4151" t="s">
        <v>12291</v>
      </c>
      <c r="F4151" t="s">
        <v>3783</v>
      </c>
    </row>
    <row r="4152" spans="1:6" x14ac:dyDescent="0.3">
      <c r="A4152" t="s">
        <v>16444</v>
      </c>
      <c r="B4152" s="1">
        <v>45440</v>
      </c>
      <c r="C4152">
        <v>1441.13</v>
      </c>
      <c r="D4152" t="s">
        <v>12293</v>
      </c>
      <c r="E4152" t="s">
        <v>12291</v>
      </c>
      <c r="F4152" t="s">
        <v>3046</v>
      </c>
    </row>
    <row r="4153" spans="1:6" x14ac:dyDescent="0.3">
      <c r="A4153" t="s">
        <v>16445</v>
      </c>
      <c r="B4153" s="1">
        <v>45586</v>
      </c>
      <c r="C4153">
        <v>309.97000000000003</v>
      </c>
      <c r="D4153" t="s">
        <v>12299</v>
      </c>
      <c r="E4153" t="s">
        <v>12291</v>
      </c>
      <c r="F4153" t="s">
        <v>1700</v>
      </c>
    </row>
    <row r="4154" spans="1:6" x14ac:dyDescent="0.3">
      <c r="A4154" t="s">
        <v>16446</v>
      </c>
      <c r="B4154" s="1">
        <v>44722</v>
      </c>
      <c r="C4154">
        <v>206.29</v>
      </c>
      <c r="D4154" t="s">
        <v>12299</v>
      </c>
      <c r="E4154" t="s">
        <v>12291</v>
      </c>
      <c r="F4154" t="s">
        <v>1159</v>
      </c>
    </row>
    <row r="4155" spans="1:6" x14ac:dyDescent="0.3">
      <c r="A4155" t="s">
        <v>16447</v>
      </c>
      <c r="B4155" s="1">
        <v>45248</v>
      </c>
      <c r="C4155">
        <v>1236.44</v>
      </c>
      <c r="D4155" t="s">
        <v>12290</v>
      </c>
      <c r="E4155" t="s">
        <v>12291</v>
      </c>
      <c r="F4155" t="s">
        <v>4857</v>
      </c>
    </row>
    <row r="4156" spans="1:6" x14ac:dyDescent="0.3">
      <c r="A4156" t="s">
        <v>16448</v>
      </c>
      <c r="B4156" s="1">
        <v>45218</v>
      </c>
      <c r="C4156">
        <v>1194.02</v>
      </c>
      <c r="D4156" t="s">
        <v>12290</v>
      </c>
      <c r="E4156" t="s">
        <v>12291</v>
      </c>
      <c r="F4156" t="s">
        <v>5148</v>
      </c>
    </row>
    <row r="4157" spans="1:6" x14ac:dyDescent="0.3">
      <c r="A4157" t="s">
        <v>16449</v>
      </c>
      <c r="B4157" s="1">
        <v>45154</v>
      </c>
      <c r="C4157">
        <v>1296</v>
      </c>
      <c r="D4157" t="s">
        <v>12299</v>
      </c>
      <c r="E4157" t="s">
        <v>12296</v>
      </c>
      <c r="F4157" t="s">
        <v>5702</v>
      </c>
    </row>
    <row r="4158" spans="1:6" x14ac:dyDescent="0.3">
      <c r="A4158" t="s">
        <v>16450</v>
      </c>
      <c r="B4158" s="1">
        <v>44605</v>
      </c>
      <c r="C4158">
        <v>148.34</v>
      </c>
      <c r="D4158" t="s">
        <v>12299</v>
      </c>
      <c r="E4158" t="s">
        <v>12291</v>
      </c>
      <c r="F4158" t="s">
        <v>1250</v>
      </c>
    </row>
    <row r="4159" spans="1:6" x14ac:dyDescent="0.3">
      <c r="A4159" t="s">
        <v>16451</v>
      </c>
      <c r="B4159" s="1">
        <v>44995</v>
      </c>
      <c r="C4159">
        <v>908.68</v>
      </c>
      <c r="D4159" t="s">
        <v>12293</v>
      </c>
      <c r="E4159" t="s">
        <v>12291</v>
      </c>
      <c r="F4159" t="s">
        <v>2489</v>
      </c>
    </row>
    <row r="4160" spans="1:6" x14ac:dyDescent="0.3">
      <c r="A4160" t="s">
        <v>16452</v>
      </c>
      <c r="B4160" s="1">
        <v>44926</v>
      </c>
      <c r="C4160">
        <v>756.31</v>
      </c>
      <c r="D4160" t="s">
        <v>12290</v>
      </c>
      <c r="E4160" t="s">
        <v>12291</v>
      </c>
      <c r="F4160" t="s">
        <v>4362</v>
      </c>
    </row>
    <row r="4161" spans="1:6" x14ac:dyDescent="0.3">
      <c r="A4161" t="s">
        <v>16453</v>
      </c>
      <c r="B4161" s="1">
        <v>44934</v>
      </c>
      <c r="C4161">
        <v>490.34</v>
      </c>
      <c r="D4161" t="s">
        <v>12290</v>
      </c>
      <c r="E4161" t="s">
        <v>12291</v>
      </c>
      <c r="F4161" t="s">
        <v>3503</v>
      </c>
    </row>
    <row r="4162" spans="1:6" x14ac:dyDescent="0.3">
      <c r="A4162" t="s">
        <v>16454</v>
      </c>
      <c r="B4162" s="1">
        <v>45054</v>
      </c>
      <c r="C4162">
        <v>1178.9000000000001</v>
      </c>
      <c r="D4162" t="s">
        <v>12293</v>
      </c>
      <c r="E4162" t="s">
        <v>12291</v>
      </c>
      <c r="F4162" t="s">
        <v>2017</v>
      </c>
    </row>
    <row r="4163" spans="1:6" x14ac:dyDescent="0.3">
      <c r="A4163" t="s">
        <v>16455</v>
      </c>
      <c r="B4163" s="1">
        <v>44805</v>
      </c>
      <c r="C4163">
        <v>551.88</v>
      </c>
      <c r="D4163" t="s">
        <v>12290</v>
      </c>
      <c r="E4163" t="s">
        <v>12291</v>
      </c>
      <c r="F4163" t="s">
        <v>1895</v>
      </c>
    </row>
    <row r="4164" spans="1:6" x14ac:dyDescent="0.3">
      <c r="A4164" t="s">
        <v>16456</v>
      </c>
      <c r="B4164" s="1">
        <v>45109</v>
      </c>
      <c r="C4164">
        <v>784.03</v>
      </c>
      <c r="D4164" t="s">
        <v>12293</v>
      </c>
      <c r="E4164" t="s">
        <v>12291</v>
      </c>
      <c r="F4164" t="s">
        <v>5539</v>
      </c>
    </row>
    <row r="4165" spans="1:6" x14ac:dyDescent="0.3">
      <c r="A4165" t="s">
        <v>16457</v>
      </c>
      <c r="B4165" s="1">
        <v>44735</v>
      </c>
      <c r="C4165">
        <v>981.91</v>
      </c>
      <c r="D4165" t="s">
        <v>12293</v>
      </c>
      <c r="E4165" t="s">
        <v>12291</v>
      </c>
      <c r="F4165" t="s">
        <v>4358</v>
      </c>
    </row>
    <row r="4166" spans="1:6" x14ac:dyDescent="0.3">
      <c r="A4166" t="s">
        <v>16458</v>
      </c>
      <c r="B4166" s="1">
        <v>45323</v>
      </c>
      <c r="C4166">
        <v>608.01</v>
      </c>
      <c r="D4166" t="s">
        <v>12293</v>
      </c>
      <c r="E4166" t="s">
        <v>12296</v>
      </c>
      <c r="F4166" t="s">
        <v>4238</v>
      </c>
    </row>
    <row r="4167" spans="1:6" x14ac:dyDescent="0.3">
      <c r="A4167" t="s">
        <v>16459</v>
      </c>
      <c r="B4167" s="1">
        <v>45428</v>
      </c>
      <c r="C4167">
        <v>1171.52</v>
      </c>
      <c r="D4167" t="s">
        <v>12290</v>
      </c>
      <c r="E4167" t="s">
        <v>12291</v>
      </c>
      <c r="F4167" t="s">
        <v>3652</v>
      </c>
    </row>
    <row r="4168" spans="1:6" x14ac:dyDescent="0.3">
      <c r="A4168" t="s">
        <v>16460</v>
      </c>
      <c r="B4168" s="1">
        <v>45542</v>
      </c>
      <c r="C4168">
        <v>618.48</v>
      </c>
      <c r="D4168" t="s">
        <v>12299</v>
      </c>
      <c r="E4168" t="s">
        <v>12291</v>
      </c>
      <c r="F4168" t="s">
        <v>3558</v>
      </c>
    </row>
    <row r="4169" spans="1:6" x14ac:dyDescent="0.3">
      <c r="A4169" t="s">
        <v>16461</v>
      </c>
      <c r="B4169" s="1">
        <v>44704</v>
      </c>
      <c r="C4169">
        <v>1185.68</v>
      </c>
      <c r="D4169" t="s">
        <v>12299</v>
      </c>
      <c r="E4169" t="s">
        <v>12291</v>
      </c>
      <c r="F4169" t="s">
        <v>1493</v>
      </c>
    </row>
    <row r="4170" spans="1:6" x14ac:dyDescent="0.3">
      <c r="A4170" t="s">
        <v>16462</v>
      </c>
      <c r="B4170" s="1">
        <v>45552</v>
      </c>
      <c r="C4170">
        <v>142.72999999999999</v>
      </c>
      <c r="D4170" t="s">
        <v>12290</v>
      </c>
      <c r="E4170" t="s">
        <v>12296</v>
      </c>
      <c r="F4170" t="s">
        <v>4676</v>
      </c>
    </row>
    <row r="4171" spans="1:6" x14ac:dyDescent="0.3">
      <c r="A4171" t="s">
        <v>16463</v>
      </c>
      <c r="B4171" s="1">
        <v>44907</v>
      </c>
      <c r="C4171">
        <v>358.62</v>
      </c>
      <c r="D4171" t="s">
        <v>12290</v>
      </c>
      <c r="E4171" t="s">
        <v>12291</v>
      </c>
      <c r="F4171" t="s">
        <v>1760</v>
      </c>
    </row>
    <row r="4172" spans="1:6" x14ac:dyDescent="0.3">
      <c r="A4172" t="s">
        <v>16464</v>
      </c>
      <c r="B4172" s="1">
        <v>44720</v>
      </c>
      <c r="C4172">
        <v>1344.79</v>
      </c>
      <c r="D4172" t="s">
        <v>12293</v>
      </c>
      <c r="E4172" t="s">
        <v>12296</v>
      </c>
      <c r="F4172" t="s">
        <v>2099</v>
      </c>
    </row>
    <row r="4173" spans="1:6" x14ac:dyDescent="0.3">
      <c r="A4173" t="s">
        <v>16465</v>
      </c>
      <c r="B4173" s="1">
        <v>44792</v>
      </c>
      <c r="C4173">
        <v>1409.54</v>
      </c>
      <c r="D4173" t="s">
        <v>12299</v>
      </c>
      <c r="E4173" t="s">
        <v>12296</v>
      </c>
      <c r="F4173" t="s">
        <v>3632</v>
      </c>
    </row>
    <row r="4174" spans="1:6" x14ac:dyDescent="0.3">
      <c r="A4174" t="s">
        <v>16466</v>
      </c>
      <c r="B4174" s="1">
        <v>45337</v>
      </c>
      <c r="C4174">
        <v>947.78</v>
      </c>
      <c r="D4174" t="s">
        <v>12299</v>
      </c>
      <c r="E4174" t="s">
        <v>12296</v>
      </c>
      <c r="F4174" t="s">
        <v>4902</v>
      </c>
    </row>
    <row r="4175" spans="1:6" x14ac:dyDescent="0.3">
      <c r="A4175" t="s">
        <v>16467</v>
      </c>
      <c r="B4175" s="1">
        <v>44812</v>
      </c>
      <c r="C4175">
        <v>655.85</v>
      </c>
      <c r="D4175" t="s">
        <v>12290</v>
      </c>
      <c r="E4175" t="s">
        <v>12296</v>
      </c>
      <c r="F4175" t="s">
        <v>1381</v>
      </c>
    </row>
    <row r="4176" spans="1:6" x14ac:dyDescent="0.3">
      <c r="A4176" t="s">
        <v>16468</v>
      </c>
      <c r="B4176" s="1">
        <v>45361</v>
      </c>
      <c r="C4176">
        <v>559.05999999999995</v>
      </c>
      <c r="D4176" t="s">
        <v>12290</v>
      </c>
      <c r="E4176" t="s">
        <v>12291</v>
      </c>
      <c r="F4176" t="s">
        <v>1764</v>
      </c>
    </row>
    <row r="4177" spans="1:6" x14ac:dyDescent="0.3">
      <c r="A4177" t="s">
        <v>16469</v>
      </c>
      <c r="B4177" s="1">
        <v>44962</v>
      </c>
      <c r="C4177">
        <v>1376.64</v>
      </c>
      <c r="D4177" t="s">
        <v>12290</v>
      </c>
      <c r="E4177" t="s">
        <v>12296</v>
      </c>
      <c r="F4177" t="s">
        <v>5917</v>
      </c>
    </row>
    <row r="4178" spans="1:6" x14ac:dyDescent="0.3">
      <c r="A4178" t="s">
        <v>16470</v>
      </c>
      <c r="B4178" s="1">
        <v>45163</v>
      </c>
      <c r="C4178">
        <v>534.99</v>
      </c>
      <c r="D4178" t="s">
        <v>12299</v>
      </c>
      <c r="E4178" t="s">
        <v>12296</v>
      </c>
      <c r="F4178" t="s">
        <v>2998</v>
      </c>
    </row>
    <row r="4179" spans="1:6" x14ac:dyDescent="0.3">
      <c r="A4179" t="s">
        <v>16471</v>
      </c>
      <c r="B4179" s="1">
        <v>44927</v>
      </c>
      <c r="C4179">
        <v>533.83000000000004</v>
      </c>
      <c r="D4179" t="s">
        <v>12290</v>
      </c>
      <c r="E4179" t="s">
        <v>12291</v>
      </c>
      <c r="F4179" t="s">
        <v>4539</v>
      </c>
    </row>
    <row r="4180" spans="1:6" x14ac:dyDescent="0.3">
      <c r="A4180" t="s">
        <v>16472</v>
      </c>
      <c r="B4180" s="1">
        <v>44980</v>
      </c>
      <c r="C4180">
        <v>1233.02</v>
      </c>
      <c r="D4180" t="s">
        <v>12290</v>
      </c>
      <c r="E4180" t="s">
        <v>12296</v>
      </c>
      <c r="F4180" t="s">
        <v>4880</v>
      </c>
    </row>
    <row r="4181" spans="1:6" x14ac:dyDescent="0.3">
      <c r="A4181" t="s">
        <v>16473</v>
      </c>
      <c r="B4181" s="1">
        <v>45055</v>
      </c>
      <c r="C4181">
        <v>1004.24</v>
      </c>
      <c r="D4181" t="s">
        <v>12299</v>
      </c>
      <c r="E4181" t="s">
        <v>12296</v>
      </c>
      <c r="F4181" t="s">
        <v>3972</v>
      </c>
    </row>
    <row r="4182" spans="1:6" x14ac:dyDescent="0.3">
      <c r="A4182" t="s">
        <v>16474</v>
      </c>
      <c r="B4182" s="1">
        <v>44633</v>
      </c>
      <c r="C4182">
        <v>327.37</v>
      </c>
      <c r="D4182" t="s">
        <v>12293</v>
      </c>
      <c r="E4182" t="s">
        <v>12296</v>
      </c>
      <c r="F4182" t="s">
        <v>3911</v>
      </c>
    </row>
    <row r="4183" spans="1:6" x14ac:dyDescent="0.3">
      <c r="A4183" t="s">
        <v>16475</v>
      </c>
      <c r="B4183" s="1">
        <v>44718</v>
      </c>
      <c r="C4183">
        <v>885.94</v>
      </c>
      <c r="D4183" t="s">
        <v>12293</v>
      </c>
      <c r="E4183" t="s">
        <v>12291</v>
      </c>
      <c r="F4183" t="s">
        <v>3818</v>
      </c>
    </row>
    <row r="4184" spans="1:6" x14ac:dyDescent="0.3">
      <c r="A4184" t="s">
        <v>16476</v>
      </c>
      <c r="B4184" s="1">
        <v>44990</v>
      </c>
      <c r="C4184">
        <v>1279.02</v>
      </c>
      <c r="D4184" t="s">
        <v>12290</v>
      </c>
      <c r="E4184" t="s">
        <v>12291</v>
      </c>
      <c r="F4184" t="s">
        <v>4975</v>
      </c>
    </row>
    <row r="4185" spans="1:6" x14ac:dyDescent="0.3">
      <c r="A4185" t="s">
        <v>16477</v>
      </c>
      <c r="B4185" s="1">
        <v>44635</v>
      </c>
      <c r="C4185">
        <v>117.66</v>
      </c>
      <c r="D4185" t="s">
        <v>12299</v>
      </c>
      <c r="E4185" t="s">
        <v>12296</v>
      </c>
      <c r="F4185" t="s">
        <v>1212</v>
      </c>
    </row>
    <row r="4186" spans="1:6" x14ac:dyDescent="0.3">
      <c r="A4186" t="s">
        <v>16478</v>
      </c>
      <c r="B4186" s="1">
        <v>44954</v>
      </c>
      <c r="C4186">
        <v>909.3</v>
      </c>
      <c r="D4186" t="s">
        <v>12299</v>
      </c>
      <c r="E4186" t="s">
        <v>12296</v>
      </c>
      <c r="F4186" t="s">
        <v>4542</v>
      </c>
    </row>
    <row r="4187" spans="1:6" x14ac:dyDescent="0.3">
      <c r="A4187" t="s">
        <v>16479</v>
      </c>
      <c r="B4187" s="1">
        <v>44687</v>
      </c>
      <c r="C4187">
        <v>1272.71</v>
      </c>
      <c r="D4187" t="s">
        <v>12299</v>
      </c>
      <c r="E4187" t="s">
        <v>12296</v>
      </c>
      <c r="F4187" t="s">
        <v>3333</v>
      </c>
    </row>
    <row r="4188" spans="1:6" x14ac:dyDescent="0.3">
      <c r="A4188" t="s">
        <v>16480</v>
      </c>
      <c r="B4188" s="1">
        <v>45166</v>
      </c>
      <c r="C4188">
        <v>741.99</v>
      </c>
      <c r="D4188" t="s">
        <v>12293</v>
      </c>
      <c r="E4188" t="s">
        <v>12296</v>
      </c>
      <c r="F4188" t="s">
        <v>1631</v>
      </c>
    </row>
    <row r="4189" spans="1:6" x14ac:dyDescent="0.3">
      <c r="A4189" t="s">
        <v>16481</v>
      </c>
      <c r="B4189" s="1">
        <v>45625</v>
      </c>
      <c r="C4189">
        <v>67.63</v>
      </c>
      <c r="D4189" t="s">
        <v>12299</v>
      </c>
      <c r="E4189" t="s">
        <v>12296</v>
      </c>
      <c r="F4189" t="s">
        <v>3269</v>
      </c>
    </row>
    <row r="4190" spans="1:6" x14ac:dyDescent="0.3">
      <c r="A4190" t="s">
        <v>16482</v>
      </c>
      <c r="B4190" s="1">
        <v>45073</v>
      </c>
      <c r="C4190">
        <v>999.82</v>
      </c>
      <c r="D4190" t="s">
        <v>12299</v>
      </c>
      <c r="E4190" t="s">
        <v>12296</v>
      </c>
      <c r="F4190" t="s">
        <v>4582</v>
      </c>
    </row>
    <row r="4191" spans="1:6" x14ac:dyDescent="0.3">
      <c r="A4191" t="s">
        <v>16483</v>
      </c>
      <c r="B4191" s="1">
        <v>45244</v>
      </c>
      <c r="C4191">
        <v>1257</v>
      </c>
      <c r="D4191" t="s">
        <v>12293</v>
      </c>
      <c r="E4191" t="s">
        <v>12296</v>
      </c>
      <c r="F4191" t="s">
        <v>2764</v>
      </c>
    </row>
    <row r="4192" spans="1:6" x14ac:dyDescent="0.3">
      <c r="A4192" t="s">
        <v>16484</v>
      </c>
      <c r="B4192" s="1">
        <v>44700</v>
      </c>
      <c r="C4192">
        <v>1006.7</v>
      </c>
      <c r="D4192" t="s">
        <v>12299</v>
      </c>
      <c r="E4192" t="s">
        <v>12296</v>
      </c>
      <c r="F4192" t="s">
        <v>4848</v>
      </c>
    </row>
    <row r="4193" spans="1:6" x14ac:dyDescent="0.3">
      <c r="A4193" t="s">
        <v>16485</v>
      </c>
      <c r="B4193" s="1">
        <v>45092</v>
      </c>
      <c r="C4193">
        <v>360.37</v>
      </c>
      <c r="D4193" t="s">
        <v>12299</v>
      </c>
      <c r="E4193" t="s">
        <v>12296</v>
      </c>
      <c r="F4193" t="s">
        <v>4490</v>
      </c>
    </row>
    <row r="4194" spans="1:6" x14ac:dyDescent="0.3">
      <c r="A4194" t="s">
        <v>16486</v>
      </c>
      <c r="B4194" s="1">
        <v>44704</v>
      </c>
      <c r="C4194">
        <v>88.3</v>
      </c>
      <c r="D4194" t="s">
        <v>12290</v>
      </c>
      <c r="E4194" t="s">
        <v>12291</v>
      </c>
      <c r="F4194" t="s">
        <v>3132</v>
      </c>
    </row>
    <row r="4195" spans="1:6" x14ac:dyDescent="0.3">
      <c r="A4195" t="s">
        <v>16487</v>
      </c>
      <c r="B4195" s="1">
        <v>45598</v>
      </c>
      <c r="C4195">
        <v>892.16</v>
      </c>
      <c r="D4195" t="s">
        <v>12290</v>
      </c>
      <c r="E4195" t="s">
        <v>12296</v>
      </c>
      <c r="F4195" t="s">
        <v>4287</v>
      </c>
    </row>
    <row r="4196" spans="1:6" x14ac:dyDescent="0.3">
      <c r="A4196" t="s">
        <v>16488</v>
      </c>
      <c r="B4196" s="1">
        <v>44884</v>
      </c>
      <c r="C4196">
        <v>587.41999999999996</v>
      </c>
      <c r="D4196" t="s">
        <v>12293</v>
      </c>
      <c r="E4196" t="s">
        <v>12291</v>
      </c>
      <c r="F4196" t="s">
        <v>2166</v>
      </c>
    </row>
    <row r="4197" spans="1:6" x14ac:dyDescent="0.3">
      <c r="A4197" t="s">
        <v>16489</v>
      </c>
      <c r="B4197" s="1">
        <v>44873</v>
      </c>
      <c r="C4197">
        <v>1327.84</v>
      </c>
      <c r="D4197" t="s">
        <v>12299</v>
      </c>
      <c r="E4197" t="s">
        <v>12291</v>
      </c>
      <c r="F4197" t="s">
        <v>3377</v>
      </c>
    </row>
    <row r="4198" spans="1:6" x14ac:dyDescent="0.3">
      <c r="A4198" t="s">
        <v>16490</v>
      </c>
      <c r="B4198" s="1">
        <v>45371</v>
      </c>
      <c r="C4198">
        <v>785.24</v>
      </c>
      <c r="D4198" t="s">
        <v>12290</v>
      </c>
      <c r="E4198" t="s">
        <v>12291</v>
      </c>
      <c r="F4198" t="s">
        <v>4748</v>
      </c>
    </row>
    <row r="4199" spans="1:6" x14ac:dyDescent="0.3">
      <c r="A4199" t="s">
        <v>16491</v>
      </c>
      <c r="B4199" s="1">
        <v>45517</v>
      </c>
      <c r="C4199">
        <v>453.47</v>
      </c>
      <c r="D4199" t="s">
        <v>12290</v>
      </c>
      <c r="E4199" t="s">
        <v>12296</v>
      </c>
      <c r="F4199" t="s">
        <v>5922</v>
      </c>
    </row>
    <row r="4200" spans="1:6" x14ac:dyDescent="0.3">
      <c r="A4200" t="s">
        <v>16492</v>
      </c>
      <c r="B4200" s="1">
        <v>45300</v>
      </c>
      <c r="C4200">
        <v>1201.54</v>
      </c>
      <c r="D4200" t="s">
        <v>12293</v>
      </c>
      <c r="E4200" t="s">
        <v>12291</v>
      </c>
      <c r="F4200" t="s">
        <v>4479</v>
      </c>
    </row>
    <row r="4201" spans="1:6" x14ac:dyDescent="0.3">
      <c r="A4201" t="s">
        <v>16493</v>
      </c>
      <c r="B4201" s="1">
        <v>45397</v>
      </c>
      <c r="C4201">
        <v>370.83</v>
      </c>
      <c r="D4201" t="s">
        <v>12299</v>
      </c>
      <c r="E4201" t="s">
        <v>12296</v>
      </c>
      <c r="F4201" t="s">
        <v>2882</v>
      </c>
    </row>
    <row r="4202" spans="1:6" x14ac:dyDescent="0.3">
      <c r="A4202" t="s">
        <v>16494</v>
      </c>
      <c r="B4202" s="1">
        <v>44694</v>
      </c>
      <c r="C4202">
        <v>1228.04</v>
      </c>
      <c r="D4202" t="s">
        <v>12299</v>
      </c>
      <c r="E4202" t="s">
        <v>12296</v>
      </c>
      <c r="F4202" t="s">
        <v>2725</v>
      </c>
    </row>
    <row r="4203" spans="1:6" x14ac:dyDescent="0.3">
      <c r="A4203" t="s">
        <v>16495</v>
      </c>
      <c r="B4203" s="1">
        <v>45550</v>
      </c>
      <c r="C4203">
        <v>802.79</v>
      </c>
      <c r="D4203" t="s">
        <v>12290</v>
      </c>
      <c r="E4203" t="s">
        <v>12296</v>
      </c>
      <c r="F4203" t="s">
        <v>2858</v>
      </c>
    </row>
    <row r="4204" spans="1:6" x14ac:dyDescent="0.3">
      <c r="A4204" t="s">
        <v>16496</v>
      </c>
      <c r="B4204" s="1">
        <v>44671</v>
      </c>
      <c r="C4204">
        <v>850.8</v>
      </c>
      <c r="D4204" t="s">
        <v>12290</v>
      </c>
      <c r="E4204" t="s">
        <v>12291</v>
      </c>
      <c r="F4204" t="s">
        <v>3639</v>
      </c>
    </row>
    <row r="4205" spans="1:6" x14ac:dyDescent="0.3">
      <c r="A4205" t="s">
        <v>16497</v>
      </c>
      <c r="B4205" s="1">
        <v>45092</v>
      </c>
      <c r="C4205">
        <v>1013.19</v>
      </c>
      <c r="D4205" t="s">
        <v>12290</v>
      </c>
      <c r="E4205" t="s">
        <v>12296</v>
      </c>
      <c r="F4205" t="s">
        <v>5016</v>
      </c>
    </row>
    <row r="4206" spans="1:6" x14ac:dyDescent="0.3">
      <c r="A4206" t="s">
        <v>16498</v>
      </c>
      <c r="B4206" s="1">
        <v>45625</v>
      </c>
      <c r="C4206">
        <v>875.83</v>
      </c>
      <c r="D4206" t="s">
        <v>12293</v>
      </c>
      <c r="E4206" t="s">
        <v>12296</v>
      </c>
      <c r="F4206" t="s">
        <v>1732</v>
      </c>
    </row>
    <row r="4207" spans="1:6" x14ac:dyDescent="0.3">
      <c r="A4207" t="s">
        <v>16499</v>
      </c>
      <c r="B4207" s="1">
        <v>45457</v>
      </c>
      <c r="C4207">
        <v>291.16000000000003</v>
      </c>
      <c r="D4207" t="s">
        <v>12293</v>
      </c>
      <c r="E4207" t="s">
        <v>12291</v>
      </c>
      <c r="F4207" t="s">
        <v>1688</v>
      </c>
    </row>
    <row r="4208" spans="1:6" x14ac:dyDescent="0.3">
      <c r="A4208" t="s">
        <v>16500</v>
      </c>
      <c r="B4208" s="1">
        <v>45501</v>
      </c>
      <c r="C4208">
        <v>1376.65</v>
      </c>
      <c r="D4208" t="s">
        <v>12293</v>
      </c>
      <c r="E4208" t="s">
        <v>12291</v>
      </c>
      <c r="F4208" t="s">
        <v>1136</v>
      </c>
    </row>
    <row r="4209" spans="1:6" x14ac:dyDescent="0.3">
      <c r="A4209" t="s">
        <v>16501</v>
      </c>
      <c r="B4209" s="1">
        <v>45168</v>
      </c>
      <c r="C4209">
        <v>1273.32</v>
      </c>
      <c r="D4209" t="s">
        <v>12290</v>
      </c>
      <c r="E4209" t="s">
        <v>12291</v>
      </c>
      <c r="F4209" t="s">
        <v>3272</v>
      </c>
    </row>
    <row r="4210" spans="1:6" x14ac:dyDescent="0.3">
      <c r="A4210" t="s">
        <v>16502</v>
      </c>
      <c r="B4210" s="1">
        <v>44597</v>
      </c>
      <c r="C4210">
        <v>90.09</v>
      </c>
      <c r="D4210" t="s">
        <v>12299</v>
      </c>
      <c r="E4210" t="s">
        <v>12296</v>
      </c>
      <c r="F4210" t="s">
        <v>3040</v>
      </c>
    </row>
    <row r="4211" spans="1:6" x14ac:dyDescent="0.3">
      <c r="A4211" t="s">
        <v>16503</v>
      </c>
      <c r="B4211" s="1">
        <v>45564</v>
      </c>
      <c r="C4211">
        <v>1280.4100000000001</v>
      </c>
      <c r="D4211" t="s">
        <v>12293</v>
      </c>
      <c r="E4211" t="s">
        <v>12296</v>
      </c>
      <c r="F4211" t="s">
        <v>3145</v>
      </c>
    </row>
    <row r="4212" spans="1:6" x14ac:dyDescent="0.3">
      <c r="A4212" t="s">
        <v>16504</v>
      </c>
      <c r="B4212" s="1">
        <v>45136</v>
      </c>
      <c r="C4212">
        <v>910.83</v>
      </c>
      <c r="D4212" t="s">
        <v>12290</v>
      </c>
      <c r="E4212" t="s">
        <v>12296</v>
      </c>
      <c r="F4212" t="s">
        <v>3221</v>
      </c>
    </row>
    <row r="4213" spans="1:6" x14ac:dyDescent="0.3">
      <c r="A4213" t="s">
        <v>16505</v>
      </c>
      <c r="B4213" s="1">
        <v>45151</v>
      </c>
      <c r="C4213">
        <v>326.19</v>
      </c>
      <c r="D4213" t="s">
        <v>12293</v>
      </c>
      <c r="E4213" t="s">
        <v>12291</v>
      </c>
      <c r="F4213" t="s">
        <v>2379</v>
      </c>
    </row>
    <row r="4214" spans="1:6" x14ac:dyDescent="0.3">
      <c r="A4214" t="s">
        <v>16506</v>
      </c>
      <c r="B4214" s="1">
        <v>45059</v>
      </c>
      <c r="C4214">
        <v>131.41999999999999</v>
      </c>
      <c r="D4214" t="s">
        <v>12293</v>
      </c>
      <c r="E4214" t="s">
        <v>12296</v>
      </c>
      <c r="F4214" t="s">
        <v>4370</v>
      </c>
    </row>
    <row r="4215" spans="1:6" x14ac:dyDescent="0.3">
      <c r="A4215" t="s">
        <v>16507</v>
      </c>
      <c r="B4215" s="1">
        <v>45196</v>
      </c>
      <c r="C4215">
        <v>642.36</v>
      </c>
      <c r="D4215" t="s">
        <v>12293</v>
      </c>
      <c r="E4215" t="s">
        <v>12291</v>
      </c>
      <c r="F4215" t="s">
        <v>4641</v>
      </c>
    </row>
    <row r="4216" spans="1:6" x14ac:dyDescent="0.3">
      <c r="A4216" t="s">
        <v>16508</v>
      </c>
      <c r="B4216" s="1">
        <v>45094</v>
      </c>
      <c r="C4216">
        <v>1176.23</v>
      </c>
      <c r="D4216" t="s">
        <v>12290</v>
      </c>
      <c r="E4216" t="s">
        <v>12296</v>
      </c>
      <c r="F4216" t="s">
        <v>4823</v>
      </c>
    </row>
    <row r="4217" spans="1:6" x14ac:dyDescent="0.3">
      <c r="A4217" t="s">
        <v>16509</v>
      </c>
      <c r="B4217" s="1">
        <v>45117</v>
      </c>
      <c r="C4217">
        <v>322.41000000000003</v>
      </c>
      <c r="D4217" t="s">
        <v>12293</v>
      </c>
      <c r="E4217" t="s">
        <v>12291</v>
      </c>
      <c r="F4217" t="s">
        <v>3953</v>
      </c>
    </row>
    <row r="4218" spans="1:6" x14ac:dyDescent="0.3">
      <c r="A4218" t="s">
        <v>16510</v>
      </c>
      <c r="B4218" s="1">
        <v>44655</v>
      </c>
      <c r="C4218">
        <v>916.42</v>
      </c>
      <c r="D4218" t="s">
        <v>12293</v>
      </c>
      <c r="E4218" t="s">
        <v>12291</v>
      </c>
      <c r="F4218" t="s">
        <v>5614</v>
      </c>
    </row>
    <row r="4219" spans="1:6" x14ac:dyDescent="0.3">
      <c r="A4219" t="s">
        <v>16511</v>
      </c>
      <c r="B4219" s="1">
        <v>45353</v>
      </c>
      <c r="C4219">
        <v>1234.3</v>
      </c>
      <c r="D4219" t="s">
        <v>12293</v>
      </c>
      <c r="E4219" t="s">
        <v>12291</v>
      </c>
      <c r="F4219" t="s">
        <v>5662</v>
      </c>
    </row>
    <row r="4220" spans="1:6" x14ac:dyDescent="0.3">
      <c r="A4220" t="s">
        <v>16512</v>
      </c>
      <c r="B4220" s="1">
        <v>45143</v>
      </c>
      <c r="C4220">
        <v>1168.96</v>
      </c>
      <c r="D4220" t="s">
        <v>12290</v>
      </c>
      <c r="E4220" t="s">
        <v>12296</v>
      </c>
      <c r="F4220" t="s">
        <v>1103</v>
      </c>
    </row>
    <row r="4221" spans="1:6" x14ac:dyDescent="0.3">
      <c r="A4221" t="s">
        <v>16513</v>
      </c>
      <c r="B4221" s="1">
        <v>44690</v>
      </c>
      <c r="C4221">
        <v>209.28</v>
      </c>
      <c r="D4221" t="s">
        <v>12293</v>
      </c>
      <c r="E4221" t="s">
        <v>12296</v>
      </c>
      <c r="F4221" t="s">
        <v>2869</v>
      </c>
    </row>
    <row r="4222" spans="1:6" x14ac:dyDescent="0.3">
      <c r="A4222" t="s">
        <v>16514</v>
      </c>
      <c r="B4222" s="1">
        <v>45123</v>
      </c>
      <c r="C4222">
        <v>797.21</v>
      </c>
      <c r="D4222" t="s">
        <v>12299</v>
      </c>
      <c r="E4222" t="s">
        <v>12296</v>
      </c>
      <c r="F4222" t="s">
        <v>4831</v>
      </c>
    </row>
    <row r="4223" spans="1:6" x14ac:dyDescent="0.3">
      <c r="A4223" t="s">
        <v>16515</v>
      </c>
      <c r="B4223" s="1">
        <v>45001</v>
      </c>
      <c r="C4223">
        <v>76.66</v>
      </c>
      <c r="D4223" t="s">
        <v>12299</v>
      </c>
      <c r="E4223" t="s">
        <v>12296</v>
      </c>
      <c r="F4223" t="s">
        <v>2125</v>
      </c>
    </row>
    <row r="4224" spans="1:6" x14ac:dyDescent="0.3">
      <c r="A4224" t="s">
        <v>16516</v>
      </c>
      <c r="B4224" s="1">
        <v>45029</v>
      </c>
      <c r="C4224">
        <v>1205.1500000000001</v>
      </c>
      <c r="D4224" t="s">
        <v>12299</v>
      </c>
      <c r="E4224" t="s">
        <v>12291</v>
      </c>
      <c r="F4224" t="s">
        <v>3411</v>
      </c>
    </row>
    <row r="4225" spans="1:6" x14ac:dyDescent="0.3">
      <c r="A4225" t="s">
        <v>16517</v>
      </c>
      <c r="B4225" s="1">
        <v>44939</v>
      </c>
      <c r="C4225">
        <v>747.99</v>
      </c>
      <c r="D4225" t="s">
        <v>12293</v>
      </c>
      <c r="E4225" t="s">
        <v>12291</v>
      </c>
      <c r="F4225" t="s">
        <v>3842</v>
      </c>
    </row>
    <row r="4226" spans="1:6" x14ac:dyDescent="0.3">
      <c r="A4226" t="s">
        <v>16518</v>
      </c>
      <c r="B4226" s="1">
        <v>45331</v>
      </c>
      <c r="C4226">
        <v>816.52</v>
      </c>
      <c r="D4226" t="s">
        <v>12299</v>
      </c>
      <c r="E4226" t="s">
        <v>12291</v>
      </c>
      <c r="F4226" t="s">
        <v>1827</v>
      </c>
    </row>
    <row r="4227" spans="1:6" x14ac:dyDescent="0.3">
      <c r="A4227" t="s">
        <v>16519</v>
      </c>
      <c r="B4227" s="1">
        <v>45353</v>
      </c>
      <c r="C4227">
        <v>1385.53</v>
      </c>
      <c r="D4227" t="s">
        <v>12299</v>
      </c>
      <c r="E4227" t="s">
        <v>12291</v>
      </c>
      <c r="F4227" t="s">
        <v>2018</v>
      </c>
    </row>
    <row r="4228" spans="1:6" x14ac:dyDescent="0.3">
      <c r="A4228" t="s">
        <v>16520</v>
      </c>
      <c r="B4228" s="1">
        <v>45114</v>
      </c>
      <c r="C4228">
        <v>530.54999999999995</v>
      </c>
      <c r="D4228" t="s">
        <v>12290</v>
      </c>
      <c r="E4228" t="s">
        <v>12291</v>
      </c>
      <c r="F4228" t="s">
        <v>5274</v>
      </c>
    </row>
    <row r="4229" spans="1:6" x14ac:dyDescent="0.3">
      <c r="A4229" t="s">
        <v>16521</v>
      </c>
      <c r="B4229" s="1">
        <v>44702</v>
      </c>
      <c r="C4229">
        <v>977.24</v>
      </c>
      <c r="D4229" t="s">
        <v>12299</v>
      </c>
      <c r="E4229" t="s">
        <v>12291</v>
      </c>
      <c r="F4229" t="s">
        <v>1181</v>
      </c>
    </row>
    <row r="4230" spans="1:6" x14ac:dyDescent="0.3">
      <c r="A4230" t="s">
        <v>16522</v>
      </c>
      <c r="B4230" s="1">
        <v>45000</v>
      </c>
      <c r="C4230">
        <v>333.23</v>
      </c>
      <c r="D4230" t="s">
        <v>12293</v>
      </c>
      <c r="E4230" t="s">
        <v>12296</v>
      </c>
      <c r="F4230" t="s">
        <v>2398</v>
      </c>
    </row>
    <row r="4231" spans="1:6" x14ac:dyDescent="0.3">
      <c r="A4231" t="s">
        <v>16523</v>
      </c>
      <c r="B4231" s="1">
        <v>45234</v>
      </c>
      <c r="C4231">
        <v>802.32</v>
      </c>
      <c r="D4231" t="s">
        <v>12299</v>
      </c>
      <c r="E4231" t="s">
        <v>12291</v>
      </c>
      <c r="F4231" t="s">
        <v>3371</v>
      </c>
    </row>
    <row r="4232" spans="1:6" x14ac:dyDescent="0.3">
      <c r="A4232" t="s">
        <v>16524</v>
      </c>
      <c r="B4232" s="1">
        <v>45632</v>
      </c>
      <c r="C4232">
        <v>486.01</v>
      </c>
      <c r="D4232" t="s">
        <v>12293</v>
      </c>
      <c r="E4232" t="s">
        <v>12296</v>
      </c>
      <c r="F4232" t="s">
        <v>5992</v>
      </c>
    </row>
    <row r="4233" spans="1:6" x14ac:dyDescent="0.3">
      <c r="A4233" t="s">
        <v>16525</v>
      </c>
      <c r="B4233" s="1">
        <v>44607</v>
      </c>
      <c r="C4233">
        <v>356.42</v>
      </c>
      <c r="D4233" t="s">
        <v>12293</v>
      </c>
      <c r="E4233" t="s">
        <v>12296</v>
      </c>
      <c r="F4233" t="s">
        <v>5901</v>
      </c>
    </row>
    <row r="4234" spans="1:6" x14ac:dyDescent="0.3">
      <c r="A4234" t="s">
        <v>16526</v>
      </c>
      <c r="B4234" s="1">
        <v>44631</v>
      </c>
      <c r="C4234">
        <v>1046.92</v>
      </c>
      <c r="D4234" t="s">
        <v>12299</v>
      </c>
      <c r="E4234" t="s">
        <v>12296</v>
      </c>
      <c r="F4234" t="s">
        <v>4613</v>
      </c>
    </row>
    <row r="4235" spans="1:6" x14ac:dyDescent="0.3">
      <c r="A4235" t="s">
        <v>16527</v>
      </c>
      <c r="B4235" s="1">
        <v>44714</v>
      </c>
      <c r="C4235">
        <v>1352.79</v>
      </c>
      <c r="D4235" t="s">
        <v>12290</v>
      </c>
      <c r="E4235" t="s">
        <v>12296</v>
      </c>
      <c r="F4235" t="s">
        <v>5562</v>
      </c>
    </row>
    <row r="4236" spans="1:6" x14ac:dyDescent="0.3">
      <c r="A4236" t="s">
        <v>16528</v>
      </c>
      <c r="B4236" s="1">
        <v>45403</v>
      </c>
      <c r="C4236">
        <v>793.06</v>
      </c>
      <c r="D4236" t="s">
        <v>12290</v>
      </c>
      <c r="E4236" t="s">
        <v>12291</v>
      </c>
      <c r="F4236" t="s">
        <v>1434</v>
      </c>
    </row>
    <row r="4237" spans="1:6" x14ac:dyDescent="0.3">
      <c r="A4237" t="s">
        <v>16529</v>
      </c>
      <c r="B4237" s="1">
        <v>45497</v>
      </c>
      <c r="C4237">
        <v>835.32</v>
      </c>
      <c r="D4237" t="s">
        <v>12290</v>
      </c>
      <c r="E4237" t="s">
        <v>12291</v>
      </c>
      <c r="F4237" t="s">
        <v>2515</v>
      </c>
    </row>
    <row r="4238" spans="1:6" x14ac:dyDescent="0.3">
      <c r="A4238" t="s">
        <v>16530</v>
      </c>
      <c r="B4238" s="1">
        <v>44762</v>
      </c>
      <c r="C4238">
        <v>433.1</v>
      </c>
      <c r="D4238" t="s">
        <v>12293</v>
      </c>
      <c r="E4238" t="s">
        <v>12291</v>
      </c>
      <c r="F4238" t="s">
        <v>2805</v>
      </c>
    </row>
    <row r="4239" spans="1:6" x14ac:dyDescent="0.3">
      <c r="A4239" t="s">
        <v>16531</v>
      </c>
      <c r="B4239" s="1">
        <v>45489</v>
      </c>
      <c r="C4239">
        <v>399.7</v>
      </c>
      <c r="D4239" t="s">
        <v>12299</v>
      </c>
      <c r="E4239" t="s">
        <v>12296</v>
      </c>
      <c r="F4239" t="s">
        <v>4508</v>
      </c>
    </row>
    <row r="4240" spans="1:6" x14ac:dyDescent="0.3">
      <c r="A4240" t="s">
        <v>16532</v>
      </c>
      <c r="B4240" s="1">
        <v>45328</v>
      </c>
      <c r="C4240">
        <v>1052.57</v>
      </c>
      <c r="D4240" t="s">
        <v>12290</v>
      </c>
      <c r="E4240" t="s">
        <v>12296</v>
      </c>
      <c r="F4240" t="s">
        <v>3370</v>
      </c>
    </row>
    <row r="4241" spans="1:6" x14ac:dyDescent="0.3">
      <c r="A4241" t="s">
        <v>16533</v>
      </c>
      <c r="B4241" s="1">
        <v>44600</v>
      </c>
      <c r="C4241">
        <v>701.95</v>
      </c>
      <c r="D4241" t="s">
        <v>12299</v>
      </c>
      <c r="E4241" t="s">
        <v>12291</v>
      </c>
      <c r="F4241" t="s">
        <v>2879</v>
      </c>
    </row>
    <row r="4242" spans="1:6" x14ac:dyDescent="0.3">
      <c r="A4242" t="s">
        <v>16534</v>
      </c>
      <c r="B4242" s="1">
        <v>44608</v>
      </c>
      <c r="C4242">
        <v>1184.33</v>
      </c>
      <c r="D4242" t="s">
        <v>12290</v>
      </c>
      <c r="E4242" t="s">
        <v>12291</v>
      </c>
      <c r="F4242" t="s">
        <v>4271</v>
      </c>
    </row>
    <row r="4243" spans="1:6" x14ac:dyDescent="0.3">
      <c r="A4243" t="s">
        <v>16535</v>
      </c>
      <c r="B4243" s="1">
        <v>44648</v>
      </c>
      <c r="C4243">
        <v>1436.17</v>
      </c>
      <c r="D4243" t="s">
        <v>12290</v>
      </c>
      <c r="E4243" t="s">
        <v>12296</v>
      </c>
      <c r="F4243" t="s">
        <v>2674</v>
      </c>
    </row>
    <row r="4244" spans="1:6" x14ac:dyDescent="0.3">
      <c r="A4244" t="s">
        <v>16536</v>
      </c>
      <c r="B4244" s="1">
        <v>45340</v>
      </c>
      <c r="C4244">
        <v>1099.26</v>
      </c>
      <c r="D4244" t="s">
        <v>12293</v>
      </c>
      <c r="E4244" t="s">
        <v>12291</v>
      </c>
      <c r="F4244" t="s">
        <v>3613</v>
      </c>
    </row>
    <row r="4245" spans="1:6" x14ac:dyDescent="0.3">
      <c r="A4245" t="s">
        <v>16537</v>
      </c>
      <c r="B4245" s="1">
        <v>45136</v>
      </c>
      <c r="C4245">
        <v>1445.39</v>
      </c>
      <c r="D4245" t="s">
        <v>12290</v>
      </c>
      <c r="E4245" t="s">
        <v>12296</v>
      </c>
      <c r="F4245" t="s">
        <v>5717</v>
      </c>
    </row>
    <row r="4246" spans="1:6" x14ac:dyDescent="0.3">
      <c r="A4246" t="s">
        <v>16538</v>
      </c>
      <c r="B4246" s="1">
        <v>45245</v>
      </c>
      <c r="C4246">
        <v>622.25</v>
      </c>
      <c r="D4246" t="s">
        <v>12290</v>
      </c>
      <c r="E4246" t="s">
        <v>12291</v>
      </c>
      <c r="F4246" t="s">
        <v>3530</v>
      </c>
    </row>
    <row r="4247" spans="1:6" x14ac:dyDescent="0.3">
      <c r="A4247" t="s">
        <v>16539</v>
      </c>
      <c r="B4247" s="1">
        <v>45320</v>
      </c>
      <c r="C4247">
        <v>821.54</v>
      </c>
      <c r="D4247" t="s">
        <v>12293</v>
      </c>
      <c r="E4247" t="s">
        <v>12296</v>
      </c>
      <c r="F4247" t="s">
        <v>2512</v>
      </c>
    </row>
    <row r="4248" spans="1:6" x14ac:dyDescent="0.3">
      <c r="A4248" t="s">
        <v>16540</v>
      </c>
      <c r="B4248" s="1">
        <v>45526</v>
      </c>
      <c r="C4248">
        <v>171.1</v>
      </c>
      <c r="D4248" t="s">
        <v>12299</v>
      </c>
      <c r="E4248" t="s">
        <v>12291</v>
      </c>
      <c r="F4248" t="s">
        <v>3262</v>
      </c>
    </row>
    <row r="4249" spans="1:6" x14ac:dyDescent="0.3">
      <c r="A4249" t="s">
        <v>16541</v>
      </c>
      <c r="B4249" s="1">
        <v>44815</v>
      </c>
      <c r="C4249">
        <v>177.43</v>
      </c>
      <c r="D4249" t="s">
        <v>12290</v>
      </c>
      <c r="E4249" t="s">
        <v>12296</v>
      </c>
      <c r="F4249" t="s">
        <v>2555</v>
      </c>
    </row>
    <row r="4250" spans="1:6" x14ac:dyDescent="0.3">
      <c r="A4250" t="s">
        <v>16542</v>
      </c>
      <c r="B4250" s="1">
        <v>45428</v>
      </c>
      <c r="C4250">
        <v>709.42</v>
      </c>
      <c r="D4250" t="s">
        <v>12290</v>
      </c>
      <c r="E4250" t="s">
        <v>12296</v>
      </c>
      <c r="F4250" t="s">
        <v>3332</v>
      </c>
    </row>
    <row r="4251" spans="1:6" x14ac:dyDescent="0.3">
      <c r="A4251" t="s">
        <v>16543</v>
      </c>
      <c r="B4251" s="1">
        <v>45415</v>
      </c>
      <c r="C4251">
        <v>1247.4100000000001</v>
      </c>
      <c r="D4251" t="s">
        <v>12299</v>
      </c>
      <c r="E4251" t="s">
        <v>12291</v>
      </c>
      <c r="F4251" t="s">
        <v>1535</v>
      </c>
    </row>
    <row r="4252" spans="1:6" x14ac:dyDescent="0.3">
      <c r="A4252" t="s">
        <v>16544</v>
      </c>
      <c r="B4252" s="1">
        <v>44577</v>
      </c>
      <c r="C4252">
        <v>1007.74</v>
      </c>
      <c r="D4252" t="s">
        <v>12299</v>
      </c>
      <c r="E4252" t="s">
        <v>12296</v>
      </c>
      <c r="F4252" t="s">
        <v>3780</v>
      </c>
    </row>
    <row r="4253" spans="1:6" x14ac:dyDescent="0.3">
      <c r="A4253" t="s">
        <v>16545</v>
      </c>
      <c r="B4253" s="1">
        <v>45591</v>
      </c>
      <c r="C4253">
        <v>1078.75</v>
      </c>
      <c r="D4253" t="s">
        <v>12299</v>
      </c>
      <c r="E4253" t="s">
        <v>12291</v>
      </c>
      <c r="F4253" t="s">
        <v>5939</v>
      </c>
    </row>
    <row r="4254" spans="1:6" x14ac:dyDescent="0.3">
      <c r="A4254" t="s">
        <v>16546</v>
      </c>
      <c r="B4254" s="1">
        <v>45528</v>
      </c>
      <c r="C4254">
        <v>880.54</v>
      </c>
      <c r="D4254" t="s">
        <v>12290</v>
      </c>
      <c r="E4254" t="s">
        <v>12291</v>
      </c>
      <c r="F4254" t="s">
        <v>5280</v>
      </c>
    </row>
    <row r="4255" spans="1:6" x14ac:dyDescent="0.3">
      <c r="A4255" t="s">
        <v>16547</v>
      </c>
      <c r="B4255" s="1">
        <v>44661</v>
      </c>
      <c r="C4255">
        <v>1024.4000000000001</v>
      </c>
      <c r="D4255" t="s">
        <v>12290</v>
      </c>
      <c r="E4255" t="s">
        <v>12296</v>
      </c>
      <c r="F4255" t="s">
        <v>1970</v>
      </c>
    </row>
    <row r="4256" spans="1:6" x14ac:dyDescent="0.3">
      <c r="A4256" t="s">
        <v>16548</v>
      </c>
      <c r="B4256" s="1">
        <v>44619</v>
      </c>
      <c r="C4256">
        <v>499.68</v>
      </c>
      <c r="D4256" t="s">
        <v>12299</v>
      </c>
      <c r="E4256" t="s">
        <v>12291</v>
      </c>
      <c r="F4256" t="s">
        <v>1870</v>
      </c>
    </row>
    <row r="4257" spans="1:6" x14ac:dyDescent="0.3">
      <c r="A4257" t="s">
        <v>16549</v>
      </c>
      <c r="B4257" s="1">
        <v>45036</v>
      </c>
      <c r="C4257">
        <v>1247.01</v>
      </c>
      <c r="D4257" t="s">
        <v>12290</v>
      </c>
      <c r="E4257" t="s">
        <v>12296</v>
      </c>
      <c r="F4257" t="s">
        <v>2094</v>
      </c>
    </row>
    <row r="4258" spans="1:6" x14ac:dyDescent="0.3">
      <c r="A4258" t="s">
        <v>16550</v>
      </c>
      <c r="B4258" s="1">
        <v>44772</v>
      </c>
      <c r="C4258">
        <v>1130.92</v>
      </c>
      <c r="D4258" t="s">
        <v>12299</v>
      </c>
      <c r="E4258" t="s">
        <v>12296</v>
      </c>
      <c r="F4258" t="s">
        <v>2903</v>
      </c>
    </row>
    <row r="4259" spans="1:6" x14ac:dyDescent="0.3">
      <c r="A4259" t="s">
        <v>16551</v>
      </c>
      <c r="B4259" s="1">
        <v>45024</v>
      </c>
      <c r="C4259">
        <v>138.72999999999999</v>
      </c>
      <c r="D4259" t="s">
        <v>12299</v>
      </c>
      <c r="E4259" t="s">
        <v>12291</v>
      </c>
      <c r="F4259" t="s">
        <v>2582</v>
      </c>
    </row>
    <row r="4260" spans="1:6" x14ac:dyDescent="0.3">
      <c r="A4260" t="s">
        <v>16552</v>
      </c>
      <c r="B4260" s="1">
        <v>45524</v>
      </c>
      <c r="C4260">
        <v>1080.3399999999999</v>
      </c>
      <c r="D4260" t="s">
        <v>12299</v>
      </c>
      <c r="E4260" t="s">
        <v>12291</v>
      </c>
      <c r="F4260" t="s">
        <v>5943</v>
      </c>
    </row>
    <row r="4261" spans="1:6" x14ac:dyDescent="0.3">
      <c r="A4261" t="s">
        <v>16553</v>
      </c>
      <c r="B4261" s="1">
        <v>45388</v>
      </c>
      <c r="C4261">
        <v>1224.76</v>
      </c>
      <c r="D4261" t="s">
        <v>12299</v>
      </c>
      <c r="E4261" t="s">
        <v>12291</v>
      </c>
      <c r="F4261" t="s">
        <v>4018</v>
      </c>
    </row>
    <row r="4262" spans="1:6" x14ac:dyDescent="0.3">
      <c r="A4262" t="s">
        <v>16554</v>
      </c>
      <c r="B4262" s="1">
        <v>44992</v>
      </c>
      <c r="C4262">
        <v>291.51</v>
      </c>
      <c r="D4262" t="s">
        <v>12299</v>
      </c>
      <c r="E4262" t="s">
        <v>12296</v>
      </c>
      <c r="F4262" t="s">
        <v>4346</v>
      </c>
    </row>
    <row r="4263" spans="1:6" x14ac:dyDescent="0.3">
      <c r="A4263" t="s">
        <v>16555</v>
      </c>
      <c r="B4263" s="1">
        <v>45157</v>
      </c>
      <c r="C4263">
        <v>926.95</v>
      </c>
      <c r="D4263" t="s">
        <v>12299</v>
      </c>
      <c r="E4263" t="s">
        <v>12291</v>
      </c>
      <c r="F4263" t="s">
        <v>4928</v>
      </c>
    </row>
    <row r="4264" spans="1:6" x14ac:dyDescent="0.3">
      <c r="A4264" t="s">
        <v>16556</v>
      </c>
      <c r="B4264" s="1">
        <v>44760</v>
      </c>
      <c r="C4264">
        <v>580.89</v>
      </c>
      <c r="D4264" t="s">
        <v>12290</v>
      </c>
      <c r="E4264" t="s">
        <v>12296</v>
      </c>
      <c r="F4264" t="s">
        <v>2133</v>
      </c>
    </row>
    <row r="4265" spans="1:6" x14ac:dyDescent="0.3">
      <c r="A4265" t="s">
        <v>16557</v>
      </c>
      <c r="B4265" s="1">
        <v>45183</v>
      </c>
      <c r="C4265">
        <v>476.91</v>
      </c>
      <c r="D4265" t="s">
        <v>12290</v>
      </c>
      <c r="E4265" t="s">
        <v>12291</v>
      </c>
      <c r="F4265" t="s">
        <v>5508</v>
      </c>
    </row>
    <row r="4266" spans="1:6" x14ac:dyDescent="0.3">
      <c r="A4266" t="s">
        <v>16558</v>
      </c>
      <c r="B4266" s="1">
        <v>44650</v>
      </c>
      <c r="C4266">
        <v>865.48</v>
      </c>
      <c r="D4266" t="s">
        <v>12293</v>
      </c>
      <c r="E4266" t="s">
        <v>12296</v>
      </c>
      <c r="F4266" t="s">
        <v>4101</v>
      </c>
    </row>
    <row r="4267" spans="1:6" x14ac:dyDescent="0.3">
      <c r="A4267" t="s">
        <v>16559</v>
      </c>
      <c r="B4267" s="1">
        <v>45094</v>
      </c>
      <c r="C4267">
        <v>890.22</v>
      </c>
      <c r="D4267" t="s">
        <v>12299</v>
      </c>
      <c r="E4267" t="s">
        <v>12291</v>
      </c>
      <c r="F4267" t="s">
        <v>4937</v>
      </c>
    </row>
    <row r="4268" spans="1:6" x14ac:dyDescent="0.3">
      <c r="A4268" t="s">
        <v>16560</v>
      </c>
      <c r="B4268" s="1">
        <v>44820</v>
      </c>
      <c r="C4268">
        <v>1103.8499999999999</v>
      </c>
      <c r="D4268" t="s">
        <v>12290</v>
      </c>
      <c r="E4268" t="s">
        <v>12296</v>
      </c>
      <c r="F4268" t="s">
        <v>4346</v>
      </c>
    </row>
    <row r="4269" spans="1:6" x14ac:dyDescent="0.3">
      <c r="A4269" t="s">
        <v>16561</v>
      </c>
      <c r="B4269" s="1">
        <v>45024</v>
      </c>
      <c r="C4269">
        <v>493.03</v>
      </c>
      <c r="D4269" t="s">
        <v>12290</v>
      </c>
      <c r="E4269" t="s">
        <v>12291</v>
      </c>
      <c r="F4269" t="s">
        <v>5368</v>
      </c>
    </row>
    <row r="4270" spans="1:6" x14ac:dyDescent="0.3">
      <c r="A4270" t="s">
        <v>16562</v>
      </c>
      <c r="B4270" s="1">
        <v>44697</v>
      </c>
      <c r="C4270">
        <v>990.61</v>
      </c>
      <c r="D4270" t="s">
        <v>12293</v>
      </c>
      <c r="E4270" t="s">
        <v>12291</v>
      </c>
      <c r="F4270" t="s">
        <v>4842</v>
      </c>
    </row>
    <row r="4271" spans="1:6" x14ac:dyDescent="0.3">
      <c r="A4271" t="s">
        <v>16563</v>
      </c>
      <c r="B4271" s="1">
        <v>44802</v>
      </c>
      <c r="C4271">
        <v>93.28</v>
      </c>
      <c r="D4271" t="s">
        <v>12299</v>
      </c>
      <c r="E4271" t="s">
        <v>12296</v>
      </c>
      <c r="F4271" t="s">
        <v>4366</v>
      </c>
    </row>
    <row r="4272" spans="1:6" x14ac:dyDescent="0.3">
      <c r="A4272" t="s">
        <v>16564</v>
      </c>
      <c r="B4272" s="1">
        <v>45361</v>
      </c>
      <c r="C4272">
        <v>641.22</v>
      </c>
      <c r="D4272" t="s">
        <v>12290</v>
      </c>
      <c r="E4272" t="s">
        <v>12296</v>
      </c>
      <c r="F4272" t="s">
        <v>3995</v>
      </c>
    </row>
    <row r="4273" spans="1:6" x14ac:dyDescent="0.3">
      <c r="A4273" t="s">
        <v>16565</v>
      </c>
      <c r="B4273" s="1">
        <v>44811</v>
      </c>
      <c r="C4273">
        <v>1227.77</v>
      </c>
      <c r="D4273" t="s">
        <v>12293</v>
      </c>
      <c r="E4273" t="s">
        <v>12291</v>
      </c>
      <c r="F4273" t="s">
        <v>2248</v>
      </c>
    </row>
    <row r="4274" spans="1:6" x14ac:dyDescent="0.3">
      <c r="A4274" t="s">
        <v>16566</v>
      </c>
      <c r="B4274" s="1">
        <v>45014</v>
      </c>
      <c r="C4274">
        <v>137.08000000000001</v>
      </c>
      <c r="D4274" t="s">
        <v>12290</v>
      </c>
      <c r="E4274" t="s">
        <v>12296</v>
      </c>
      <c r="F4274" t="s">
        <v>1258</v>
      </c>
    </row>
    <row r="4275" spans="1:6" x14ac:dyDescent="0.3">
      <c r="A4275" t="s">
        <v>16567</v>
      </c>
      <c r="B4275" s="1">
        <v>45499</v>
      </c>
      <c r="C4275">
        <v>935.48</v>
      </c>
      <c r="D4275" t="s">
        <v>12299</v>
      </c>
      <c r="E4275" t="s">
        <v>12296</v>
      </c>
      <c r="F4275" t="s">
        <v>4960</v>
      </c>
    </row>
    <row r="4276" spans="1:6" x14ac:dyDescent="0.3">
      <c r="A4276" t="s">
        <v>16568</v>
      </c>
      <c r="B4276" s="1">
        <v>45106</v>
      </c>
      <c r="C4276">
        <v>886.5</v>
      </c>
      <c r="D4276" t="s">
        <v>12299</v>
      </c>
      <c r="E4276" t="s">
        <v>12291</v>
      </c>
      <c r="F4276" t="s">
        <v>4485</v>
      </c>
    </row>
    <row r="4277" spans="1:6" x14ac:dyDescent="0.3">
      <c r="A4277" t="s">
        <v>16569</v>
      </c>
      <c r="B4277" s="1">
        <v>45153</v>
      </c>
      <c r="C4277">
        <v>564.5</v>
      </c>
      <c r="D4277" t="s">
        <v>12290</v>
      </c>
      <c r="E4277" t="s">
        <v>12296</v>
      </c>
      <c r="F4277" t="s">
        <v>5365</v>
      </c>
    </row>
    <row r="4278" spans="1:6" x14ac:dyDescent="0.3">
      <c r="A4278" t="s">
        <v>16570</v>
      </c>
      <c r="B4278" s="1">
        <v>45563</v>
      </c>
      <c r="C4278">
        <v>711.57</v>
      </c>
      <c r="D4278" t="s">
        <v>12290</v>
      </c>
      <c r="E4278" t="s">
        <v>12291</v>
      </c>
      <c r="F4278" t="s">
        <v>2552</v>
      </c>
    </row>
    <row r="4279" spans="1:6" x14ac:dyDescent="0.3">
      <c r="A4279" t="s">
        <v>16571</v>
      </c>
      <c r="B4279" s="1">
        <v>44910</v>
      </c>
      <c r="C4279">
        <v>1028.45</v>
      </c>
      <c r="D4279" t="s">
        <v>12299</v>
      </c>
      <c r="E4279" t="s">
        <v>12291</v>
      </c>
      <c r="F4279" t="s">
        <v>1616</v>
      </c>
    </row>
    <row r="4280" spans="1:6" x14ac:dyDescent="0.3">
      <c r="A4280" t="s">
        <v>16572</v>
      </c>
      <c r="B4280" s="1">
        <v>45385</v>
      </c>
      <c r="C4280">
        <v>149.84</v>
      </c>
      <c r="D4280" t="s">
        <v>12293</v>
      </c>
      <c r="E4280" t="s">
        <v>12291</v>
      </c>
      <c r="F4280" t="s">
        <v>1460</v>
      </c>
    </row>
    <row r="4281" spans="1:6" x14ac:dyDescent="0.3">
      <c r="A4281" t="s">
        <v>16573</v>
      </c>
      <c r="B4281" s="1">
        <v>45017</v>
      </c>
      <c r="C4281">
        <v>451.8</v>
      </c>
      <c r="D4281" t="s">
        <v>12293</v>
      </c>
      <c r="E4281" t="s">
        <v>12291</v>
      </c>
      <c r="F4281" t="s">
        <v>2537</v>
      </c>
    </row>
    <row r="4282" spans="1:6" x14ac:dyDescent="0.3">
      <c r="A4282" t="s">
        <v>16574</v>
      </c>
      <c r="B4282" s="1">
        <v>44576</v>
      </c>
      <c r="C4282">
        <v>162.61000000000001</v>
      </c>
      <c r="D4282" t="s">
        <v>12290</v>
      </c>
      <c r="E4282" t="s">
        <v>12291</v>
      </c>
      <c r="F4282" t="s">
        <v>5977</v>
      </c>
    </row>
    <row r="4283" spans="1:6" x14ac:dyDescent="0.3">
      <c r="A4283" t="s">
        <v>16575</v>
      </c>
      <c r="B4283" s="1">
        <v>45223</v>
      </c>
      <c r="C4283">
        <v>1124.51</v>
      </c>
      <c r="D4283" t="s">
        <v>12290</v>
      </c>
      <c r="E4283" t="s">
        <v>12296</v>
      </c>
      <c r="F4283" t="s">
        <v>3347</v>
      </c>
    </row>
    <row r="4284" spans="1:6" x14ac:dyDescent="0.3">
      <c r="A4284" t="s">
        <v>16576</v>
      </c>
      <c r="B4284" s="1">
        <v>44850</v>
      </c>
      <c r="C4284">
        <v>1179.06</v>
      </c>
      <c r="D4284" t="s">
        <v>12293</v>
      </c>
      <c r="E4284" t="s">
        <v>12291</v>
      </c>
      <c r="F4284" t="s">
        <v>1086</v>
      </c>
    </row>
    <row r="4285" spans="1:6" x14ac:dyDescent="0.3">
      <c r="A4285" t="s">
        <v>16577</v>
      </c>
      <c r="B4285" s="1">
        <v>44889</v>
      </c>
      <c r="C4285">
        <v>497.84</v>
      </c>
      <c r="D4285" t="s">
        <v>12299</v>
      </c>
      <c r="E4285" t="s">
        <v>12291</v>
      </c>
      <c r="F4285" t="s">
        <v>1449</v>
      </c>
    </row>
    <row r="4286" spans="1:6" x14ac:dyDescent="0.3">
      <c r="A4286" t="s">
        <v>16578</v>
      </c>
      <c r="B4286" s="1">
        <v>45442</v>
      </c>
      <c r="C4286">
        <v>902</v>
      </c>
      <c r="D4286" t="s">
        <v>12290</v>
      </c>
      <c r="E4286" t="s">
        <v>12291</v>
      </c>
      <c r="F4286" t="s">
        <v>1737</v>
      </c>
    </row>
    <row r="4287" spans="1:6" x14ac:dyDescent="0.3">
      <c r="A4287" t="s">
        <v>16579</v>
      </c>
      <c r="B4287" s="1">
        <v>45508</v>
      </c>
      <c r="C4287">
        <v>525.15</v>
      </c>
      <c r="D4287" t="s">
        <v>12293</v>
      </c>
      <c r="E4287" t="s">
        <v>12291</v>
      </c>
      <c r="F4287" t="s">
        <v>3463</v>
      </c>
    </row>
    <row r="4288" spans="1:6" x14ac:dyDescent="0.3">
      <c r="A4288" t="s">
        <v>16580</v>
      </c>
      <c r="B4288" s="1">
        <v>44630</v>
      </c>
      <c r="C4288">
        <v>753.23</v>
      </c>
      <c r="D4288" t="s">
        <v>12293</v>
      </c>
      <c r="E4288" t="s">
        <v>12291</v>
      </c>
      <c r="F4288" t="s">
        <v>3011</v>
      </c>
    </row>
    <row r="4289" spans="1:6" x14ac:dyDescent="0.3">
      <c r="A4289" t="s">
        <v>16581</v>
      </c>
      <c r="B4289" s="1">
        <v>44866</v>
      </c>
      <c r="C4289">
        <v>807.83</v>
      </c>
      <c r="D4289" t="s">
        <v>12299</v>
      </c>
      <c r="E4289" t="s">
        <v>12291</v>
      </c>
      <c r="F4289" t="s">
        <v>1822</v>
      </c>
    </row>
    <row r="4290" spans="1:6" x14ac:dyDescent="0.3">
      <c r="A4290" t="s">
        <v>16582</v>
      </c>
      <c r="B4290" s="1">
        <v>45588</v>
      </c>
      <c r="C4290">
        <v>118.25</v>
      </c>
      <c r="D4290" t="s">
        <v>12299</v>
      </c>
      <c r="E4290" t="s">
        <v>12296</v>
      </c>
      <c r="F4290" t="s">
        <v>3929</v>
      </c>
    </row>
    <row r="4291" spans="1:6" x14ac:dyDescent="0.3">
      <c r="A4291" t="s">
        <v>16583</v>
      </c>
      <c r="B4291" s="1">
        <v>44956</v>
      </c>
      <c r="C4291">
        <v>548.52</v>
      </c>
      <c r="D4291" t="s">
        <v>12293</v>
      </c>
      <c r="E4291" t="s">
        <v>12296</v>
      </c>
      <c r="F4291" t="s">
        <v>2367</v>
      </c>
    </row>
    <row r="4292" spans="1:6" x14ac:dyDescent="0.3">
      <c r="A4292" t="s">
        <v>16584</v>
      </c>
      <c r="B4292" s="1">
        <v>45061</v>
      </c>
      <c r="C4292">
        <v>107.65</v>
      </c>
      <c r="D4292" t="s">
        <v>12299</v>
      </c>
      <c r="E4292" t="s">
        <v>12296</v>
      </c>
      <c r="F4292" t="s">
        <v>5156</v>
      </c>
    </row>
    <row r="4293" spans="1:6" x14ac:dyDescent="0.3">
      <c r="A4293" t="s">
        <v>16585</v>
      </c>
      <c r="B4293" s="1">
        <v>44877</v>
      </c>
      <c r="C4293">
        <v>350.7</v>
      </c>
      <c r="D4293" t="s">
        <v>12290</v>
      </c>
      <c r="E4293" t="s">
        <v>12296</v>
      </c>
      <c r="F4293" t="s">
        <v>2615</v>
      </c>
    </row>
    <row r="4294" spans="1:6" x14ac:dyDescent="0.3">
      <c r="A4294" t="s">
        <v>16586</v>
      </c>
      <c r="B4294" s="1">
        <v>44800</v>
      </c>
      <c r="C4294">
        <v>228.99</v>
      </c>
      <c r="D4294" t="s">
        <v>12293</v>
      </c>
      <c r="E4294" t="s">
        <v>12296</v>
      </c>
      <c r="F4294" t="s">
        <v>4170</v>
      </c>
    </row>
    <row r="4295" spans="1:6" x14ac:dyDescent="0.3">
      <c r="A4295" t="s">
        <v>16587</v>
      </c>
      <c r="B4295" s="1">
        <v>45626</v>
      </c>
      <c r="C4295">
        <v>1138.71</v>
      </c>
      <c r="D4295" t="s">
        <v>12293</v>
      </c>
      <c r="E4295" t="s">
        <v>12296</v>
      </c>
      <c r="F4295" t="s">
        <v>3664</v>
      </c>
    </row>
    <row r="4296" spans="1:6" x14ac:dyDescent="0.3">
      <c r="A4296" t="s">
        <v>16588</v>
      </c>
      <c r="B4296" s="1">
        <v>44939</v>
      </c>
      <c r="C4296">
        <v>201.11</v>
      </c>
      <c r="D4296" t="s">
        <v>12290</v>
      </c>
      <c r="E4296" t="s">
        <v>12291</v>
      </c>
      <c r="F4296" t="s">
        <v>3496</v>
      </c>
    </row>
    <row r="4297" spans="1:6" x14ac:dyDescent="0.3">
      <c r="A4297" t="s">
        <v>16589</v>
      </c>
      <c r="B4297" s="1">
        <v>45457</v>
      </c>
      <c r="C4297">
        <v>299.99</v>
      </c>
      <c r="D4297" t="s">
        <v>12290</v>
      </c>
      <c r="E4297" t="s">
        <v>12296</v>
      </c>
      <c r="F4297" t="s">
        <v>3312</v>
      </c>
    </row>
    <row r="4298" spans="1:6" x14ac:dyDescent="0.3">
      <c r="A4298" t="s">
        <v>16590</v>
      </c>
      <c r="B4298" s="1">
        <v>44813</v>
      </c>
      <c r="C4298">
        <v>1304.1199999999999</v>
      </c>
      <c r="D4298" t="s">
        <v>12299</v>
      </c>
      <c r="E4298" t="s">
        <v>12296</v>
      </c>
      <c r="F4298" t="s">
        <v>1969</v>
      </c>
    </row>
    <row r="4299" spans="1:6" x14ac:dyDescent="0.3">
      <c r="A4299" t="s">
        <v>16591</v>
      </c>
      <c r="B4299" s="1">
        <v>45509</v>
      </c>
      <c r="C4299">
        <v>1325.28</v>
      </c>
      <c r="D4299" t="s">
        <v>12293</v>
      </c>
      <c r="E4299" t="s">
        <v>12296</v>
      </c>
      <c r="F4299" t="s">
        <v>1330</v>
      </c>
    </row>
    <row r="4300" spans="1:6" x14ac:dyDescent="0.3">
      <c r="A4300" t="s">
        <v>16592</v>
      </c>
      <c r="B4300" s="1">
        <v>44650</v>
      </c>
      <c r="C4300">
        <v>929.88</v>
      </c>
      <c r="D4300" t="s">
        <v>12299</v>
      </c>
      <c r="E4300" t="s">
        <v>12296</v>
      </c>
      <c r="F4300" t="s">
        <v>3978</v>
      </c>
    </row>
    <row r="4301" spans="1:6" x14ac:dyDescent="0.3">
      <c r="A4301" t="s">
        <v>16593</v>
      </c>
      <c r="B4301" s="1">
        <v>44850</v>
      </c>
      <c r="C4301">
        <v>1498.56</v>
      </c>
      <c r="D4301" t="s">
        <v>12290</v>
      </c>
      <c r="E4301" t="s">
        <v>12296</v>
      </c>
      <c r="F4301" t="s">
        <v>5851</v>
      </c>
    </row>
    <row r="4302" spans="1:6" x14ac:dyDescent="0.3">
      <c r="A4302" t="s">
        <v>16594</v>
      </c>
      <c r="B4302" s="1">
        <v>45409</v>
      </c>
      <c r="C4302">
        <v>1274.55</v>
      </c>
      <c r="D4302" t="s">
        <v>12293</v>
      </c>
      <c r="E4302" t="s">
        <v>12296</v>
      </c>
      <c r="F4302" t="s">
        <v>4364</v>
      </c>
    </row>
    <row r="4303" spans="1:6" x14ac:dyDescent="0.3">
      <c r="A4303" t="s">
        <v>16595</v>
      </c>
      <c r="B4303" s="1">
        <v>45021</v>
      </c>
      <c r="C4303">
        <v>222.31</v>
      </c>
      <c r="D4303" t="s">
        <v>12290</v>
      </c>
      <c r="E4303" t="s">
        <v>12291</v>
      </c>
      <c r="F4303" t="s">
        <v>5685</v>
      </c>
    </row>
    <row r="4304" spans="1:6" x14ac:dyDescent="0.3">
      <c r="A4304" t="s">
        <v>16596</v>
      </c>
      <c r="B4304" s="1">
        <v>45315</v>
      </c>
      <c r="C4304">
        <v>1081.21</v>
      </c>
      <c r="D4304" t="s">
        <v>12299</v>
      </c>
      <c r="E4304" t="s">
        <v>12291</v>
      </c>
      <c r="F4304" t="s">
        <v>5057</v>
      </c>
    </row>
    <row r="4305" spans="1:6" x14ac:dyDescent="0.3">
      <c r="A4305" t="s">
        <v>16597</v>
      </c>
      <c r="B4305" s="1">
        <v>45648</v>
      </c>
      <c r="C4305">
        <v>373.82</v>
      </c>
      <c r="D4305" t="s">
        <v>12299</v>
      </c>
      <c r="E4305" t="s">
        <v>12291</v>
      </c>
      <c r="F4305" t="s">
        <v>5127</v>
      </c>
    </row>
    <row r="4306" spans="1:6" x14ac:dyDescent="0.3">
      <c r="A4306" t="s">
        <v>16598</v>
      </c>
      <c r="B4306" s="1">
        <v>45642</v>
      </c>
      <c r="C4306">
        <v>74.47</v>
      </c>
      <c r="D4306" t="s">
        <v>12299</v>
      </c>
      <c r="E4306" t="s">
        <v>12296</v>
      </c>
      <c r="F4306" t="s">
        <v>3339</v>
      </c>
    </row>
    <row r="4307" spans="1:6" x14ac:dyDescent="0.3">
      <c r="A4307" t="s">
        <v>16599</v>
      </c>
      <c r="B4307" s="1">
        <v>44606</v>
      </c>
      <c r="C4307">
        <v>1375.05</v>
      </c>
      <c r="D4307" t="s">
        <v>12299</v>
      </c>
      <c r="E4307" t="s">
        <v>12291</v>
      </c>
      <c r="F4307" t="s">
        <v>2161</v>
      </c>
    </row>
    <row r="4308" spans="1:6" x14ac:dyDescent="0.3">
      <c r="A4308" t="s">
        <v>16600</v>
      </c>
      <c r="B4308" s="1">
        <v>45031</v>
      </c>
      <c r="C4308">
        <v>760.58</v>
      </c>
      <c r="D4308" t="s">
        <v>12293</v>
      </c>
      <c r="E4308" t="s">
        <v>12296</v>
      </c>
      <c r="F4308" t="s">
        <v>1562</v>
      </c>
    </row>
    <row r="4309" spans="1:6" x14ac:dyDescent="0.3">
      <c r="A4309" t="s">
        <v>16601</v>
      </c>
      <c r="B4309" s="1">
        <v>45480</v>
      </c>
      <c r="C4309">
        <v>565.67999999999995</v>
      </c>
      <c r="D4309" t="s">
        <v>12290</v>
      </c>
      <c r="E4309" t="s">
        <v>12296</v>
      </c>
      <c r="F4309" t="s">
        <v>5592</v>
      </c>
    </row>
    <row r="4310" spans="1:6" x14ac:dyDescent="0.3">
      <c r="A4310" t="s">
        <v>16602</v>
      </c>
      <c r="B4310" s="1">
        <v>44977</v>
      </c>
      <c r="C4310">
        <v>471.2</v>
      </c>
      <c r="D4310" t="s">
        <v>12299</v>
      </c>
      <c r="E4310" t="s">
        <v>12291</v>
      </c>
      <c r="F4310" t="s">
        <v>5600</v>
      </c>
    </row>
    <row r="4311" spans="1:6" x14ac:dyDescent="0.3">
      <c r="A4311" t="s">
        <v>16603</v>
      </c>
      <c r="B4311" s="1">
        <v>45587</v>
      </c>
      <c r="C4311">
        <v>1172.26</v>
      </c>
      <c r="D4311" t="s">
        <v>12290</v>
      </c>
      <c r="E4311" t="s">
        <v>12296</v>
      </c>
      <c r="F4311" t="s">
        <v>4877</v>
      </c>
    </row>
    <row r="4312" spans="1:6" x14ac:dyDescent="0.3">
      <c r="A4312" t="s">
        <v>16604</v>
      </c>
      <c r="B4312" s="1">
        <v>44568</v>
      </c>
      <c r="C4312">
        <v>1268.42</v>
      </c>
      <c r="D4312" t="s">
        <v>12293</v>
      </c>
      <c r="E4312" t="s">
        <v>12296</v>
      </c>
      <c r="F4312" t="s">
        <v>1434</v>
      </c>
    </row>
    <row r="4313" spans="1:6" x14ac:dyDescent="0.3">
      <c r="A4313" t="s">
        <v>16605</v>
      </c>
      <c r="B4313" s="1">
        <v>45524</v>
      </c>
      <c r="C4313">
        <v>1361.01</v>
      </c>
      <c r="D4313" t="s">
        <v>12299</v>
      </c>
      <c r="E4313" t="s">
        <v>12296</v>
      </c>
      <c r="F4313" t="s">
        <v>3251</v>
      </c>
    </row>
    <row r="4314" spans="1:6" x14ac:dyDescent="0.3">
      <c r="A4314" t="s">
        <v>16606</v>
      </c>
      <c r="B4314" s="1">
        <v>44846</v>
      </c>
      <c r="C4314">
        <v>132.54</v>
      </c>
      <c r="D4314" t="s">
        <v>12299</v>
      </c>
      <c r="E4314" t="s">
        <v>12291</v>
      </c>
      <c r="F4314" t="s">
        <v>5555</v>
      </c>
    </row>
    <row r="4315" spans="1:6" x14ac:dyDescent="0.3">
      <c r="A4315" t="s">
        <v>16607</v>
      </c>
      <c r="B4315" s="1">
        <v>44555</v>
      </c>
      <c r="C4315">
        <v>1002.71</v>
      </c>
      <c r="D4315" t="s">
        <v>12299</v>
      </c>
      <c r="E4315" t="s">
        <v>12291</v>
      </c>
      <c r="F4315" t="s">
        <v>4243</v>
      </c>
    </row>
    <row r="4316" spans="1:6" x14ac:dyDescent="0.3">
      <c r="A4316" t="s">
        <v>16608</v>
      </c>
      <c r="B4316" s="1">
        <v>45398</v>
      </c>
      <c r="C4316">
        <v>1220.6400000000001</v>
      </c>
      <c r="D4316" t="s">
        <v>12299</v>
      </c>
      <c r="E4316" t="s">
        <v>12296</v>
      </c>
      <c r="F4316" t="s">
        <v>4242</v>
      </c>
    </row>
    <row r="4317" spans="1:6" x14ac:dyDescent="0.3">
      <c r="A4317" t="s">
        <v>16609</v>
      </c>
      <c r="B4317" s="1">
        <v>45400</v>
      </c>
      <c r="C4317">
        <v>639.74</v>
      </c>
      <c r="D4317" t="s">
        <v>12299</v>
      </c>
      <c r="E4317" t="s">
        <v>12296</v>
      </c>
      <c r="F4317" t="s">
        <v>2014</v>
      </c>
    </row>
    <row r="4318" spans="1:6" x14ac:dyDescent="0.3">
      <c r="A4318" t="s">
        <v>16610</v>
      </c>
      <c r="B4318" s="1">
        <v>45301</v>
      </c>
      <c r="C4318">
        <v>630.45000000000005</v>
      </c>
      <c r="D4318" t="s">
        <v>12293</v>
      </c>
      <c r="E4318" t="s">
        <v>12296</v>
      </c>
      <c r="F4318" t="s">
        <v>1391</v>
      </c>
    </row>
    <row r="4319" spans="1:6" x14ac:dyDescent="0.3">
      <c r="A4319" t="s">
        <v>16611</v>
      </c>
      <c r="B4319" s="1">
        <v>44655</v>
      </c>
      <c r="C4319">
        <v>1211.8499999999999</v>
      </c>
      <c r="D4319" t="s">
        <v>12299</v>
      </c>
      <c r="E4319" t="s">
        <v>12296</v>
      </c>
      <c r="F4319" t="s">
        <v>1662</v>
      </c>
    </row>
    <row r="4320" spans="1:6" x14ac:dyDescent="0.3">
      <c r="A4320" t="s">
        <v>16612</v>
      </c>
      <c r="B4320" s="1">
        <v>44771</v>
      </c>
      <c r="C4320">
        <v>1411.27</v>
      </c>
      <c r="D4320" t="s">
        <v>12299</v>
      </c>
      <c r="E4320" t="s">
        <v>12296</v>
      </c>
      <c r="F4320" t="s">
        <v>4940</v>
      </c>
    </row>
    <row r="4321" spans="1:6" x14ac:dyDescent="0.3">
      <c r="A4321" t="s">
        <v>16613</v>
      </c>
      <c r="B4321" s="1">
        <v>45405</v>
      </c>
      <c r="C4321">
        <v>96.32</v>
      </c>
      <c r="D4321" t="s">
        <v>12293</v>
      </c>
      <c r="E4321" t="s">
        <v>12296</v>
      </c>
      <c r="F4321" t="s">
        <v>1294</v>
      </c>
    </row>
    <row r="4322" spans="1:6" x14ac:dyDescent="0.3">
      <c r="A4322" t="s">
        <v>16614</v>
      </c>
      <c r="B4322" s="1">
        <v>45558</v>
      </c>
      <c r="C4322">
        <v>1429.5</v>
      </c>
      <c r="D4322" t="s">
        <v>12290</v>
      </c>
      <c r="E4322" t="s">
        <v>12291</v>
      </c>
      <c r="F4322" t="s">
        <v>5357</v>
      </c>
    </row>
    <row r="4323" spans="1:6" x14ac:dyDescent="0.3">
      <c r="A4323" t="s">
        <v>16615</v>
      </c>
      <c r="B4323" s="1">
        <v>45600</v>
      </c>
      <c r="C4323">
        <v>301.02999999999997</v>
      </c>
      <c r="D4323" t="s">
        <v>12290</v>
      </c>
      <c r="E4323" t="s">
        <v>12291</v>
      </c>
      <c r="F4323" t="s">
        <v>2647</v>
      </c>
    </row>
    <row r="4324" spans="1:6" x14ac:dyDescent="0.3">
      <c r="A4324" t="s">
        <v>16616</v>
      </c>
      <c r="B4324" s="1">
        <v>45434</v>
      </c>
      <c r="C4324">
        <v>1007.75</v>
      </c>
      <c r="D4324" t="s">
        <v>12293</v>
      </c>
      <c r="E4324" t="s">
        <v>12291</v>
      </c>
      <c r="F4324" t="s">
        <v>3811</v>
      </c>
    </row>
    <row r="4325" spans="1:6" x14ac:dyDescent="0.3">
      <c r="A4325" t="s">
        <v>16617</v>
      </c>
      <c r="B4325" s="1">
        <v>45463</v>
      </c>
      <c r="C4325">
        <v>537.46</v>
      </c>
      <c r="D4325" t="s">
        <v>12299</v>
      </c>
      <c r="E4325" t="s">
        <v>12296</v>
      </c>
      <c r="F4325" t="s">
        <v>2443</v>
      </c>
    </row>
    <row r="4326" spans="1:6" x14ac:dyDescent="0.3">
      <c r="A4326" t="s">
        <v>16618</v>
      </c>
      <c r="B4326" s="1">
        <v>45288</v>
      </c>
      <c r="C4326">
        <v>619.25</v>
      </c>
      <c r="D4326" t="s">
        <v>12290</v>
      </c>
      <c r="E4326" t="s">
        <v>12296</v>
      </c>
      <c r="F4326" t="s">
        <v>2238</v>
      </c>
    </row>
    <row r="4327" spans="1:6" x14ac:dyDescent="0.3">
      <c r="A4327" t="s">
        <v>16619</v>
      </c>
      <c r="B4327" s="1">
        <v>44655</v>
      </c>
      <c r="C4327">
        <v>1375.3</v>
      </c>
      <c r="D4327" t="s">
        <v>12290</v>
      </c>
      <c r="E4327" t="s">
        <v>12296</v>
      </c>
      <c r="F4327" t="s">
        <v>4986</v>
      </c>
    </row>
    <row r="4328" spans="1:6" x14ac:dyDescent="0.3">
      <c r="A4328" t="s">
        <v>16620</v>
      </c>
      <c r="B4328" s="1">
        <v>45319</v>
      </c>
      <c r="C4328">
        <v>807.97</v>
      </c>
      <c r="D4328" t="s">
        <v>12290</v>
      </c>
      <c r="E4328" t="s">
        <v>12291</v>
      </c>
      <c r="F4328" t="s">
        <v>5089</v>
      </c>
    </row>
    <row r="4329" spans="1:6" x14ac:dyDescent="0.3">
      <c r="A4329" t="s">
        <v>16621</v>
      </c>
      <c r="B4329" s="1">
        <v>44651</v>
      </c>
      <c r="C4329">
        <v>1416.61</v>
      </c>
      <c r="D4329" t="s">
        <v>12293</v>
      </c>
      <c r="E4329" t="s">
        <v>12296</v>
      </c>
      <c r="F4329" t="s">
        <v>5537</v>
      </c>
    </row>
    <row r="4330" spans="1:6" x14ac:dyDescent="0.3">
      <c r="A4330" t="s">
        <v>16622</v>
      </c>
      <c r="B4330" s="1">
        <v>45303</v>
      </c>
      <c r="C4330">
        <v>781.71</v>
      </c>
      <c r="D4330" t="s">
        <v>12299</v>
      </c>
      <c r="E4330" t="s">
        <v>12291</v>
      </c>
      <c r="F4330" t="s">
        <v>5235</v>
      </c>
    </row>
    <row r="4331" spans="1:6" x14ac:dyDescent="0.3">
      <c r="A4331" t="s">
        <v>16623</v>
      </c>
      <c r="B4331" s="1">
        <v>44623</v>
      </c>
      <c r="C4331">
        <v>367.86</v>
      </c>
      <c r="D4331" t="s">
        <v>12293</v>
      </c>
      <c r="E4331" t="s">
        <v>12296</v>
      </c>
      <c r="F4331" t="s">
        <v>4616</v>
      </c>
    </row>
    <row r="4332" spans="1:6" x14ac:dyDescent="0.3">
      <c r="A4332" t="s">
        <v>16624</v>
      </c>
      <c r="B4332" s="1">
        <v>44760</v>
      </c>
      <c r="C4332">
        <v>700.64</v>
      </c>
      <c r="D4332" t="s">
        <v>12290</v>
      </c>
      <c r="E4332" t="s">
        <v>12296</v>
      </c>
      <c r="F4332" t="s">
        <v>1311</v>
      </c>
    </row>
    <row r="4333" spans="1:6" x14ac:dyDescent="0.3">
      <c r="A4333" t="s">
        <v>16625</v>
      </c>
      <c r="B4333" s="1">
        <v>45548</v>
      </c>
      <c r="C4333">
        <v>227.01</v>
      </c>
      <c r="D4333" t="s">
        <v>12290</v>
      </c>
      <c r="E4333" t="s">
        <v>12291</v>
      </c>
      <c r="F4333" t="s">
        <v>1385</v>
      </c>
    </row>
    <row r="4334" spans="1:6" x14ac:dyDescent="0.3">
      <c r="A4334" t="s">
        <v>16626</v>
      </c>
      <c r="B4334" s="1">
        <v>45128</v>
      </c>
      <c r="C4334">
        <v>344.19</v>
      </c>
      <c r="D4334" t="s">
        <v>12290</v>
      </c>
      <c r="E4334" t="s">
        <v>12291</v>
      </c>
      <c r="F4334" t="s">
        <v>5073</v>
      </c>
    </row>
    <row r="4335" spans="1:6" x14ac:dyDescent="0.3">
      <c r="A4335" t="s">
        <v>16627</v>
      </c>
      <c r="B4335" s="1">
        <v>45482</v>
      </c>
      <c r="C4335">
        <v>1179.76</v>
      </c>
      <c r="D4335" t="s">
        <v>12299</v>
      </c>
      <c r="E4335" t="s">
        <v>12296</v>
      </c>
      <c r="F4335" t="s">
        <v>4654</v>
      </c>
    </row>
    <row r="4336" spans="1:6" x14ac:dyDescent="0.3">
      <c r="A4336" t="s">
        <v>16628</v>
      </c>
      <c r="B4336" s="1">
        <v>45641</v>
      </c>
      <c r="C4336">
        <v>878.5</v>
      </c>
      <c r="D4336" t="s">
        <v>12293</v>
      </c>
      <c r="E4336" t="s">
        <v>12291</v>
      </c>
      <c r="F4336" t="s">
        <v>1701</v>
      </c>
    </row>
    <row r="4337" spans="1:6" x14ac:dyDescent="0.3">
      <c r="A4337" t="s">
        <v>16629</v>
      </c>
      <c r="B4337" s="1">
        <v>45487</v>
      </c>
      <c r="C4337">
        <v>628.41</v>
      </c>
      <c r="D4337" t="s">
        <v>12293</v>
      </c>
      <c r="E4337" t="s">
        <v>12296</v>
      </c>
      <c r="F4337" t="s">
        <v>5647</v>
      </c>
    </row>
    <row r="4338" spans="1:6" x14ac:dyDescent="0.3">
      <c r="A4338" t="s">
        <v>16630</v>
      </c>
      <c r="B4338" s="1">
        <v>45485</v>
      </c>
      <c r="C4338">
        <v>1401.37</v>
      </c>
      <c r="D4338" t="s">
        <v>12299</v>
      </c>
      <c r="E4338" t="s">
        <v>12296</v>
      </c>
      <c r="F4338" t="s">
        <v>2134</v>
      </c>
    </row>
    <row r="4339" spans="1:6" x14ac:dyDescent="0.3">
      <c r="A4339" t="s">
        <v>16631</v>
      </c>
      <c r="B4339" s="1">
        <v>45459</v>
      </c>
      <c r="C4339">
        <v>1371.34</v>
      </c>
      <c r="D4339" t="s">
        <v>12290</v>
      </c>
      <c r="E4339" t="s">
        <v>12296</v>
      </c>
      <c r="F4339" t="s">
        <v>5085</v>
      </c>
    </row>
    <row r="4340" spans="1:6" x14ac:dyDescent="0.3">
      <c r="A4340" t="s">
        <v>16632</v>
      </c>
      <c r="B4340" s="1">
        <v>45244</v>
      </c>
      <c r="C4340">
        <v>120.57</v>
      </c>
      <c r="D4340" t="s">
        <v>12290</v>
      </c>
      <c r="E4340" t="s">
        <v>12291</v>
      </c>
      <c r="F4340" t="s">
        <v>4233</v>
      </c>
    </row>
    <row r="4341" spans="1:6" x14ac:dyDescent="0.3">
      <c r="A4341" t="s">
        <v>16633</v>
      </c>
      <c r="B4341" s="1">
        <v>44852</v>
      </c>
      <c r="C4341">
        <v>782.37</v>
      </c>
      <c r="D4341" t="s">
        <v>12299</v>
      </c>
      <c r="E4341" t="s">
        <v>12296</v>
      </c>
      <c r="F4341" t="s">
        <v>1383</v>
      </c>
    </row>
    <row r="4342" spans="1:6" x14ac:dyDescent="0.3">
      <c r="A4342" t="s">
        <v>16634</v>
      </c>
      <c r="B4342" s="1">
        <v>44575</v>
      </c>
      <c r="C4342">
        <v>332.46</v>
      </c>
      <c r="D4342" t="s">
        <v>12299</v>
      </c>
      <c r="E4342" t="s">
        <v>12296</v>
      </c>
      <c r="F4342" t="s">
        <v>2902</v>
      </c>
    </row>
    <row r="4343" spans="1:6" x14ac:dyDescent="0.3">
      <c r="A4343" t="s">
        <v>16635</v>
      </c>
      <c r="B4343" s="1">
        <v>44920</v>
      </c>
      <c r="C4343">
        <v>1061.6300000000001</v>
      </c>
      <c r="D4343" t="s">
        <v>12293</v>
      </c>
      <c r="E4343" t="s">
        <v>12291</v>
      </c>
      <c r="F4343" t="s">
        <v>1661</v>
      </c>
    </row>
    <row r="4344" spans="1:6" x14ac:dyDescent="0.3">
      <c r="A4344" t="s">
        <v>16636</v>
      </c>
      <c r="B4344" s="1">
        <v>44582</v>
      </c>
      <c r="C4344">
        <v>1007.35</v>
      </c>
      <c r="D4344" t="s">
        <v>12293</v>
      </c>
      <c r="E4344" t="s">
        <v>12296</v>
      </c>
      <c r="F4344" t="s">
        <v>3896</v>
      </c>
    </row>
    <row r="4345" spans="1:6" x14ac:dyDescent="0.3">
      <c r="A4345" t="s">
        <v>16637</v>
      </c>
      <c r="B4345" s="1">
        <v>44659</v>
      </c>
      <c r="C4345">
        <v>550.91999999999996</v>
      </c>
      <c r="D4345" t="s">
        <v>12299</v>
      </c>
      <c r="E4345" t="s">
        <v>12296</v>
      </c>
      <c r="F4345" t="s">
        <v>3229</v>
      </c>
    </row>
    <row r="4346" spans="1:6" x14ac:dyDescent="0.3">
      <c r="A4346" t="s">
        <v>16638</v>
      </c>
      <c r="B4346" s="1">
        <v>45186</v>
      </c>
      <c r="C4346">
        <v>1473.18</v>
      </c>
      <c r="D4346" t="s">
        <v>12299</v>
      </c>
      <c r="E4346" t="s">
        <v>12296</v>
      </c>
      <c r="F4346" t="s">
        <v>2382</v>
      </c>
    </row>
    <row r="4347" spans="1:6" x14ac:dyDescent="0.3">
      <c r="A4347" t="s">
        <v>16639</v>
      </c>
      <c r="B4347" s="1">
        <v>45445</v>
      </c>
      <c r="C4347">
        <v>730.92</v>
      </c>
      <c r="D4347" t="s">
        <v>12299</v>
      </c>
      <c r="E4347" t="s">
        <v>12291</v>
      </c>
      <c r="F4347" t="s">
        <v>5790</v>
      </c>
    </row>
    <row r="4348" spans="1:6" x14ac:dyDescent="0.3">
      <c r="A4348" t="s">
        <v>16640</v>
      </c>
      <c r="B4348" s="1">
        <v>45348</v>
      </c>
      <c r="C4348">
        <v>391.64</v>
      </c>
      <c r="D4348" t="s">
        <v>12290</v>
      </c>
      <c r="E4348" t="s">
        <v>12296</v>
      </c>
      <c r="F4348" t="s">
        <v>2257</v>
      </c>
    </row>
    <row r="4349" spans="1:6" x14ac:dyDescent="0.3">
      <c r="A4349" t="s">
        <v>16641</v>
      </c>
      <c r="B4349" s="1">
        <v>44726</v>
      </c>
      <c r="C4349">
        <v>162.65</v>
      </c>
      <c r="D4349" t="s">
        <v>12293</v>
      </c>
      <c r="E4349" t="s">
        <v>12291</v>
      </c>
      <c r="F4349" t="s">
        <v>5617</v>
      </c>
    </row>
    <row r="4350" spans="1:6" x14ac:dyDescent="0.3">
      <c r="A4350" t="s">
        <v>16642</v>
      </c>
      <c r="B4350" s="1">
        <v>45427</v>
      </c>
      <c r="C4350">
        <v>882.2</v>
      </c>
      <c r="D4350" t="s">
        <v>12299</v>
      </c>
      <c r="E4350" t="s">
        <v>12296</v>
      </c>
      <c r="F4350" t="s">
        <v>1460</v>
      </c>
    </row>
    <row r="4351" spans="1:6" x14ac:dyDescent="0.3">
      <c r="A4351" t="s">
        <v>16643</v>
      </c>
      <c r="B4351" s="1">
        <v>45487</v>
      </c>
      <c r="C4351">
        <v>872.29</v>
      </c>
      <c r="D4351" t="s">
        <v>12290</v>
      </c>
      <c r="E4351" t="s">
        <v>12291</v>
      </c>
      <c r="F4351" t="s">
        <v>4877</v>
      </c>
    </row>
    <row r="4352" spans="1:6" x14ac:dyDescent="0.3">
      <c r="A4352" t="s">
        <v>16644</v>
      </c>
      <c r="B4352" s="1">
        <v>44556</v>
      </c>
      <c r="C4352">
        <v>700.45</v>
      </c>
      <c r="D4352" t="s">
        <v>12299</v>
      </c>
      <c r="E4352" t="s">
        <v>12291</v>
      </c>
      <c r="F4352" t="s">
        <v>4502</v>
      </c>
    </row>
    <row r="4353" spans="1:6" x14ac:dyDescent="0.3">
      <c r="A4353" t="s">
        <v>16645</v>
      </c>
      <c r="B4353" s="1">
        <v>44724</v>
      </c>
      <c r="C4353">
        <v>269.12</v>
      </c>
      <c r="D4353" t="s">
        <v>12293</v>
      </c>
      <c r="E4353" t="s">
        <v>12291</v>
      </c>
      <c r="F4353" t="s">
        <v>3279</v>
      </c>
    </row>
    <row r="4354" spans="1:6" x14ac:dyDescent="0.3">
      <c r="A4354" t="s">
        <v>16646</v>
      </c>
      <c r="B4354" s="1">
        <v>44737</v>
      </c>
      <c r="C4354">
        <v>1171.6300000000001</v>
      </c>
      <c r="D4354" t="s">
        <v>12290</v>
      </c>
      <c r="E4354" t="s">
        <v>12291</v>
      </c>
      <c r="F4354" t="s">
        <v>3747</v>
      </c>
    </row>
    <row r="4355" spans="1:6" x14ac:dyDescent="0.3">
      <c r="A4355" t="s">
        <v>16647</v>
      </c>
      <c r="B4355" s="1">
        <v>45534</v>
      </c>
      <c r="C4355">
        <v>1143.82</v>
      </c>
      <c r="D4355" t="s">
        <v>12293</v>
      </c>
      <c r="E4355" t="s">
        <v>12296</v>
      </c>
      <c r="F4355" t="s">
        <v>1679</v>
      </c>
    </row>
    <row r="4356" spans="1:6" x14ac:dyDescent="0.3">
      <c r="A4356" t="s">
        <v>16648</v>
      </c>
      <c r="B4356" s="1">
        <v>44698</v>
      </c>
      <c r="C4356">
        <v>996.41</v>
      </c>
      <c r="D4356" t="s">
        <v>12290</v>
      </c>
      <c r="E4356" t="s">
        <v>12291</v>
      </c>
      <c r="F4356" t="s">
        <v>5716</v>
      </c>
    </row>
    <row r="4357" spans="1:6" x14ac:dyDescent="0.3">
      <c r="A4357" t="s">
        <v>16649</v>
      </c>
      <c r="B4357" s="1">
        <v>44948</v>
      </c>
      <c r="C4357">
        <v>1220.99</v>
      </c>
      <c r="D4357" t="s">
        <v>12290</v>
      </c>
      <c r="E4357" t="s">
        <v>12296</v>
      </c>
      <c r="F4357" t="s">
        <v>5239</v>
      </c>
    </row>
    <row r="4358" spans="1:6" x14ac:dyDescent="0.3">
      <c r="A4358" t="s">
        <v>16650</v>
      </c>
      <c r="B4358" s="1">
        <v>44949</v>
      </c>
      <c r="C4358">
        <v>1140.27</v>
      </c>
      <c r="D4358" t="s">
        <v>12299</v>
      </c>
      <c r="E4358" t="s">
        <v>12291</v>
      </c>
      <c r="F4358" t="s">
        <v>3630</v>
      </c>
    </row>
    <row r="4359" spans="1:6" x14ac:dyDescent="0.3">
      <c r="A4359" t="s">
        <v>16651</v>
      </c>
      <c r="B4359" s="1">
        <v>45604</v>
      </c>
      <c r="C4359">
        <v>1282.4000000000001</v>
      </c>
      <c r="D4359" t="s">
        <v>12293</v>
      </c>
      <c r="E4359" t="s">
        <v>12296</v>
      </c>
      <c r="F4359" t="s">
        <v>3357</v>
      </c>
    </row>
    <row r="4360" spans="1:6" x14ac:dyDescent="0.3">
      <c r="A4360" t="s">
        <v>16652</v>
      </c>
      <c r="B4360" s="1">
        <v>45539</v>
      </c>
      <c r="C4360">
        <v>659.76</v>
      </c>
      <c r="D4360" t="s">
        <v>12299</v>
      </c>
      <c r="E4360" t="s">
        <v>12291</v>
      </c>
      <c r="F4360" t="s">
        <v>2204</v>
      </c>
    </row>
    <row r="4361" spans="1:6" x14ac:dyDescent="0.3">
      <c r="A4361" t="s">
        <v>16653</v>
      </c>
      <c r="B4361" s="1">
        <v>45474</v>
      </c>
      <c r="C4361">
        <v>1291.48</v>
      </c>
      <c r="D4361" t="s">
        <v>12299</v>
      </c>
      <c r="E4361" t="s">
        <v>12296</v>
      </c>
      <c r="F4361" t="s">
        <v>5719</v>
      </c>
    </row>
    <row r="4362" spans="1:6" x14ac:dyDescent="0.3">
      <c r="A4362" t="s">
        <v>16654</v>
      </c>
      <c r="B4362" s="1">
        <v>44896</v>
      </c>
      <c r="C4362">
        <v>152.97</v>
      </c>
      <c r="D4362" t="s">
        <v>12299</v>
      </c>
      <c r="E4362" t="s">
        <v>12291</v>
      </c>
      <c r="F4362" t="s">
        <v>2564</v>
      </c>
    </row>
    <row r="4363" spans="1:6" x14ac:dyDescent="0.3">
      <c r="A4363" t="s">
        <v>16655</v>
      </c>
      <c r="B4363" s="1">
        <v>45106</v>
      </c>
      <c r="C4363">
        <v>1212.79</v>
      </c>
      <c r="D4363" t="s">
        <v>12290</v>
      </c>
      <c r="E4363" t="s">
        <v>12291</v>
      </c>
      <c r="F4363" t="s">
        <v>3083</v>
      </c>
    </row>
    <row r="4364" spans="1:6" x14ac:dyDescent="0.3">
      <c r="A4364" t="s">
        <v>16656</v>
      </c>
      <c r="B4364" s="1">
        <v>45199</v>
      </c>
      <c r="C4364">
        <v>628.48</v>
      </c>
      <c r="D4364" t="s">
        <v>12290</v>
      </c>
      <c r="E4364" t="s">
        <v>12291</v>
      </c>
      <c r="F4364" t="s">
        <v>5634</v>
      </c>
    </row>
    <row r="4365" spans="1:6" x14ac:dyDescent="0.3">
      <c r="A4365" t="s">
        <v>16657</v>
      </c>
      <c r="B4365" s="1">
        <v>45556</v>
      </c>
      <c r="C4365">
        <v>155.54</v>
      </c>
      <c r="D4365" t="s">
        <v>12293</v>
      </c>
      <c r="E4365" t="s">
        <v>12296</v>
      </c>
      <c r="F4365" t="s">
        <v>4215</v>
      </c>
    </row>
    <row r="4366" spans="1:6" x14ac:dyDescent="0.3">
      <c r="A4366" t="s">
        <v>16658</v>
      </c>
      <c r="B4366" s="1">
        <v>45076</v>
      </c>
      <c r="C4366">
        <v>1184.8499999999999</v>
      </c>
      <c r="D4366" t="s">
        <v>12299</v>
      </c>
      <c r="E4366" t="s">
        <v>12291</v>
      </c>
      <c r="F4366" t="s">
        <v>4365</v>
      </c>
    </row>
    <row r="4367" spans="1:6" x14ac:dyDescent="0.3">
      <c r="A4367" t="s">
        <v>16659</v>
      </c>
      <c r="B4367" s="1">
        <v>44697</v>
      </c>
      <c r="C4367">
        <v>1018.81</v>
      </c>
      <c r="D4367" t="s">
        <v>12290</v>
      </c>
      <c r="E4367" t="s">
        <v>12291</v>
      </c>
      <c r="F4367" t="s">
        <v>4863</v>
      </c>
    </row>
    <row r="4368" spans="1:6" x14ac:dyDescent="0.3">
      <c r="A4368" t="s">
        <v>16660</v>
      </c>
      <c r="B4368" s="1">
        <v>45061</v>
      </c>
      <c r="C4368">
        <v>430.23</v>
      </c>
      <c r="D4368" t="s">
        <v>12299</v>
      </c>
      <c r="E4368" t="s">
        <v>12296</v>
      </c>
      <c r="F4368" t="s">
        <v>2838</v>
      </c>
    </row>
    <row r="4369" spans="1:6" x14ac:dyDescent="0.3">
      <c r="A4369" t="s">
        <v>16661</v>
      </c>
      <c r="B4369" s="1">
        <v>45197</v>
      </c>
      <c r="C4369">
        <v>1052.55</v>
      </c>
      <c r="D4369" t="s">
        <v>12290</v>
      </c>
      <c r="E4369" t="s">
        <v>12296</v>
      </c>
      <c r="F4369" t="s">
        <v>5776</v>
      </c>
    </row>
    <row r="4370" spans="1:6" x14ac:dyDescent="0.3">
      <c r="A4370" t="s">
        <v>16662</v>
      </c>
      <c r="B4370" s="1">
        <v>44837</v>
      </c>
      <c r="C4370">
        <v>1210.31</v>
      </c>
      <c r="D4370" t="s">
        <v>12290</v>
      </c>
      <c r="E4370" t="s">
        <v>12291</v>
      </c>
      <c r="F4370" t="s">
        <v>1435</v>
      </c>
    </row>
    <row r="4371" spans="1:6" x14ac:dyDescent="0.3">
      <c r="A4371" t="s">
        <v>16663</v>
      </c>
      <c r="B4371" s="1">
        <v>44906</v>
      </c>
      <c r="C4371">
        <v>554.41999999999996</v>
      </c>
      <c r="D4371" t="s">
        <v>12299</v>
      </c>
      <c r="E4371" t="s">
        <v>12291</v>
      </c>
      <c r="F4371" t="s">
        <v>1444</v>
      </c>
    </row>
    <row r="4372" spans="1:6" x14ac:dyDescent="0.3">
      <c r="A4372" t="s">
        <v>16664</v>
      </c>
      <c r="B4372" s="1">
        <v>45360</v>
      </c>
      <c r="C4372">
        <v>647.30999999999995</v>
      </c>
      <c r="D4372" t="s">
        <v>12290</v>
      </c>
      <c r="E4372" t="s">
        <v>12291</v>
      </c>
      <c r="F4372" t="s">
        <v>3486</v>
      </c>
    </row>
    <row r="4373" spans="1:6" x14ac:dyDescent="0.3">
      <c r="A4373" t="s">
        <v>16665</v>
      </c>
      <c r="B4373" s="1">
        <v>44702</v>
      </c>
      <c r="C4373">
        <v>1333.12</v>
      </c>
      <c r="D4373" t="s">
        <v>12290</v>
      </c>
      <c r="E4373" t="s">
        <v>12296</v>
      </c>
      <c r="F4373" t="s">
        <v>4226</v>
      </c>
    </row>
    <row r="4374" spans="1:6" x14ac:dyDescent="0.3">
      <c r="A4374" t="s">
        <v>16666</v>
      </c>
      <c r="B4374" s="1">
        <v>45624</v>
      </c>
      <c r="C4374">
        <v>1095.27</v>
      </c>
      <c r="D4374" t="s">
        <v>12299</v>
      </c>
      <c r="E4374" t="s">
        <v>12296</v>
      </c>
      <c r="F4374" t="s">
        <v>2729</v>
      </c>
    </row>
    <row r="4375" spans="1:6" x14ac:dyDescent="0.3">
      <c r="A4375" t="s">
        <v>16667</v>
      </c>
      <c r="B4375" s="1">
        <v>44822</v>
      </c>
      <c r="C4375">
        <v>1150.0899999999999</v>
      </c>
      <c r="D4375" t="s">
        <v>12293</v>
      </c>
      <c r="E4375" t="s">
        <v>12296</v>
      </c>
      <c r="F4375" t="s">
        <v>5938</v>
      </c>
    </row>
    <row r="4376" spans="1:6" x14ac:dyDescent="0.3">
      <c r="A4376" t="s">
        <v>16668</v>
      </c>
      <c r="B4376" s="1">
        <v>45295</v>
      </c>
      <c r="C4376">
        <v>209.35</v>
      </c>
      <c r="D4376" t="s">
        <v>12293</v>
      </c>
      <c r="E4376" t="s">
        <v>12291</v>
      </c>
      <c r="F4376" t="s">
        <v>2991</v>
      </c>
    </row>
    <row r="4377" spans="1:6" x14ac:dyDescent="0.3">
      <c r="A4377" t="s">
        <v>16669</v>
      </c>
      <c r="B4377" s="1">
        <v>45214</v>
      </c>
      <c r="C4377">
        <v>114.32</v>
      </c>
      <c r="D4377" t="s">
        <v>12290</v>
      </c>
      <c r="E4377" t="s">
        <v>12291</v>
      </c>
      <c r="F4377" t="s">
        <v>4177</v>
      </c>
    </row>
    <row r="4378" spans="1:6" x14ac:dyDescent="0.3">
      <c r="A4378" t="s">
        <v>16670</v>
      </c>
      <c r="B4378" s="1">
        <v>44897</v>
      </c>
      <c r="C4378">
        <v>256.95</v>
      </c>
      <c r="D4378" t="s">
        <v>12293</v>
      </c>
      <c r="E4378" t="s">
        <v>12291</v>
      </c>
      <c r="F4378" t="s">
        <v>5701</v>
      </c>
    </row>
    <row r="4379" spans="1:6" x14ac:dyDescent="0.3">
      <c r="A4379" t="s">
        <v>16671</v>
      </c>
      <c r="B4379" s="1">
        <v>45505</v>
      </c>
      <c r="C4379">
        <v>1063.6300000000001</v>
      </c>
      <c r="D4379" t="s">
        <v>12299</v>
      </c>
      <c r="E4379" t="s">
        <v>12296</v>
      </c>
      <c r="F4379" t="s">
        <v>3171</v>
      </c>
    </row>
    <row r="4380" spans="1:6" x14ac:dyDescent="0.3">
      <c r="A4380" t="s">
        <v>16672</v>
      </c>
      <c r="B4380" s="1">
        <v>45578</v>
      </c>
      <c r="C4380">
        <v>1338.73</v>
      </c>
      <c r="D4380" t="s">
        <v>12293</v>
      </c>
      <c r="E4380" t="s">
        <v>12291</v>
      </c>
      <c r="F4380" t="s">
        <v>4043</v>
      </c>
    </row>
    <row r="4381" spans="1:6" x14ac:dyDescent="0.3">
      <c r="A4381" t="s">
        <v>16673</v>
      </c>
      <c r="B4381" s="1">
        <v>45568</v>
      </c>
      <c r="C4381">
        <v>520.77</v>
      </c>
      <c r="D4381" t="s">
        <v>12290</v>
      </c>
      <c r="E4381" t="s">
        <v>12291</v>
      </c>
      <c r="F4381" t="s">
        <v>3157</v>
      </c>
    </row>
    <row r="4382" spans="1:6" x14ac:dyDescent="0.3">
      <c r="A4382" t="s">
        <v>16674</v>
      </c>
      <c r="B4382" s="1">
        <v>44777</v>
      </c>
      <c r="C4382">
        <v>1265.42</v>
      </c>
      <c r="D4382" t="s">
        <v>12290</v>
      </c>
      <c r="E4382" t="s">
        <v>12296</v>
      </c>
      <c r="F4382" t="s">
        <v>2457</v>
      </c>
    </row>
    <row r="4383" spans="1:6" x14ac:dyDescent="0.3">
      <c r="A4383" t="s">
        <v>16675</v>
      </c>
      <c r="B4383" s="1">
        <v>44691</v>
      </c>
      <c r="C4383">
        <v>784.41</v>
      </c>
      <c r="D4383" t="s">
        <v>12299</v>
      </c>
      <c r="E4383" t="s">
        <v>12296</v>
      </c>
      <c r="F4383" t="s">
        <v>2745</v>
      </c>
    </row>
    <row r="4384" spans="1:6" x14ac:dyDescent="0.3">
      <c r="A4384" t="s">
        <v>16676</v>
      </c>
      <c r="B4384" s="1">
        <v>45061</v>
      </c>
      <c r="C4384">
        <v>1342.36</v>
      </c>
      <c r="D4384" t="s">
        <v>12293</v>
      </c>
      <c r="E4384" t="s">
        <v>12296</v>
      </c>
      <c r="F4384" t="s">
        <v>3454</v>
      </c>
    </row>
    <row r="4385" spans="1:6" x14ac:dyDescent="0.3">
      <c r="A4385" t="s">
        <v>16677</v>
      </c>
      <c r="B4385" s="1">
        <v>45542</v>
      </c>
      <c r="C4385">
        <v>115.51</v>
      </c>
      <c r="D4385" t="s">
        <v>12293</v>
      </c>
      <c r="E4385" t="s">
        <v>12291</v>
      </c>
      <c r="F4385" t="s">
        <v>1339</v>
      </c>
    </row>
    <row r="4386" spans="1:6" x14ac:dyDescent="0.3">
      <c r="A4386" t="s">
        <v>16678</v>
      </c>
      <c r="B4386" s="1">
        <v>45499</v>
      </c>
      <c r="C4386">
        <v>703.15</v>
      </c>
      <c r="D4386" t="s">
        <v>12293</v>
      </c>
      <c r="E4386" t="s">
        <v>12296</v>
      </c>
      <c r="F4386" t="s">
        <v>4484</v>
      </c>
    </row>
    <row r="4387" spans="1:6" x14ac:dyDescent="0.3">
      <c r="A4387" t="s">
        <v>16679</v>
      </c>
      <c r="B4387" s="1">
        <v>44696</v>
      </c>
      <c r="C4387">
        <v>545.77</v>
      </c>
      <c r="D4387" t="s">
        <v>12290</v>
      </c>
      <c r="E4387" t="s">
        <v>12296</v>
      </c>
      <c r="F4387" t="s">
        <v>4122</v>
      </c>
    </row>
    <row r="4388" spans="1:6" x14ac:dyDescent="0.3">
      <c r="A4388" t="s">
        <v>16680</v>
      </c>
      <c r="B4388" s="1">
        <v>45056</v>
      </c>
      <c r="C4388">
        <v>1161.93</v>
      </c>
      <c r="D4388" t="s">
        <v>12290</v>
      </c>
      <c r="E4388" t="s">
        <v>12291</v>
      </c>
      <c r="F4388" t="s">
        <v>1694</v>
      </c>
    </row>
    <row r="4389" spans="1:6" x14ac:dyDescent="0.3">
      <c r="A4389" t="s">
        <v>16681</v>
      </c>
      <c r="B4389" s="1">
        <v>45155</v>
      </c>
      <c r="C4389">
        <v>545</v>
      </c>
      <c r="D4389" t="s">
        <v>12299</v>
      </c>
      <c r="E4389" t="s">
        <v>12296</v>
      </c>
      <c r="F4389" t="s">
        <v>2525</v>
      </c>
    </row>
    <row r="4390" spans="1:6" x14ac:dyDescent="0.3">
      <c r="A4390" t="s">
        <v>16682</v>
      </c>
      <c r="B4390" s="1">
        <v>45560</v>
      </c>
      <c r="C4390">
        <v>250.98</v>
      </c>
      <c r="D4390" t="s">
        <v>12293</v>
      </c>
      <c r="E4390" t="s">
        <v>12296</v>
      </c>
      <c r="F4390" t="s">
        <v>5326</v>
      </c>
    </row>
    <row r="4391" spans="1:6" x14ac:dyDescent="0.3">
      <c r="A4391" t="s">
        <v>16683</v>
      </c>
      <c r="B4391" s="1">
        <v>45535</v>
      </c>
      <c r="C4391">
        <v>308.99</v>
      </c>
      <c r="D4391" t="s">
        <v>12299</v>
      </c>
      <c r="E4391" t="s">
        <v>12296</v>
      </c>
      <c r="F4391" t="s">
        <v>1663</v>
      </c>
    </row>
    <row r="4392" spans="1:6" x14ac:dyDescent="0.3">
      <c r="A4392" t="s">
        <v>16684</v>
      </c>
      <c r="B4392" s="1">
        <v>45574</v>
      </c>
      <c r="C4392">
        <v>1383.75</v>
      </c>
      <c r="D4392" t="s">
        <v>12293</v>
      </c>
      <c r="E4392" t="s">
        <v>12291</v>
      </c>
      <c r="F4392" t="s">
        <v>4188</v>
      </c>
    </row>
    <row r="4393" spans="1:6" x14ac:dyDescent="0.3">
      <c r="A4393" t="s">
        <v>16685</v>
      </c>
      <c r="B4393" s="1">
        <v>45554</v>
      </c>
      <c r="C4393">
        <v>1080.6500000000001</v>
      </c>
      <c r="D4393" t="s">
        <v>12293</v>
      </c>
      <c r="E4393" t="s">
        <v>12291</v>
      </c>
      <c r="F4393" t="s">
        <v>3145</v>
      </c>
    </row>
    <row r="4394" spans="1:6" x14ac:dyDescent="0.3">
      <c r="A4394" t="s">
        <v>16686</v>
      </c>
      <c r="B4394" s="1">
        <v>44581</v>
      </c>
      <c r="C4394">
        <v>165.98</v>
      </c>
      <c r="D4394" t="s">
        <v>12293</v>
      </c>
      <c r="E4394" t="s">
        <v>12291</v>
      </c>
      <c r="F4394" t="s">
        <v>2702</v>
      </c>
    </row>
    <row r="4395" spans="1:6" x14ac:dyDescent="0.3">
      <c r="A4395" t="s">
        <v>16687</v>
      </c>
      <c r="B4395" s="1">
        <v>44829</v>
      </c>
      <c r="C4395">
        <v>297.42</v>
      </c>
      <c r="D4395" t="s">
        <v>12299</v>
      </c>
      <c r="E4395" t="s">
        <v>12291</v>
      </c>
      <c r="F4395" t="s">
        <v>2139</v>
      </c>
    </row>
    <row r="4396" spans="1:6" x14ac:dyDescent="0.3">
      <c r="A4396" t="s">
        <v>16688</v>
      </c>
      <c r="B4396" s="1">
        <v>44960</v>
      </c>
      <c r="C4396">
        <v>788.19</v>
      </c>
      <c r="D4396" t="s">
        <v>12290</v>
      </c>
      <c r="E4396" t="s">
        <v>12296</v>
      </c>
      <c r="F4396" t="s">
        <v>1545</v>
      </c>
    </row>
    <row r="4397" spans="1:6" x14ac:dyDescent="0.3">
      <c r="A4397" t="s">
        <v>16689</v>
      </c>
      <c r="B4397" s="1">
        <v>44828</v>
      </c>
      <c r="C4397">
        <v>898.61</v>
      </c>
      <c r="D4397" t="s">
        <v>12299</v>
      </c>
      <c r="E4397" t="s">
        <v>12291</v>
      </c>
      <c r="F4397" t="s">
        <v>5375</v>
      </c>
    </row>
    <row r="4398" spans="1:6" x14ac:dyDescent="0.3">
      <c r="A4398" t="s">
        <v>16690</v>
      </c>
      <c r="B4398" s="1">
        <v>44788</v>
      </c>
      <c r="C4398">
        <v>973.73</v>
      </c>
      <c r="D4398" t="s">
        <v>12293</v>
      </c>
      <c r="E4398" t="s">
        <v>12296</v>
      </c>
      <c r="F4398" t="s">
        <v>5711</v>
      </c>
    </row>
    <row r="4399" spans="1:6" x14ac:dyDescent="0.3">
      <c r="A4399" t="s">
        <v>16691</v>
      </c>
      <c r="B4399" s="1">
        <v>44950</v>
      </c>
      <c r="C4399">
        <v>662.62</v>
      </c>
      <c r="D4399" t="s">
        <v>12299</v>
      </c>
      <c r="E4399" t="s">
        <v>12291</v>
      </c>
      <c r="F4399" t="s">
        <v>1061</v>
      </c>
    </row>
    <row r="4400" spans="1:6" x14ac:dyDescent="0.3">
      <c r="A4400" t="s">
        <v>16692</v>
      </c>
      <c r="B4400" s="1">
        <v>45012</v>
      </c>
      <c r="C4400">
        <v>1343.05</v>
      </c>
      <c r="D4400" t="s">
        <v>12299</v>
      </c>
      <c r="E4400" t="s">
        <v>12291</v>
      </c>
      <c r="F4400" t="s">
        <v>5249</v>
      </c>
    </row>
    <row r="4401" spans="1:6" x14ac:dyDescent="0.3">
      <c r="A4401" t="s">
        <v>16693</v>
      </c>
      <c r="B4401" s="1">
        <v>44774</v>
      </c>
      <c r="C4401">
        <v>1048.71</v>
      </c>
      <c r="D4401" t="s">
        <v>12299</v>
      </c>
      <c r="E4401" t="s">
        <v>12296</v>
      </c>
      <c r="F4401" t="s">
        <v>1993</v>
      </c>
    </row>
    <row r="4402" spans="1:6" x14ac:dyDescent="0.3">
      <c r="A4402" t="s">
        <v>16694</v>
      </c>
      <c r="B4402" s="1">
        <v>44603</v>
      </c>
      <c r="C4402">
        <v>138.41999999999999</v>
      </c>
      <c r="D4402" t="s">
        <v>12293</v>
      </c>
      <c r="E4402" t="s">
        <v>12296</v>
      </c>
      <c r="F4402" t="s">
        <v>4505</v>
      </c>
    </row>
    <row r="4403" spans="1:6" x14ac:dyDescent="0.3">
      <c r="A4403" t="s">
        <v>16695</v>
      </c>
      <c r="B4403" s="1">
        <v>45089</v>
      </c>
      <c r="C4403">
        <v>1473.73</v>
      </c>
      <c r="D4403" t="s">
        <v>12290</v>
      </c>
      <c r="E4403" t="s">
        <v>12291</v>
      </c>
      <c r="F4403" t="s">
        <v>2224</v>
      </c>
    </row>
    <row r="4404" spans="1:6" x14ac:dyDescent="0.3">
      <c r="A4404" t="s">
        <v>16696</v>
      </c>
      <c r="B4404" s="1">
        <v>45520</v>
      </c>
      <c r="C4404">
        <v>1398.5</v>
      </c>
      <c r="D4404" t="s">
        <v>12290</v>
      </c>
      <c r="E4404" t="s">
        <v>12291</v>
      </c>
      <c r="F4404" t="s">
        <v>3324</v>
      </c>
    </row>
    <row r="4405" spans="1:6" x14ac:dyDescent="0.3">
      <c r="A4405" t="s">
        <v>16697</v>
      </c>
      <c r="B4405" s="1">
        <v>44653</v>
      </c>
      <c r="C4405">
        <v>396.52</v>
      </c>
      <c r="D4405" t="s">
        <v>12299</v>
      </c>
      <c r="E4405" t="s">
        <v>12296</v>
      </c>
      <c r="F4405" t="s">
        <v>1943</v>
      </c>
    </row>
    <row r="4406" spans="1:6" x14ac:dyDescent="0.3">
      <c r="A4406" t="s">
        <v>16698</v>
      </c>
      <c r="B4406" s="1">
        <v>45412</v>
      </c>
      <c r="C4406">
        <v>79.31</v>
      </c>
      <c r="D4406" t="s">
        <v>12299</v>
      </c>
      <c r="E4406" t="s">
        <v>12291</v>
      </c>
      <c r="F4406" t="s">
        <v>3001</v>
      </c>
    </row>
    <row r="4407" spans="1:6" x14ac:dyDescent="0.3">
      <c r="A4407" t="s">
        <v>16699</v>
      </c>
      <c r="B4407" s="1">
        <v>44603</v>
      </c>
      <c r="C4407">
        <v>866.34</v>
      </c>
      <c r="D4407" t="s">
        <v>12290</v>
      </c>
      <c r="E4407" t="s">
        <v>12291</v>
      </c>
      <c r="F4407" t="s">
        <v>2649</v>
      </c>
    </row>
    <row r="4408" spans="1:6" x14ac:dyDescent="0.3">
      <c r="A4408" t="s">
        <v>16700</v>
      </c>
      <c r="B4408" s="1">
        <v>45493</v>
      </c>
      <c r="C4408">
        <v>138.24</v>
      </c>
      <c r="D4408" t="s">
        <v>12299</v>
      </c>
      <c r="E4408" t="s">
        <v>12296</v>
      </c>
      <c r="F4408" t="s">
        <v>1269</v>
      </c>
    </row>
    <row r="4409" spans="1:6" x14ac:dyDescent="0.3">
      <c r="A4409" t="s">
        <v>16701</v>
      </c>
      <c r="B4409" s="1">
        <v>45303</v>
      </c>
      <c r="C4409">
        <v>97.41</v>
      </c>
      <c r="D4409" t="s">
        <v>12299</v>
      </c>
      <c r="E4409" t="s">
        <v>12291</v>
      </c>
      <c r="F4409" t="s">
        <v>1489</v>
      </c>
    </row>
    <row r="4410" spans="1:6" x14ac:dyDescent="0.3">
      <c r="A4410" t="s">
        <v>16702</v>
      </c>
      <c r="B4410" s="1">
        <v>45546</v>
      </c>
      <c r="C4410">
        <v>321.36</v>
      </c>
      <c r="D4410" t="s">
        <v>12293</v>
      </c>
      <c r="E4410" t="s">
        <v>12291</v>
      </c>
      <c r="F4410" t="s">
        <v>4114</v>
      </c>
    </row>
    <row r="4411" spans="1:6" x14ac:dyDescent="0.3">
      <c r="A4411" t="s">
        <v>16703</v>
      </c>
      <c r="B4411" s="1">
        <v>44644</v>
      </c>
      <c r="C4411">
        <v>1432.8</v>
      </c>
      <c r="D4411" t="s">
        <v>12299</v>
      </c>
      <c r="E4411" t="s">
        <v>12296</v>
      </c>
      <c r="F4411" t="s">
        <v>5286</v>
      </c>
    </row>
    <row r="4412" spans="1:6" x14ac:dyDescent="0.3">
      <c r="A4412" t="s">
        <v>16704</v>
      </c>
      <c r="B4412" s="1">
        <v>44798</v>
      </c>
      <c r="C4412">
        <v>810.46</v>
      </c>
      <c r="D4412" t="s">
        <v>12299</v>
      </c>
      <c r="E4412" t="s">
        <v>12291</v>
      </c>
      <c r="F4412" t="s">
        <v>4056</v>
      </c>
    </row>
    <row r="4413" spans="1:6" x14ac:dyDescent="0.3">
      <c r="A4413" t="s">
        <v>16705</v>
      </c>
      <c r="B4413" s="1">
        <v>45516</v>
      </c>
      <c r="C4413">
        <v>1080.98</v>
      </c>
      <c r="D4413" t="s">
        <v>12293</v>
      </c>
      <c r="E4413" t="s">
        <v>12291</v>
      </c>
      <c r="F4413" t="s">
        <v>3622</v>
      </c>
    </row>
    <row r="4414" spans="1:6" x14ac:dyDescent="0.3">
      <c r="A4414" t="s">
        <v>16706</v>
      </c>
      <c r="B4414" s="1">
        <v>45610</v>
      </c>
      <c r="C4414">
        <v>387.58</v>
      </c>
      <c r="D4414" t="s">
        <v>12299</v>
      </c>
      <c r="E4414" t="s">
        <v>12291</v>
      </c>
      <c r="F4414" t="s">
        <v>1300</v>
      </c>
    </row>
    <row r="4415" spans="1:6" x14ac:dyDescent="0.3">
      <c r="A4415" t="s">
        <v>16707</v>
      </c>
      <c r="B4415" s="1">
        <v>44630</v>
      </c>
      <c r="C4415">
        <v>1149.94</v>
      </c>
      <c r="D4415" t="s">
        <v>12290</v>
      </c>
      <c r="E4415" t="s">
        <v>12291</v>
      </c>
      <c r="F4415" t="s">
        <v>2635</v>
      </c>
    </row>
    <row r="4416" spans="1:6" x14ac:dyDescent="0.3">
      <c r="A4416" t="s">
        <v>16708</v>
      </c>
      <c r="B4416" s="1">
        <v>44693</v>
      </c>
      <c r="C4416">
        <v>757.34</v>
      </c>
      <c r="D4416" t="s">
        <v>12290</v>
      </c>
      <c r="E4416" t="s">
        <v>12291</v>
      </c>
      <c r="F4416" t="s">
        <v>1008</v>
      </c>
    </row>
    <row r="4417" spans="1:6" x14ac:dyDescent="0.3">
      <c r="A4417" t="s">
        <v>16709</v>
      </c>
      <c r="B4417" s="1">
        <v>44908</v>
      </c>
      <c r="C4417">
        <v>667.49</v>
      </c>
      <c r="D4417" t="s">
        <v>12293</v>
      </c>
      <c r="E4417" t="s">
        <v>12296</v>
      </c>
      <c r="F4417" t="s">
        <v>1060</v>
      </c>
    </row>
    <row r="4418" spans="1:6" x14ac:dyDescent="0.3">
      <c r="A4418" t="s">
        <v>16710</v>
      </c>
      <c r="B4418" s="1">
        <v>45030</v>
      </c>
      <c r="C4418">
        <v>1178.0899999999999</v>
      </c>
      <c r="D4418" t="s">
        <v>12299</v>
      </c>
      <c r="E4418" t="s">
        <v>12291</v>
      </c>
      <c r="F4418" t="s">
        <v>5742</v>
      </c>
    </row>
    <row r="4419" spans="1:6" x14ac:dyDescent="0.3">
      <c r="A4419" t="s">
        <v>16711</v>
      </c>
      <c r="B4419" s="1">
        <v>45146</v>
      </c>
      <c r="C4419">
        <v>1277.3800000000001</v>
      </c>
      <c r="D4419" t="s">
        <v>12293</v>
      </c>
      <c r="E4419" t="s">
        <v>12291</v>
      </c>
      <c r="F4419" t="s">
        <v>1713</v>
      </c>
    </row>
    <row r="4420" spans="1:6" x14ac:dyDescent="0.3">
      <c r="A4420" t="s">
        <v>16712</v>
      </c>
      <c r="B4420" s="1">
        <v>45635</v>
      </c>
      <c r="C4420">
        <v>458.97</v>
      </c>
      <c r="D4420" t="s">
        <v>12299</v>
      </c>
      <c r="E4420" t="s">
        <v>12291</v>
      </c>
      <c r="F4420" t="s">
        <v>3328</v>
      </c>
    </row>
    <row r="4421" spans="1:6" x14ac:dyDescent="0.3">
      <c r="A4421" t="s">
        <v>16713</v>
      </c>
      <c r="B4421" s="1">
        <v>44677</v>
      </c>
      <c r="C4421">
        <v>212.48</v>
      </c>
      <c r="D4421" t="s">
        <v>12299</v>
      </c>
      <c r="E4421" t="s">
        <v>12291</v>
      </c>
      <c r="F4421" t="s">
        <v>1908</v>
      </c>
    </row>
    <row r="4422" spans="1:6" x14ac:dyDescent="0.3">
      <c r="A4422" t="s">
        <v>16714</v>
      </c>
      <c r="B4422" s="1">
        <v>45270</v>
      </c>
      <c r="C4422">
        <v>1332.23</v>
      </c>
      <c r="D4422" t="s">
        <v>12293</v>
      </c>
      <c r="E4422" t="s">
        <v>12291</v>
      </c>
      <c r="F4422" t="s">
        <v>2996</v>
      </c>
    </row>
    <row r="4423" spans="1:6" x14ac:dyDescent="0.3">
      <c r="A4423" t="s">
        <v>16715</v>
      </c>
      <c r="B4423" s="1">
        <v>45080</v>
      </c>
      <c r="C4423">
        <v>1166.0999999999999</v>
      </c>
      <c r="D4423" t="s">
        <v>12290</v>
      </c>
      <c r="E4423" t="s">
        <v>12291</v>
      </c>
      <c r="F4423" t="s">
        <v>5063</v>
      </c>
    </row>
    <row r="4424" spans="1:6" x14ac:dyDescent="0.3">
      <c r="A4424" t="s">
        <v>16716</v>
      </c>
      <c r="B4424" s="1">
        <v>44569</v>
      </c>
      <c r="C4424">
        <v>788.89</v>
      </c>
      <c r="D4424" t="s">
        <v>12290</v>
      </c>
      <c r="E4424" t="s">
        <v>12296</v>
      </c>
      <c r="F4424" t="s">
        <v>4952</v>
      </c>
    </row>
    <row r="4425" spans="1:6" x14ac:dyDescent="0.3">
      <c r="A4425" t="s">
        <v>16717</v>
      </c>
      <c r="B4425" s="1">
        <v>45241</v>
      </c>
      <c r="C4425">
        <v>1031.3</v>
      </c>
      <c r="D4425" t="s">
        <v>12293</v>
      </c>
      <c r="E4425" t="s">
        <v>12296</v>
      </c>
      <c r="F4425" t="s">
        <v>1605</v>
      </c>
    </row>
    <row r="4426" spans="1:6" x14ac:dyDescent="0.3">
      <c r="A4426" t="s">
        <v>16718</v>
      </c>
      <c r="B4426" s="1">
        <v>45391</v>
      </c>
      <c r="C4426">
        <v>700.12</v>
      </c>
      <c r="D4426" t="s">
        <v>12290</v>
      </c>
      <c r="E4426" t="s">
        <v>12291</v>
      </c>
      <c r="F4426" t="s">
        <v>2125</v>
      </c>
    </row>
    <row r="4427" spans="1:6" x14ac:dyDescent="0.3">
      <c r="A4427" t="s">
        <v>16719</v>
      </c>
      <c r="B4427" s="1">
        <v>44778</v>
      </c>
      <c r="C4427">
        <v>335.83</v>
      </c>
      <c r="D4427" t="s">
        <v>12293</v>
      </c>
      <c r="E4427" t="s">
        <v>12296</v>
      </c>
      <c r="F4427" t="s">
        <v>5469</v>
      </c>
    </row>
    <row r="4428" spans="1:6" x14ac:dyDescent="0.3">
      <c r="A4428" t="s">
        <v>16720</v>
      </c>
      <c r="B4428" s="1">
        <v>44771</v>
      </c>
      <c r="C4428">
        <v>466.25</v>
      </c>
      <c r="D4428" t="s">
        <v>12299</v>
      </c>
      <c r="E4428" t="s">
        <v>12296</v>
      </c>
      <c r="F4428" t="s">
        <v>5740</v>
      </c>
    </row>
    <row r="4429" spans="1:6" x14ac:dyDescent="0.3">
      <c r="A4429" t="s">
        <v>16721</v>
      </c>
      <c r="B4429" s="1">
        <v>45195</v>
      </c>
      <c r="C4429">
        <v>261.22000000000003</v>
      </c>
      <c r="D4429" t="s">
        <v>12290</v>
      </c>
      <c r="E4429" t="s">
        <v>12291</v>
      </c>
      <c r="F4429" t="s">
        <v>1989</v>
      </c>
    </row>
    <row r="4430" spans="1:6" x14ac:dyDescent="0.3">
      <c r="A4430" t="s">
        <v>16722</v>
      </c>
      <c r="B4430" s="1">
        <v>44663</v>
      </c>
      <c r="C4430">
        <v>230.06</v>
      </c>
      <c r="D4430" t="s">
        <v>12293</v>
      </c>
      <c r="E4430" t="s">
        <v>12291</v>
      </c>
      <c r="F4430" t="s">
        <v>4683</v>
      </c>
    </row>
    <row r="4431" spans="1:6" x14ac:dyDescent="0.3">
      <c r="A4431" t="s">
        <v>16723</v>
      </c>
      <c r="B4431" s="1">
        <v>45226</v>
      </c>
      <c r="C4431">
        <v>1061.58</v>
      </c>
      <c r="D4431" t="s">
        <v>12293</v>
      </c>
      <c r="E4431" t="s">
        <v>12296</v>
      </c>
      <c r="F4431" t="s">
        <v>5975</v>
      </c>
    </row>
    <row r="4432" spans="1:6" x14ac:dyDescent="0.3">
      <c r="A4432" t="s">
        <v>16724</v>
      </c>
      <c r="B4432" s="1">
        <v>44943</v>
      </c>
      <c r="C4432">
        <v>836.04</v>
      </c>
      <c r="D4432" t="s">
        <v>12290</v>
      </c>
      <c r="E4432" t="s">
        <v>12296</v>
      </c>
      <c r="F4432" t="s">
        <v>1260</v>
      </c>
    </row>
    <row r="4433" spans="1:6" x14ac:dyDescent="0.3">
      <c r="A4433" t="s">
        <v>16725</v>
      </c>
      <c r="B4433" s="1">
        <v>44913</v>
      </c>
      <c r="C4433">
        <v>530.21</v>
      </c>
      <c r="D4433" t="s">
        <v>12290</v>
      </c>
      <c r="E4433" t="s">
        <v>12291</v>
      </c>
      <c r="F4433" t="s">
        <v>4579</v>
      </c>
    </row>
    <row r="4434" spans="1:6" x14ac:dyDescent="0.3">
      <c r="A4434" t="s">
        <v>16726</v>
      </c>
      <c r="B4434" s="1">
        <v>44970</v>
      </c>
      <c r="C4434">
        <v>927.73</v>
      </c>
      <c r="D4434" t="s">
        <v>12290</v>
      </c>
      <c r="E4434" t="s">
        <v>12296</v>
      </c>
      <c r="F4434" t="s">
        <v>3814</v>
      </c>
    </row>
    <row r="4435" spans="1:6" x14ac:dyDescent="0.3">
      <c r="A4435" t="s">
        <v>16727</v>
      </c>
      <c r="B4435" s="1">
        <v>44758</v>
      </c>
      <c r="C4435">
        <v>824.56</v>
      </c>
      <c r="D4435" t="s">
        <v>12299</v>
      </c>
      <c r="E4435" t="s">
        <v>12291</v>
      </c>
      <c r="F4435" t="s">
        <v>3878</v>
      </c>
    </row>
    <row r="4436" spans="1:6" x14ac:dyDescent="0.3">
      <c r="A4436" t="s">
        <v>16728</v>
      </c>
      <c r="B4436" s="1">
        <v>45421</v>
      </c>
      <c r="C4436">
        <v>345.9</v>
      </c>
      <c r="D4436" t="s">
        <v>12290</v>
      </c>
      <c r="E4436" t="s">
        <v>12296</v>
      </c>
      <c r="F4436" t="s">
        <v>3832</v>
      </c>
    </row>
    <row r="4437" spans="1:6" x14ac:dyDescent="0.3">
      <c r="A4437" t="s">
        <v>16729</v>
      </c>
      <c r="B4437" s="1">
        <v>45087</v>
      </c>
      <c r="C4437">
        <v>973.38</v>
      </c>
      <c r="D4437" t="s">
        <v>12299</v>
      </c>
      <c r="E4437" t="s">
        <v>12296</v>
      </c>
      <c r="F4437" t="s">
        <v>3694</v>
      </c>
    </row>
    <row r="4438" spans="1:6" x14ac:dyDescent="0.3">
      <c r="A4438" t="s">
        <v>16730</v>
      </c>
      <c r="B4438" s="1">
        <v>44658</v>
      </c>
      <c r="C4438">
        <v>1461.74</v>
      </c>
      <c r="D4438" t="s">
        <v>12299</v>
      </c>
      <c r="E4438" t="s">
        <v>12291</v>
      </c>
      <c r="F4438" t="s">
        <v>5226</v>
      </c>
    </row>
    <row r="4439" spans="1:6" x14ac:dyDescent="0.3">
      <c r="A4439" t="s">
        <v>16731</v>
      </c>
      <c r="B4439" s="1">
        <v>45139</v>
      </c>
      <c r="C4439">
        <v>1054.92</v>
      </c>
      <c r="D4439" t="s">
        <v>12299</v>
      </c>
      <c r="E4439" t="s">
        <v>12291</v>
      </c>
      <c r="F4439" t="s">
        <v>3819</v>
      </c>
    </row>
    <row r="4440" spans="1:6" x14ac:dyDescent="0.3">
      <c r="A4440" t="s">
        <v>16732</v>
      </c>
      <c r="B4440" s="1">
        <v>45055</v>
      </c>
      <c r="C4440">
        <v>1212.79</v>
      </c>
      <c r="D4440" t="s">
        <v>12299</v>
      </c>
      <c r="E4440" t="s">
        <v>12296</v>
      </c>
      <c r="F4440" t="s">
        <v>2872</v>
      </c>
    </row>
    <row r="4441" spans="1:6" x14ac:dyDescent="0.3">
      <c r="A4441" t="s">
        <v>16733</v>
      </c>
      <c r="B4441" s="1">
        <v>45442</v>
      </c>
      <c r="C4441">
        <v>1315.56</v>
      </c>
      <c r="D4441" t="s">
        <v>12290</v>
      </c>
      <c r="E4441" t="s">
        <v>12296</v>
      </c>
      <c r="F4441" t="s">
        <v>2715</v>
      </c>
    </row>
    <row r="4442" spans="1:6" x14ac:dyDescent="0.3">
      <c r="A4442" t="s">
        <v>16734</v>
      </c>
      <c r="B4442" s="1">
        <v>45119</v>
      </c>
      <c r="C4442">
        <v>1311.76</v>
      </c>
      <c r="D4442" t="s">
        <v>12293</v>
      </c>
      <c r="E4442" t="s">
        <v>12296</v>
      </c>
      <c r="F4442" t="s">
        <v>3456</v>
      </c>
    </row>
    <row r="4443" spans="1:6" x14ac:dyDescent="0.3">
      <c r="A4443" t="s">
        <v>16735</v>
      </c>
      <c r="B4443" s="1">
        <v>45611</v>
      </c>
      <c r="C4443">
        <v>188.03</v>
      </c>
      <c r="D4443" t="s">
        <v>12290</v>
      </c>
      <c r="E4443" t="s">
        <v>12296</v>
      </c>
      <c r="F4443" t="s">
        <v>2795</v>
      </c>
    </row>
    <row r="4444" spans="1:6" x14ac:dyDescent="0.3">
      <c r="A4444" t="s">
        <v>16736</v>
      </c>
      <c r="B4444" s="1">
        <v>45295</v>
      </c>
      <c r="C4444">
        <v>635.59</v>
      </c>
      <c r="D4444" t="s">
        <v>12290</v>
      </c>
      <c r="E4444" t="s">
        <v>12291</v>
      </c>
      <c r="F4444" t="s">
        <v>5400</v>
      </c>
    </row>
    <row r="4445" spans="1:6" x14ac:dyDescent="0.3">
      <c r="A4445" t="s">
        <v>16737</v>
      </c>
      <c r="B4445" s="1">
        <v>45426</v>
      </c>
      <c r="C4445">
        <v>970.61</v>
      </c>
      <c r="D4445" t="s">
        <v>12290</v>
      </c>
      <c r="E4445" t="s">
        <v>12296</v>
      </c>
      <c r="F4445" t="s">
        <v>4773</v>
      </c>
    </row>
    <row r="4446" spans="1:6" x14ac:dyDescent="0.3">
      <c r="A4446" t="s">
        <v>16738</v>
      </c>
      <c r="B4446" s="1">
        <v>44574</v>
      </c>
      <c r="C4446">
        <v>937.4</v>
      </c>
      <c r="D4446" t="s">
        <v>12293</v>
      </c>
      <c r="E4446" t="s">
        <v>12291</v>
      </c>
      <c r="F4446" t="s">
        <v>4296</v>
      </c>
    </row>
    <row r="4447" spans="1:6" x14ac:dyDescent="0.3">
      <c r="A4447" t="s">
        <v>16739</v>
      </c>
      <c r="B4447" s="1">
        <v>44870</v>
      </c>
      <c r="C4447">
        <v>504.26</v>
      </c>
      <c r="D4447" t="s">
        <v>12290</v>
      </c>
      <c r="E4447" t="s">
        <v>12291</v>
      </c>
      <c r="F4447" t="s">
        <v>2916</v>
      </c>
    </row>
    <row r="4448" spans="1:6" x14ac:dyDescent="0.3">
      <c r="A4448" t="s">
        <v>16740</v>
      </c>
      <c r="B4448" s="1">
        <v>45321</v>
      </c>
      <c r="C4448">
        <v>718.92</v>
      </c>
      <c r="D4448" t="s">
        <v>12293</v>
      </c>
      <c r="E4448" t="s">
        <v>12296</v>
      </c>
      <c r="F4448" t="s">
        <v>3438</v>
      </c>
    </row>
    <row r="4449" spans="1:6" x14ac:dyDescent="0.3">
      <c r="A4449" t="s">
        <v>16741</v>
      </c>
      <c r="B4449" s="1">
        <v>45014</v>
      </c>
      <c r="C4449">
        <v>174.55</v>
      </c>
      <c r="D4449" t="s">
        <v>12293</v>
      </c>
      <c r="E4449" t="s">
        <v>12296</v>
      </c>
      <c r="F4449" t="s">
        <v>5321</v>
      </c>
    </row>
    <row r="4450" spans="1:6" x14ac:dyDescent="0.3">
      <c r="A4450" t="s">
        <v>16742</v>
      </c>
      <c r="B4450" s="1">
        <v>45216</v>
      </c>
      <c r="C4450">
        <v>916.06</v>
      </c>
      <c r="D4450" t="s">
        <v>12299</v>
      </c>
      <c r="E4450" t="s">
        <v>12291</v>
      </c>
      <c r="F4450" t="s">
        <v>4635</v>
      </c>
    </row>
    <row r="4451" spans="1:6" x14ac:dyDescent="0.3">
      <c r="A4451" t="s">
        <v>16743</v>
      </c>
      <c r="B4451" s="1">
        <v>45104</v>
      </c>
      <c r="C4451">
        <v>729.43</v>
      </c>
      <c r="D4451" t="s">
        <v>12299</v>
      </c>
      <c r="E4451" t="s">
        <v>12291</v>
      </c>
      <c r="F4451" t="s">
        <v>5958</v>
      </c>
    </row>
    <row r="4452" spans="1:6" x14ac:dyDescent="0.3">
      <c r="A4452" t="s">
        <v>16744</v>
      </c>
      <c r="B4452" s="1">
        <v>45287</v>
      </c>
      <c r="C4452">
        <v>917.49</v>
      </c>
      <c r="D4452" t="s">
        <v>12290</v>
      </c>
      <c r="E4452" t="s">
        <v>12291</v>
      </c>
      <c r="F4452" t="s">
        <v>1983</v>
      </c>
    </row>
    <row r="4453" spans="1:6" x14ac:dyDescent="0.3">
      <c r="A4453" t="s">
        <v>16745</v>
      </c>
      <c r="B4453" s="1">
        <v>45512</v>
      </c>
      <c r="C4453">
        <v>1209.46</v>
      </c>
      <c r="D4453" t="s">
        <v>12299</v>
      </c>
      <c r="E4453" t="s">
        <v>12296</v>
      </c>
      <c r="F4453" t="s">
        <v>2656</v>
      </c>
    </row>
    <row r="4454" spans="1:6" x14ac:dyDescent="0.3">
      <c r="A4454" t="s">
        <v>16746</v>
      </c>
      <c r="B4454" s="1">
        <v>45142</v>
      </c>
      <c r="C4454">
        <v>1369.13</v>
      </c>
      <c r="D4454" t="s">
        <v>12299</v>
      </c>
      <c r="E4454" t="s">
        <v>12296</v>
      </c>
      <c r="F4454" t="s">
        <v>4656</v>
      </c>
    </row>
    <row r="4455" spans="1:6" x14ac:dyDescent="0.3">
      <c r="A4455" t="s">
        <v>16747</v>
      </c>
      <c r="B4455" s="1">
        <v>44717</v>
      </c>
      <c r="C4455">
        <v>444.2</v>
      </c>
      <c r="D4455" t="s">
        <v>12290</v>
      </c>
      <c r="E4455" t="s">
        <v>12291</v>
      </c>
      <c r="F4455" t="s">
        <v>5378</v>
      </c>
    </row>
    <row r="4456" spans="1:6" x14ac:dyDescent="0.3">
      <c r="A4456" t="s">
        <v>16748</v>
      </c>
      <c r="B4456" s="1">
        <v>44609</v>
      </c>
      <c r="C4456">
        <v>1452.4</v>
      </c>
      <c r="D4456" t="s">
        <v>12299</v>
      </c>
      <c r="E4456" t="s">
        <v>12296</v>
      </c>
      <c r="F4456" t="s">
        <v>1801</v>
      </c>
    </row>
    <row r="4457" spans="1:6" x14ac:dyDescent="0.3">
      <c r="A4457" t="s">
        <v>16749</v>
      </c>
      <c r="B4457" s="1">
        <v>45143</v>
      </c>
      <c r="C4457">
        <v>573.91</v>
      </c>
      <c r="D4457" t="s">
        <v>12293</v>
      </c>
      <c r="E4457" t="s">
        <v>12296</v>
      </c>
      <c r="F4457" t="s">
        <v>5339</v>
      </c>
    </row>
    <row r="4458" spans="1:6" x14ac:dyDescent="0.3">
      <c r="A4458" t="s">
        <v>16750</v>
      </c>
      <c r="B4458" s="1">
        <v>45620</v>
      </c>
      <c r="C4458">
        <v>1353.06</v>
      </c>
      <c r="D4458" t="s">
        <v>12293</v>
      </c>
      <c r="E4458" t="s">
        <v>12291</v>
      </c>
      <c r="F4458" t="s">
        <v>4449</v>
      </c>
    </row>
    <row r="4459" spans="1:6" x14ac:dyDescent="0.3">
      <c r="A4459" t="s">
        <v>16751</v>
      </c>
      <c r="B4459" s="1">
        <v>45127</v>
      </c>
      <c r="C4459">
        <v>1276.48</v>
      </c>
      <c r="D4459" t="s">
        <v>12293</v>
      </c>
      <c r="E4459" t="s">
        <v>12291</v>
      </c>
      <c r="F4459" t="s">
        <v>5062</v>
      </c>
    </row>
    <row r="4460" spans="1:6" x14ac:dyDescent="0.3">
      <c r="A4460" t="s">
        <v>16752</v>
      </c>
      <c r="B4460" s="1">
        <v>45445</v>
      </c>
      <c r="C4460">
        <v>468.52</v>
      </c>
      <c r="D4460" t="s">
        <v>12290</v>
      </c>
      <c r="E4460" t="s">
        <v>12291</v>
      </c>
      <c r="F4460" t="s">
        <v>5667</v>
      </c>
    </row>
    <row r="4461" spans="1:6" x14ac:dyDescent="0.3">
      <c r="A4461" t="s">
        <v>16753</v>
      </c>
      <c r="B4461" s="1">
        <v>44848</v>
      </c>
      <c r="C4461">
        <v>859.31</v>
      </c>
      <c r="D4461" t="s">
        <v>12293</v>
      </c>
      <c r="E4461" t="s">
        <v>12291</v>
      </c>
      <c r="F4461" t="s">
        <v>5262</v>
      </c>
    </row>
    <row r="4462" spans="1:6" x14ac:dyDescent="0.3">
      <c r="A4462" t="s">
        <v>16754</v>
      </c>
      <c r="B4462" s="1">
        <v>44909</v>
      </c>
      <c r="C4462">
        <v>1017.63</v>
      </c>
      <c r="D4462" t="s">
        <v>12290</v>
      </c>
      <c r="E4462" t="s">
        <v>12291</v>
      </c>
      <c r="F4462" t="s">
        <v>2006</v>
      </c>
    </row>
    <row r="4463" spans="1:6" x14ac:dyDescent="0.3">
      <c r="A4463" t="s">
        <v>16755</v>
      </c>
      <c r="B4463" s="1">
        <v>44619</v>
      </c>
      <c r="C4463">
        <v>1209.51</v>
      </c>
      <c r="D4463" t="s">
        <v>12290</v>
      </c>
      <c r="E4463" t="s">
        <v>12291</v>
      </c>
      <c r="F4463" t="s">
        <v>2751</v>
      </c>
    </row>
    <row r="4464" spans="1:6" x14ac:dyDescent="0.3">
      <c r="A4464" t="s">
        <v>16756</v>
      </c>
      <c r="B4464" s="1">
        <v>44883</v>
      </c>
      <c r="C4464">
        <v>186.83</v>
      </c>
      <c r="D4464" t="s">
        <v>12299</v>
      </c>
      <c r="E4464" t="s">
        <v>12291</v>
      </c>
      <c r="F4464" t="s">
        <v>2409</v>
      </c>
    </row>
    <row r="4465" spans="1:6" x14ac:dyDescent="0.3">
      <c r="A4465" t="s">
        <v>16757</v>
      </c>
      <c r="B4465" s="1">
        <v>45280</v>
      </c>
      <c r="C4465">
        <v>456.31</v>
      </c>
      <c r="D4465" t="s">
        <v>12299</v>
      </c>
      <c r="E4465" t="s">
        <v>12296</v>
      </c>
      <c r="F4465" t="s">
        <v>1016</v>
      </c>
    </row>
    <row r="4466" spans="1:6" x14ac:dyDescent="0.3">
      <c r="A4466" t="s">
        <v>16758</v>
      </c>
      <c r="B4466" s="1">
        <v>44560</v>
      </c>
      <c r="C4466">
        <v>1324.91</v>
      </c>
      <c r="D4466" t="s">
        <v>12290</v>
      </c>
      <c r="E4466" t="s">
        <v>12296</v>
      </c>
      <c r="F4466" t="s">
        <v>2694</v>
      </c>
    </row>
    <row r="4467" spans="1:6" x14ac:dyDescent="0.3">
      <c r="A4467" t="s">
        <v>16759</v>
      </c>
      <c r="B4467" s="1">
        <v>45363</v>
      </c>
      <c r="C4467">
        <v>91.72</v>
      </c>
      <c r="D4467" t="s">
        <v>12299</v>
      </c>
      <c r="E4467" t="s">
        <v>12291</v>
      </c>
      <c r="F4467" t="s">
        <v>4799</v>
      </c>
    </row>
    <row r="4468" spans="1:6" x14ac:dyDescent="0.3">
      <c r="A4468" t="s">
        <v>16760</v>
      </c>
      <c r="B4468" s="1">
        <v>45037</v>
      </c>
      <c r="C4468">
        <v>1459.91</v>
      </c>
      <c r="D4468" t="s">
        <v>12299</v>
      </c>
      <c r="E4468" t="s">
        <v>12291</v>
      </c>
      <c r="F4468" t="s">
        <v>5593</v>
      </c>
    </row>
    <row r="4469" spans="1:6" x14ac:dyDescent="0.3">
      <c r="A4469" t="s">
        <v>16761</v>
      </c>
      <c r="B4469" s="1">
        <v>44692</v>
      </c>
      <c r="C4469">
        <v>253.49</v>
      </c>
      <c r="D4469" t="s">
        <v>12293</v>
      </c>
      <c r="E4469" t="s">
        <v>12296</v>
      </c>
      <c r="F4469" t="s">
        <v>1460</v>
      </c>
    </row>
    <row r="4470" spans="1:6" x14ac:dyDescent="0.3">
      <c r="A4470" t="s">
        <v>16762</v>
      </c>
      <c r="B4470" s="1">
        <v>44796</v>
      </c>
      <c r="C4470">
        <v>880.02</v>
      </c>
      <c r="D4470" t="s">
        <v>12299</v>
      </c>
      <c r="E4470" t="s">
        <v>12296</v>
      </c>
      <c r="F4470" t="s">
        <v>3808</v>
      </c>
    </row>
    <row r="4471" spans="1:6" x14ac:dyDescent="0.3">
      <c r="A4471" t="s">
        <v>16763</v>
      </c>
      <c r="B4471" s="1">
        <v>44981</v>
      </c>
      <c r="C4471">
        <v>128.16999999999999</v>
      </c>
      <c r="D4471" t="s">
        <v>12293</v>
      </c>
      <c r="E4471" t="s">
        <v>12296</v>
      </c>
      <c r="F4471" t="s">
        <v>5484</v>
      </c>
    </row>
    <row r="4472" spans="1:6" x14ac:dyDescent="0.3">
      <c r="A4472" t="s">
        <v>16764</v>
      </c>
      <c r="B4472" s="1">
        <v>44954</v>
      </c>
      <c r="C4472">
        <v>671.15</v>
      </c>
      <c r="D4472" t="s">
        <v>12299</v>
      </c>
      <c r="E4472" t="s">
        <v>12296</v>
      </c>
      <c r="F4472" t="s">
        <v>2820</v>
      </c>
    </row>
    <row r="4473" spans="1:6" x14ac:dyDescent="0.3">
      <c r="A4473" t="s">
        <v>16765</v>
      </c>
      <c r="B4473" s="1">
        <v>45015</v>
      </c>
      <c r="C4473">
        <v>155.02000000000001</v>
      </c>
      <c r="D4473" t="s">
        <v>12299</v>
      </c>
      <c r="E4473" t="s">
        <v>12291</v>
      </c>
      <c r="F4473" t="s">
        <v>5553</v>
      </c>
    </row>
    <row r="4474" spans="1:6" x14ac:dyDescent="0.3">
      <c r="A4474" t="s">
        <v>16766</v>
      </c>
      <c r="B4474" s="1">
        <v>44817</v>
      </c>
      <c r="C4474">
        <v>1313.08</v>
      </c>
      <c r="D4474" t="s">
        <v>12299</v>
      </c>
      <c r="E4474" t="s">
        <v>12291</v>
      </c>
      <c r="F4474" t="s">
        <v>1867</v>
      </c>
    </row>
    <row r="4475" spans="1:6" x14ac:dyDescent="0.3">
      <c r="A4475" t="s">
        <v>16767</v>
      </c>
      <c r="B4475" s="1">
        <v>45127</v>
      </c>
      <c r="C4475">
        <v>1226.81</v>
      </c>
      <c r="D4475" t="s">
        <v>12299</v>
      </c>
      <c r="E4475" t="s">
        <v>12296</v>
      </c>
      <c r="F4475" t="s">
        <v>2783</v>
      </c>
    </row>
    <row r="4476" spans="1:6" x14ac:dyDescent="0.3">
      <c r="A4476" t="s">
        <v>16768</v>
      </c>
      <c r="B4476" s="1">
        <v>44959</v>
      </c>
      <c r="C4476">
        <v>803.61</v>
      </c>
      <c r="D4476" t="s">
        <v>12299</v>
      </c>
      <c r="E4476" t="s">
        <v>12291</v>
      </c>
      <c r="F4476" t="s">
        <v>5115</v>
      </c>
    </row>
    <row r="4477" spans="1:6" x14ac:dyDescent="0.3">
      <c r="A4477" t="s">
        <v>16769</v>
      </c>
      <c r="B4477" s="1">
        <v>44966</v>
      </c>
      <c r="C4477">
        <v>90.66</v>
      </c>
      <c r="D4477" t="s">
        <v>12299</v>
      </c>
      <c r="E4477" t="s">
        <v>12291</v>
      </c>
      <c r="F4477" t="s">
        <v>1740</v>
      </c>
    </row>
    <row r="4478" spans="1:6" x14ac:dyDescent="0.3">
      <c r="A4478" t="s">
        <v>16770</v>
      </c>
      <c r="B4478" s="1">
        <v>45091</v>
      </c>
      <c r="C4478">
        <v>1190.5999999999999</v>
      </c>
      <c r="D4478" t="s">
        <v>12293</v>
      </c>
      <c r="E4478" t="s">
        <v>12291</v>
      </c>
      <c r="F4478" t="s">
        <v>5280</v>
      </c>
    </row>
    <row r="4479" spans="1:6" x14ac:dyDescent="0.3">
      <c r="A4479" t="s">
        <v>16771</v>
      </c>
      <c r="B4479" s="1">
        <v>44664</v>
      </c>
      <c r="C4479">
        <v>92.85</v>
      </c>
      <c r="D4479" t="s">
        <v>12293</v>
      </c>
      <c r="E4479" t="s">
        <v>12291</v>
      </c>
      <c r="F4479" t="s">
        <v>2740</v>
      </c>
    </row>
    <row r="4480" spans="1:6" x14ac:dyDescent="0.3">
      <c r="A4480" t="s">
        <v>16772</v>
      </c>
      <c r="B4480" s="1">
        <v>44704</v>
      </c>
      <c r="C4480">
        <v>124.77</v>
      </c>
      <c r="D4480" t="s">
        <v>12290</v>
      </c>
      <c r="E4480" t="s">
        <v>12296</v>
      </c>
      <c r="F4480" t="s">
        <v>2374</v>
      </c>
    </row>
    <row r="4481" spans="1:6" x14ac:dyDescent="0.3">
      <c r="A4481" t="s">
        <v>16773</v>
      </c>
      <c r="B4481" s="1">
        <v>44602</v>
      </c>
      <c r="C4481">
        <v>334.36</v>
      </c>
      <c r="D4481" t="s">
        <v>12299</v>
      </c>
      <c r="E4481" t="s">
        <v>12291</v>
      </c>
      <c r="F4481" t="s">
        <v>1028</v>
      </c>
    </row>
    <row r="4482" spans="1:6" x14ac:dyDescent="0.3">
      <c r="A4482" t="s">
        <v>16774</v>
      </c>
      <c r="B4482" s="1">
        <v>45545</v>
      </c>
      <c r="C4482">
        <v>963.46</v>
      </c>
      <c r="D4482" t="s">
        <v>12293</v>
      </c>
      <c r="E4482" t="s">
        <v>12291</v>
      </c>
      <c r="F4482" t="s">
        <v>4207</v>
      </c>
    </row>
    <row r="4483" spans="1:6" x14ac:dyDescent="0.3">
      <c r="A4483" t="s">
        <v>16775</v>
      </c>
      <c r="B4483" s="1">
        <v>45487</v>
      </c>
      <c r="C4483">
        <v>83.97</v>
      </c>
      <c r="D4483" t="s">
        <v>12299</v>
      </c>
      <c r="E4483" t="s">
        <v>12296</v>
      </c>
      <c r="F4483" t="s">
        <v>2739</v>
      </c>
    </row>
    <row r="4484" spans="1:6" x14ac:dyDescent="0.3">
      <c r="A4484" t="s">
        <v>16776</v>
      </c>
      <c r="B4484" s="1">
        <v>44957</v>
      </c>
      <c r="C4484">
        <v>894.71</v>
      </c>
      <c r="D4484" t="s">
        <v>12299</v>
      </c>
      <c r="E4484" t="s">
        <v>12291</v>
      </c>
      <c r="F4484" t="s">
        <v>5824</v>
      </c>
    </row>
    <row r="4485" spans="1:6" x14ac:dyDescent="0.3">
      <c r="A4485" t="s">
        <v>16777</v>
      </c>
      <c r="B4485" s="1">
        <v>45048</v>
      </c>
      <c r="C4485">
        <v>1168.77</v>
      </c>
      <c r="D4485" t="s">
        <v>12299</v>
      </c>
      <c r="E4485" t="s">
        <v>12291</v>
      </c>
      <c r="F4485" t="s">
        <v>5376</v>
      </c>
    </row>
    <row r="4486" spans="1:6" x14ac:dyDescent="0.3">
      <c r="A4486" t="s">
        <v>16778</v>
      </c>
      <c r="B4486" s="1">
        <v>45018</v>
      </c>
      <c r="C4486">
        <v>475.54</v>
      </c>
      <c r="D4486" t="s">
        <v>12293</v>
      </c>
      <c r="E4486" t="s">
        <v>12296</v>
      </c>
      <c r="F4486" t="s">
        <v>4949</v>
      </c>
    </row>
    <row r="4487" spans="1:6" x14ac:dyDescent="0.3">
      <c r="A4487" t="s">
        <v>16779</v>
      </c>
      <c r="B4487" s="1">
        <v>45130</v>
      </c>
      <c r="C4487">
        <v>1306.6400000000001</v>
      </c>
      <c r="D4487" t="s">
        <v>12299</v>
      </c>
      <c r="E4487" t="s">
        <v>12296</v>
      </c>
      <c r="F4487" t="s">
        <v>3105</v>
      </c>
    </row>
    <row r="4488" spans="1:6" x14ac:dyDescent="0.3">
      <c r="A4488" t="s">
        <v>16780</v>
      </c>
      <c r="B4488" s="1">
        <v>44950</v>
      </c>
      <c r="C4488">
        <v>808.16</v>
      </c>
      <c r="D4488" t="s">
        <v>12293</v>
      </c>
      <c r="E4488" t="s">
        <v>12291</v>
      </c>
      <c r="F4488" t="s">
        <v>4482</v>
      </c>
    </row>
    <row r="4489" spans="1:6" x14ac:dyDescent="0.3">
      <c r="A4489" t="s">
        <v>16781</v>
      </c>
      <c r="B4489" s="1">
        <v>45185</v>
      </c>
      <c r="C4489">
        <v>474.01</v>
      </c>
      <c r="D4489" t="s">
        <v>12299</v>
      </c>
      <c r="E4489" t="s">
        <v>12296</v>
      </c>
      <c r="F4489" t="s">
        <v>2314</v>
      </c>
    </row>
    <row r="4490" spans="1:6" x14ac:dyDescent="0.3">
      <c r="A4490" t="s">
        <v>16782</v>
      </c>
      <c r="B4490" s="1">
        <v>44857</v>
      </c>
      <c r="C4490">
        <v>622.49</v>
      </c>
      <c r="D4490" t="s">
        <v>12299</v>
      </c>
      <c r="E4490" t="s">
        <v>12296</v>
      </c>
      <c r="F4490" t="s">
        <v>3613</v>
      </c>
    </row>
    <row r="4491" spans="1:6" x14ac:dyDescent="0.3">
      <c r="A4491" t="s">
        <v>16783</v>
      </c>
      <c r="B4491" s="1">
        <v>45299</v>
      </c>
      <c r="C4491">
        <v>92.31</v>
      </c>
      <c r="D4491" t="s">
        <v>12299</v>
      </c>
      <c r="E4491" t="s">
        <v>12291</v>
      </c>
      <c r="F4491" t="s">
        <v>1374</v>
      </c>
    </row>
    <row r="4492" spans="1:6" x14ac:dyDescent="0.3">
      <c r="A4492" t="s">
        <v>16784</v>
      </c>
      <c r="B4492" s="1">
        <v>45120</v>
      </c>
      <c r="C4492">
        <v>1109.8399999999999</v>
      </c>
      <c r="D4492" t="s">
        <v>12299</v>
      </c>
      <c r="E4492" t="s">
        <v>12296</v>
      </c>
      <c r="F4492" t="s">
        <v>4903</v>
      </c>
    </row>
    <row r="4493" spans="1:6" x14ac:dyDescent="0.3">
      <c r="A4493" t="s">
        <v>16785</v>
      </c>
      <c r="B4493" s="1">
        <v>45427</v>
      </c>
      <c r="C4493">
        <v>1199.98</v>
      </c>
      <c r="D4493" t="s">
        <v>12293</v>
      </c>
      <c r="E4493" t="s">
        <v>12296</v>
      </c>
      <c r="F4493" t="s">
        <v>4395</v>
      </c>
    </row>
    <row r="4494" spans="1:6" x14ac:dyDescent="0.3">
      <c r="A4494" t="s">
        <v>16786</v>
      </c>
      <c r="B4494" s="1">
        <v>44984</v>
      </c>
      <c r="C4494">
        <v>715.57</v>
      </c>
      <c r="D4494" t="s">
        <v>12293</v>
      </c>
      <c r="E4494" t="s">
        <v>12291</v>
      </c>
      <c r="F4494" t="s">
        <v>5932</v>
      </c>
    </row>
    <row r="4495" spans="1:6" x14ac:dyDescent="0.3">
      <c r="A4495" t="s">
        <v>16787</v>
      </c>
      <c r="B4495" s="1">
        <v>44582</v>
      </c>
      <c r="C4495">
        <v>846.57</v>
      </c>
      <c r="D4495" t="s">
        <v>12290</v>
      </c>
      <c r="E4495" t="s">
        <v>12291</v>
      </c>
      <c r="F4495" t="s">
        <v>2951</v>
      </c>
    </row>
    <row r="4496" spans="1:6" x14ac:dyDescent="0.3">
      <c r="A4496" t="s">
        <v>16788</v>
      </c>
      <c r="B4496" s="1">
        <v>44811</v>
      </c>
      <c r="C4496">
        <v>258.87</v>
      </c>
      <c r="D4496" t="s">
        <v>12290</v>
      </c>
      <c r="E4496" t="s">
        <v>12291</v>
      </c>
      <c r="F4496" t="s">
        <v>1371</v>
      </c>
    </row>
    <row r="4497" spans="1:6" x14ac:dyDescent="0.3">
      <c r="A4497" t="s">
        <v>16789</v>
      </c>
      <c r="B4497" s="1">
        <v>45246</v>
      </c>
      <c r="C4497">
        <v>1485.03</v>
      </c>
      <c r="D4497" t="s">
        <v>12290</v>
      </c>
      <c r="E4497" t="s">
        <v>12296</v>
      </c>
      <c r="F4497" t="s">
        <v>4825</v>
      </c>
    </row>
    <row r="4498" spans="1:6" x14ac:dyDescent="0.3">
      <c r="A4498" t="s">
        <v>16790</v>
      </c>
      <c r="B4498" s="1">
        <v>45372</v>
      </c>
      <c r="C4498">
        <v>1192.18</v>
      </c>
      <c r="D4498" t="s">
        <v>12290</v>
      </c>
      <c r="E4498" t="s">
        <v>12291</v>
      </c>
      <c r="F4498" t="s">
        <v>4005</v>
      </c>
    </row>
    <row r="4499" spans="1:6" x14ac:dyDescent="0.3">
      <c r="A4499" t="s">
        <v>16791</v>
      </c>
      <c r="B4499" s="1">
        <v>44721</v>
      </c>
      <c r="C4499">
        <v>1452.17</v>
      </c>
      <c r="D4499" t="s">
        <v>12290</v>
      </c>
      <c r="E4499" t="s">
        <v>12296</v>
      </c>
      <c r="F4499" t="s">
        <v>4211</v>
      </c>
    </row>
    <row r="4500" spans="1:6" x14ac:dyDescent="0.3">
      <c r="A4500" t="s">
        <v>16792</v>
      </c>
      <c r="B4500" s="1">
        <v>45197</v>
      </c>
      <c r="C4500">
        <v>1289.07</v>
      </c>
      <c r="D4500" t="s">
        <v>12299</v>
      </c>
      <c r="E4500" t="s">
        <v>12291</v>
      </c>
      <c r="F4500" t="s">
        <v>2229</v>
      </c>
    </row>
    <row r="4501" spans="1:6" x14ac:dyDescent="0.3">
      <c r="A4501" t="s">
        <v>16793</v>
      </c>
      <c r="B4501" s="1">
        <v>44997</v>
      </c>
      <c r="C4501">
        <v>1026.45</v>
      </c>
      <c r="D4501" t="s">
        <v>12290</v>
      </c>
      <c r="E4501" t="s">
        <v>12291</v>
      </c>
      <c r="F4501" t="s">
        <v>4390</v>
      </c>
    </row>
    <row r="4502" spans="1:6" x14ac:dyDescent="0.3">
      <c r="A4502" t="s">
        <v>16794</v>
      </c>
      <c r="B4502" s="1">
        <v>44621</v>
      </c>
      <c r="C4502">
        <v>1450.33</v>
      </c>
      <c r="D4502" t="s">
        <v>12293</v>
      </c>
      <c r="E4502" t="s">
        <v>12296</v>
      </c>
      <c r="F4502" t="s">
        <v>1995</v>
      </c>
    </row>
    <row r="4503" spans="1:6" x14ac:dyDescent="0.3">
      <c r="A4503" t="s">
        <v>16795</v>
      </c>
      <c r="B4503" s="1">
        <v>45082</v>
      </c>
      <c r="C4503">
        <v>611.24</v>
      </c>
      <c r="D4503" t="s">
        <v>12290</v>
      </c>
      <c r="E4503" t="s">
        <v>12296</v>
      </c>
      <c r="F4503" t="s">
        <v>5188</v>
      </c>
    </row>
    <row r="4504" spans="1:6" x14ac:dyDescent="0.3">
      <c r="A4504" t="s">
        <v>16796</v>
      </c>
      <c r="B4504" s="1">
        <v>45015</v>
      </c>
      <c r="C4504">
        <v>953.92</v>
      </c>
      <c r="D4504" t="s">
        <v>12299</v>
      </c>
      <c r="E4504" t="s">
        <v>12296</v>
      </c>
      <c r="F4504" t="s">
        <v>2260</v>
      </c>
    </row>
    <row r="4505" spans="1:6" x14ac:dyDescent="0.3">
      <c r="A4505" t="s">
        <v>16797</v>
      </c>
      <c r="B4505" s="1">
        <v>45182</v>
      </c>
      <c r="C4505">
        <v>1185.29</v>
      </c>
      <c r="D4505" t="s">
        <v>12299</v>
      </c>
      <c r="E4505" t="s">
        <v>12296</v>
      </c>
      <c r="F4505" t="s">
        <v>2568</v>
      </c>
    </row>
    <row r="4506" spans="1:6" x14ac:dyDescent="0.3">
      <c r="A4506" t="s">
        <v>16798</v>
      </c>
      <c r="B4506" s="1">
        <v>45543</v>
      </c>
      <c r="C4506">
        <v>641.97</v>
      </c>
      <c r="D4506" t="s">
        <v>12293</v>
      </c>
      <c r="E4506" t="s">
        <v>12296</v>
      </c>
      <c r="F4506" t="s">
        <v>1682</v>
      </c>
    </row>
    <row r="4507" spans="1:6" x14ac:dyDescent="0.3">
      <c r="A4507" t="s">
        <v>16799</v>
      </c>
      <c r="B4507" s="1">
        <v>44821</v>
      </c>
      <c r="C4507">
        <v>992.88</v>
      </c>
      <c r="D4507" t="s">
        <v>12293</v>
      </c>
      <c r="E4507" t="s">
        <v>12296</v>
      </c>
      <c r="F4507" t="s">
        <v>5490</v>
      </c>
    </row>
    <row r="4508" spans="1:6" x14ac:dyDescent="0.3">
      <c r="A4508" t="s">
        <v>16800</v>
      </c>
      <c r="B4508" s="1">
        <v>45375</v>
      </c>
      <c r="C4508">
        <v>1246.9100000000001</v>
      </c>
      <c r="D4508" t="s">
        <v>12290</v>
      </c>
      <c r="E4508" t="s">
        <v>12291</v>
      </c>
      <c r="F4508" t="s">
        <v>2876</v>
      </c>
    </row>
    <row r="4509" spans="1:6" x14ac:dyDescent="0.3">
      <c r="A4509" t="s">
        <v>16801</v>
      </c>
      <c r="B4509" s="1">
        <v>44768</v>
      </c>
      <c r="C4509">
        <v>1038.33</v>
      </c>
      <c r="D4509" t="s">
        <v>12290</v>
      </c>
      <c r="E4509" t="s">
        <v>12296</v>
      </c>
      <c r="F4509" t="s">
        <v>1849</v>
      </c>
    </row>
    <row r="4510" spans="1:6" x14ac:dyDescent="0.3">
      <c r="A4510" t="s">
        <v>16802</v>
      </c>
      <c r="B4510" s="1">
        <v>44979</v>
      </c>
      <c r="C4510">
        <v>894.86</v>
      </c>
      <c r="D4510" t="s">
        <v>12290</v>
      </c>
      <c r="E4510" t="s">
        <v>12296</v>
      </c>
      <c r="F4510" t="s">
        <v>3472</v>
      </c>
    </row>
    <row r="4511" spans="1:6" x14ac:dyDescent="0.3">
      <c r="A4511" t="s">
        <v>16803</v>
      </c>
      <c r="B4511" s="1">
        <v>44849</v>
      </c>
      <c r="C4511">
        <v>1330.48</v>
      </c>
      <c r="D4511" t="s">
        <v>12299</v>
      </c>
      <c r="E4511" t="s">
        <v>12291</v>
      </c>
      <c r="F4511" t="s">
        <v>2694</v>
      </c>
    </row>
    <row r="4512" spans="1:6" x14ac:dyDescent="0.3">
      <c r="A4512" t="s">
        <v>16804</v>
      </c>
      <c r="B4512" s="1">
        <v>45260</v>
      </c>
      <c r="C4512">
        <v>1141.04</v>
      </c>
      <c r="D4512" t="s">
        <v>12293</v>
      </c>
      <c r="E4512" t="s">
        <v>12296</v>
      </c>
      <c r="F4512" t="s">
        <v>4307</v>
      </c>
    </row>
    <row r="4513" spans="1:6" x14ac:dyDescent="0.3">
      <c r="A4513" t="s">
        <v>16805</v>
      </c>
      <c r="B4513" s="1">
        <v>45179</v>
      </c>
      <c r="C4513">
        <v>1243.1300000000001</v>
      </c>
      <c r="D4513" t="s">
        <v>12299</v>
      </c>
      <c r="E4513" t="s">
        <v>12291</v>
      </c>
      <c r="F4513" t="s">
        <v>4552</v>
      </c>
    </row>
    <row r="4514" spans="1:6" x14ac:dyDescent="0.3">
      <c r="A4514" t="s">
        <v>16806</v>
      </c>
      <c r="B4514" s="1">
        <v>45078</v>
      </c>
      <c r="C4514">
        <v>800.29</v>
      </c>
      <c r="D4514" t="s">
        <v>12290</v>
      </c>
      <c r="E4514" t="s">
        <v>12296</v>
      </c>
      <c r="F4514" t="s">
        <v>4915</v>
      </c>
    </row>
    <row r="4515" spans="1:6" x14ac:dyDescent="0.3">
      <c r="A4515" t="s">
        <v>16807</v>
      </c>
      <c r="B4515" s="1">
        <v>45542</v>
      </c>
      <c r="C4515">
        <v>1226.26</v>
      </c>
      <c r="D4515" t="s">
        <v>12290</v>
      </c>
      <c r="E4515" t="s">
        <v>12291</v>
      </c>
      <c r="F4515" t="s">
        <v>4908</v>
      </c>
    </row>
    <row r="4516" spans="1:6" x14ac:dyDescent="0.3">
      <c r="A4516" t="s">
        <v>16808</v>
      </c>
      <c r="B4516" s="1">
        <v>44967</v>
      </c>
      <c r="C4516">
        <v>91.75</v>
      </c>
      <c r="D4516" t="s">
        <v>12299</v>
      </c>
      <c r="E4516" t="s">
        <v>12296</v>
      </c>
      <c r="F4516" t="s">
        <v>5202</v>
      </c>
    </row>
    <row r="4517" spans="1:6" x14ac:dyDescent="0.3">
      <c r="A4517" t="s">
        <v>16809</v>
      </c>
      <c r="B4517" s="1">
        <v>45274</v>
      </c>
      <c r="C4517">
        <v>248.41</v>
      </c>
      <c r="D4517" t="s">
        <v>12293</v>
      </c>
      <c r="E4517" t="s">
        <v>12296</v>
      </c>
      <c r="F4517" t="s">
        <v>2233</v>
      </c>
    </row>
    <row r="4518" spans="1:6" x14ac:dyDescent="0.3">
      <c r="A4518" t="s">
        <v>16810</v>
      </c>
      <c r="B4518" s="1">
        <v>44731</v>
      </c>
      <c r="C4518">
        <v>271.38</v>
      </c>
      <c r="D4518" t="s">
        <v>12290</v>
      </c>
      <c r="E4518" t="s">
        <v>12296</v>
      </c>
      <c r="F4518" t="s">
        <v>2255</v>
      </c>
    </row>
    <row r="4519" spans="1:6" x14ac:dyDescent="0.3">
      <c r="A4519" t="s">
        <v>16811</v>
      </c>
      <c r="B4519" s="1">
        <v>45584</v>
      </c>
      <c r="C4519">
        <v>78.83</v>
      </c>
      <c r="D4519" t="s">
        <v>12290</v>
      </c>
      <c r="E4519" t="s">
        <v>12291</v>
      </c>
      <c r="F4519" t="s">
        <v>1980</v>
      </c>
    </row>
    <row r="4520" spans="1:6" x14ac:dyDescent="0.3">
      <c r="A4520" t="s">
        <v>16812</v>
      </c>
      <c r="B4520" s="1">
        <v>45256</v>
      </c>
      <c r="C4520">
        <v>129.07</v>
      </c>
      <c r="D4520" t="s">
        <v>12299</v>
      </c>
      <c r="E4520" t="s">
        <v>12296</v>
      </c>
      <c r="F4520" t="s">
        <v>3215</v>
      </c>
    </row>
    <row r="4521" spans="1:6" x14ac:dyDescent="0.3">
      <c r="A4521" t="s">
        <v>16813</v>
      </c>
      <c r="B4521" s="1">
        <v>45091</v>
      </c>
      <c r="C4521">
        <v>242.78</v>
      </c>
      <c r="D4521" t="s">
        <v>12299</v>
      </c>
      <c r="E4521" t="s">
        <v>12296</v>
      </c>
      <c r="F4521" t="s">
        <v>2260</v>
      </c>
    </row>
    <row r="4522" spans="1:6" x14ac:dyDescent="0.3">
      <c r="A4522" t="s">
        <v>16814</v>
      </c>
      <c r="B4522" s="1">
        <v>45025</v>
      </c>
      <c r="C4522">
        <v>1425.85</v>
      </c>
      <c r="D4522" t="s">
        <v>12290</v>
      </c>
      <c r="E4522" t="s">
        <v>12291</v>
      </c>
      <c r="F4522" t="s">
        <v>1167</v>
      </c>
    </row>
    <row r="4523" spans="1:6" x14ac:dyDescent="0.3">
      <c r="A4523" t="s">
        <v>16815</v>
      </c>
      <c r="B4523" s="1">
        <v>44796</v>
      </c>
      <c r="C4523">
        <v>676.89</v>
      </c>
      <c r="D4523" t="s">
        <v>12299</v>
      </c>
      <c r="E4523" t="s">
        <v>12291</v>
      </c>
      <c r="F4523" t="s">
        <v>3445</v>
      </c>
    </row>
    <row r="4524" spans="1:6" x14ac:dyDescent="0.3">
      <c r="A4524" t="s">
        <v>16816</v>
      </c>
      <c r="B4524" s="1">
        <v>44634</v>
      </c>
      <c r="C4524">
        <v>1434.98</v>
      </c>
      <c r="D4524" t="s">
        <v>12290</v>
      </c>
      <c r="E4524" t="s">
        <v>12296</v>
      </c>
      <c r="F4524" t="s">
        <v>5613</v>
      </c>
    </row>
    <row r="4525" spans="1:6" x14ac:dyDescent="0.3">
      <c r="A4525" t="s">
        <v>16817</v>
      </c>
      <c r="B4525" s="1">
        <v>45235</v>
      </c>
      <c r="C4525">
        <v>1326.59</v>
      </c>
      <c r="D4525" t="s">
        <v>12293</v>
      </c>
      <c r="E4525" t="s">
        <v>12296</v>
      </c>
      <c r="F4525" t="s">
        <v>5580</v>
      </c>
    </row>
    <row r="4526" spans="1:6" x14ac:dyDescent="0.3">
      <c r="A4526" t="s">
        <v>16818</v>
      </c>
      <c r="B4526" s="1">
        <v>44583</v>
      </c>
      <c r="C4526">
        <v>293.70999999999998</v>
      </c>
      <c r="D4526" t="s">
        <v>12290</v>
      </c>
      <c r="E4526" t="s">
        <v>12291</v>
      </c>
      <c r="F4526" t="s">
        <v>2439</v>
      </c>
    </row>
    <row r="4527" spans="1:6" x14ac:dyDescent="0.3">
      <c r="A4527" t="s">
        <v>16819</v>
      </c>
      <c r="B4527" s="1">
        <v>45525</v>
      </c>
      <c r="C4527">
        <v>1303.27</v>
      </c>
      <c r="D4527" t="s">
        <v>12290</v>
      </c>
      <c r="E4527" t="s">
        <v>12296</v>
      </c>
      <c r="F4527" t="s">
        <v>3368</v>
      </c>
    </row>
    <row r="4528" spans="1:6" x14ac:dyDescent="0.3">
      <c r="A4528" t="s">
        <v>16820</v>
      </c>
      <c r="B4528" s="1">
        <v>44839</v>
      </c>
      <c r="C4528">
        <v>294.61</v>
      </c>
      <c r="D4528" t="s">
        <v>12290</v>
      </c>
      <c r="E4528" t="s">
        <v>12291</v>
      </c>
      <c r="F4528" t="s">
        <v>1866</v>
      </c>
    </row>
    <row r="4529" spans="1:6" x14ac:dyDescent="0.3">
      <c r="A4529" t="s">
        <v>16821</v>
      </c>
      <c r="B4529" s="1">
        <v>45591</v>
      </c>
      <c r="C4529">
        <v>1115.28</v>
      </c>
      <c r="D4529" t="s">
        <v>12290</v>
      </c>
      <c r="E4529" t="s">
        <v>12296</v>
      </c>
      <c r="F4529" t="s">
        <v>4109</v>
      </c>
    </row>
    <row r="4530" spans="1:6" x14ac:dyDescent="0.3">
      <c r="A4530" t="s">
        <v>16822</v>
      </c>
      <c r="B4530" s="1">
        <v>44950</v>
      </c>
      <c r="C4530">
        <v>802.5</v>
      </c>
      <c r="D4530" t="s">
        <v>12290</v>
      </c>
      <c r="E4530" t="s">
        <v>12296</v>
      </c>
      <c r="F4530" t="s">
        <v>2241</v>
      </c>
    </row>
    <row r="4531" spans="1:6" x14ac:dyDescent="0.3">
      <c r="A4531" t="s">
        <v>16823</v>
      </c>
      <c r="B4531" s="1">
        <v>44707</v>
      </c>
      <c r="C4531">
        <v>1072.77</v>
      </c>
      <c r="D4531" t="s">
        <v>12299</v>
      </c>
      <c r="E4531" t="s">
        <v>12296</v>
      </c>
      <c r="F4531" t="s">
        <v>5389</v>
      </c>
    </row>
    <row r="4532" spans="1:6" x14ac:dyDescent="0.3">
      <c r="A4532" t="s">
        <v>16824</v>
      </c>
      <c r="B4532" s="1">
        <v>45408</v>
      </c>
      <c r="C4532">
        <v>687.36</v>
      </c>
      <c r="D4532" t="s">
        <v>12290</v>
      </c>
      <c r="E4532" t="s">
        <v>12296</v>
      </c>
      <c r="F4532" t="s">
        <v>2894</v>
      </c>
    </row>
    <row r="4533" spans="1:6" x14ac:dyDescent="0.3">
      <c r="A4533" t="s">
        <v>16825</v>
      </c>
      <c r="B4533" s="1">
        <v>44687</v>
      </c>
      <c r="C4533">
        <v>374.43</v>
      </c>
      <c r="D4533" t="s">
        <v>12299</v>
      </c>
      <c r="E4533" t="s">
        <v>12291</v>
      </c>
      <c r="F4533" t="s">
        <v>2178</v>
      </c>
    </row>
    <row r="4534" spans="1:6" x14ac:dyDescent="0.3">
      <c r="A4534" t="s">
        <v>16826</v>
      </c>
      <c r="B4534" s="1">
        <v>44556</v>
      </c>
      <c r="C4534">
        <v>367.04</v>
      </c>
      <c r="D4534" t="s">
        <v>12293</v>
      </c>
      <c r="E4534" t="s">
        <v>12291</v>
      </c>
      <c r="F4534" t="s">
        <v>1811</v>
      </c>
    </row>
    <row r="4535" spans="1:6" x14ac:dyDescent="0.3">
      <c r="A4535" t="s">
        <v>16827</v>
      </c>
      <c r="B4535" s="1">
        <v>44790</v>
      </c>
      <c r="C4535">
        <v>614.79999999999995</v>
      </c>
      <c r="D4535" t="s">
        <v>12290</v>
      </c>
      <c r="E4535" t="s">
        <v>12291</v>
      </c>
      <c r="F4535" t="s">
        <v>3093</v>
      </c>
    </row>
    <row r="4536" spans="1:6" x14ac:dyDescent="0.3">
      <c r="A4536" t="s">
        <v>16828</v>
      </c>
      <c r="B4536" s="1">
        <v>44606</v>
      </c>
      <c r="C4536">
        <v>385.54</v>
      </c>
      <c r="D4536" t="s">
        <v>12299</v>
      </c>
      <c r="E4536" t="s">
        <v>12291</v>
      </c>
      <c r="F4536" t="s">
        <v>1475</v>
      </c>
    </row>
    <row r="4537" spans="1:6" x14ac:dyDescent="0.3">
      <c r="A4537" t="s">
        <v>16829</v>
      </c>
      <c r="B4537" s="1">
        <v>45191</v>
      </c>
      <c r="C4537">
        <v>1356.3</v>
      </c>
      <c r="D4537" t="s">
        <v>12290</v>
      </c>
      <c r="E4537" t="s">
        <v>12291</v>
      </c>
      <c r="F4537" t="s">
        <v>2006</v>
      </c>
    </row>
    <row r="4538" spans="1:6" x14ac:dyDescent="0.3">
      <c r="A4538" t="s">
        <v>16830</v>
      </c>
      <c r="B4538" s="1">
        <v>44658</v>
      </c>
      <c r="C4538">
        <v>1342.28</v>
      </c>
      <c r="D4538" t="s">
        <v>12299</v>
      </c>
      <c r="E4538" t="s">
        <v>12296</v>
      </c>
      <c r="F4538" t="s">
        <v>1948</v>
      </c>
    </row>
    <row r="4539" spans="1:6" x14ac:dyDescent="0.3">
      <c r="A4539" t="s">
        <v>16831</v>
      </c>
      <c r="B4539" s="1">
        <v>45440</v>
      </c>
      <c r="C4539">
        <v>708.84</v>
      </c>
      <c r="D4539" t="s">
        <v>12290</v>
      </c>
      <c r="E4539" t="s">
        <v>12296</v>
      </c>
      <c r="F4539" t="s">
        <v>5761</v>
      </c>
    </row>
    <row r="4540" spans="1:6" x14ac:dyDescent="0.3">
      <c r="A4540" t="s">
        <v>16832</v>
      </c>
      <c r="B4540" s="1">
        <v>45249</v>
      </c>
      <c r="C4540">
        <v>1125.29</v>
      </c>
      <c r="D4540" t="s">
        <v>12293</v>
      </c>
      <c r="E4540" t="s">
        <v>12291</v>
      </c>
      <c r="F4540" t="s">
        <v>1355</v>
      </c>
    </row>
    <row r="4541" spans="1:6" x14ac:dyDescent="0.3">
      <c r="A4541" t="s">
        <v>16833</v>
      </c>
      <c r="B4541" s="1">
        <v>44770</v>
      </c>
      <c r="C4541">
        <v>553.1</v>
      </c>
      <c r="D4541" t="s">
        <v>12299</v>
      </c>
      <c r="E4541" t="s">
        <v>12291</v>
      </c>
      <c r="F4541" t="s">
        <v>5138</v>
      </c>
    </row>
    <row r="4542" spans="1:6" x14ac:dyDescent="0.3">
      <c r="A4542" t="s">
        <v>16834</v>
      </c>
      <c r="B4542" s="1">
        <v>44736</v>
      </c>
      <c r="C4542">
        <v>1035.71</v>
      </c>
      <c r="D4542" t="s">
        <v>12293</v>
      </c>
      <c r="E4542" t="s">
        <v>12296</v>
      </c>
      <c r="F4542" t="s">
        <v>2400</v>
      </c>
    </row>
    <row r="4543" spans="1:6" x14ac:dyDescent="0.3">
      <c r="A4543" t="s">
        <v>16835</v>
      </c>
      <c r="B4543" s="1">
        <v>44708</v>
      </c>
      <c r="C4543">
        <v>1174.46</v>
      </c>
      <c r="D4543" t="s">
        <v>12293</v>
      </c>
      <c r="E4543" t="s">
        <v>12296</v>
      </c>
      <c r="F4543" t="s">
        <v>3689</v>
      </c>
    </row>
    <row r="4544" spans="1:6" x14ac:dyDescent="0.3">
      <c r="A4544" t="s">
        <v>16836</v>
      </c>
      <c r="B4544" s="1">
        <v>45633</v>
      </c>
      <c r="C4544">
        <v>116.28</v>
      </c>
      <c r="D4544" t="s">
        <v>12299</v>
      </c>
      <c r="E4544" t="s">
        <v>12291</v>
      </c>
      <c r="F4544" t="s">
        <v>3301</v>
      </c>
    </row>
    <row r="4545" spans="1:6" x14ac:dyDescent="0.3">
      <c r="A4545" t="s">
        <v>16837</v>
      </c>
      <c r="B4545" s="1">
        <v>44655</v>
      </c>
      <c r="C4545">
        <v>69.87</v>
      </c>
      <c r="D4545" t="s">
        <v>12299</v>
      </c>
      <c r="E4545" t="s">
        <v>12296</v>
      </c>
      <c r="F4545" t="s">
        <v>4722</v>
      </c>
    </row>
    <row r="4546" spans="1:6" x14ac:dyDescent="0.3">
      <c r="A4546" t="s">
        <v>16838</v>
      </c>
      <c r="B4546" s="1">
        <v>45225</v>
      </c>
      <c r="C4546">
        <v>369.06</v>
      </c>
      <c r="D4546" t="s">
        <v>12293</v>
      </c>
      <c r="E4546" t="s">
        <v>12291</v>
      </c>
      <c r="F4546" t="s">
        <v>2818</v>
      </c>
    </row>
    <row r="4547" spans="1:6" x14ac:dyDescent="0.3">
      <c r="A4547" t="s">
        <v>16839</v>
      </c>
      <c r="B4547" s="1">
        <v>44643</v>
      </c>
      <c r="C4547">
        <v>1395.35</v>
      </c>
      <c r="D4547" t="s">
        <v>12299</v>
      </c>
      <c r="E4547" t="s">
        <v>12291</v>
      </c>
      <c r="F4547" t="s">
        <v>5978</v>
      </c>
    </row>
    <row r="4548" spans="1:6" x14ac:dyDescent="0.3">
      <c r="A4548" t="s">
        <v>16840</v>
      </c>
      <c r="B4548" s="1">
        <v>45007</v>
      </c>
      <c r="C4548">
        <v>732.95</v>
      </c>
      <c r="D4548" t="s">
        <v>12299</v>
      </c>
      <c r="E4548" t="s">
        <v>12291</v>
      </c>
      <c r="F4548" t="s">
        <v>1719</v>
      </c>
    </row>
    <row r="4549" spans="1:6" x14ac:dyDescent="0.3">
      <c r="A4549" t="s">
        <v>16841</v>
      </c>
      <c r="B4549" s="1">
        <v>44919</v>
      </c>
      <c r="C4549">
        <v>1244.01</v>
      </c>
      <c r="D4549" t="s">
        <v>12299</v>
      </c>
      <c r="E4549" t="s">
        <v>12291</v>
      </c>
      <c r="F4549" t="s">
        <v>3200</v>
      </c>
    </row>
    <row r="4550" spans="1:6" x14ac:dyDescent="0.3">
      <c r="A4550" t="s">
        <v>16842</v>
      </c>
      <c r="B4550" s="1">
        <v>44856</v>
      </c>
      <c r="C4550">
        <v>492.47</v>
      </c>
      <c r="D4550" t="s">
        <v>12293</v>
      </c>
      <c r="E4550" t="s">
        <v>12296</v>
      </c>
      <c r="F4550" t="s">
        <v>1100</v>
      </c>
    </row>
    <row r="4551" spans="1:6" x14ac:dyDescent="0.3">
      <c r="A4551" t="s">
        <v>16843</v>
      </c>
      <c r="B4551" s="1">
        <v>45536</v>
      </c>
      <c r="C4551">
        <v>916.6</v>
      </c>
      <c r="D4551" t="s">
        <v>12290</v>
      </c>
      <c r="E4551" t="s">
        <v>12296</v>
      </c>
      <c r="F4551" t="s">
        <v>1201</v>
      </c>
    </row>
    <row r="4552" spans="1:6" x14ac:dyDescent="0.3">
      <c r="A4552" t="s">
        <v>16844</v>
      </c>
      <c r="B4552" s="1">
        <v>45458</v>
      </c>
      <c r="C4552">
        <v>1020.43</v>
      </c>
      <c r="D4552" t="s">
        <v>12290</v>
      </c>
      <c r="E4552" t="s">
        <v>12296</v>
      </c>
      <c r="F4552" t="s">
        <v>4253</v>
      </c>
    </row>
    <row r="4553" spans="1:6" x14ac:dyDescent="0.3">
      <c r="A4553" t="s">
        <v>16845</v>
      </c>
      <c r="B4553" s="1">
        <v>45286</v>
      </c>
      <c r="C4553">
        <v>1328.84</v>
      </c>
      <c r="D4553" t="s">
        <v>12293</v>
      </c>
      <c r="E4553" t="s">
        <v>12296</v>
      </c>
      <c r="F4553" t="s">
        <v>3908</v>
      </c>
    </row>
    <row r="4554" spans="1:6" x14ac:dyDescent="0.3">
      <c r="A4554" t="s">
        <v>16846</v>
      </c>
      <c r="B4554" s="1">
        <v>44991</v>
      </c>
      <c r="C4554">
        <v>255.53</v>
      </c>
      <c r="D4554" t="s">
        <v>12293</v>
      </c>
      <c r="E4554" t="s">
        <v>12291</v>
      </c>
      <c r="F4554" t="s">
        <v>5602</v>
      </c>
    </row>
    <row r="4555" spans="1:6" x14ac:dyDescent="0.3">
      <c r="A4555" t="s">
        <v>16847</v>
      </c>
      <c r="B4555" s="1">
        <v>44588</v>
      </c>
      <c r="C4555">
        <v>187.82</v>
      </c>
      <c r="D4555" t="s">
        <v>12299</v>
      </c>
      <c r="E4555" t="s">
        <v>12291</v>
      </c>
      <c r="F4555" t="s">
        <v>5307</v>
      </c>
    </row>
    <row r="4556" spans="1:6" x14ac:dyDescent="0.3">
      <c r="A4556" t="s">
        <v>16848</v>
      </c>
      <c r="B4556" s="1">
        <v>45263</v>
      </c>
      <c r="C4556">
        <v>586.17999999999995</v>
      </c>
      <c r="D4556" t="s">
        <v>12299</v>
      </c>
      <c r="E4556" t="s">
        <v>12291</v>
      </c>
      <c r="F4556" t="s">
        <v>3788</v>
      </c>
    </row>
    <row r="4557" spans="1:6" x14ac:dyDescent="0.3">
      <c r="A4557" t="s">
        <v>16849</v>
      </c>
      <c r="B4557" s="1">
        <v>44557</v>
      </c>
      <c r="C4557">
        <v>303.70999999999998</v>
      </c>
      <c r="D4557" t="s">
        <v>12299</v>
      </c>
      <c r="E4557" t="s">
        <v>12291</v>
      </c>
      <c r="F4557" t="s">
        <v>2874</v>
      </c>
    </row>
    <row r="4558" spans="1:6" x14ac:dyDescent="0.3">
      <c r="A4558" t="s">
        <v>16850</v>
      </c>
      <c r="B4558" s="1">
        <v>45437</v>
      </c>
      <c r="C4558">
        <v>611.30999999999995</v>
      </c>
      <c r="D4558" t="s">
        <v>12299</v>
      </c>
      <c r="E4558" t="s">
        <v>12291</v>
      </c>
      <c r="F4558" t="s">
        <v>5060</v>
      </c>
    </row>
    <row r="4559" spans="1:6" x14ac:dyDescent="0.3">
      <c r="A4559" t="s">
        <v>16851</v>
      </c>
      <c r="B4559" s="1">
        <v>44675</v>
      </c>
      <c r="C4559">
        <v>737.59</v>
      </c>
      <c r="D4559" t="s">
        <v>12290</v>
      </c>
      <c r="E4559" t="s">
        <v>12291</v>
      </c>
      <c r="F4559" t="s">
        <v>5659</v>
      </c>
    </row>
    <row r="4560" spans="1:6" x14ac:dyDescent="0.3">
      <c r="A4560" t="s">
        <v>16852</v>
      </c>
      <c r="B4560" s="1">
        <v>44915</v>
      </c>
      <c r="C4560">
        <v>576.25</v>
      </c>
      <c r="D4560" t="s">
        <v>12290</v>
      </c>
      <c r="E4560" t="s">
        <v>12291</v>
      </c>
      <c r="F4560" t="s">
        <v>3574</v>
      </c>
    </row>
    <row r="4561" spans="1:6" x14ac:dyDescent="0.3">
      <c r="A4561" t="s">
        <v>16853</v>
      </c>
      <c r="B4561" s="1">
        <v>45646</v>
      </c>
      <c r="C4561">
        <v>1014.61</v>
      </c>
      <c r="D4561" t="s">
        <v>12290</v>
      </c>
      <c r="E4561" t="s">
        <v>12296</v>
      </c>
      <c r="F4561" t="s">
        <v>5964</v>
      </c>
    </row>
    <row r="4562" spans="1:6" x14ac:dyDescent="0.3">
      <c r="A4562" t="s">
        <v>16854</v>
      </c>
      <c r="B4562" s="1">
        <v>44741</v>
      </c>
      <c r="C4562">
        <v>825.93</v>
      </c>
      <c r="D4562" t="s">
        <v>12299</v>
      </c>
      <c r="E4562" t="s">
        <v>12291</v>
      </c>
      <c r="F4562" t="s">
        <v>2952</v>
      </c>
    </row>
    <row r="4563" spans="1:6" x14ac:dyDescent="0.3">
      <c r="A4563" t="s">
        <v>16855</v>
      </c>
      <c r="B4563" s="1">
        <v>45207</v>
      </c>
      <c r="C4563">
        <v>359.33</v>
      </c>
      <c r="D4563" t="s">
        <v>12290</v>
      </c>
      <c r="E4563" t="s">
        <v>12296</v>
      </c>
      <c r="F4563" t="s">
        <v>5973</v>
      </c>
    </row>
    <row r="4564" spans="1:6" x14ac:dyDescent="0.3">
      <c r="A4564" t="s">
        <v>16856</v>
      </c>
      <c r="B4564" s="1">
        <v>44826</v>
      </c>
      <c r="C4564">
        <v>55.06</v>
      </c>
      <c r="D4564" t="s">
        <v>12290</v>
      </c>
      <c r="E4564" t="s">
        <v>12296</v>
      </c>
      <c r="F4564" t="s">
        <v>2656</v>
      </c>
    </row>
    <row r="4565" spans="1:6" x14ac:dyDescent="0.3">
      <c r="A4565" t="s">
        <v>16857</v>
      </c>
      <c r="B4565" s="1">
        <v>44964</v>
      </c>
      <c r="C4565">
        <v>107.39</v>
      </c>
      <c r="D4565" t="s">
        <v>12299</v>
      </c>
      <c r="E4565" t="s">
        <v>12291</v>
      </c>
      <c r="F4565" t="s">
        <v>4146</v>
      </c>
    </row>
    <row r="4566" spans="1:6" x14ac:dyDescent="0.3">
      <c r="A4566" t="s">
        <v>16858</v>
      </c>
      <c r="B4566" s="1">
        <v>44591</v>
      </c>
      <c r="C4566">
        <v>971.41</v>
      </c>
      <c r="D4566" t="s">
        <v>12290</v>
      </c>
      <c r="E4566" t="s">
        <v>12291</v>
      </c>
      <c r="F4566" t="s">
        <v>2203</v>
      </c>
    </row>
    <row r="4567" spans="1:6" x14ac:dyDescent="0.3">
      <c r="A4567" t="s">
        <v>16859</v>
      </c>
      <c r="B4567" s="1">
        <v>44719</v>
      </c>
      <c r="C4567">
        <v>341.57</v>
      </c>
      <c r="D4567" t="s">
        <v>12290</v>
      </c>
      <c r="E4567" t="s">
        <v>12296</v>
      </c>
      <c r="F4567" t="s">
        <v>5579</v>
      </c>
    </row>
    <row r="4568" spans="1:6" x14ac:dyDescent="0.3">
      <c r="A4568" t="s">
        <v>16860</v>
      </c>
      <c r="B4568" s="1">
        <v>45222</v>
      </c>
      <c r="C4568">
        <v>985.58</v>
      </c>
      <c r="D4568" t="s">
        <v>12299</v>
      </c>
      <c r="E4568" t="s">
        <v>12291</v>
      </c>
      <c r="F4568" t="s">
        <v>4250</v>
      </c>
    </row>
    <row r="4569" spans="1:6" x14ac:dyDescent="0.3">
      <c r="A4569" t="s">
        <v>16861</v>
      </c>
      <c r="B4569" s="1">
        <v>45252</v>
      </c>
      <c r="C4569">
        <v>183.66</v>
      </c>
      <c r="D4569" t="s">
        <v>12293</v>
      </c>
      <c r="E4569" t="s">
        <v>12296</v>
      </c>
      <c r="F4569" t="s">
        <v>3093</v>
      </c>
    </row>
    <row r="4570" spans="1:6" x14ac:dyDescent="0.3">
      <c r="A4570" t="s">
        <v>16862</v>
      </c>
      <c r="B4570" s="1">
        <v>44876</v>
      </c>
      <c r="C4570">
        <v>574.42999999999995</v>
      </c>
      <c r="D4570" t="s">
        <v>12290</v>
      </c>
      <c r="E4570" t="s">
        <v>12291</v>
      </c>
      <c r="F4570" t="s">
        <v>4258</v>
      </c>
    </row>
    <row r="4571" spans="1:6" x14ac:dyDescent="0.3">
      <c r="A4571" t="s">
        <v>16863</v>
      </c>
      <c r="B4571" s="1">
        <v>45431</v>
      </c>
      <c r="C4571">
        <v>1282.58</v>
      </c>
      <c r="D4571" t="s">
        <v>12293</v>
      </c>
      <c r="E4571" t="s">
        <v>12296</v>
      </c>
      <c r="F4571" t="s">
        <v>3343</v>
      </c>
    </row>
    <row r="4572" spans="1:6" x14ac:dyDescent="0.3">
      <c r="A4572" t="s">
        <v>16864</v>
      </c>
      <c r="B4572" s="1">
        <v>44986</v>
      </c>
      <c r="C4572">
        <v>1383.18</v>
      </c>
      <c r="D4572" t="s">
        <v>12290</v>
      </c>
      <c r="E4572" t="s">
        <v>12296</v>
      </c>
      <c r="F4572" t="s">
        <v>5991</v>
      </c>
    </row>
    <row r="4573" spans="1:6" x14ac:dyDescent="0.3">
      <c r="A4573" t="s">
        <v>16865</v>
      </c>
      <c r="B4573" s="1">
        <v>45010</v>
      </c>
      <c r="C4573">
        <v>989.16</v>
      </c>
      <c r="D4573" t="s">
        <v>12299</v>
      </c>
      <c r="E4573" t="s">
        <v>12291</v>
      </c>
      <c r="F4573" t="s">
        <v>3274</v>
      </c>
    </row>
    <row r="4574" spans="1:6" x14ac:dyDescent="0.3">
      <c r="A4574" t="s">
        <v>16866</v>
      </c>
      <c r="B4574" s="1">
        <v>45027</v>
      </c>
      <c r="C4574">
        <v>286.13</v>
      </c>
      <c r="D4574" t="s">
        <v>12293</v>
      </c>
      <c r="E4574" t="s">
        <v>12296</v>
      </c>
      <c r="F4574" t="s">
        <v>1193</v>
      </c>
    </row>
    <row r="4575" spans="1:6" x14ac:dyDescent="0.3">
      <c r="A4575" t="s">
        <v>16867</v>
      </c>
      <c r="B4575" s="1">
        <v>44975</v>
      </c>
      <c r="C4575">
        <v>691.43</v>
      </c>
      <c r="D4575" t="s">
        <v>12293</v>
      </c>
      <c r="E4575" t="s">
        <v>12296</v>
      </c>
      <c r="F4575" t="s">
        <v>5376</v>
      </c>
    </row>
    <row r="4576" spans="1:6" x14ac:dyDescent="0.3">
      <c r="A4576" t="s">
        <v>16868</v>
      </c>
      <c r="B4576" s="1">
        <v>44726</v>
      </c>
      <c r="C4576">
        <v>903.72</v>
      </c>
      <c r="D4576" t="s">
        <v>12299</v>
      </c>
      <c r="E4576" t="s">
        <v>12291</v>
      </c>
      <c r="F4576" t="s">
        <v>4645</v>
      </c>
    </row>
    <row r="4577" spans="1:6" x14ac:dyDescent="0.3">
      <c r="A4577" t="s">
        <v>16869</v>
      </c>
      <c r="B4577" s="1">
        <v>45630</v>
      </c>
      <c r="C4577">
        <v>487.5</v>
      </c>
      <c r="D4577" t="s">
        <v>12299</v>
      </c>
      <c r="E4577" t="s">
        <v>12296</v>
      </c>
      <c r="F4577" t="s">
        <v>2150</v>
      </c>
    </row>
    <row r="4578" spans="1:6" x14ac:dyDescent="0.3">
      <c r="A4578" t="s">
        <v>16870</v>
      </c>
      <c r="B4578" s="1">
        <v>44716</v>
      </c>
      <c r="C4578">
        <v>910.69</v>
      </c>
      <c r="D4578" t="s">
        <v>12290</v>
      </c>
      <c r="E4578" t="s">
        <v>12296</v>
      </c>
      <c r="F4578" t="s">
        <v>3668</v>
      </c>
    </row>
    <row r="4579" spans="1:6" x14ac:dyDescent="0.3">
      <c r="A4579" t="s">
        <v>16871</v>
      </c>
      <c r="B4579" s="1">
        <v>45161</v>
      </c>
      <c r="C4579">
        <v>1115.3699999999999</v>
      </c>
      <c r="D4579" t="s">
        <v>12290</v>
      </c>
      <c r="E4579" t="s">
        <v>12291</v>
      </c>
      <c r="F4579" t="s">
        <v>3018</v>
      </c>
    </row>
    <row r="4580" spans="1:6" x14ac:dyDescent="0.3">
      <c r="A4580" t="s">
        <v>16872</v>
      </c>
      <c r="B4580" s="1">
        <v>45374</v>
      </c>
      <c r="C4580">
        <v>1113.3599999999999</v>
      </c>
      <c r="D4580" t="s">
        <v>12299</v>
      </c>
      <c r="E4580" t="s">
        <v>12296</v>
      </c>
      <c r="F4580" t="s">
        <v>4537</v>
      </c>
    </row>
    <row r="4581" spans="1:6" x14ac:dyDescent="0.3">
      <c r="A4581" t="s">
        <v>16873</v>
      </c>
      <c r="B4581" s="1">
        <v>45476</v>
      </c>
      <c r="C4581">
        <v>630.02</v>
      </c>
      <c r="D4581" t="s">
        <v>12293</v>
      </c>
      <c r="E4581" t="s">
        <v>12296</v>
      </c>
      <c r="F4581" t="s">
        <v>1190</v>
      </c>
    </row>
    <row r="4582" spans="1:6" x14ac:dyDescent="0.3">
      <c r="A4582" t="s">
        <v>16874</v>
      </c>
      <c r="B4582" s="1">
        <v>44667</v>
      </c>
      <c r="C4582">
        <v>484.95</v>
      </c>
      <c r="D4582" t="s">
        <v>12293</v>
      </c>
      <c r="E4582" t="s">
        <v>12296</v>
      </c>
      <c r="F4582" t="s">
        <v>4508</v>
      </c>
    </row>
    <row r="4583" spans="1:6" x14ac:dyDescent="0.3">
      <c r="A4583" t="s">
        <v>16875</v>
      </c>
      <c r="B4583" s="1">
        <v>45401</v>
      </c>
      <c r="C4583">
        <v>917.72</v>
      </c>
      <c r="D4583" t="s">
        <v>12293</v>
      </c>
      <c r="E4583" t="s">
        <v>12296</v>
      </c>
      <c r="F4583" t="s">
        <v>4716</v>
      </c>
    </row>
    <row r="4584" spans="1:6" x14ac:dyDescent="0.3">
      <c r="A4584" t="s">
        <v>16876</v>
      </c>
      <c r="B4584" s="1">
        <v>45408</v>
      </c>
      <c r="C4584">
        <v>139.47999999999999</v>
      </c>
      <c r="D4584" t="s">
        <v>12293</v>
      </c>
      <c r="E4584" t="s">
        <v>12296</v>
      </c>
      <c r="F4584" t="s">
        <v>1433</v>
      </c>
    </row>
    <row r="4585" spans="1:6" x14ac:dyDescent="0.3">
      <c r="A4585" t="s">
        <v>16877</v>
      </c>
      <c r="B4585" s="1">
        <v>44887</v>
      </c>
      <c r="C4585">
        <v>880.88</v>
      </c>
      <c r="D4585" t="s">
        <v>12299</v>
      </c>
      <c r="E4585" t="s">
        <v>12296</v>
      </c>
      <c r="F4585" t="s">
        <v>1155</v>
      </c>
    </row>
    <row r="4586" spans="1:6" x14ac:dyDescent="0.3">
      <c r="A4586" t="s">
        <v>16878</v>
      </c>
      <c r="B4586" s="1">
        <v>44766</v>
      </c>
      <c r="C4586">
        <v>1253.67</v>
      </c>
      <c r="D4586" t="s">
        <v>12290</v>
      </c>
      <c r="E4586" t="s">
        <v>12291</v>
      </c>
      <c r="F4586" t="s">
        <v>4310</v>
      </c>
    </row>
    <row r="4587" spans="1:6" x14ac:dyDescent="0.3">
      <c r="A4587" t="s">
        <v>16879</v>
      </c>
      <c r="B4587" s="1">
        <v>44888</v>
      </c>
      <c r="C4587">
        <v>1023.35</v>
      </c>
      <c r="D4587" t="s">
        <v>12290</v>
      </c>
      <c r="E4587" t="s">
        <v>12291</v>
      </c>
      <c r="F4587" t="s">
        <v>5791</v>
      </c>
    </row>
    <row r="4588" spans="1:6" x14ac:dyDescent="0.3">
      <c r="A4588" t="s">
        <v>16880</v>
      </c>
      <c r="B4588" s="1">
        <v>44856</v>
      </c>
      <c r="C4588">
        <v>1005.71</v>
      </c>
      <c r="D4588" t="s">
        <v>12299</v>
      </c>
      <c r="E4588" t="s">
        <v>12296</v>
      </c>
      <c r="F4588" t="s">
        <v>5417</v>
      </c>
    </row>
    <row r="4589" spans="1:6" x14ac:dyDescent="0.3">
      <c r="A4589" t="s">
        <v>16881</v>
      </c>
      <c r="B4589" s="1">
        <v>44916</v>
      </c>
      <c r="C4589">
        <v>646.65</v>
      </c>
      <c r="D4589" t="s">
        <v>12290</v>
      </c>
      <c r="E4589" t="s">
        <v>12291</v>
      </c>
      <c r="F4589" t="s">
        <v>2869</v>
      </c>
    </row>
    <row r="4590" spans="1:6" x14ac:dyDescent="0.3">
      <c r="A4590" t="s">
        <v>16882</v>
      </c>
      <c r="B4590" s="1">
        <v>45547</v>
      </c>
      <c r="C4590">
        <v>265.64</v>
      </c>
      <c r="D4590" t="s">
        <v>12290</v>
      </c>
      <c r="E4590" t="s">
        <v>12291</v>
      </c>
      <c r="F4590" t="s">
        <v>4096</v>
      </c>
    </row>
    <row r="4591" spans="1:6" x14ac:dyDescent="0.3">
      <c r="A4591" t="s">
        <v>16883</v>
      </c>
      <c r="B4591" s="1">
        <v>45348</v>
      </c>
      <c r="C4591">
        <v>582.58000000000004</v>
      </c>
      <c r="D4591" t="s">
        <v>12293</v>
      </c>
      <c r="E4591" t="s">
        <v>12296</v>
      </c>
      <c r="F4591" t="s">
        <v>5087</v>
      </c>
    </row>
    <row r="4592" spans="1:6" x14ac:dyDescent="0.3">
      <c r="A4592" t="s">
        <v>16884</v>
      </c>
      <c r="B4592" s="1">
        <v>44918</v>
      </c>
      <c r="C4592">
        <v>1395.3</v>
      </c>
      <c r="D4592" t="s">
        <v>12290</v>
      </c>
      <c r="E4592" t="s">
        <v>12296</v>
      </c>
      <c r="F4592" t="s">
        <v>4967</v>
      </c>
    </row>
    <row r="4593" spans="1:6" x14ac:dyDescent="0.3">
      <c r="A4593" t="s">
        <v>16885</v>
      </c>
      <c r="B4593" s="1">
        <v>44569</v>
      </c>
      <c r="C4593">
        <v>171.43</v>
      </c>
      <c r="D4593" t="s">
        <v>12293</v>
      </c>
      <c r="E4593" t="s">
        <v>12291</v>
      </c>
      <c r="F4593" t="s">
        <v>1460</v>
      </c>
    </row>
    <row r="4594" spans="1:6" x14ac:dyDescent="0.3">
      <c r="A4594" t="s">
        <v>16886</v>
      </c>
      <c r="B4594" s="1">
        <v>45249</v>
      </c>
      <c r="C4594">
        <v>524.58000000000004</v>
      </c>
      <c r="D4594" t="s">
        <v>12290</v>
      </c>
      <c r="E4594" t="s">
        <v>12296</v>
      </c>
      <c r="F4594" t="s">
        <v>5135</v>
      </c>
    </row>
    <row r="4595" spans="1:6" x14ac:dyDescent="0.3">
      <c r="A4595" t="s">
        <v>16887</v>
      </c>
      <c r="B4595" s="1">
        <v>44901</v>
      </c>
      <c r="C4595">
        <v>584.82000000000005</v>
      </c>
      <c r="D4595" t="s">
        <v>12293</v>
      </c>
      <c r="E4595" t="s">
        <v>12296</v>
      </c>
      <c r="F4595" t="s">
        <v>4695</v>
      </c>
    </row>
    <row r="4596" spans="1:6" x14ac:dyDescent="0.3">
      <c r="A4596" t="s">
        <v>16888</v>
      </c>
      <c r="B4596" s="1">
        <v>45014</v>
      </c>
      <c r="C4596">
        <v>436.98</v>
      </c>
      <c r="D4596" t="s">
        <v>12290</v>
      </c>
      <c r="E4596" t="s">
        <v>12296</v>
      </c>
      <c r="F4596" t="s">
        <v>2502</v>
      </c>
    </row>
    <row r="4597" spans="1:6" x14ac:dyDescent="0.3">
      <c r="A4597" t="s">
        <v>16889</v>
      </c>
      <c r="B4597" s="1">
        <v>44821</v>
      </c>
      <c r="C4597">
        <v>1044.7</v>
      </c>
      <c r="D4597" t="s">
        <v>12293</v>
      </c>
      <c r="E4597" t="s">
        <v>12296</v>
      </c>
      <c r="F4597" t="s">
        <v>1636</v>
      </c>
    </row>
    <row r="4598" spans="1:6" x14ac:dyDescent="0.3">
      <c r="A4598" t="s">
        <v>16890</v>
      </c>
      <c r="B4598" s="1">
        <v>45398</v>
      </c>
      <c r="C4598">
        <v>1478.62</v>
      </c>
      <c r="D4598" t="s">
        <v>12299</v>
      </c>
      <c r="E4598" t="s">
        <v>12296</v>
      </c>
      <c r="F4598" t="s">
        <v>5521</v>
      </c>
    </row>
    <row r="4599" spans="1:6" x14ac:dyDescent="0.3">
      <c r="A4599" t="s">
        <v>16891</v>
      </c>
      <c r="B4599" s="1">
        <v>45011</v>
      </c>
      <c r="C4599">
        <v>438.05</v>
      </c>
      <c r="D4599" t="s">
        <v>12299</v>
      </c>
      <c r="E4599" t="s">
        <v>12296</v>
      </c>
      <c r="F4599" t="s">
        <v>3818</v>
      </c>
    </row>
    <row r="4600" spans="1:6" x14ac:dyDescent="0.3">
      <c r="A4600" t="s">
        <v>16892</v>
      </c>
      <c r="B4600" s="1">
        <v>44651</v>
      </c>
      <c r="C4600">
        <v>920.75</v>
      </c>
      <c r="D4600" t="s">
        <v>12299</v>
      </c>
      <c r="E4600" t="s">
        <v>12291</v>
      </c>
      <c r="F4600" t="s">
        <v>2708</v>
      </c>
    </row>
    <row r="4601" spans="1:6" x14ac:dyDescent="0.3">
      <c r="A4601" t="s">
        <v>16893</v>
      </c>
      <c r="B4601" s="1">
        <v>45456</v>
      </c>
      <c r="C4601">
        <v>269.58999999999997</v>
      </c>
      <c r="D4601" t="s">
        <v>12290</v>
      </c>
      <c r="E4601" t="s">
        <v>12291</v>
      </c>
      <c r="F4601" t="s">
        <v>1621</v>
      </c>
    </row>
    <row r="4602" spans="1:6" x14ac:dyDescent="0.3">
      <c r="A4602" t="s">
        <v>16894</v>
      </c>
      <c r="B4602" s="1">
        <v>45258</v>
      </c>
      <c r="C4602">
        <v>1276.58</v>
      </c>
      <c r="D4602" t="s">
        <v>12290</v>
      </c>
      <c r="E4602" t="s">
        <v>12291</v>
      </c>
      <c r="F4602" t="s">
        <v>2323</v>
      </c>
    </row>
    <row r="4603" spans="1:6" x14ac:dyDescent="0.3">
      <c r="A4603" t="s">
        <v>16895</v>
      </c>
      <c r="B4603" s="1">
        <v>45428</v>
      </c>
      <c r="C4603">
        <v>1043.57</v>
      </c>
      <c r="D4603" t="s">
        <v>12299</v>
      </c>
      <c r="E4603" t="s">
        <v>12296</v>
      </c>
      <c r="F4603" t="s">
        <v>2656</v>
      </c>
    </row>
    <row r="4604" spans="1:6" x14ac:dyDescent="0.3">
      <c r="A4604" t="s">
        <v>16896</v>
      </c>
      <c r="B4604" s="1">
        <v>45181</v>
      </c>
      <c r="C4604">
        <v>250.77</v>
      </c>
      <c r="D4604" t="s">
        <v>12290</v>
      </c>
      <c r="E4604" t="s">
        <v>12291</v>
      </c>
      <c r="F4604" t="s">
        <v>3327</v>
      </c>
    </row>
    <row r="4605" spans="1:6" x14ac:dyDescent="0.3">
      <c r="A4605" t="s">
        <v>16897</v>
      </c>
      <c r="B4605" s="1">
        <v>45470</v>
      </c>
      <c r="C4605">
        <v>1485.48</v>
      </c>
      <c r="D4605" t="s">
        <v>12290</v>
      </c>
      <c r="E4605" t="s">
        <v>12296</v>
      </c>
      <c r="F4605" t="s">
        <v>4399</v>
      </c>
    </row>
    <row r="4606" spans="1:6" x14ac:dyDescent="0.3">
      <c r="A4606" t="s">
        <v>16898</v>
      </c>
      <c r="B4606" s="1">
        <v>44574</v>
      </c>
      <c r="C4606">
        <v>1080.99</v>
      </c>
      <c r="D4606" t="s">
        <v>12293</v>
      </c>
      <c r="E4606" t="s">
        <v>12296</v>
      </c>
      <c r="F4606" t="s">
        <v>1881</v>
      </c>
    </row>
    <row r="4607" spans="1:6" x14ac:dyDescent="0.3">
      <c r="A4607" t="s">
        <v>16899</v>
      </c>
      <c r="B4607" s="1">
        <v>45050</v>
      </c>
      <c r="C4607">
        <v>869.4</v>
      </c>
      <c r="D4607" t="s">
        <v>12290</v>
      </c>
      <c r="E4607" t="s">
        <v>12296</v>
      </c>
      <c r="F4607" t="s">
        <v>3572</v>
      </c>
    </row>
    <row r="4608" spans="1:6" x14ac:dyDescent="0.3">
      <c r="A4608" t="s">
        <v>16900</v>
      </c>
      <c r="B4608" s="1">
        <v>45419</v>
      </c>
      <c r="C4608">
        <v>1206.49</v>
      </c>
      <c r="D4608" t="s">
        <v>12293</v>
      </c>
      <c r="E4608" t="s">
        <v>12291</v>
      </c>
      <c r="F4608" t="s">
        <v>1996</v>
      </c>
    </row>
    <row r="4609" spans="1:6" x14ac:dyDescent="0.3">
      <c r="A4609" t="s">
        <v>16901</v>
      </c>
      <c r="B4609" s="1">
        <v>44869</v>
      </c>
      <c r="C4609">
        <v>1039.44</v>
      </c>
      <c r="D4609" t="s">
        <v>12290</v>
      </c>
      <c r="E4609" t="s">
        <v>12291</v>
      </c>
      <c r="F4609" t="s">
        <v>2971</v>
      </c>
    </row>
    <row r="4610" spans="1:6" x14ac:dyDescent="0.3">
      <c r="A4610" t="s">
        <v>16902</v>
      </c>
      <c r="B4610" s="1">
        <v>45586</v>
      </c>
      <c r="C4610">
        <v>1223.05</v>
      </c>
      <c r="D4610" t="s">
        <v>12299</v>
      </c>
      <c r="E4610" t="s">
        <v>12291</v>
      </c>
      <c r="F4610" t="s">
        <v>5259</v>
      </c>
    </row>
    <row r="4611" spans="1:6" x14ac:dyDescent="0.3">
      <c r="A4611" t="s">
        <v>16903</v>
      </c>
      <c r="B4611" s="1">
        <v>44877</v>
      </c>
      <c r="C4611">
        <v>322.95</v>
      </c>
      <c r="D4611" t="s">
        <v>12293</v>
      </c>
      <c r="E4611" t="s">
        <v>12296</v>
      </c>
      <c r="F4611" t="s">
        <v>1651</v>
      </c>
    </row>
    <row r="4612" spans="1:6" x14ac:dyDescent="0.3">
      <c r="A4612" t="s">
        <v>16904</v>
      </c>
      <c r="B4612" s="1">
        <v>45391</v>
      </c>
      <c r="C4612">
        <v>626.96</v>
      </c>
      <c r="D4612" t="s">
        <v>12299</v>
      </c>
      <c r="E4612" t="s">
        <v>12291</v>
      </c>
      <c r="F4612" t="s">
        <v>5154</v>
      </c>
    </row>
    <row r="4613" spans="1:6" x14ac:dyDescent="0.3">
      <c r="A4613" t="s">
        <v>16905</v>
      </c>
      <c r="B4613" s="1">
        <v>44569</v>
      </c>
      <c r="C4613">
        <v>427.06</v>
      </c>
      <c r="D4613" t="s">
        <v>12293</v>
      </c>
      <c r="E4613" t="s">
        <v>12291</v>
      </c>
      <c r="F4613" t="s">
        <v>5792</v>
      </c>
    </row>
    <row r="4614" spans="1:6" x14ac:dyDescent="0.3">
      <c r="A4614" t="s">
        <v>16906</v>
      </c>
      <c r="B4614" s="1">
        <v>44646</v>
      </c>
      <c r="C4614">
        <v>951.51</v>
      </c>
      <c r="D4614" t="s">
        <v>12299</v>
      </c>
      <c r="E4614" t="s">
        <v>12296</v>
      </c>
      <c r="F4614" t="s">
        <v>1870</v>
      </c>
    </row>
    <row r="4615" spans="1:6" x14ac:dyDescent="0.3">
      <c r="A4615" t="s">
        <v>16907</v>
      </c>
      <c r="B4615" s="1">
        <v>44698</v>
      </c>
      <c r="C4615">
        <v>1308.54</v>
      </c>
      <c r="D4615" t="s">
        <v>12290</v>
      </c>
      <c r="E4615" t="s">
        <v>12296</v>
      </c>
      <c r="F4615" t="s">
        <v>5448</v>
      </c>
    </row>
    <row r="4616" spans="1:6" x14ac:dyDescent="0.3">
      <c r="A4616" t="s">
        <v>16908</v>
      </c>
      <c r="B4616" s="1">
        <v>45120</v>
      </c>
      <c r="C4616">
        <v>224.13</v>
      </c>
      <c r="D4616" t="s">
        <v>12293</v>
      </c>
      <c r="E4616" t="s">
        <v>12291</v>
      </c>
      <c r="F4616" t="s">
        <v>2864</v>
      </c>
    </row>
    <row r="4617" spans="1:6" x14ac:dyDescent="0.3">
      <c r="A4617" t="s">
        <v>16909</v>
      </c>
      <c r="B4617" s="1">
        <v>44890</v>
      </c>
      <c r="C4617">
        <v>467.29</v>
      </c>
      <c r="D4617" t="s">
        <v>12299</v>
      </c>
      <c r="E4617" t="s">
        <v>12291</v>
      </c>
      <c r="F4617" t="s">
        <v>3031</v>
      </c>
    </row>
    <row r="4618" spans="1:6" x14ac:dyDescent="0.3">
      <c r="A4618" t="s">
        <v>16910</v>
      </c>
      <c r="B4618" s="1">
        <v>44782</v>
      </c>
      <c r="C4618">
        <v>1326.54</v>
      </c>
      <c r="D4618" t="s">
        <v>12290</v>
      </c>
      <c r="E4618" t="s">
        <v>12291</v>
      </c>
      <c r="F4618" t="s">
        <v>3023</v>
      </c>
    </row>
    <row r="4619" spans="1:6" x14ac:dyDescent="0.3">
      <c r="A4619" t="s">
        <v>16911</v>
      </c>
      <c r="B4619" s="1">
        <v>45048</v>
      </c>
      <c r="C4619">
        <v>1306.17</v>
      </c>
      <c r="D4619" t="s">
        <v>12299</v>
      </c>
      <c r="E4619" t="s">
        <v>12291</v>
      </c>
      <c r="F4619" t="s">
        <v>5123</v>
      </c>
    </row>
    <row r="4620" spans="1:6" x14ac:dyDescent="0.3">
      <c r="A4620" t="s">
        <v>16912</v>
      </c>
      <c r="B4620" s="1">
        <v>45400</v>
      </c>
      <c r="C4620">
        <v>753.7</v>
      </c>
      <c r="D4620" t="s">
        <v>12290</v>
      </c>
      <c r="E4620" t="s">
        <v>12291</v>
      </c>
      <c r="F4620" t="s">
        <v>5338</v>
      </c>
    </row>
    <row r="4621" spans="1:6" x14ac:dyDescent="0.3">
      <c r="A4621" t="s">
        <v>16913</v>
      </c>
      <c r="B4621" s="1">
        <v>44911</v>
      </c>
      <c r="C4621">
        <v>541.71</v>
      </c>
      <c r="D4621" t="s">
        <v>12290</v>
      </c>
      <c r="E4621" t="s">
        <v>12296</v>
      </c>
      <c r="F4621" t="s">
        <v>2451</v>
      </c>
    </row>
    <row r="4622" spans="1:6" x14ac:dyDescent="0.3">
      <c r="A4622" t="s">
        <v>16914</v>
      </c>
      <c r="B4622" s="1">
        <v>44688</v>
      </c>
      <c r="C4622">
        <v>493.43</v>
      </c>
      <c r="D4622" t="s">
        <v>12290</v>
      </c>
      <c r="E4622" t="s">
        <v>12291</v>
      </c>
      <c r="F4622" t="s">
        <v>5762</v>
      </c>
    </row>
    <row r="4623" spans="1:6" x14ac:dyDescent="0.3">
      <c r="A4623" t="s">
        <v>16915</v>
      </c>
      <c r="B4623" s="1">
        <v>45447</v>
      </c>
      <c r="C4623">
        <v>725.92</v>
      </c>
      <c r="D4623" t="s">
        <v>12290</v>
      </c>
      <c r="E4623" t="s">
        <v>12296</v>
      </c>
      <c r="F4623" t="s">
        <v>4084</v>
      </c>
    </row>
    <row r="4624" spans="1:6" x14ac:dyDescent="0.3">
      <c r="A4624" t="s">
        <v>16916</v>
      </c>
      <c r="B4624" s="1">
        <v>45532</v>
      </c>
      <c r="C4624">
        <v>1061.55</v>
      </c>
      <c r="D4624" t="s">
        <v>12299</v>
      </c>
      <c r="E4624" t="s">
        <v>12296</v>
      </c>
      <c r="F4624" t="s">
        <v>4973</v>
      </c>
    </row>
    <row r="4625" spans="1:6" x14ac:dyDescent="0.3">
      <c r="A4625" t="s">
        <v>16917</v>
      </c>
      <c r="B4625" s="1">
        <v>45557</v>
      </c>
      <c r="C4625">
        <v>246.77</v>
      </c>
      <c r="D4625" t="s">
        <v>12299</v>
      </c>
      <c r="E4625" t="s">
        <v>12291</v>
      </c>
      <c r="F4625" t="s">
        <v>1338</v>
      </c>
    </row>
    <row r="4626" spans="1:6" x14ac:dyDescent="0.3">
      <c r="A4626" t="s">
        <v>16918</v>
      </c>
      <c r="B4626" s="1">
        <v>45439</v>
      </c>
      <c r="C4626">
        <v>1026.28</v>
      </c>
      <c r="D4626" t="s">
        <v>12290</v>
      </c>
      <c r="E4626" t="s">
        <v>12296</v>
      </c>
      <c r="F4626" t="s">
        <v>2036</v>
      </c>
    </row>
    <row r="4627" spans="1:6" x14ac:dyDescent="0.3">
      <c r="A4627" t="s">
        <v>16919</v>
      </c>
      <c r="B4627" s="1">
        <v>45023</v>
      </c>
      <c r="C4627">
        <v>900.09</v>
      </c>
      <c r="D4627" t="s">
        <v>12290</v>
      </c>
      <c r="E4627" t="s">
        <v>12291</v>
      </c>
      <c r="F4627" t="s">
        <v>3359</v>
      </c>
    </row>
    <row r="4628" spans="1:6" x14ac:dyDescent="0.3">
      <c r="A4628" t="s">
        <v>16920</v>
      </c>
      <c r="B4628" s="1">
        <v>45157</v>
      </c>
      <c r="C4628">
        <v>1376.64</v>
      </c>
      <c r="D4628" t="s">
        <v>12299</v>
      </c>
      <c r="E4628" t="s">
        <v>12296</v>
      </c>
      <c r="F4628" t="s">
        <v>5974</v>
      </c>
    </row>
    <row r="4629" spans="1:6" x14ac:dyDescent="0.3">
      <c r="A4629" t="s">
        <v>16921</v>
      </c>
      <c r="B4629" s="1">
        <v>44954</v>
      </c>
      <c r="C4629">
        <v>1410.77</v>
      </c>
      <c r="D4629" t="s">
        <v>12290</v>
      </c>
      <c r="E4629" t="s">
        <v>12291</v>
      </c>
      <c r="F4629" t="s">
        <v>1642</v>
      </c>
    </row>
    <row r="4630" spans="1:6" x14ac:dyDescent="0.3">
      <c r="A4630" t="s">
        <v>16922</v>
      </c>
      <c r="B4630" s="1">
        <v>45471</v>
      </c>
      <c r="C4630">
        <v>317.98</v>
      </c>
      <c r="D4630" t="s">
        <v>12290</v>
      </c>
      <c r="E4630" t="s">
        <v>12291</v>
      </c>
      <c r="F4630" t="s">
        <v>1024</v>
      </c>
    </row>
    <row r="4631" spans="1:6" x14ac:dyDescent="0.3">
      <c r="A4631" t="s">
        <v>16923</v>
      </c>
      <c r="B4631" s="1">
        <v>44940</v>
      </c>
      <c r="C4631">
        <v>1069.51</v>
      </c>
      <c r="D4631" t="s">
        <v>12290</v>
      </c>
      <c r="E4631" t="s">
        <v>12291</v>
      </c>
      <c r="F4631" t="s">
        <v>5744</v>
      </c>
    </row>
    <row r="4632" spans="1:6" x14ac:dyDescent="0.3">
      <c r="A4632" t="s">
        <v>16924</v>
      </c>
      <c r="B4632" s="1">
        <v>45620</v>
      </c>
      <c r="C4632">
        <v>1126.9100000000001</v>
      </c>
      <c r="D4632" t="s">
        <v>12299</v>
      </c>
      <c r="E4632" t="s">
        <v>12296</v>
      </c>
      <c r="F4632" t="s">
        <v>4623</v>
      </c>
    </row>
    <row r="4633" spans="1:6" x14ac:dyDescent="0.3">
      <c r="A4633" t="s">
        <v>16925</v>
      </c>
      <c r="B4633" s="1">
        <v>45002</v>
      </c>
      <c r="C4633">
        <v>396.51</v>
      </c>
      <c r="D4633" t="s">
        <v>12293</v>
      </c>
      <c r="E4633" t="s">
        <v>12291</v>
      </c>
      <c r="F4633" t="s">
        <v>4550</v>
      </c>
    </row>
    <row r="4634" spans="1:6" x14ac:dyDescent="0.3">
      <c r="A4634" t="s">
        <v>16926</v>
      </c>
      <c r="B4634" s="1">
        <v>45368</v>
      </c>
      <c r="C4634">
        <v>715.02</v>
      </c>
      <c r="D4634" t="s">
        <v>12293</v>
      </c>
      <c r="E4634" t="s">
        <v>12296</v>
      </c>
      <c r="F4634" t="s">
        <v>1922</v>
      </c>
    </row>
    <row r="4635" spans="1:6" x14ac:dyDescent="0.3">
      <c r="A4635" t="s">
        <v>16927</v>
      </c>
      <c r="B4635" s="1">
        <v>45577</v>
      </c>
      <c r="C4635">
        <v>455.26</v>
      </c>
      <c r="D4635" t="s">
        <v>12290</v>
      </c>
      <c r="E4635" t="s">
        <v>12296</v>
      </c>
      <c r="F4635" t="s">
        <v>3001</v>
      </c>
    </row>
    <row r="4636" spans="1:6" x14ac:dyDescent="0.3">
      <c r="A4636" t="s">
        <v>16928</v>
      </c>
      <c r="B4636" s="1">
        <v>45139</v>
      </c>
      <c r="C4636">
        <v>540.63</v>
      </c>
      <c r="D4636" t="s">
        <v>12290</v>
      </c>
      <c r="E4636" t="s">
        <v>12296</v>
      </c>
      <c r="F4636" t="s">
        <v>5971</v>
      </c>
    </row>
    <row r="4637" spans="1:6" x14ac:dyDescent="0.3">
      <c r="A4637" t="s">
        <v>16929</v>
      </c>
      <c r="B4637" s="1">
        <v>44684</v>
      </c>
      <c r="C4637">
        <v>57.59</v>
      </c>
      <c r="D4637" t="s">
        <v>12290</v>
      </c>
      <c r="E4637" t="s">
        <v>12291</v>
      </c>
      <c r="F4637" t="s">
        <v>5179</v>
      </c>
    </row>
    <row r="4638" spans="1:6" x14ac:dyDescent="0.3">
      <c r="A4638" t="s">
        <v>16930</v>
      </c>
      <c r="B4638" s="1">
        <v>45575</v>
      </c>
      <c r="C4638">
        <v>576.41999999999996</v>
      </c>
      <c r="D4638" t="s">
        <v>12299</v>
      </c>
      <c r="E4638" t="s">
        <v>12296</v>
      </c>
      <c r="F4638" t="s">
        <v>4933</v>
      </c>
    </row>
    <row r="4639" spans="1:6" x14ac:dyDescent="0.3">
      <c r="A4639" t="s">
        <v>16931</v>
      </c>
      <c r="B4639" s="1">
        <v>44930</v>
      </c>
      <c r="C4639">
        <v>719.2</v>
      </c>
      <c r="D4639" t="s">
        <v>12293</v>
      </c>
      <c r="E4639" t="s">
        <v>12296</v>
      </c>
      <c r="F4639" t="s">
        <v>2136</v>
      </c>
    </row>
    <row r="4640" spans="1:6" x14ac:dyDescent="0.3">
      <c r="A4640" t="s">
        <v>16932</v>
      </c>
      <c r="B4640" s="1">
        <v>45011</v>
      </c>
      <c r="C4640">
        <v>1146.5899999999999</v>
      </c>
      <c r="D4640" t="s">
        <v>12299</v>
      </c>
      <c r="E4640" t="s">
        <v>12296</v>
      </c>
      <c r="F4640" t="s">
        <v>2509</v>
      </c>
    </row>
    <row r="4641" spans="1:6" x14ac:dyDescent="0.3">
      <c r="A4641" t="s">
        <v>16933</v>
      </c>
      <c r="B4641" s="1">
        <v>44749</v>
      </c>
      <c r="C4641">
        <v>169.82</v>
      </c>
      <c r="D4641" t="s">
        <v>12290</v>
      </c>
      <c r="E4641" t="s">
        <v>12296</v>
      </c>
      <c r="F4641" t="s">
        <v>3199</v>
      </c>
    </row>
    <row r="4642" spans="1:6" x14ac:dyDescent="0.3">
      <c r="A4642" t="s">
        <v>16934</v>
      </c>
      <c r="B4642" s="1">
        <v>45497</v>
      </c>
      <c r="C4642">
        <v>438.35</v>
      </c>
      <c r="D4642" t="s">
        <v>12299</v>
      </c>
      <c r="E4642" t="s">
        <v>12291</v>
      </c>
      <c r="F4642" t="s">
        <v>1026</v>
      </c>
    </row>
    <row r="4643" spans="1:6" x14ac:dyDescent="0.3">
      <c r="A4643" t="s">
        <v>16935</v>
      </c>
      <c r="B4643" s="1">
        <v>44575</v>
      </c>
      <c r="C4643">
        <v>155.99</v>
      </c>
      <c r="D4643" t="s">
        <v>12293</v>
      </c>
      <c r="E4643" t="s">
        <v>12291</v>
      </c>
      <c r="F4643" t="s">
        <v>1405</v>
      </c>
    </row>
    <row r="4644" spans="1:6" x14ac:dyDescent="0.3">
      <c r="A4644" t="s">
        <v>16936</v>
      </c>
      <c r="B4644" s="1">
        <v>44783</v>
      </c>
      <c r="C4644">
        <v>677.03</v>
      </c>
      <c r="D4644" t="s">
        <v>12293</v>
      </c>
      <c r="E4644" t="s">
        <v>12291</v>
      </c>
      <c r="F4644" t="s">
        <v>4522</v>
      </c>
    </row>
    <row r="4645" spans="1:6" x14ac:dyDescent="0.3">
      <c r="A4645" t="s">
        <v>16937</v>
      </c>
      <c r="B4645" s="1">
        <v>44870</v>
      </c>
      <c r="C4645">
        <v>225.18</v>
      </c>
      <c r="D4645" t="s">
        <v>12290</v>
      </c>
      <c r="E4645" t="s">
        <v>12296</v>
      </c>
      <c r="F4645" t="s">
        <v>5456</v>
      </c>
    </row>
    <row r="4646" spans="1:6" x14ac:dyDescent="0.3">
      <c r="A4646" t="s">
        <v>16938</v>
      </c>
      <c r="B4646" s="1">
        <v>44852</v>
      </c>
      <c r="C4646">
        <v>485.99</v>
      </c>
      <c r="D4646" t="s">
        <v>12299</v>
      </c>
      <c r="E4646" t="s">
        <v>12296</v>
      </c>
      <c r="F4646" t="s">
        <v>5314</v>
      </c>
    </row>
    <row r="4647" spans="1:6" x14ac:dyDescent="0.3">
      <c r="A4647" t="s">
        <v>16939</v>
      </c>
      <c r="B4647" s="1">
        <v>45054</v>
      </c>
      <c r="C4647">
        <v>381.99</v>
      </c>
      <c r="D4647" t="s">
        <v>12290</v>
      </c>
      <c r="E4647" t="s">
        <v>12296</v>
      </c>
      <c r="F4647" t="s">
        <v>5165</v>
      </c>
    </row>
    <row r="4648" spans="1:6" x14ac:dyDescent="0.3">
      <c r="A4648" t="s">
        <v>16940</v>
      </c>
      <c r="B4648" s="1">
        <v>45519</v>
      </c>
      <c r="C4648">
        <v>331.75</v>
      </c>
      <c r="D4648" t="s">
        <v>12290</v>
      </c>
      <c r="E4648" t="s">
        <v>12296</v>
      </c>
      <c r="F4648" t="s">
        <v>2102</v>
      </c>
    </row>
    <row r="4649" spans="1:6" x14ac:dyDescent="0.3">
      <c r="A4649" t="s">
        <v>16941</v>
      </c>
      <c r="B4649" s="1">
        <v>45502</v>
      </c>
      <c r="C4649">
        <v>1112.75</v>
      </c>
      <c r="D4649" t="s">
        <v>12299</v>
      </c>
      <c r="E4649" t="s">
        <v>12291</v>
      </c>
      <c r="F4649" t="s">
        <v>5316</v>
      </c>
    </row>
    <row r="4650" spans="1:6" x14ac:dyDescent="0.3">
      <c r="A4650" t="s">
        <v>16942</v>
      </c>
      <c r="B4650" s="1">
        <v>45375</v>
      </c>
      <c r="C4650">
        <v>665.22</v>
      </c>
      <c r="D4650" t="s">
        <v>12290</v>
      </c>
      <c r="E4650" t="s">
        <v>12296</v>
      </c>
      <c r="F4650" t="s">
        <v>2729</v>
      </c>
    </row>
    <row r="4651" spans="1:6" x14ac:dyDescent="0.3">
      <c r="A4651" t="s">
        <v>16943</v>
      </c>
      <c r="B4651" s="1">
        <v>45100</v>
      </c>
      <c r="C4651">
        <v>190.85</v>
      </c>
      <c r="D4651" t="s">
        <v>12299</v>
      </c>
      <c r="E4651" t="s">
        <v>12296</v>
      </c>
      <c r="F4651" t="s">
        <v>1784</v>
      </c>
    </row>
    <row r="4652" spans="1:6" x14ac:dyDescent="0.3">
      <c r="A4652" t="s">
        <v>16944</v>
      </c>
      <c r="B4652" s="1">
        <v>44863</v>
      </c>
      <c r="C4652">
        <v>138.88</v>
      </c>
      <c r="D4652" t="s">
        <v>12293</v>
      </c>
      <c r="E4652" t="s">
        <v>12291</v>
      </c>
      <c r="F4652" t="s">
        <v>2042</v>
      </c>
    </row>
    <row r="4653" spans="1:6" x14ac:dyDescent="0.3">
      <c r="A4653" t="s">
        <v>16945</v>
      </c>
      <c r="B4653" s="1">
        <v>44780</v>
      </c>
      <c r="C4653">
        <v>684.77</v>
      </c>
      <c r="D4653" t="s">
        <v>12290</v>
      </c>
      <c r="E4653" t="s">
        <v>12296</v>
      </c>
      <c r="F4653" t="s">
        <v>4624</v>
      </c>
    </row>
    <row r="4654" spans="1:6" x14ac:dyDescent="0.3">
      <c r="A4654" t="s">
        <v>16946</v>
      </c>
      <c r="B4654" s="1">
        <v>45596</v>
      </c>
      <c r="C4654">
        <v>147.09</v>
      </c>
      <c r="D4654" t="s">
        <v>12299</v>
      </c>
      <c r="E4654" t="s">
        <v>12296</v>
      </c>
      <c r="F4654" t="s">
        <v>4691</v>
      </c>
    </row>
    <row r="4655" spans="1:6" x14ac:dyDescent="0.3">
      <c r="A4655" t="s">
        <v>16947</v>
      </c>
      <c r="B4655" s="1">
        <v>45502</v>
      </c>
      <c r="C4655">
        <v>662.94</v>
      </c>
      <c r="D4655" t="s">
        <v>12299</v>
      </c>
      <c r="E4655" t="s">
        <v>12296</v>
      </c>
      <c r="F4655" t="s">
        <v>5818</v>
      </c>
    </row>
    <row r="4656" spans="1:6" x14ac:dyDescent="0.3">
      <c r="A4656" t="s">
        <v>16948</v>
      </c>
      <c r="B4656" s="1">
        <v>44776</v>
      </c>
      <c r="C4656">
        <v>1155.8599999999999</v>
      </c>
      <c r="D4656" t="s">
        <v>12293</v>
      </c>
      <c r="E4656" t="s">
        <v>12291</v>
      </c>
      <c r="F4656" t="s">
        <v>3405</v>
      </c>
    </row>
    <row r="4657" spans="1:6" x14ac:dyDescent="0.3">
      <c r="A4657" t="s">
        <v>16949</v>
      </c>
      <c r="B4657" s="1">
        <v>45396</v>
      </c>
      <c r="C4657">
        <v>1181.95</v>
      </c>
      <c r="D4657" t="s">
        <v>12293</v>
      </c>
      <c r="E4657" t="s">
        <v>12291</v>
      </c>
      <c r="F4657" t="s">
        <v>2375</v>
      </c>
    </row>
    <row r="4658" spans="1:6" x14ac:dyDescent="0.3">
      <c r="A4658" t="s">
        <v>16950</v>
      </c>
      <c r="B4658" s="1">
        <v>45622</v>
      </c>
      <c r="C4658">
        <v>425.98</v>
      </c>
      <c r="D4658" t="s">
        <v>12299</v>
      </c>
      <c r="E4658" t="s">
        <v>12291</v>
      </c>
      <c r="F4658" t="s">
        <v>3408</v>
      </c>
    </row>
    <row r="4659" spans="1:6" x14ac:dyDescent="0.3">
      <c r="A4659" t="s">
        <v>16951</v>
      </c>
      <c r="B4659" s="1">
        <v>44711</v>
      </c>
      <c r="C4659">
        <v>1140.0999999999999</v>
      </c>
      <c r="D4659" t="s">
        <v>12290</v>
      </c>
      <c r="E4659" t="s">
        <v>12296</v>
      </c>
      <c r="F4659" t="s">
        <v>4424</v>
      </c>
    </row>
    <row r="4660" spans="1:6" x14ac:dyDescent="0.3">
      <c r="A4660" t="s">
        <v>16952</v>
      </c>
      <c r="B4660" s="1">
        <v>44733</v>
      </c>
      <c r="C4660">
        <v>316.72000000000003</v>
      </c>
      <c r="D4660" t="s">
        <v>12299</v>
      </c>
      <c r="E4660" t="s">
        <v>12296</v>
      </c>
      <c r="F4660" t="s">
        <v>3368</v>
      </c>
    </row>
    <row r="4661" spans="1:6" x14ac:dyDescent="0.3">
      <c r="A4661" t="s">
        <v>16953</v>
      </c>
      <c r="B4661" s="1">
        <v>44692</v>
      </c>
      <c r="C4661">
        <v>1194</v>
      </c>
      <c r="D4661" t="s">
        <v>12293</v>
      </c>
      <c r="E4661" t="s">
        <v>12291</v>
      </c>
      <c r="F4661" t="s">
        <v>3115</v>
      </c>
    </row>
    <row r="4662" spans="1:6" x14ac:dyDescent="0.3">
      <c r="A4662" t="s">
        <v>16954</v>
      </c>
      <c r="B4662" s="1">
        <v>45424</v>
      </c>
      <c r="C4662">
        <v>901.77</v>
      </c>
      <c r="D4662" t="s">
        <v>12290</v>
      </c>
      <c r="E4662" t="s">
        <v>12296</v>
      </c>
      <c r="F4662" t="s">
        <v>1730</v>
      </c>
    </row>
    <row r="4663" spans="1:6" x14ac:dyDescent="0.3">
      <c r="A4663" t="s">
        <v>16955</v>
      </c>
      <c r="B4663" s="1">
        <v>44604</v>
      </c>
      <c r="C4663">
        <v>1409.16</v>
      </c>
      <c r="D4663" t="s">
        <v>12290</v>
      </c>
      <c r="E4663" t="s">
        <v>12291</v>
      </c>
      <c r="F4663" t="s">
        <v>1219</v>
      </c>
    </row>
    <row r="4664" spans="1:6" x14ac:dyDescent="0.3">
      <c r="A4664" t="s">
        <v>16956</v>
      </c>
      <c r="B4664" s="1">
        <v>45100</v>
      </c>
      <c r="C4664">
        <v>187.29</v>
      </c>
      <c r="D4664" t="s">
        <v>12290</v>
      </c>
      <c r="E4664" t="s">
        <v>12296</v>
      </c>
      <c r="F4664" t="s">
        <v>1016</v>
      </c>
    </row>
    <row r="4665" spans="1:6" x14ac:dyDescent="0.3">
      <c r="A4665" t="s">
        <v>16957</v>
      </c>
      <c r="B4665" s="1">
        <v>44657</v>
      </c>
      <c r="C4665">
        <v>829.59</v>
      </c>
      <c r="D4665" t="s">
        <v>12299</v>
      </c>
      <c r="E4665" t="s">
        <v>12296</v>
      </c>
      <c r="F4665" t="s">
        <v>4076</v>
      </c>
    </row>
    <row r="4666" spans="1:6" x14ac:dyDescent="0.3">
      <c r="A4666" t="s">
        <v>16958</v>
      </c>
      <c r="B4666" s="1">
        <v>45352</v>
      </c>
      <c r="C4666">
        <v>501.81</v>
      </c>
      <c r="D4666" t="s">
        <v>12290</v>
      </c>
      <c r="E4666" t="s">
        <v>12291</v>
      </c>
      <c r="F4666" t="s">
        <v>4803</v>
      </c>
    </row>
    <row r="4667" spans="1:6" x14ac:dyDescent="0.3">
      <c r="A4667" t="s">
        <v>16959</v>
      </c>
      <c r="B4667" s="1">
        <v>45237</v>
      </c>
      <c r="C4667">
        <v>926</v>
      </c>
      <c r="D4667" t="s">
        <v>12290</v>
      </c>
      <c r="E4667" t="s">
        <v>12296</v>
      </c>
      <c r="F4667" t="s">
        <v>1765</v>
      </c>
    </row>
    <row r="4668" spans="1:6" x14ac:dyDescent="0.3">
      <c r="A4668" t="s">
        <v>16960</v>
      </c>
      <c r="B4668" s="1">
        <v>44639</v>
      </c>
      <c r="C4668">
        <v>203.01</v>
      </c>
      <c r="D4668" t="s">
        <v>12290</v>
      </c>
      <c r="E4668" t="s">
        <v>12291</v>
      </c>
      <c r="F4668" t="s">
        <v>4505</v>
      </c>
    </row>
    <row r="4669" spans="1:6" x14ac:dyDescent="0.3">
      <c r="A4669" t="s">
        <v>16961</v>
      </c>
      <c r="B4669" s="1">
        <v>44899</v>
      </c>
      <c r="C4669">
        <v>1469.22</v>
      </c>
      <c r="D4669" t="s">
        <v>12299</v>
      </c>
      <c r="E4669" t="s">
        <v>12291</v>
      </c>
      <c r="F4669" t="s">
        <v>2108</v>
      </c>
    </row>
    <row r="4670" spans="1:6" x14ac:dyDescent="0.3">
      <c r="A4670" t="s">
        <v>16962</v>
      </c>
      <c r="B4670" s="1">
        <v>45060</v>
      </c>
      <c r="C4670">
        <v>827.26</v>
      </c>
      <c r="D4670" t="s">
        <v>12299</v>
      </c>
      <c r="E4670" t="s">
        <v>12291</v>
      </c>
      <c r="F4670" t="s">
        <v>3129</v>
      </c>
    </row>
    <row r="4671" spans="1:6" x14ac:dyDescent="0.3">
      <c r="A4671" t="s">
        <v>16963</v>
      </c>
      <c r="B4671" s="1">
        <v>45329</v>
      </c>
      <c r="C4671">
        <v>412.73</v>
      </c>
      <c r="D4671" t="s">
        <v>12299</v>
      </c>
      <c r="E4671" t="s">
        <v>12296</v>
      </c>
      <c r="F4671" t="s">
        <v>3916</v>
      </c>
    </row>
    <row r="4672" spans="1:6" x14ac:dyDescent="0.3">
      <c r="A4672" t="s">
        <v>16964</v>
      </c>
      <c r="B4672" s="1">
        <v>44862</v>
      </c>
      <c r="C4672">
        <v>1104.02</v>
      </c>
      <c r="D4672" t="s">
        <v>12290</v>
      </c>
      <c r="E4672" t="s">
        <v>12296</v>
      </c>
      <c r="F4672" t="s">
        <v>3070</v>
      </c>
    </row>
    <row r="4673" spans="1:6" x14ac:dyDescent="0.3">
      <c r="A4673" t="s">
        <v>16965</v>
      </c>
      <c r="B4673" s="1">
        <v>44898</v>
      </c>
      <c r="C4673">
        <v>630.88</v>
      </c>
      <c r="D4673" t="s">
        <v>12293</v>
      </c>
      <c r="E4673" t="s">
        <v>12296</v>
      </c>
      <c r="F4673" t="s">
        <v>5322</v>
      </c>
    </row>
    <row r="4674" spans="1:6" x14ac:dyDescent="0.3">
      <c r="A4674" t="s">
        <v>16966</v>
      </c>
      <c r="B4674" s="1">
        <v>45449</v>
      </c>
      <c r="C4674">
        <v>578.03</v>
      </c>
      <c r="D4674" t="s">
        <v>12293</v>
      </c>
      <c r="E4674" t="s">
        <v>12296</v>
      </c>
      <c r="F4674" t="s">
        <v>1387</v>
      </c>
    </row>
    <row r="4675" spans="1:6" x14ac:dyDescent="0.3">
      <c r="A4675" t="s">
        <v>16967</v>
      </c>
      <c r="B4675" s="1">
        <v>44842</v>
      </c>
      <c r="C4675">
        <v>845.94</v>
      </c>
      <c r="D4675" t="s">
        <v>12293</v>
      </c>
      <c r="E4675" t="s">
        <v>12291</v>
      </c>
      <c r="F4675" t="s">
        <v>5737</v>
      </c>
    </row>
    <row r="4676" spans="1:6" x14ac:dyDescent="0.3">
      <c r="A4676" t="s">
        <v>16968</v>
      </c>
      <c r="B4676" s="1">
        <v>44839</v>
      </c>
      <c r="C4676">
        <v>662.76</v>
      </c>
      <c r="D4676" t="s">
        <v>12299</v>
      </c>
      <c r="E4676" t="s">
        <v>12291</v>
      </c>
      <c r="F4676" t="s">
        <v>4054</v>
      </c>
    </row>
    <row r="4677" spans="1:6" x14ac:dyDescent="0.3">
      <c r="A4677" t="s">
        <v>16969</v>
      </c>
      <c r="B4677" s="1">
        <v>45141</v>
      </c>
      <c r="C4677">
        <v>151.41999999999999</v>
      </c>
      <c r="D4677" t="s">
        <v>12290</v>
      </c>
      <c r="E4677" t="s">
        <v>12291</v>
      </c>
      <c r="F4677" t="s">
        <v>3278</v>
      </c>
    </row>
    <row r="4678" spans="1:6" x14ac:dyDescent="0.3">
      <c r="A4678" t="s">
        <v>16970</v>
      </c>
      <c r="B4678" s="1">
        <v>44857</v>
      </c>
      <c r="C4678">
        <v>384.64</v>
      </c>
      <c r="D4678" t="s">
        <v>12293</v>
      </c>
      <c r="E4678" t="s">
        <v>12296</v>
      </c>
      <c r="F4678" t="s">
        <v>2220</v>
      </c>
    </row>
    <row r="4679" spans="1:6" x14ac:dyDescent="0.3">
      <c r="A4679" t="s">
        <v>16971</v>
      </c>
      <c r="B4679" s="1">
        <v>44770</v>
      </c>
      <c r="C4679">
        <v>1058.6199999999999</v>
      </c>
      <c r="D4679" t="s">
        <v>12290</v>
      </c>
      <c r="E4679" t="s">
        <v>12291</v>
      </c>
      <c r="F4679" t="s">
        <v>4762</v>
      </c>
    </row>
    <row r="4680" spans="1:6" x14ac:dyDescent="0.3">
      <c r="A4680" t="s">
        <v>16972</v>
      </c>
      <c r="B4680" s="1">
        <v>45562</v>
      </c>
      <c r="C4680">
        <v>178.35</v>
      </c>
      <c r="D4680" t="s">
        <v>12293</v>
      </c>
      <c r="E4680" t="s">
        <v>12296</v>
      </c>
      <c r="F4680" t="s">
        <v>2110</v>
      </c>
    </row>
    <row r="4681" spans="1:6" x14ac:dyDescent="0.3">
      <c r="A4681" t="s">
        <v>16973</v>
      </c>
      <c r="B4681" s="1">
        <v>45617</v>
      </c>
      <c r="C4681">
        <v>248.99</v>
      </c>
      <c r="D4681" t="s">
        <v>12293</v>
      </c>
      <c r="E4681" t="s">
        <v>12296</v>
      </c>
      <c r="F4681" t="s">
        <v>4394</v>
      </c>
    </row>
    <row r="4682" spans="1:6" x14ac:dyDescent="0.3">
      <c r="A4682" t="s">
        <v>16974</v>
      </c>
      <c r="B4682" s="1">
        <v>45051</v>
      </c>
      <c r="C4682">
        <v>107.88</v>
      </c>
      <c r="D4682" t="s">
        <v>12293</v>
      </c>
      <c r="E4682" t="s">
        <v>12296</v>
      </c>
      <c r="F4682" t="s">
        <v>3672</v>
      </c>
    </row>
    <row r="4683" spans="1:6" x14ac:dyDescent="0.3">
      <c r="A4683" t="s">
        <v>16975</v>
      </c>
      <c r="B4683" s="1">
        <v>45385</v>
      </c>
      <c r="C4683">
        <v>998.51</v>
      </c>
      <c r="D4683" t="s">
        <v>12290</v>
      </c>
      <c r="E4683" t="s">
        <v>12296</v>
      </c>
      <c r="F4683" t="s">
        <v>5698</v>
      </c>
    </row>
    <row r="4684" spans="1:6" x14ac:dyDescent="0.3">
      <c r="A4684" t="s">
        <v>16976</v>
      </c>
      <c r="B4684" s="1">
        <v>44990</v>
      </c>
      <c r="C4684">
        <v>1062.1099999999999</v>
      </c>
      <c r="D4684" t="s">
        <v>12293</v>
      </c>
      <c r="E4684" t="s">
        <v>12296</v>
      </c>
      <c r="F4684" t="s">
        <v>5710</v>
      </c>
    </row>
    <row r="4685" spans="1:6" x14ac:dyDescent="0.3">
      <c r="A4685" t="s">
        <v>16977</v>
      </c>
      <c r="B4685" s="1">
        <v>44714</v>
      </c>
      <c r="C4685">
        <v>376.6</v>
      </c>
      <c r="D4685" t="s">
        <v>12290</v>
      </c>
      <c r="E4685" t="s">
        <v>12291</v>
      </c>
      <c r="F4685" t="s">
        <v>5765</v>
      </c>
    </row>
    <row r="4686" spans="1:6" x14ac:dyDescent="0.3">
      <c r="A4686" t="s">
        <v>16978</v>
      </c>
      <c r="B4686" s="1">
        <v>45605</v>
      </c>
      <c r="C4686">
        <v>497.35</v>
      </c>
      <c r="D4686" t="s">
        <v>12290</v>
      </c>
      <c r="E4686" t="s">
        <v>12291</v>
      </c>
      <c r="F4686" t="s">
        <v>4064</v>
      </c>
    </row>
    <row r="4687" spans="1:6" x14ac:dyDescent="0.3">
      <c r="A4687" t="s">
        <v>16979</v>
      </c>
      <c r="B4687" s="1">
        <v>44678</v>
      </c>
      <c r="C4687">
        <v>211.36</v>
      </c>
      <c r="D4687" t="s">
        <v>12293</v>
      </c>
      <c r="E4687" t="s">
        <v>12296</v>
      </c>
      <c r="F4687" t="s">
        <v>1452</v>
      </c>
    </row>
    <row r="4688" spans="1:6" x14ac:dyDescent="0.3">
      <c r="A4688" t="s">
        <v>16980</v>
      </c>
      <c r="B4688" s="1">
        <v>45384</v>
      </c>
      <c r="C4688">
        <v>347.25</v>
      </c>
      <c r="D4688" t="s">
        <v>12293</v>
      </c>
      <c r="E4688" t="s">
        <v>12291</v>
      </c>
      <c r="F4688" t="s">
        <v>4589</v>
      </c>
    </row>
    <row r="4689" spans="1:6" x14ac:dyDescent="0.3">
      <c r="A4689" t="s">
        <v>16981</v>
      </c>
      <c r="B4689" s="1">
        <v>45025</v>
      </c>
      <c r="C4689">
        <v>387.79</v>
      </c>
      <c r="D4689" t="s">
        <v>12290</v>
      </c>
      <c r="E4689" t="s">
        <v>12296</v>
      </c>
      <c r="F4689" t="s">
        <v>1363</v>
      </c>
    </row>
    <row r="4690" spans="1:6" x14ac:dyDescent="0.3">
      <c r="A4690" t="s">
        <v>16982</v>
      </c>
      <c r="B4690" s="1">
        <v>44868</v>
      </c>
      <c r="C4690">
        <v>136.43</v>
      </c>
      <c r="D4690" t="s">
        <v>12290</v>
      </c>
      <c r="E4690" t="s">
        <v>12296</v>
      </c>
      <c r="F4690" t="s">
        <v>2108</v>
      </c>
    </row>
    <row r="4691" spans="1:6" x14ac:dyDescent="0.3">
      <c r="A4691" t="s">
        <v>16983</v>
      </c>
      <c r="B4691" s="1">
        <v>45482</v>
      </c>
      <c r="C4691">
        <v>299.36</v>
      </c>
      <c r="D4691" t="s">
        <v>12293</v>
      </c>
      <c r="E4691" t="s">
        <v>12291</v>
      </c>
      <c r="F4691" t="s">
        <v>5850</v>
      </c>
    </row>
    <row r="4692" spans="1:6" x14ac:dyDescent="0.3">
      <c r="A4692" t="s">
        <v>16984</v>
      </c>
      <c r="B4692" s="1">
        <v>44774</v>
      </c>
      <c r="C4692">
        <v>790.57</v>
      </c>
      <c r="D4692" t="s">
        <v>12293</v>
      </c>
      <c r="E4692" t="s">
        <v>12291</v>
      </c>
      <c r="F4692" t="s">
        <v>2562</v>
      </c>
    </row>
    <row r="4693" spans="1:6" x14ac:dyDescent="0.3">
      <c r="A4693" t="s">
        <v>16985</v>
      </c>
      <c r="B4693" s="1">
        <v>44672</v>
      </c>
      <c r="C4693">
        <v>258.51</v>
      </c>
      <c r="D4693" t="s">
        <v>12290</v>
      </c>
      <c r="E4693" t="s">
        <v>12291</v>
      </c>
      <c r="F4693" t="s">
        <v>3119</v>
      </c>
    </row>
    <row r="4694" spans="1:6" x14ac:dyDescent="0.3">
      <c r="A4694" t="s">
        <v>16986</v>
      </c>
      <c r="B4694" s="1">
        <v>44565</v>
      </c>
      <c r="C4694">
        <v>1325.75</v>
      </c>
      <c r="D4694" t="s">
        <v>12293</v>
      </c>
      <c r="E4694" t="s">
        <v>12291</v>
      </c>
      <c r="F4694" t="s">
        <v>3431</v>
      </c>
    </row>
    <row r="4695" spans="1:6" x14ac:dyDescent="0.3">
      <c r="A4695" t="s">
        <v>16987</v>
      </c>
      <c r="B4695" s="1">
        <v>45341</v>
      </c>
      <c r="C4695">
        <v>60.93</v>
      </c>
      <c r="D4695" t="s">
        <v>12293</v>
      </c>
      <c r="E4695" t="s">
        <v>12296</v>
      </c>
      <c r="F4695" t="s">
        <v>5208</v>
      </c>
    </row>
    <row r="4696" spans="1:6" x14ac:dyDescent="0.3">
      <c r="A4696" t="s">
        <v>16988</v>
      </c>
      <c r="B4696" s="1">
        <v>44764</v>
      </c>
      <c r="C4696">
        <v>1258.24</v>
      </c>
      <c r="D4696" t="s">
        <v>12290</v>
      </c>
      <c r="E4696" t="s">
        <v>12296</v>
      </c>
      <c r="F4696" t="s">
        <v>2161</v>
      </c>
    </row>
    <row r="4697" spans="1:6" x14ac:dyDescent="0.3">
      <c r="A4697" t="s">
        <v>16989</v>
      </c>
      <c r="B4697" s="1">
        <v>45597</v>
      </c>
      <c r="C4697">
        <v>377.26</v>
      </c>
      <c r="D4697" t="s">
        <v>12290</v>
      </c>
      <c r="E4697" t="s">
        <v>12296</v>
      </c>
      <c r="F4697" t="s">
        <v>4963</v>
      </c>
    </row>
    <row r="4698" spans="1:6" x14ac:dyDescent="0.3">
      <c r="A4698" t="s">
        <v>16990</v>
      </c>
      <c r="B4698" s="1">
        <v>44576</v>
      </c>
      <c r="C4698">
        <v>1486.46</v>
      </c>
      <c r="D4698" t="s">
        <v>12290</v>
      </c>
      <c r="E4698" t="s">
        <v>12291</v>
      </c>
      <c r="F4698" t="s">
        <v>1302</v>
      </c>
    </row>
    <row r="4699" spans="1:6" x14ac:dyDescent="0.3">
      <c r="A4699" t="s">
        <v>16991</v>
      </c>
      <c r="B4699" s="1">
        <v>44965</v>
      </c>
      <c r="C4699">
        <v>1092.07</v>
      </c>
      <c r="D4699" t="s">
        <v>12293</v>
      </c>
      <c r="E4699" t="s">
        <v>12296</v>
      </c>
      <c r="F4699" t="s">
        <v>5240</v>
      </c>
    </row>
    <row r="4700" spans="1:6" x14ac:dyDescent="0.3">
      <c r="A4700" t="s">
        <v>16992</v>
      </c>
      <c r="B4700" s="1">
        <v>45339</v>
      </c>
      <c r="C4700">
        <v>1120.21</v>
      </c>
      <c r="D4700" t="s">
        <v>12299</v>
      </c>
      <c r="E4700" t="s">
        <v>12296</v>
      </c>
      <c r="F4700" t="s">
        <v>5950</v>
      </c>
    </row>
    <row r="4701" spans="1:6" x14ac:dyDescent="0.3">
      <c r="A4701" t="s">
        <v>16993</v>
      </c>
      <c r="B4701" s="1">
        <v>45529</v>
      </c>
      <c r="C4701">
        <v>438.09</v>
      </c>
      <c r="D4701" t="s">
        <v>12290</v>
      </c>
      <c r="E4701" t="s">
        <v>12296</v>
      </c>
      <c r="F4701" t="s">
        <v>3641</v>
      </c>
    </row>
    <row r="4702" spans="1:6" x14ac:dyDescent="0.3">
      <c r="A4702" t="s">
        <v>16994</v>
      </c>
      <c r="B4702" s="1">
        <v>45464</v>
      </c>
      <c r="C4702">
        <v>1334.88</v>
      </c>
      <c r="D4702" t="s">
        <v>12299</v>
      </c>
      <c r="E4702" t="s">
        <v>12296</v>
      </c>
      <c r="F4702" t="s">
        <v>2750</v>
      </c>
    </row>
    <row r="4703" spans="1:6" x14ac:dyDescent="0.3">
      <c r="A4703" t="s">
        <v>16995</v>
      </c>
      <c r="B4703" s="1">
        <v>44727</v>
      </c>
      <c r="C4703">
        <v>1448.88</v>
      </c>
      <c r="D4703" t="s">
        <v>12290</v>
      </c>
      <c r="E4703" t="s">
        <v>12291</v>
      </c>
      <c r="F4703" t="s">
        <v>2412</v>
      </c>
    </row>
    <row r="4704" spans="1:6" x14ac:dyDescent="0.3">
      <c r="A4704" t="s">
        <v>16996</v>
      </c>
      <c r="B4704" s="1">
        <v>44971</v>
      </c>
      <c r="C4704">
        <v>1210.01</v>
      </c>
      <c r="D4704" t="s">
        <v>12299</v>
      </c>
      <c r="E4704" t="s">
        <v>12291</v>
      </c>
      <c r="F4704" t="s">
        <v>3778</v>
      </c>
    </row>
    <row r="4705" spans="1:6" x14ac:dyDescent="0.3">
      <c r="A4705" t="s">
        <v>16997</v>
      </c>
      <c r="B4705" s="1">
        <v>44833</v>
      </c>
      <c r="C4705">
        <v>140.12</v>
      </c>
      <c r="D4705" t="s">
        <v>12299</v>
      </c>
      <c r="E4705" t="s">
        <v>12296</v>
      </c>
      <c r="F4705" t="s">
        <v>4591</v>
      </c>
    </row>
    <row r="4706" spans="1:6" x14ac:dyDescent="0.3">
      <c r="A4706" t="s">
        <v>16998</v>
      </c>
      <c r="B4706" s="1">
        <v>45580</v>
      </c>
      <c r="C4706">
        <v>730.57</v>
      </c>
      <c r="D4706" t="s">
        <v>12293</v>
      </c>
      <c r="E4706" t="s">
        <v>12291</v>
      </c>
      <c r="F4706" t="s">
        <v>4772</v>
      </c>
    </row>
    <row r="4707" spans="1:6" x14ac:dyDescent="0.3">
      <c r="A4707" t="s">
        <v>16999</v>
      </c>
      <c r="B4707" s="1">
        <v>45147</v>
      </c>
      <c r="C4707">
        <v>1117</v>
      </c>
      <c r="D4707" t="s">
        <v>12290</v>
      </c>
      <c r="E4707" t="s">
        <v>12296</v>
      </c>
      <c r="F4707" t="s">
        <v>2415</v>
      </c>
    </row>
    <row r="4708" spans="1:6" x14ac:dyDescent="0.3">
      <c r="A4708" t="s">
        <v>17000</v>
      </c>
      <c r="B4708" s="1">
        <v>45410</v>
      </c>
      <c r="C4708">
        <v>1023.42</v>
      </c>
      <c r="D4708" t="s">
        <v>12299</v>
      </c>
      <c r="E4708" t="s">
        <v>12296</v>
      </c>
      <c r="F4708" t="s">
        <v>3926</v>
      </c>
    </row>
    <row r="4709" spans="1:6" x14ac:dyDescent="0.3">
      <c r="A4709" t="s">
        <v>17001</v>
      </c>
      <c r="B4709" s="1">
        <v>45299</v>
      </c>
      <c r="C4709">
        <v>1054.8900000000001</v>
      </c>
      <c r="D4709" t="s">
        <v>12293</v>
      </c>
      <c r="E4709" t="s">
        <v>12291</v>
      </c>
      <c r="F4709" t="s">
        <v>5024</v>
      </c>
    </row>
    <row r="4710" spans="1:6" x14ac:dyDescent="0.3">
      <c r="A4710" t="s">
        <v>17002</v>
      </c>
      <c r="B4710" s="1">
        <v>45501</v>
      </c>
      <c r="C4710">
        <v>264.72000000000003</v>
      </c>
      <c r="D4710" t="s">
        <v>12290</v>
      </c>
      <c r="E4710" t="s">
        <v>12291</v>
      </c>
      <c r="F4710" t="s">
        <v>4182</v>
      </c>
    </row>
    <row r="4711" spans="1:6" x14ac:dyDescent="0.3">
      <c r="A4711" t="s">
        <v>17003</v>
      </c>
      <c r="B4711" s="1">
        <v>44655</v>
      </c>
      <c r="C4711">
        <v>1455.24</v>
      </c>
      <c r="D4711" t="s">
        <v>12293</v>
      </c>
      <c r="E4711" t="s">
        <v>12291</v>
      </c>
      <c r="F4711" t="s">
        <v>4247</v>
      </c>
    </row>
    <row r="4712" spans="1:6" x14ac:dyDescent="0.3">
      <c r="A4712" t="s">
        <v>17004</v>
      </c>
      <c r="B4712" s="1">
        <v>44658</v>
      </c>
      <c r="C4712">
        <v>1399.31</v>
      </c>
      <c r="D4712" t="s">
        <v>12293</v>
      </c>
      <c r="E4712" t="s">
        <v>12296</v>
      </c>
      <c r="F4712" t="s">
        <v>1429</v>
      </c>
    </row>
    <row r="4713" spans="1:6" x14ac:dyDescent="0.3">
      <c r="A4713" t="s">
        <v>17005</v>
      </c>
      <c r="B4713" s="1">
        <v>44930</v>
      </c>
      <c r="C4713">
        <v>1441.91</v>
      </c>
      <c r="D4713" t="s">
        <v>12290</v>
      </c>
      <c r="E4713" t="s">
        <v>12296</v>
      </c>
      <c r="F4713" t="s">
        <v>2177</v>
      </c>
    </row>
    <row r="4714" spans="1:6" x14ac:dyDescent="0.3">
      <c r="A4714" t="s">
        <v>17006</v>
      </c>
      <c r="B4714" s="1">
        <v>44849</v>
      </c>
      <c r="C4714">
        <v>790.36</v>
      </c>
      <c r="D4714" t="s">
        <v>12299</v>
      </c>
      <c r="E4714" t="s">
        <v>12291</v>
      </c>
      <c r="F4714" t="s">
        <v>4213</v>
      </c>
    </row>
    <row r="4715" spans="1:6" x14ac:dyDescent="0.3">
      <c r="A4715" t="s">
        <v>17007</v>
      </c>
      <c r="B4715" s="1">
        <v>45000</v>
      </c>
      <c r="C4715">
        <v>92.01</v>
      </c>
      <c r="D4715" t="s">
        <v>12299</v>
      </c>
      <c r="E4715" t="s">
        <v>12291</v>
      </c>
      <c r="F4715" t="s">
        <v>1990</v>
      </c>
    </row>
    <row r="4716" spans="1:6" x14ac:dyDescent="0.3">
      <c r="A4716" t="s">
        <v>17008</v>
      </c>
      <c r="B4716" s="1">
        <v>44942</v>
      </c>
      <c r="C4716">
        <v>404.33</v>
      </c>
      <c r="D4716" t="s">
        <v>12299</v>
      </c>
      <c r="E4716" t="s">
        <v>12296</v>
      </c>
      <c r="F4716" t="s">
        <v>4516</v>
      </c>
    </row>
    <row r="4717" spans="1:6" x14ac:dyDescent="0.3">
      <c r="A4717" t="s">
        <v>17009</v>
      </c>
      <c r="B4717" s="1">
        <v>44697</v>
      </c>
      <c r="C4717">
        <v>125.75</v>
      </c>
      <c r="D4717" t="s">
        <v>12293</v>
      </c>
      <c r="E4717" t="s">
        <v>12296</v>
      </c>
      <c r="F4717" t="s">
        <v>1456</v>
      </c>
    </row>
    <row r="4718" spans="1:6" x14ac:dyDescent="0.3">
      <c r="A4718" t="s">
        <v>17010</v>
      </c>
      <c r="B4718" s="1">
        <v>44577</v>
      </c>
      <c r="C4718">
        <v>331.64</v>
      </c>
      <c r="D4718" t="s">
        <v>12299</v>
      </c>
      <c r="E4718" t="s">
        <v>12291</v>
      </c>
      <c r="F4718" t="s">
        <v>2870</v>
      </c>
    </row>
    <row r="4719" spans="1:6" x14ac:dyDescent="0.3">
      <c r="A4719" t="s">
        <v>17011</v>
      </c>
      <c r="B4719" s="1">
        <v>45368</v>
      </c>
      <c r="C4719">
        <v>517.64</v>
      </c>
      <c r="D4719" t="s">
        <v>12299</v>
      </c>
      <c r="E4719" t="s">
        <v>12291</v>
      </c>
      <c r="F4719" t="s">
        <v>3307</v>
      </c>
    </row>
    <row r="4720" spans="1:6" x14ac:dyDescent="0.3">
      <c r="A4720" t="s">
        <v>17012</v>
      </c>
      <c r="B4720" s="1">
        <v>44796</v>
      </c>
      <c r="C4720">
        <v>892.74</v>
      </c>
      <c r="D4720" t="s">
        <v>12299</v>
      </c>
      <c r="E4720" t="s">
        <v>12291</v>
      </c>
      <c r="F4720" t="s">
        <v>5038</v>
      </c>
    </row>
    <row r="4721" spans="1:6" x14ac:dyDescent="0.3">
      <c r="A4721" t="s">
        <v>17013</v>
      </c>
      <c r="B4721" s="1">
        <v>45065</v>
      </c>
      <c r="C4721">
        <v>1025.78</v>
      </c>
      <c r="D4721" t="s">
        <v>12293</v>
      </c>
      <c r="E4721" t="s">
        <v>12296</v>
      </c>
      <c r="F4721" t="s">
        <v>5300</v>
      </c>
    </row>
    <row r="4722" spans="1:6" x14ac:dyDescent="0.3">
      <c r="A4722" t="s">
        <v>17014</v>
      </c>
      <c r="B4722" s="1">
        <v>45618</v>
      </c>
      <c r="C4722">
        <v>144.72999999999999</v>
      </c>
      <c r="D4722" t="s">
        <v>12299</v>
      </c>
      <c r="E4722" t="s">
        <v>12296</v>
      </c>
      <c r="F4722" t="s">
        <v>2770</v>
      </c>
    </row>
    <row r="4723" spans="1:6" x14ac:dyDescent="0.3">
      <c r="A4723" t="s">
        <v>17015</v>
      </c>
      <c r="B4723" s="1">
        <v>45216</v>
      </c>
      <c r="C4723">
        <v>1298.23</v>
      </c>
      <c r="D4723" t="s">
        <v>12293</v>
      </c>
      <c r="E4723" t="s">
        <v>12291</v>
      </c>
      <c r="F4723" t="s">
        <v>3493</v>
      </c>
    </row>
    <row r="4724" spans="1:6" x14ac:dyDescent="0.3">
      <c r="A4724" t="s">
        <v>17016</v>
      </c>
      <c r="B4724" s="1">
        <v>44712</v>
      </c>
      <c r="C4724">
        <v>399.08</v>
      </c>
      <c r="D4724" t="s">
        <v>12293</v>
      </c>
      <c r="E4724" t="s">
        <v>12291</v>
      </c>
      <c r="F4724" t="s">
        <v>4607</v>
      </c>
    </row>
    <row r="4725" spans="1:6" x14ac:dyDescent="0.3">
      <c r="A4725" t="s">
        <v>17017</v>
      </c>
      <c r="B4725" s="1">
        <v>44703</v>
      </c>
      <c r="C4725">
        <v>1334.43</v>
      </c>
      <c r="D4725" t="s">
        <v>12290</v>
      </c>
      <c r="E4725" t="s">
        <v>12291</v>
      </c>
      <c r="F4725" t="s">
        <v>4304</v>
      </c>
    </row>
    <row r="4726" spans="1:6" x14ac:dyDescent="0.3">
      <c r="A4726" t="s">
        <v>17018</v>
      </c>
      <c r="B4726" s="1">
        <v>45079</v>
      </c>
      <c r="C4726">
        <v>1160.6500000000001</v>
      </c>
      <c r="D4726" t="s">
        <v>12293</v>
      </c>
      <c r="E4726" t="s">
        <v>12291</v>
      </c>
      <c r="F4726" t="s">
        <v>4772</v>
      </c>
    </row>
    <row r="4727" spans="1:6" x14ac:dyDescent="0.3">
      <c r="A4727" t="s">
        <v>17019</v>
      </c>
      <c r="B4727" s="1">
        <v>45039</v>
      </c>
      <c r="C4727">
        <v>191.32</v>
      </c>
      <c r="D4727" t="s">
        <v>12293</v>
      </c>
      <c r="E4727" t="s">
        <v>12291</v>
      </c>
      <c r="F4727" t="s">
        <v>1295</v>
      </c>
    </row>
    <row r="4728" spans="1:6" x14ac:dyDescent="0.3">
      <c r="A4728" t="s">
        <v>17020</v>
      </c>
      <c r="B4728" s="1">
        <v>44697</v>
      </c>
      <c r="C4728">
        <v>1152.5999999999999</v>
      </c>
      <c r="D4728" t="s">
        <v>12299</v>
      </c>
      <c r="E4728" t="s">
        <v>12291</v>
      </c>
      <c r="F4728" t="s">
        <v>1787</v>
      </c>
    </row>
    <row r="4729" spans="1:6" x14ac:dyDescent="0.3">
      <c r="A4729" t="s">
        <v>17021</v>
      </c>
      <c r="B4729" s="1">
        <v>44648</v>
      </c>
      <c r="C4729">
        <v>519.13</v>
      </c>
      <c r="D4729" t="s">
        <v>12299</v>
      </c>
      <c r="E4729" t="s">
        <v>12296</v>
      </c>
      <c r="F4729" t="s">
        <v>5384</v>
      </c>
    </row>
    <row r="4730" spans="1:6" x14ac:dyDescent="0.3">
      <c r="A4730" t="s">
        <v>17022</v>
      </c>
      <c r="B4730" s="1">
        <v>45421</v>
      </c>
      <c r="C4730">
        <v>803.33</v>
      </c>
      <c r="D4730" t="s">
        <v>12290</v>
      </c>
      <c r="E4730" t="s">
        <v>12291</v>
      </c>
      <c r="F4730" t="s">
        <v>1956</v>
      </c>
    </row>
    <row r="4731" spans="1:6" x14ac:dyDescent="0.3">
      <c r="A4731" t="s">
        <v>17023</v>
      </c>
      <c r="B4731" s="1">
        <v>45320</v>
      </c>
      <c r="C4731">
        <v>121.5</v>
      </c>
      <c r="D4731" t="s">
        <v>12299</v>
      </c>
      <c r="E4731" t="s">
        <v>12291</v>
      </c>
      <c r="F4731" t="s">
        <v>1143</v>
      </c>
    </row>
    <row r="4732" spans="1:6" x14ac:dyDescent="0.3">
      <c r="A4732" t="s">
        <v>17024</v>
      </c>
      <c r="B4732" s="1">
        <v>44656</v>
      </c>
      <c r="C4732">
        <v>937.1</v>
      </c>
      <c r="D4732" t="s">
        <v>12293</v>
      </c>
      <c r="E4732" t="s">
        <v>12296</v>
      </c>
      <c r="F4732" t="s">
        <v>3757</v>
      </c>
    </row>
    <row r="4733" spans="1:6" x14ac:dyDescent="0.3">
      <c r="A4733" t="s">
        <v>17025</v>
      </c>
      <c r="B4733" s="1">
        <v>44559</v>
      </c>
      <c r="C4733">
        <v>474.68</v>
      </c>
      <c r="D4733" t="s">
        <v>12299</v>
      </c>
      <c r="E4733" t="s">
        <v>12291</v>
      </c>
      <c r="F4733" t="s">
        <v>4684</v>
      </c>
    </row>
    <row r="4734" spans="1:6" x14ac:dyDescent="0.3">
      <c r="A4734" t="s">
        <v>17026</v>
      </c>
      <c r="B4734" s="1">
        <v>45624</v>
      </c>
      <c r="C4734">
        <v>722.73</v>
      </c>
      <c r="D4734" t="s">
        <v>12299</v>
      </c>
      <c r="E4734" t="s">
        <v>12291</v>
      </c>
      <c r="F4734" t="s">
        <v>3739</v>
      </c>
    </row>
    <row r="4735" spans="1:6" x14ac:dyDescent="0.3">
      <c r="A4735" t="s">
        <v>17027</v>
      </c>
      <c r="B4735" s="1">
        <v>44969</v>
      </c>
      <c r="C4735">
        <v>172.97</v>
      </c>
      <c r="D4735" t="s">
        <v>12299</v>
      </c>
      <c r="E4735" t="s">
        <v>12291</v>
      </c>
      <c r="F4735" t="s">
        <v>3982</v>
      </c>
    </row>
    <row r="4736" spans="1:6" x14ac:dyDescent="0.3">
      <c r="A4736" t="s">
        <v>17028</v>
      </c>
      <c r="B4736" s="1">
        <v>45606</v>
      </c>
      <c r="C4736">
        <v>1497.74</v>
      </c>
      <c r="D4736" t="s">
        <v>12299</v>
      </c>
      <c r="E4736" t="s">
        <v>12296</v>
      </c>
      <c r="F4736" t="s">
        <v>4933</v>
      </c>
    </row>
    <row r="4737" spans="1:6" x14ac:dyDescent="0.3">
      <c r="A4737" t="s">
        <v>17029</v>
      </c>
      <c r="B4737" s="1">
        <v>45389</v>
      </c>
      <c r="C4737">
        <v>897.06</v>
      </c>
      <c r="D4737" t="s">
        <v>12299</v>
      </c>
      <c r="E4737" t="s">
        <v>12296</v>
      </c>
      <c r="F4737" t="s">
        <v>3066</v>
      </c>
    </row>
    <row r="4738" spans="1:6" x14ac:dyDescent="0.3">
      <c r="A4738" t="s">
        <v>17030</v>
      </c>
      <c r="B4738" s="1">
        <v>45418</v>
      </c>
      <c r="C4738">
        <v>463</v>
      </c>
      <c r="D4738" t="s">
        <v>12293</v>
      </c>
      <c r="E4738" t="s">
        <v>12291</v>
      </c>
      <c r="F4738" t="s">
        <v>2700</v>
      </c>
    </row>
    <row r="4739" spans="1:6" x14ac:dyDescent="0.3">
      <c r="A4739" t="s">
        <v>17031</v>
      </c>
      <c r="B4739" s="1">
        <v>45582</v>
      </c>
      <c r="C4739">
        <v>119.63</v>
      </c>
      <c r="D4739" t="s">
        <v>12293</v>
      </c>
      <c r="E4739" t="s">
        <v>12296</v>
      </c>
      <c r="F4739" t="s">
        <v>1129</v>
      </c>
    </row>
    <row r="4740" spans="1:6" x14ac:dyDescent="0.3">
      <c r="A4740" t="s">
        <v>17032</v>
      </c>
      <c r="B4740" s="1">
        <v>44697</v>
      </c>
      <c r="C4740">
        <v>799.15</v>
      </c>
      <c r="D4740" t="s">
        <v>12293</v>
      </c>
      <c r="E4740" t="s">
        <v>12291</v>
      </c>
      <c r="F4740" t="s">
        <v>5631</v>
      </c>
    </row>
    <row r="4741" spans="1:6" x14ac:dyDescent="0.3">
      <c r="A4741" t="s">
        <v>17033</v>
      </c>
      <c r="B4741" s="1">
        <v>45508</v>
      </c>
      <c r="C4741">
        <v>743.74</v>
      </c>
      <c r="D4741" t="s">
        <v>12299</v>
      </c>
      <c r="E4741" t="s">
        <v>12291</v>
      </c>
      <c r="F4741" t="s">
        <v>5490</v>
      </c>
    </row>
    <row r="4742" spans="1:6" x14ac:dyDescent="0.3">
      <c r="A4742" t="s">
        <v>17034</v>
      </c>
      <c r="B4742" s="1">
        <v>44757</v>
      </c>
      <c r="C4742">
        <v>1240.5999999999999</v>
      </c>
      <c r="D4742" t="s">
        <v>12290</v>
      </c>
      <c r="E4742" t="s">
        <v>12291</v>
      </c>
      <c r="F4742" t="s">
        <v>2279</v>
      </c>
    </row>
    <row r="4743" spans="1:6" x14ac:dyDescent="0.3">
      <c r="A4743" t="s">
        <v>17035</v>
      </c>
      <c r="B4743" s="1">
        <v>45213</v>
      </c>
      <c r="C4743">
        <v>533.02</v>
      </c>
      <c r="D4743" t="s">
        <v>12293</v>
      </c>
      <c r="E4743" t="s">
        <v>12291</v>
      </c>
      <c r="F4743" t="s">
        <v>3984</v>
      </c>
    </row>
    <row r="4744" spans="1:6" x14ac:dyDescent="0.3">
      <c r="A4744" t="s">
        <v>17036</v>
      </c>
      <c r="B4744" s="1">
        <v>45037</v>
      </c>
      <c r="C4744">
        <v>943.26</v>
      </c>
      <c r="D4744" t="s">
        <v>12299</v>
      </c>
      <c r="E4744" t="s">
        <v>12291</v>
      </c>
      <c r="F4744" t="s">
        <v>5855</v>
      </c>
    </row>
    <row r="4745" spans="1:6" x14ac:dyDescent="0.3">
      <c r="A4745" t="s">
        <v>17037</v>
      </c>
      <c r="B4745" s="1">
        <v>45359</v>
      </c>
      <c r="C4745">
        <v>696.46</v>
      </c>
      <c r="D4745" t="s">
        <v>12293</v>
      </c>
      <c r="E4745" t="s">
        <v>12296</v>
      </c>
      <c r="F4745" t="s">
        <v>2293</v>
      </c>
    </row>
    <row r="4746" spans="1:6" x14ac:dyDescent="0.3">
      <c r="A4746" t="s">
        <v>17038</v>
      </c>
      <c r="B4746" s="1">
        <v>45537</v>
      </c>
      <c r="C4746">
        <v>1184.93</v>
      </c>
      <c r="D4746" t="s">
        <v>12293</v>
      </c>
      <c r="E4746" t="s">
        <v>12296</v>
      </c>
      <c r="F4746" t="s">
        <v>1530</v>
      </c>
    </row>
    <row r="4747" spans="1:6" x14ac:dyDescent="0.3">
      <c r="A4747" t="s">
        <v>17039</v>
      </c>
      <c r="B4747" s="1">
        <v>45137</v>
      </c>
      <c r="C4747">
        <v>390.65</v>
      </c>
      <c r="D4747" t="s">
        <v>12299</v>
      </c>
      <c r="E4747" t="s">
        <v>12296</v>
      </c>
      <c r="F4747" t="s">
        <v>3670</v>
      </c>
    </row>
    <row r="4748" spans="1:6" x14ac:dyDescent="0.3">
      <c r="A4748" t="s">
        <v>17040</v>
      </c>
      <c r="B4748" s="1">
        <v>44820</v>
      </c>
      <c r="C4748">
        <v>1446.59</v>
      </c>
      <c r="D4748" t="s">
        <v>12299</v>
      </c>
      <c r="E4748" t="s">
        <v>12296</v>
      </c>
      <c r="F4748" t="s">
        <v>2452</v>
      </c>
    </row>
    <row r="4749" spans="1:6" x14ac:dyDescent="0.3">
      <c r="A4749" t="s">
        <v>17041</v>
      </c>
      <c r="B4749" s="1">
        <v>44822</v>
      </c>
      <c r="C4749">
        <v>898.26</v>
      </c>
      <c r="D4749" t="s">
        <v>12290</v>
      </c>
      <c r="E4749" t="s">
        <v>12296</v>
      </c>
      <c r="F4749" t="s">
        <v>1518</v>
      </c>
    </row>
    <row r="4750" spans="1:6" x14ac:dyDescent="0.3">
      <c r="A4750" t="s">
        <v>17042</v>
      </c>
      <c r="B4750" s="1">
        <v>44831</v>
      </c>
      <c r="C4750">
        <v>619.88</v>
      </c>
      <c r="D4750" t="s">
        <v>12293</v>
      </c>
      <c r="E4750" t="s">
        <v>12291</v>
      </c>
      <c r="F4750" t="s">
        <v>1398</v>
      </c>
    </row>
    <row r="4751" spans="1:6" x14ac:dyDescent="0.3">
      <c r="A4751" t="s">
        <v>17043</v>
      </c>
      <c r="B4751" s="1">
        <v>45637</v>
      </c>
      <c r="C4751">
        <v>1430.99</v>
      </c>
      <c r="D4751" t="s">
        <v>12290</v>
      </c>
      <c r="E4751" t="s">
        <v>12296</v>
      </c>
      <c r="F4751" t="s">
        <v>3468</v>
      </c>
    </row>
    <row r="4752" spans="1:6" x14ac:dyDescent="0.3">
      <c r="A4752" t="s">
        <v>17044</v>
      </c>
      <c r="B4752" s="1">
        <v>45118</v>
      </c>
      <c r="C4752">
        <v>315.62</v>
      </c>
      <c r="D4752" t="s">
        <v>12290</v>
      </c>
      <c r="E4752" t="s">
        <v>12296</v>
      </c>
      <c r="F4752" t="s">
        <v>4575</v>
      </c>
    </row>
    <row r="4753" spans="1:6" x14ac:dyDescent="0.3">
      <c r="A4753" t="s">
        <v>17045</v>
      </c>
      <c r="B4753" s="1">
        <v>45523</v>
      </c>
      <c r="C4753">
        <v>970.39</v>
      </c>
      <c r="D4753" t="s">
        <v>12299</v>
      </c>
      <c r="E4753" t="s">
        <v>12291</v>
      </c>
      <c r="F4753" t="s">
        <v>5542</v>
      </c>
    </row>
    <row r="4754" spans="1:6" x14ac:dyDescent="0.3">
      <c r="A4754" t="s">
        <v>17046</v>
      </c>
      <c r="B4754" s="1">
        <v>45137</v>
      </c>
      <c r="C4754">
        <v>752.29</v>
      </c>
      <c r="D4754" t="s">
        <v>12290</v>
      </c>
      <c r="E4754" t="s">
        <v>12296</v>
      </c>
      <c r="F4754" t="s">
        <v>2594</v>
      </c>
    </row>
    <row r="4755" spans="1:6" x14ac:dyDescent="0.3">
      <c r="A4755" t="s">
        <v>17047</v>
      </c>
      <c r="B4755" s="1">
        <v>44564</v>
      </c>
      <c r="C4755">
        <v>677.93</v>
      </c>
      <c r="D4755" t="s">
        <v>12299</v>
      </c>
      <c r="E4755" t="s">
        <v>12296</v>
      </c>
      <c r="F4755" t="s">
        <v>4668</v>
      </c>
    </row>
    <row r="4756" spans="1:6" x14ac:dyDescent="0.3">
      <c r="A4756" t="s">
        <v>17048</v>
      </c>
      <c r="B4756" s="1">
        <v>45020</v>
      </c>
      <c r="C4756">
        <v>1183.54</v>
      </c>
      <c r="D4756" t="s">
        <v>12293</v>
      </c>
      <c r="E4756" t="s">
        <v>12291</v>
      </c>
      <c r="F4756" t="s">
        <v>4449</v>
      </c>
    </row>
    <row r="4757" spans="1:6" x14ac:dyDescent="0.3">
      <c r="A4757" t="s">
        <v>17049</v>
      </c>
      <c r="B4757" s="1">
        <v>44955</v>
      </c>
      <c r="C4757">
        <v>519.87</v>
      </c>
      <c r="D4757" t="s">
        <v>12299</v>
      </c>
      <c r="E4757" t="s">
        <v>12296</v>
      </c>
      <c r="F4757" t="s">
        <v>5826</v>
      </c>
    </row>
    <row r="4758" spans="1:6" x14ac:dyDescent="0.3">
      <c r="A4758" t="s">
        <v>17050</v>
      </c>
      <c r="B4758" s="1">
        <v>45524</v>
      </c>
      <c r="C4758">
        <v>1471.75</v>
      </c>
      <c r="D4758" t="s">
        <v>12299</v>
      </c>
      <c r="E4758" t="s">
        <v>12291</v>
      </c>
      <c r="F4758" t="s">
        <v>4209</v>
      </c>
    </row>
    <row r="4759" spans="1:6" x14ac:dyDescent="0.3">
      <c r="A4759" t="s">
        <v>17051</v>
      </c>
      <c r="B4759" s="1">
        <v>45482</v>
      </c>
      <c r="C4759">
        <v>818.2</v>
      </c>
      <c r="D4759" t="s">
        <v>12293</v>
      </c>
      <c r="E4759" t="s">
        <v>12296</v>
      </c>
      <c r="F4759" t="s">
        <v>2685</v>
      </c>
    </row>
    <row r="4760" spans="1:6" x14ac:dyDescent="0.3">
      <c r="A4760" t="s">
        <v>17052</v>
      </c>
      <c r="B4760" s="1">
        <v>45494</v>
      </c>
      <c r="C4760">
        <v>346.26</v>
      </c>
      <c r="D4760" t="s">
        <v>12299</v>
      </c>
      <c r="E4760" t="s">
        <v>12291</v>
      </c>
      <c r="F4760" t="s">
        <v>2866</v>
      </c>
    </row>
    <row r="4761" spans="1:6" x14ac:dyDescent="0.3">
      <c r="A4761" t="s">
        <v>17053</v>
      </c>
      <c r="B4761" s="1">
        <v>44610</v>
      </c>
      <c r="C4761">
        <v>1093.97</v>
      </c>
      <c r="D4761" t="s">
        <v>12290</v>
      </c>
      <c r="E4761" t="s">
        <v>12296</v>
      </c>
      <c r="F4761" t="s">
        <v>3281</v>
      </c>
    </row>
    <row r="4762" spans="1:6" x14ac:dyDescent="0.3">
      <c r="A4762" t="s">
        <v>17054</v>
      </c>
      <c r="B4762" s="1">
        <v>44723</v>
      </c>
      <c r="C4762">
        <v>354.56</v>
      </c>
      <c r="D4762" t="s">
        <v>12299</v>
      </c>
      <c r="E4762" t="s">
        <v>12291</v>
      </c>
      <c r="F4762" t="s">
        <v>4252</v>
      </c>
    </row>
    <row r="4763" spans="1:6" x14ac:dyDescent="0.3">
      <c r="A4763" t="s">
        <v>17055</v>
      </c>
      <c r="B4763" s="1">
        <v>45505</v>
      </c>
      <c r="C4763">
        <v>1154.3599999999999</v>
      </c>
      <c r="D4763" t="s">
        <v>12293</v>
      </c>
      <c r="E4763" t="s">
        <v>12291</v>
      </c>
      <c r="F4763" t="s">
        <v>3444</v>
      </c>
    </row>
    <row r="4764" spans="1:6" x14ac:dyDescent="0.3">
      <c r="A4764" t="s">
        <v>17056</v>
      </c>
      <c r="B4764" s="1">
        <v>45064</v>
      </c>
      <c r="C4764">
        <v>110.62</v>
      </c>
      <c r="D4764" t="s">
        <v>12299</v>
      </c>
      <c r="E4764" t="s">
        <v>12291</v>
      </c>
      <c r="F4764" t="s">
        <v>1250</v>
      </c>
    </row>
    <row r="4765" spans="1:6" x14ac:dyDescent="0.3">
      <c r="A4765" t="s">
        <v>17057</v>
      </c>
      <c r="B4765" s="1">
        <v>45094</v>
      </c>
      <c r="C4765">
        <v>1081.4000000000001</v>
      </c>
      <c r="D4765" t="s">
        <v>12290</v>
      </c>
      <c r="E4765" t="s">
        <v>12296</v>
      </c>
      <c r="F4765" t="s">
        <v>2057</v>
      </c>
    </row>
    <row r="4766" spans="1:6" x14ac:dyDescent="0.3">
      <c r="A4766" t="s">
        <v>17058</v>
      </c>
      <c r="B4766" s="1">
        <v>44924</v>
      </c>
      <c r="C4766">
        <v>538.83000000000004</v>
      </c>
      <c r="D4766" t="s">
        <v>12299</v>
      </c>
      <c r="E4766" t="s">
        <v>12291</v>
      </c>
      <c r="F4766" t="s">
        <v>2268</v>
      </c>
    </row>
    <row r="4767" spans="1:6" x14ac:dyDescent="0.3">
      <c r="A4767" t="s">
        <v>17059</v>
      </c>
      <c r="B4767" s="1">
        <v>44820</v>
      </c>
      <c r="C4767">
        <v>611.51</v>
      </c>
      <c r="D4767" t="s">
        <v>12293</v>
      </c>
      <c r="E4767" t="s">
        <v>12296</v>
      </c>
      <c r="F4767" t="s">
        <v>5319</v>
      </c>
    </row>
    <row r="4768" spans="1:6" x14ac:dyDescent="0.3">
      <c r="A4768" t="s">
        <v>17060</v>
      </c>
      <c r="B4768" s="1">
        <v>45541</v>
      </c>
      <c r="C4768">
        <v>166.3</v>
      </c>
      <c r="D4768" t="s">
        <v>12290</v>
      </c>
      <c r="E4768" t="s">
        <v>12296</v>
      </c>
      <c r="F4768" t="s">
        <v>1040</v>
      </c>
    </row>
    <row r="4769" spans="1:6" x14ac:dyDescent="0.3">
      <c r="A4769" t="s">
        <v>17061</v>
      </c>
      <c r="B4769" s="1">
        <v>44842</v>
      </c>
      <c r="C4769">
        <v>459.62</v>
      </c>
      <c r="D4769" t="s">
        <v>12299</v>
      </c>
      <c r="E4769" t="s">
        <v>12296</v>
      </c>
      <c r="F4769" t="s">
        <v>2029</v>
      </c>
    </row>
    <row r="4770" spans="1:6" x14ac:dyDescent="0.3">
      <c r="A4770" t="s">
        <v>17062</v>
      </c>
      <c r="B4770" s="1">
        <v>45032</v>
      </c>
      <c r="C4770">
        <v>714.95</v>
      </c>
      <c r="D4770" t="s">
        <v>12299</v>
      </c>
      <c r="E4770" t="s">
        <v>12296</v>
      </c>
      <c r="F4770" t="s">
        <v>3133</v>
      </c>
    </row>
    <row r="4771" spans="1:6" x14ac:dyDescent="0.3">
      <c r="A4771" t="s">
        <v>17063</v>
      </c>
      <c r="B4771" s="1">
        <v>44765</v>
      </c>
      <c r="C4771">
        <v>1031.47</v>
      </c>
      <c r="D4771" t="s">
        <v>12299</v>
      </c>
      <c r="E4771" t="s">
        <v>12291</v>
      </c>
      <c r="F4771" t="s">
        <v>1243</v>
      </c>
    </row>
    <row r="4772" spans="1:6" x14ac:dyDescent="0.3">
      <c r="A4772" t="s">
        <v>17064</v>
      </c>
      <c r="B4772" s="1">
        <v>45239</v>
      </c>
      <c r="C4772">
        <v>267.95999999999998</v>
      </c>
      <c r="D4772" t="s">
        <v>12299</v>
      </c>
      <c r="E4772" t="s">
        <v>12296</v>
      </c>
      <c r="F4772" t="s">
        <v>4923</v>
      </c>
    </row>
    <row r="4773" spans="1:6" x14ac:dyDescent="0.3">
      <c r="A4773" t="s">
        <v>17065</v>
      </c>
      <c r="B4773" s="1">
        <v>45275</v>
      </c>
      <c r="C4773">
        <v>1308.52</v>
      </c>
      <c r="D4773" t="s">
        <v>12299</v>
      </c>
      <c r="E4773" t="s">
        <v>12291</v>
      </c>
      <c r="F4773" t="s">
        <v>5993</v>
      </c>
    </row>
    <row r="4774" spans="1:6" x14ac:dyDescent="0.3">
      <c r="A4774" t="s">
        <v>17066</v>
      </c>
      <c r="B4774" s="1">
        <v>44783</v>
      </c>
      <c r="C4774">
        <v>856.06</v>
      </c>
      <c r="D4774" t="s">
        <v>12290</v>
      </c>
      <c r="E4774" t="s">
        <v>12296</v>
      </c>
      <c r="F4774" t="s">
        <v>3187</v>
      </c>
    </row>
    <row r="4775" spans="1:6" x14ac:dyDescent="0.3">
      <c r="A4775" t="s">
        <v>17067</v>
      </c>
      <c r="B4775" s="1">
        <v>44794</v>
      </c>
      <c r="C4775">
        <v>1446.96</v>
      </c>
      <c r="D4775" t="s">
        <v>12299</v>
      </c>
      <c r="E4775" t="s">
        <v>12296</v>
      </c>
      <c r="F4775" t="s">
        <v>1031</v>
      </c>
    </row>
    <row r="4776" spans="1:6" x14ac:dyDescent="0.3">
      <c r="A4776" t="s">
        <v>17068</v>
      </c>
      <c r="B4776" s="1">
        <v>45255</v>
      </c>
      <c r="C4776">
        <v>750.26</v>
      </c>
      <c r="D4776" t="s">
        <v>12293</v>
      </c>
      <c r="E4776" t="s">
        <v>12291</v>
      </c>
      <c r="F4776" t="s">
        <v>2514</v>
      </c>
    </row>
    <row r="4777" spans="1:6" x14ac:dyDescent="0.3">
      <c r="A4777" t="s">
        <v>17069</v>
      </c>
      <c r="B4777" s="1">
        <v>45197</v>
      </c>
      <c r="C4777">
        <v>162.4</v>
      </c>
      <c r="D4777" t="s">
        <v>12293</v>
      </c>
      <c r="E4777" t="s">
        <v>12291</v>
      </c>
      <c r="F4777" t="s">
        <v>5579</v>
      </c>
    </row>
    <row r="4778" spans="1:6" x14ac:dyDescent="0.3">
      <c r="A4778" t="s">
        <v>17070</v>
      </c>
      <c r="B4778" s="1">
        <v>45138</v>
      </c>
      <c r="C4778">
        <v>1195.24</v>
      </c>
      <c r="D4778" t="s">
        <v>12299</v>
      </c>
      <c r="E4778" t="s">
        <v>12296</v>
      </c>
      <c r="F4778" t="s">
        <v>1590</v>
      </c>
    </row>
    <row r="4779" spans="1:6" x14ac:dyDescent="0.3">
      <c r="A4779" t="s">
        <v>17071</v>
      </c>
      <c r="B4779" s="1">
        <v>45236</v>
      </c>
      <c r="C4779">
        <v>664.27</v>
      </c>
      <c r="D4779" t="s">
        <v>12290</v>
      </c>
      <c r="E4779" t="s">
        <v>12291</v>
      </c>
      <c r="F4779" t="s">
        <v>2724</v>
      </c>
    </row>
    <row r="4780" spans="1:6" x14ac:dyDescent="0.3">
      <c r="A4780" t="s">
        <v>17072</v>
      </c>
      <c r="B4780" s="1">
        <v>44570</v>
      </c>
      <c r="C4780">
        <v>263.35000000000002</v>
      </c>
      <c r="D4780" t="s">
        <v>12290</v>
      </c>
      <c r="E4780" t="s">
        <v>12296</v>
      </c>
      <c r="F4780" t="s">
        <v>1990</v>
      </c>
    </row>
    <row r="4781" spans="1:6" x14ac:dyDescent="0.3">
      <c r="A4781" t="s">
        <v>17073</v>
      </c>
      <c r="B4781" s="1">
        <v>44845</v>
      </c>
      <c r="C4781">
        <v>1262</v>
      </c>
      <c r="D4781" t="s">
        <v>12290</v>
      </c>
      <c r="E4781" t="s">
        <v>12291</v>
      </c>
      <c r="F4781" t="s">
        <v>2192</v>
      </c>
    </row>
    <row r="4782" spans="1:6" x14ac:dyDescent="0.3">
      <c r="A4782" t="s">
        <v>17074</v>
      </c>
      <c r="B4782" s="1">
        <v>44978</v>
      </c>
      <c r="C4782">
        <v>755.62</v>
      </c>
      <c r="D4782" t="s">
        <v>12290</v>
      </c>
      <c r="E4782" t="s">
        <v>12296</v>
      </c>
      <c r="F4782" t="s">
        <v>1173</v>
      </c>
    </row>
    <row r="4783" spans="1:6" x14ac:dyDescent="0.3">
      <c r="A4783" t="s">
        <v>17075</v>
      </c>
      <c r="B4783" s="1">
        <v>45350</v>
      </c>
      <c r="C4783">
        <v>687.88</v>
      </c>
      <c r="D4783" t="s">
        <v>12299</v>
      </c>
      <c r="E4783" t="s">
        <v>12296</v>
      </c>
      <c r="F4783" t="s">
        <v>2689</v>
      </c>
    </row>
    <row r="4784" spans="1:6" x14ac:dyDescent="0.3">
      <c r="A4784" t="s">
        <v>17076</v>
      </c>
      <c r="B4784" s="1">
        <v>44682</v>
      </c>
      <c r="C4784">
        <v>327.88</v>
      </c>
      <c r="D4784" t="s">
        <v>12293</v>
      </c>
      <c r="E4784" t="s">
        <v>12296</v>
      </c>
      <c r="F4784" t="s">
        <v>4602</v>
      </c>
    </row>
    <row r="4785" spans="1:6" x14ac:dyDescent="0.3">
      <c r="A4785" t="s">
        <v>17077</v>
      </c>
      <c r="B4785" s="1">
        <v>45037</v>
      </c>
      <c r="C4785">
        <v>1485.75</v>
      </c>
      <c r="D4785" t="s">
        <v>12293</v>
      </c>
      <c r="E4785" t="s">
        <v>12296</v>
      </c>
      <c r="F4785" t="s">
        <v>4595</v>
      </c>
    </row>
    <row r="4786" spans="1:6" x14ac:dyDescent="0.3">
      <c r="A4786" t="s">
        <v>17078</v>
      </c>
      <c r="B4786" s="1">
        <v>45414</v>
      </c>
      <c r="C4786">
        <v>810</v>
      </c>
      <c r="D4786" t="s">
        <v>12290</v>
      </c>
      <c r="E4786" t="s">
        <v>12296</v>
      </c>
      <c r="F4786" t="s">
        <v>1180</v>
      </c>
    </row>
    <row r="4787" spans="1:6" x14ac:dyDescent="0.3">
      <c r="A4787" t="s">
        <v>17079</v>
      </c>
      <c r="B4787" s="1">
        <v>45537</v>
      </c>
      <c r="C4787">
        <v>232.16</v>
      </c>
      <c r="D4787" t="s">
        <v>12290</v>
      </c>
      <c r="E4787" t="s">
        <v>12291</v>
      </c>
      <c r="F4787" t="s">
        <v>1863</v>
      </c>
    </row>
    <row r="4788" spans="1:6" x14ac:dyDescent="0.3">
      <c r="A4788" t="s">
        <v>17080</v>
      </c>
      <c r="B4788" s="1">
        <v>45046</v>
      </c>
      <c r="C4788">
        <v>1114.3699999999999</v>
      </c>
      <c r="D4788" t="s">
        <v>12293</v>
      </c>
      <c r="E4788" t="s">
        <v>12296</v>
      </c>
      <c r="F4788" t="s">
        <v>2790</v>
      </c>
    </row>
    <row r="4789" spans="1:6" x14ac:dyDescent="0.3">
      <c r="A4789" t="s">
        <v>17081</v>
      </c>
      <c r="B4789" s="1">
        <v>45488</v>
      </c>
      <c r="C4789">
        <v>1058.8800000000001</v>
      </c>
      <c r="D4789" t="s">
        <v>12293</v>
      </c>
      <c r="E4789" t="s">
        <v>12296</v>
      </c>
      <c r="F4789" t="s">
        <v>3292</v>
      </c>
    </row>
    <row r="4790" spans="1:6" x14ac:dyDescent="0.3">
      <c r="A4790" t="s">
        <v>17082</v>
      </c>
      <c r="B4790" s="1">
        <v>44612</v>
      </c>
      <c r="C4790">
        <v>858.01</v>
      </c>
      <c r="D4790" t="s">
        <v>12293</v>
      </c>
      <c r="E4790" t="s">
        <v>12291</v>
      </c>
      <c r="F4790" t="s">
        <v>1939</v>
      </c>
    </row>
    <row r="4791" spans="1:6" x14ac:dyDescent="0.3">
      <c r="A4791" t="s">
        <v>17083</v>
      </c>
      <c r="B4791" s="1">
        <v>44688</v>
      </c>
      <c r="C4791">
        <v>1251.6400000000001</v>
      </c>
      <c r="D4791" t="s">
        <v>12299</v>
      </c>
      <c r="E4791" t="s">
        <v>12296</v>
      </c>
      <c r="F4791" t="s">
        <v>4466</v>
      </c>
    </row>
    <row r="4792" spans="1:6" x14ac:dyDescent="0.3">
      <c r="A4792" t="s">
        <v>17084</v>
      </c>
      <c r="B4792" s="1">
        <v>44954</v>
      </c>
      <c r="C4792">
        <v>622.54</v>
      </c>
      <c r="D4792" t="s">
        <v>12293</v>
      </c>
      <c r="E4792" t="s">
        <v>12291</v>
      </c>
      <c r="F4792" t="s">
        <v>5106</v>
      </c>
    </row>
    <row r="4793" spans="1:6" x14ac:dyDescent="0.3">
      <c r="A4793" t="s">
        <v>17085</v>
      </c>
      <c r="B4793" s="1">
        <v>45444</v>
      </c>
      <c r="C4793">
        <v>403.68</v>
      </c>
      <c r="D4793" t="s">
        <v>12290</v>
      </c>
      <c r="E4793" t="s">
        <v>12291</v>
      </c>
      <c r="F4793" t="s">
        <v>4276</v>
      </c>
    </row>
    <row r="4794" spans="1:6" x14ac:dyDescent="0.3">
      <c r="A4794" t="s">
        <v>17086</v>
      </c>
      <c r="B4794" s="1">
        <v>45073</v>
      </c>
      <c r="C4794">
        <v>1003.36</v>
      </c>
      <c r="D4794" t="s">
        <v>12290</v>
      </c>
      <c r="E4794" t="s">
        <v>12296</v>
      </c>
      <c r="F4794" t="s">
        <v>1616</v>
      </c>
    </row>
    <row r="4795" spans="1:6" x14ac:dyDescent="0.3">
      <c r="A4795" t="s">
        <v>17087</v>
      </c>
      <c r="B4795" s="1">
        <v>45417</v>
      </c>
      <c r="C4795">
        <v>1018.38</v>
      </c>
      <c r="D4795" t="s">
        <v>12290</v>
      </c>
      <c r="E4795" t="s">
        <v>12291</v>
      </c>
      <c r="F4795" t="s">
        <v>2604</v>
      </c>
    </row>
    <row r="4796" spans="1:6" x14ac:dyDescent="0.3">
      <c r="A4796" t="s">
        <v>17088</v>
      </c>
      <c r="B4796" s="1">
        <v>44727</v>
      </c>
      <c r="C4796">
        <v>1420.83</v>
      </c>
      <c r="D4796" t="s">
        <v>12299</v>
      </c>
      <c r="E4796" t="s">
        <v>12291</v>
      </c>
      <c r="F4796" t="s">
        <v>2890</v>
      </c>
    </row>
    <row r="4797" spans="1:6" x14ac:dyDescent="0.3">
      <c r="A4797" t="s">
        <v>17089</v>
      </c>
      <c r="B4797" s="1">
        <v>45617</v>
      </c>
      <c r="C4797">
        <v>1126.98</v>
      </c>
      <c r="D4797" t="s">
        <v>12290</v>
      </c>
      <c r="E4797" t="s">
        <v>12291</v>
      </c>
      <c r="F4797" t="s">
        <v>3761</v>
      </c>
    </row>
    <row r="4798" spans="1:6" x14ac:dyDescent="0.3">
      <c r="A4798" t="s">
        <v>17090</v>
      </c>
      <c r="B4798" s="1">
        <v>44932</v>
      </c>
      <c r="C4798">
        <v>1220.1099999999999</v>
      </c>
      <c r="D4798" t="s">
        <v>12293</v>
      </c>
      <c r="E4798" t="s">
        <v>12296</v>
      </c>
      <c r="F4798" t="s">
        <v>4416</v>
      </c>
    </row>
    <row r="4799" spans="1:6" x14ac:dyDescent="0.3">
      <c r="A4799" t="s">
        <v>17091</v>
      </c>
      <c r="B4799" s="1">
        <v>44855</v>
      </c>
      <c r="C4799">
        <v>535.23</v>
      </c>
      <c r="D4799" t="s">
        <v>12290</v>
      </c>
      <c r="E4799" t="s">
        <v>12291</v>
      </c>
      <c r="F4799" t="s">
        <v>5604</v>
      </c>
    </row>
    <row r="4800" spans="1:6" x14ac:dyDescent="0.3">
      <c r="A4800" t="s">
        <v>17092</v>
      </c>
      <c r="B4800" s="1">
        <v>45014</v>
      </c>
      <c r="C4800">
        <v>1317.76</v>
      </c>
      <c r="D4800" t="s">
        <v>12290</v>
      </c>
      <c r="E4800" t="s">
        <v>12291</v>
      </c>
      <c r="F4800" t="s">
        <v>2995</v>
      </c>
    </row>
    <row r="4801" spans="1:6" x14ac:dyDescent="0.3">
      <c r="A4801" t="s">
        <v>17093</v>
      </c>
      <c r="B4801" s="1">
        <v>45334</v>
      </c>
      <c r="C4801">
        <v>51.17</v>
      </c>
      <c r="D4801" t="s">
        <v>12299</v>
      </c>
      <c r="E4801" t="s">
        <v>12291</v>
      </c>
      <c r="F4801" t="s">
        <v>2694</v>
      </c>
    </row>
    <row r="4802" spans="1:6" x14ac:dyDescent="0.3">
      <c r="A4802" t="s">
        <v>17094</v>
      </c>
      <c r="B4802" s="1">
        <v>45389</v>
      </c>
      <c r="C4802">
        <v>991.56</v>
      </c>
      <c r="D4802" t="s">
        <v>12290</v>
      </c>
      <c r="E4802" t="s">
        <v>12296</v>
      </c>
      <c r="F4802" t="s">
        <v>5587</v>
      </c>
    </row>
    <row r="4803" spans="1:6" x14ac:dyDescent="0.3">
      <c r="A4803" t="s">
        <v>17095</v>
      </c>
      <c r="B4803" s="1">
        <v>45307</v>
      </c>
      <c r="C4803">
        <v>314.89</v>
      </c>
      <c r="D4803" t="s">
        <v>12299</v>
      </c>
      <c r="E4803" t="s">
        <v>12296</v>
      </c>
      <c r="F4803" t="s">
        <v>3453</v>
      </c>
    </row>
    <row r="4804" spans="1:6" x14ac:dyDescent="0.3">
      <c r="A4804" t="s">
        <v>17096</v>
      </c>
      <c r="B4804" s="1">
        <v>44962</v>
      </c>
      <c r="C4804">
        <v>290.2</v>
      </c>
      <c r="D4804" t="s">
        <v>12290</v>
      </c>
      <c r="E4804" t="s">
        <v>12291</v>
      </c>
      <c r="F4804" t="s">
        <v>3557</v>
      </c>
    </row>
    <row r="4805" spans="1:6" x14ac:dyDescent="0.3">
      <c r="A4805" t="s">
        <v>17097</v>
      </c>
      <c r="B4805" s="1">
        <v>45076</v>
      </c>
      <c r="C4805">
        <v>704.19</v>
      </c>
      <c r="D4805" t="s">
        <v>12299</v>
      </c>
      <c r="E4805" t="s">
        <v>12296</v>
      </c>
      <c r="F4805" t="s">
        <v>5727</v>
      </c>
    </row>
    <row r="4806" spans="1:6" x14ac:dyDescent="0.3">
      <c r="A4806" t="s">
        <v>17098</v>
      </c>
      <c r="B4806" s="1">
        <v>44846</v>
      </c>
      <c r="C4806">
        <v>512.45000000000005</v>
      </c>
      <c r="D4806" t="s">
        <v>12299</v>
      </c>
      <c r="E4806" t="s">
        <v>12291</v>
      </c>
      <c r="F4806" t="s">
        <v>2039</v>
      </c>
    </row>
    <row r="4807" spans="1:6" x14ac:dyDescent="0.3">
      <c r="A4807" t="s">
        <v>17099</v>
      </c>
      <c r="B4807" s="1">
        <v>45598</v>
      </c>
      <c r="C4807">
        <v>1245.19</v>
      </c>
      <c r="D4807" t="s">
        <v>12293</v>
      </c>
      <c r="E4807" t="s">
        <v>12296</v>
      </c>
      <c r="F4807" t="s">
        <v>4131</v>
      </c>
    </row>
    <row r="4808" spans="1:6" x14ac:dyDescent="0.3">
      <c r="A4808" t="s">
        <v>17100</v>
      </c>
      <c r="B4808" s="1">
        <v>44773</v>
      </c>
      <c r="C4808">
        <v>334.46</v>
      </c>
      <c r="D4808" t="s">
        <v>12299</v>
      </c>
      <c r="E4808" t="s">
        <v>12291</v>
      </c>
      <c r="F4808" t="s">
        <v>5708</v>
      </c>
    </row>
    <row r="4809" spans="1:6" x14ac:dyDescent="0.3">
      <c r="A4809" t="s">
        <v>17101</v>
      </c>
      <c r="B4809" s="1">
        <v>44806</v>
      </c>
      <c r="C4809">
        <v>137.24</v>
      </c>
      <c r="D4809" t="s">
        <v>12293</v>
      </c>
      <c r="E4809" t="s">
        <v>12296</v>
      </c>
      <c r="F4809" t="s">
        <v>5394</v>
      </c>
    </row>
    <row r="4810" spans="1:6" x14ac:dyDescent="0.3">
      <c r="A4810" t="s">
        <v>17102</v>
      </c>
      <c r="B4810" s="1">
        <v>45593</v>
      </c>
      <c r="C4810">
        <v>706.38</v>
      </c>
      <c r="D4810" t="s">
        <v>12299</v>
      </c>
      <c r="E4810" t="s">
        <v>12296</v>
      </c>
      <c r="F4810" t="s">
        <v>5077</v>
      </c>
    </row>
    <row r="4811" spans="1:6" x14ac:dyDescent="0.3">
      <c r="A4811" t="s">
        <v>17103</v>
      </c>
      <c r="B4811" s="1">
        <v>45462</v>
      </c>
      <c r="C4811">
        <v>1303.3</v>
      </c>
      <c r="D4811" t="s">
        <v>12293</v>
      </c>
      <c r="E4811" t="s">
        <v>12296</v>
      </c>
      <c r="F4811" t="s">
        <v>1952</v>
      </c>
    </row>
    <row r="4812" spans="1:6" x14ac:dyDescent="0.3">
      <c r="A4812" t="s">
        <v>17104</v>
      </c>
      <c r="B4812" s="1">
        <v>45017</v>
      </c>
      <c r="C4812">
        <v>1222.93</v>
      </c>
      <c r="D4812" t="s">
        <v>12290</v>
      </c>
      <c r="E4812" t="s">
        <v>12296</v>
      </c>
      <c r="F4812" t="s">
        <v>5468</v>
      </c>
    </row>
    <row r="4813" spans="1:6" x14ac:dyDescent="0.3">
      <c r="A4813" t="s">
        <v>17105</v>
      </c>
      <c r="B4813" s="1">
        <v>45000</v>
      </c>
      <c r="C4813">
        <v>847.75</v>
      </c>
      <c r="D4813" t="s">
        <v>12299</v>
      </c>
      <c r="E4813" t="s">
        <v>12296</v>
      </c>
      <c r="F4813" t="s">
        <v>2793</v>
      </c>
    </row>
    <row r="4814" spans="1:6" x14ac:dyDescent="0.3">
      <c r="A4814" t="s">
        <v>17106</v>
      </c>
      <c r="B4814" s="1">
        <v>45567</v>
      </c>
      <c r="C4814">
        <v>1073.52</v>
      </c>
      <c r="D4814" t="s">
        <v>12293</v>
      </c>
      <c r="E4814" t="s">
        <v>12296</v>
      </c>
      <c r="F4814" t="s">
        <v>5752</v>
      </c>
    </row>
    <row r="4815" spans="1:6" x14ac:dyDescent="0.3">
      <c r="A4815" t="s">
        <v>17107</v>
      </c>
      <c r="B4815" s="1">
        <v>45052</v>
      </c>
      <c r="C4815">
        <v>1415.76</v>
      </c>
      <c r="D4815" t="s">
        <v>12290</v>
      </c>
      <c r="E4815" t="s">
        <v>12296</v>
      </c>
      <c r="F4815" t="s">
        <v>3500</v>
      </c>
    </row>
    <row r="4816" spans="1:6" x14ac:dyDescent="0.3">
      <c r="A4816" t="s">
        <v>17108</v>
      </c>
      <c r="B4816" s="1">
        <v>44608</v>
      </c>
      <c r="C4816">
        <v>1416.95</v>
      </c>
      <c r="D4816" t="s">
        <v>12299</v>
      </c>
      <c r="E4816" t="s">
        <v>12291</v>
      </c>
      <c r="F4816" t="s">
        <v>2298</v>
      </c>
    </row>
    <row r="4817" spans="1:6" x14ac:dyDescent="0.3">
      <c r="A4817" t="s">
        <v>17109</v>
      </c>
      <c r="B4817" s="1">
        <v>45618</v>
      </c>
      <c r="C4817">
        <v>1051.76</v>
      </c>
      <c r="D4817" t="s">
        <v>12290</v>
      </c>
      <c r="E4817" t="s">
        <v>12291</v>
      </c>
      <c r="F4817" t="s">
        <v>4114</v>
      </c>
    </row>
    <row r="4818" spans="1:6" x14ac:dyDescent="0.3">
      <c r="A4818" t="s">
        <v>17110</v>
      </c>
      <c r="B4818" s="1">
        <v>44658</v>
      </c>
      <c r="C4818">
        <v>535.74</v>
      </c>
      <c r="D4818" t="s">
        <v>12293</v>
      </c>
      <c r="E4818" t="s">
        <v>12291</v>
      </c>
      <c r="F4818" t="s">
        <v>2611</v>
      </c>
    </row>
    <row r="4819" spans="1:6" x14ac:dyDescent="0.3">
      <c r="A4819" t="s">
        <v>17111</v>
      </c>
      <c r="B4819" s="1">
        <v>45289</v>
      </c>
      <c r="C4819">
        <v>363.01</v>
      </c>
      <c r="D4819" t="s">
        <v>12299</v>
      </c>
      <c r="E4819" t="s">
        <v>12291</v>
      </c>
      <c r="F4819" t="s">
        <v>3282</v>
      </c>
    </row>
    <row r="4820" spans="1:6" x14ac:dyDescent="0.3">
      <c r="A4820" t="s">
        <v>17112</v>
      </c>
      <c r="B4820" s="1">
        <v>44971</v>
      </c>
      <c r="C4820">
        <v>707.24</v>
      </c>
      <c r="D4820" t="s">
        <v>12293</v>
      </c>
      <c r="E4820" t="s">
        <v>12291</v>
      </c>
      <c r="F4820" t="s">
        <v>2808</v>
      </c>
    </row>
    <row r="4821" spans="1:6" x14ac:dyDescent="0.3">
      <c r="A4821" t="s">
        <v>17113</v>
      </c>
      <c r="B4821" s="1">
        <v>45034</v>
      </c>
      <c r="C4821">
        <v>89.76</v>
      </c>
      <c r="D4821" t="s">
        <v>12293</v>
      </c>
      <c r="E4821" t="s">
        <v>12291</v>
      </c>
      <c r="F4821" t="s">
        <v>1626</v>
      </c>
    </row>
    <row r="4822" spans="1:6" x14ac:dyDescent="0.3">
      <c r="A4822" t="s">
        <v>17114</v>
      </c>
      <c r="B4822" s="1">
        <v>45469</v>
      </c>
      <c r="C4822">
        <v>373.68</v>
      </c>
      <c r="D4822" t="s">
        <v>12290</v>
      </c>
      <c r="E4822" t="s">
        <v>12296</v>
      </c>
      <c r="F4822" t="s">
        <v>2751</v>
      </c>
    </row>
    <row r="4823" spans="1:6" x14ac:dyDescent="0.3">
      <c r="A4823" t="s">
        <v>17115</v>
      </c>
      <c r="B4823" s="1">
        <v>44747</v>
      </c>
      <c r="C4823">
        <v>1137.5999999999999</v>
      </c>
      <c r="D4823" t="s">
        <v>12290</v>
      </c>
      <c r="E4823" t="s">
        <v>12296</v>
      </c>
      <c r="F4823" t="s">
        <v>4388</v>
      </c>
    </row>
    <row r="4824" spans="1:6" x14ac:dyDescent="0.3">
      <c r="A4824" t="s">
        <v>17116</v>
      </c>
      <c r="B4824" s="1">
        <v>44914</v>
      </c>
      <c r="C4824">
        <v>734.84</v>
      </c>
      <c r="D4824" t="s">
        <v>12290</v>
      </c>
      <c r="E4824" t="s">
        <v>12291</v>
      </c>
      <c r="F4824" t="s">
        <v>5303</v>
      </c>
    </row>
    <row r="4825" spans="1:6" x14ac:dyDescent="0.3">
      <c r="A4825" t="s">
        <v>17117</v>
      </c>
      <c r="B4825" s="1">
        <v>45140</v>
      </c>
      <c r="C4825">
        <v>128.69</v>
      </c>
      <c r="D4825" t="s">
        <v>12299</v>
      </c>
      <c r="E4825" t="s">
        <v>12291</v>
      </c>
      <c r="F4825" t="s">
        <v>2008</v>
      </c>
    </row>
    <row r="4826" spans="1:6" x14ac:dyDescent="0.3">
      <c r="A4826" t="s">
        <v>17118</v>
      </c>
      <c r="B4826" s="1">
        <v>45387</v>
      </c>
      <c r="C4826">
        <v>833.72</v>
      </c>
      <c r="D4826" t="s">
        <v>12290</v>
      </c>
      <c r="E4826" t="s">
        <v>12291</v>
      </c>
      <c r="F4826" t="s">
        <v>4882</v>
      </c>
    </row>
    <row r="4827" spans="1:6" x14ac:dyDescent="0.3">
      <c r="A4827" t="s">
        <v>17119</v>
      </c>
      <c r="B4827" s="1">
        <v>44683</v>
      </c>
      <c r="C4827">
        <v>351.61</v>
      </c>
      <c r="D4827" t="s">
        <v>12299</v>
      </c>
      <c r="E4827" t="s">
        <v>12296</v>
      </c>
      <c r="F4827" t="s">
        <v>4747</v>
      </c>
    </row>
    <row r="4828" spans="1:6" x14ac:dyDescent="0.3">
      <c r="A4828" t="s">
        <v>17120</v>
      </c>
      <c r="B4828" s="1">
        <v>44769</v>
      </c>
      <c r="C4828">
        <v>1288.3699999999999</v>
      </c>
      <c r="D4828" t="s">
        <v>12290</v>
      </c>
      <c r="E4828" t="s">
        <v>12296</v>
      </c>
      <c r="F4828" t="s">
        <v>3706</v>
      </c>
    </row>
    <row r="4829" spans="1:6" x14ac:dyDescent="0.3">
      <c r="A4829" t="s">
        <v>17121</v>
      </c>
      <c r="B4829" s="1">
        <v>44669</v>
      </c>
      <c r="C4829">
        <v>557.61</v>
      </c>
      <c r="D4829" t="s">
        <v>12290</v>
      </c>
      <c r="E4829" t="s">
        <v>12296</v>
      </c>
      <c r="F4829" t="s">
        <v>2264</v>
      </c>
    </row>
    <row r="4830" spans="1:6" x14ac:dyDescent="0.3">
      <c r="A4830" t="s">
        <v>17122</v>
      </c>
      <c r="B4830" s="1">
        <v>44841</v>
      </c>
      <c r="C4830">
        <v>1429.69</v>
      </c>
      <c r="D4830" t="s">
        <v>12290</v>
      </c>
      <c r="E4830" t="s">
        <v>12296</v>
      </c>
      <c r="F4830" t="s">
        <v>3509</v>
      </c>
    </row>
    <row r="4831" spans="1:6" x14ac:dyDescent="0.3">
      <c r="A4831" t="s">
        <v>17123</v>
      </c>
      <c r="B4831" s="1">
        <v>45185</v>
      </c>
      <c r="C4831">
        <v>555.87</v>
      </c>
      <c r="D4831" t="s">
        <v>12290</v>
      </c>
      <c r="E4831" t="s">
        <v>12291</v>
      </c>
      <c r="F4831" t="s">
        <v>5278</v>
      </c>
    </row>
    <row r="4832" spans="1:6" x14ac:dyDescent="0.3">
      <c r="A4832" t="s">
        <v>17124</v>
      </c>
      <c r="B4832" s="1">
        <v>45198</v>
      </c>
      <c r="C4832">
        <v>877.53</v>
      </c>
      <c r="D4832" t="s">
        <v>12293</v>
      </c>
      <c r="E4832" t="s">
        <v>12291</v>
      </c>
      <c r="F4832" t="s">
        <v>1649</v>
      </c>
    </row>
    <row r="4833" spans="1:6" x14ac:dyDescent="0.3">
      <c r="A4833" t="s">
        <v>17125</v>
      </c>
      <c r="B4833" s="1">
        <v>45394</v>
      </c>
      <c r="C4833">
        <v>809.96</v>
      </c>
      <c r="D4833" t="s">
        <v>12290</v>
      </c>
      <c r="E4833" t="s">
        <v>12291</v>
      </c>
      <c r="F4833" t="s">
        <v>5061</v>
      </c>
    </row>
    <row r="4834" spans="1:6" x14ac:dyDescent="0.3">
      <c r="A4834" t="s">
        <v>17126</v>
      </c>
      <c r="B4834" s="1">
        <v>45071</v>
      </c>
      <c r="C4834">
        <v>967.6</v>
      </c>
      <c r="D4834" t="s">
        <v>12293</v>
      </c>
      <c r="E4834" t="s">
        <v>12291</v>
      </c>
      <c r="F4834" t="s">
        <v>4476</v>
      </c>
    </row>
    <row r="4835" spans="1:6" x14ac:dyDescent="0.3">
      <c r="A4835" t="s">
        <v>17127</v>
      </c>
      <c r="B4835" s="1">
        <v>45203</v>
      </c>
      <c r="C4835">
        <v>1328.36</v>
      </c>
      <c r="D4835" t="s">
        <v>12299</v>
      </c>
      <c r="E4835" t="s">
        <v>12296</v>
      </c>
      <c r="F4835" t="s">
        <v>5667</v>
      </c>
    </row>
    <row r="4836" spans="1:6" x14ac:dyDescent="0.3">
      <c r="A4836" t="s">
        <v>17128</v>
      </c>
      <c r="B4836" s="1">
        <v>44809</v>
      </c>
      <c r="C4836">
        <v>344.13</v>
      </c>
      <c r="D4836" t="s">
        <v>12299</v>
      </c>
      <c r="E4836" t="s">
        <v>12296</v>
      </c>
      <c r="F4836" t="s">
        <v>1215</v>
      </c>
    </row>
    <row r="4837" spans="1:6" x14ac:dyDescent="0.3">
      <c r="A4837" t="s">
        <v>17129</v>
      </c>
      <c r="B4837" s="1">
        <v>45095</v>
      </c>
      <c r="C4837">
        <v>499.14</v>
      </c>
      <c r="D4837" t="s">
        <v>12299</v>
      </c>
      <c r="E4837" t="s">
        <v>12291</v>
      </c>
      <c r="F4837" t="s">
        <v>3097</v>
      </c>
    </row>
    <row r="4838" spans="1:6" x14ac:dyDescent="0.3">
      <c r="A4838" t="s">
        <v>17130</v>
      </c>
      <c r="B4838" s="1">
        <v>45471</v>
      </c>
      <c r="C4838">
        <v>1259.0899999999999</v>
      </c>
      <c r="D4838" t="s">
        <v>12290</v>
      </c>
      <c r="E4838" t="s">
        <v>12296</v>
      </c>
      <c r="F4838" t="s">
        <v>4983</v>
      </c>
    </row>
    <row r="4839" spans="1:6" x14ac:dyDescent="0.3">
      <c r="A4839" t="s">
        <v>17131</v>
      </c>
      <c r="B4839" s="1">
        <v>45573</v>
      </c>
      <c r="C4839">
        <v>614.29999999999995</v>
      </c>
      <c r="D4839" t="s">
        <v>12290</v>
      </c>
      <c r="E4839" t="s">
        <v>12296</v>
      </c>
      <c r="F4839" t="s">
        <v>5282</v>
      </c>
    </row>
    <row r="4840" spans="1:6" x14ac:dyDescent="0.3">
      <c r="A4840" t="s">
        <v>17132</v>
      </c>
      <c r="B4840" s="1">
        <v>44586</v>
      </c>
      <c r="C4840">
        <v>882.86</v>
      </c>
      <c r="D4840" t="s">
        <v>12299</v>
      </c>
      <c r="E4840" t="s">
        <v>12296</v>
      </c>
      <c r="F4840" t="s">
        <v>2141</v>
      </c>
    </row>
    <row r="4841" spans="1:6" x14ac:dyDescent="0.3">
      <c r="A4841" t="s">
        <v>17133</v>
      </c>
      <c r="B4841" s="1">
        <v>45468</v>
      </c>
      <c r="C4841">
        <v>332.57</v>
      </c>
      <c r="D4841" t="s">
        <v>12299</v>
      </c>
      <c r="E4841" t="s">
        <v>12296</v>
      </c>
      <c r="F4841" t="s">
        <v>4403</v>
      </c>
    </row>
    <row r="4842" spans="1:6" x14ac:dyDescent="0.3">
      <c r="A4842" t="s">
        <v>17134</v>
      </c>
      <c r="B4842" s="1">
        <v>44813</v>
      </c>
      <c r="C4842">
        <v>712.4</v>
      </c>
      <c r="D4842" t="s">
        <v>12293</v>
      </c>
      <c r="E4842" t="s">
        <v>12296</v>
      </c>
      <c r="F4842" t="s">
        <v>4076</v>
      </c>
    </row>
    <row r="4843" spans="1:6" x14ac:dyDescent="0.3">
      <c r="A4843" t="s">
        <v>17135</v>
      </c>
      <c r="B4843" s="1">
        <v>45614</v>
      </c>
      <c r="C4843">
        <v>859.16</v>
      </c>
      <c r="D4843" t="s">
        <v>12290</v>
      </c>
      <c r="E4843" t="s">
        <v>12291</v>
      </c>
      <c r="F4843" t="s">
        <v>4092</v>
      </c>
    </row>
    <row r="4844" spans="1:6" x14ac:dyDescent="0.3">
      <c r="A4844" t="s">
        <v>17136</v>
      </c>
      <c r="B4844" s="1">
        <v>44857</v>
      </c>
      <c r="C4844">
        <v>1186.92</v>
      </c>
      <c r="D4844" t="s">
        <v>12299</v>
      </c>
      <c r="E4844" t="s">
        <v>12291</v>
      </c>
      <c r="F4844" t="s">
        <v>1875</v>
      </c>
    </row>
    <row r="4845" spans="1:6" x14ac:dyDescent="0.3">
      <c r="A4845" t="s">
        <v>17137</v>
      </c>
      <c r="B4845" s="1">
        <v>44684</v>
      </c>
      <c r="C4845">
        <v>711.22</v>
      </c>
      <c r="D4845" t="s">
        <v>12299</v>
      </c>
      <c r="E4845" t="s">
        <v>12296</v>
      </c>
      <c r="F4845" t="s">
        <v>4917</v>
      </c>
    </row>
    <row r="4846" spans="1:6" x14ac:dyDescent="0.3">
      <c r="A4846" t="s">
        <v>17138</v>
      </c>
      <c r="B4846" s="1">
        <v>45044</v>
      </c>
      <c r="C4846">
        <v>1498.89</v>
      </c>
      <c r="D4846" t="s">
        <v>12290</v>
      </c>
      <c r="E4846" t="s">
        <v>12296</v>
      </c>
      <c r="F4846" t="s">
        <v>2316</v>
      </c>
    </row>
    <row r="4847" spans="1:6" x14ac:dyDescent="0.3">
      <c r="A4847" t="s">
        <v>17139</v>
      </c>
      <c r="B4847" s="1">
        <v>45418</v>
      </c>
      <c r="C4847">
        <v>1466.44</v>
      </c>
      <c r="D4847" t="s">
        <v>12299</v>
      </c>
      <c r="E4847" t="s">
        <v>12296</v>
      </c>
      <c r="F4847" t="s">
        <v>1651</v>
      </c>
    </row>
    <row r="4848" spans="1:6" x14ac:dyDescent="0.3">
      <c r="A4848" t="s">
        <v>17140</v>
      </c>
      <c r="B4848" s="1">
        <v>44633</v>
      </c>
      <c r="C4848">
        <v>147.24</v>
      </c>
      <c r="D4848" t="s">
        <v>12299</v>
      </c>
      <c r="E4848" t="s">
        <v>12296</v>
      </c>
      <c r="F4848" t="s">
        <v>1861</v>
      </c>
    </row>
    <row r="4849" spans="1:6" x14ac:dyDescent="0.3">
      <c r="A4849" t="s">
        <v>17141</v>
      </c>
      <c r="B4849" s="1">
        <v>45421</v>
      </c>
      <c r="C4849">
        <v>894.14</v>
      </c>
      <c r="D4849" t="s">
        <v>12293</v>
      </c>
      <c r="E4849" t="s">
        <v>12291</v>
      </c>
      <c r="F4849" t="s">
        <v>2699</v>
      </c>
    </row>
    <row r="4850" spans="1:6" x14ac:dyDescent="0.3">
      <c r="A4850" t="s">
        <v>17142</v>
      </c>
      <c r="B4850" s="1">
        <v>45211</v>
      </c>
      <c r="C4850">
        <v>1489.75</v>
      </c>
      <c r="D4850" t="s">
        <v>12293</v>
      </c>
      <c r="E4850" t="s">
        <v>12296</v>
      </c>
      <c r="F4850" t="s">
        <v>2523</v>
      </c>
    </row>
    <row r="4851" spans="1:6" x14ac:dyDescent="0.3">
      <c r="A4851" t="s">
        <v>17143</v>
      </c>
      <c r="B4851" s="1">
        <v>45195</v>
      </c>
      <c r="C4851">
        <v>321.11</v>
      </c>
      <c r="D4851" t="s">
        <v>12290</v>
      </c>
      <c r="E4851" t="s">
        <v>12291</v>
      </c>
      <c r="F4851" t="s">
        <v>5402</v>
      </c>
    </row>
    <row r="4852" spans="1:6" x14ac:dyDescent="0.3">
      <c r="A4852" t="s">
        <v>17144</v>
      </c>
      <c r="B4852" s="1">
        <v>44861</v>
      </c>
      <c r="C4852">
        <v>1161.22</v>
      </c>
      <c r="D4852" t="s">
        <v>12290</v>
      </c>
      <c r="E4852" t="s">
        <v>12291</v>
      </c>
      <c r="F4852" t="s">
        <v>5205</v>
      </c>
    </row>
    <row r="4853" spans="1:6" x14ac:dyDescent="0.3">
      <c r="A4853" t="s">
        <v>17145</v>
      </c>
      <c r="B4853" s="1">
        <v>45475</v>
      </c>
      <c r="C4853">
        <v>103.85</v>
      </c>
      <c r="D4853" t="s">
        <v>12290</v>
      </c>
      <c r="E4853" t="s">
        <v>12296</v>
      </c>
      <c r="F4853" t="s">
        <v>2053</v>
      </c>
    </row>
    <row r="4854" spans="1:6" x14ac:dyDescent="0.3">
      <c r="A4854" t="s">
        <v>17146</v>
      </c>
      <c r="B4854" s="1">
        <v>44823</v>
      </c>
      <c r="C4854">
        <v>682.56</v>
      </c>
      <c r="D4854" t="s">
        <v>12290</v>
      </c>
      <c r="E4854" t="s">
        <v>12296</v>
      </c>
      <c r="F4854" t="s">
        <v>5246</v>
      </c>
    </row>
    <row r="4855" spans="1:6" x14ac:dyDescent="0.3">
      <c r="A4855" t="s">
        <v>17147</v>
      </c>
      <c r="B4855" s="1">
        <v>45189</v>
      </c>
      <c r="C4855">
        <v>397.42</v>
      </c>
      <c r="D4855" t="s">
        <v>12299</v>
      </c>
      <c r="E4855" t="s">
        <v>12296</v>
      </c>
      <c r="F4855" t="s">
        <v>3877</v>
      </c>
    </row>
    <row r="4856" spans="1:6" x14ac:dyDescent="0.3">
      <c r="A4856" t="s">
        <v>17148</v>
      </c>
      <c r="B4856" s="1">
        <v>44880</v>
      </c>
      <c r="C4856">
        <v>630.45000000000005</v>
      </c>
      <c r="D4856" t="s">
        <v>12299</v>
      </c>
      <c r="E4856" t="s">
        <v>12291</v>
      </c>
      <c r="F4856" t="s">
        <v>4561</v>
      </c>
    </row>
    <row r="4857" spans="1:6" x14ac:dyDescent="0.3">
      <c r="A4857" t="s">
        <v>17149</v>
      </c>
      <c r="B4857" s="1">
        <v>45249</v>
      </c>
      <c r="C4857">
        <v>1495.86</v>
      </c>
      <c r="D4857" t="s">
        <v>12290</v>
      </c>
      <c r="E4857" t="s">
        <v>12296</v>
      </c>
      <c r="F4857" t="s">
        <v>2785</v>
      </c>
    </row>
    <row r="4858" spans="1:6" x14ac:dyDescent="0.3">
      <c r="A4858" t="s">
        <v>17150</v>
      </c>
      <c r="B4858" s="1">
        <v>45440</v>
      </c>
      <c r="C4858">
        <v>1370.67</v>
      </c>
      <c r="D4858" t="s">
        <v>12299</v>
      </c>
      <c r="E4858" t="s">
        <v>12296</v>
      </c>
      <c r="F4858" t="s">
        <v>3116</v>
      </c>
    </row>
    <row r="4859" spans="1:6" x14ac:dyDescent="0.3">
      <c r="A4859" t="s">
        <v>17151</v>
      </c>
      <c r="B4859" s="1">
        <v>45628</v>
      </c>
      <c r="C4859">
        <v>197.06</v>
      </c>
      <c r="D4859" t="s">
        <v>12290</v>
      </c>
      <c r="E4859" t="s">
        <v>12291</v>
      </c>
      <c r="F4859" t="s">
        <v>5536</v>
      </c>
    </row>
    <row r="4860" spans="1:6" x14ac:dyDescent="0.3">
      <c r="A4860" t="s">
        <v>17152</v>
      </c>
      <c r="B4860" s="1">
        <v>44683</v>
      </c>
      <c r="C4860">
        <v>628.58000000000004</v>
      </c>
      <c r="D4860" t="s">
        <v>12299</v>
      </c>
      <c r="E4860" t="s">
        <v>12296</v>
      </c>
      <c r="F4860" t="s">
        <v>3558</v>
      </c>
    </row>
    <row r="4861" spans="1:6" x14ac:dyDescent="0.3">
      <c r="A4861" t="s">
        <v>17153</v>
      </c>
      <c r="B4861" s="1">
        <v>45193</v>
      </c>
      <c r="C4861">
        <v>437.14</v>
      </c>
      <c r="D4861" t="s">
        <v>12293</v>
      </c>
      <c r="E4861" t="s">
        <v>12291</v>
      </c>
      <c r="F4861" t="s">
        <v>3493</v>
      </c>
    </row>
    <row r="4862" spans="1:6" x14ac:dyDescent="0.3">
      <c r="A4862" t="s">
        <v>17154</v>
      </c>
      <c r="B4862" s="1">
        <v>45483</v>
      </c>
      <c r="C4862">
        <v>75.739999999999995</v>
      </c>
      <c r="D4862" t="s">
        <v>12290</v>
      </c>
      <c r="E4862" t="s">
        <v>12291</v>
      </c>
      <c r="F4862" t="s">
        <v>3520</v>
      </c>
    </row>
    <row r="4863" spans="1:6" x14ac:dyDescent="0.3">
      <c r="A4863" t="s">
        <v>17155</v>
      </c>
      <c r="B4863" s="1">
        <v>45553</v>
      </c>
      <c r="C4863">
        <v>947.62</v>
      </c>
      <c r="D4863" t="s">
        <v>12299</v>
      </c>
      <c r="E4863" t="s">
        <v>12296</v>
      </c>
      <c r="F4863" t="s">
        <v>4173</v>
      </c>
    </row>
    <row r="4864" spans="1:6" x14ac:dyDescent="0.3">
      <c r="A4864" t="s">
        <v>17156</v>
      </c>
      <c r="B4864" s="1">
        <v>44704</v>
      </c>
      <c r="C4864">
        <v>1109.4000000000001</v>
      </c>
      <c r="D4864" t="s">
        <v>12299</v>
      </c>
      <c r="E4864" t="s">
        <v>12296</v>
      </c>
      <c r="F4864" t="s">
        <v>2408</v>
      </c>
    </row>
    <row r="4865" spans="1:6" x14ac:dyDescent="0.3">
      <c r="A4865" t="s">
        <v>17157</v>
      </c>
      <c r="B4865" s="1">
        <v>45117</v>
      </c>
      <c r="C4865">
        <v>1468.66</v>
      </c>
      <c r="D4865" t="s">
        <v>12290</v>
      </c>
      <c r="E4865" t="s">
        <v>12296</v>
      </c>
      <c r="F4865" t="s">
        <v>2212</v>
      </c>
    </row>
    <row r="4866" spans="1:6" x14ac:dyDescent="0.3">
      <c r="A4866" t="s">
        <v>17158</v>
      </c>
      <c r="B4866" s="1">
        <v>45007</v>
      </c>
      <c r="C4866">
        <v>98.45</v>
      </c>
      <c r="D4866" t="s">
        <v>12293</v>
      </c>
      <c r="E4866" t="s">
        <v>12296</v>
      </c>
      <c r="F4866" t="s">
        <v>1385</v>
      </c>
    </row>
    <row r="4867" spans="1:6" x14ac:dyDescent="0.3">
      <c r="A4867" t="s">
        <v>17159</v>
      </c>
      <c r="B4867" s="1">
        <v>45400</v>
      </c>
      <c r="C4867">
        <v>340.26</v>
      </c>
      <c r="D4867" t="s">
        <v>12290</v>
      </c>
      <c r="E4867" t="s">
        <v>12296</v>
      </c>
      <c r="F4867" t="s">
        <v>5769</v>
      </c>
    </row>
    <row r="4868" spans="1:6" x14ac:dyDescent="0.3">
      <c r="A4868" t="s">
        <v>17160</v>
      </c>
      <c r="B4868" s="1">
        <v>44807</v>
      </c>
      <c r="C4868">
        <v>942.21</v>
      </c>
      <c r="D4868" t="s">
        <v>12293</v>
      </c>
      <c r="E4868" t="s">
        <v>12296</v>
      </c>
      <c r="F4868" t="s">
        <v>5178</v>
      </c>
    </row>
    <row r="4869" spans="1:6" x14ac:dyDescent="0.3">
      <c r="A4869" t="s">
        <v>17161</v>
      </c>
      <c r="B4869" s="1">
        <v>45096</v>
      </c>
      <c r="C4869">
        <v>353.91</v>
      </c>
      <c r="D4869" t="s">
        <v>12293</v>
      </c>
      <c r="E4869" t="s">
        <v>12291</v>
      </c>
      <c r="F4869" t="s">
        <v>3453</v>
      </c>
    </row>
    <row r="4870" spans="1:6" x14ac:dyDescent="0.3">
      <c r="A4870" t="s">
        <v>17162</v>
      </c>
      <c r="B4870" s="1">
        <v>44840</v>
      </c>
      <c r="C4870">
        <v>583.42999999999995</v>
      </c>
      <c r="D4870" t="s">
        <v>12299</v>
      </c>
      <c r="E4870" t="s">
        <v>12291</v>
      </c>
      <c r="F4870" t="s">
        <v>5040</v>
      </c>
    </row>
    <row r="4871" spans="1:6" x14ac:dyDescent="0.3">
      <c r="A4871" t="s">
        <v>17163</v>
      </c>
      <c r="B4871" s="1">
        <v>45273</v>
      </c>
      <c r="C4871">
        <v>802.5</v>
      </c>
      <c r="D4871" t="s">
        <v>12290</v>
      </c>
      <c r="E4871" t="s">
        <v>12296</v>
      </c>
      <c r="F4871" t="s">
        <v>5198</v>
      </c>
    </row>
    <row r="4872" spans="1:6" x14ac:dyDescent="0.3">
      <c r="A4872" t="s">
        <v>17164</v>
      </c>
      <c r="B4872" s="1">
        <v>45029</v>
      </c>
      <c r="C4872">
        <v>190.83</v>
      </c>
      <c r="D4872" t="s">
        <v>12290</v>
      </c>
      <c r="E4872" t="s">
        <v>12291</v>
      </c>
      <c r="F4872" t="s">
        <v>2332</v>
      </c>
    </row>
    <row r="4873" spans="1:6" x14ac:dyDescent="0.3">
      <c r="A4873" t="s">
        <v>17165</v>
      </c>
      <c r="B4873" s="1">
        <v>45066</v>
      </c>
      <c r="C4873">
        <v>53.98</v>
      </c>
      <c r="D4873" t="s">
        <v>12293</v>
      </c>
      <c r="E4873" t="s">
        <v>12296</v>
      </c>
      <c r="F4873" t="s">
        <v>3529</v>
      </c>
    </row>
    <row r="4874" spans="1:6" x14ac:dyDescent="0.3">
      <c r="A4874" t="s">
        <v>17166</v>
      </c>
      <c r="B4874" s="1">
        <v>45419</v>
      </c>
      <c r="C4874">
        <v>192.2</v>
      </c>
      <c r="D4874" t="s">
        <v>12299</v>
      </c>
      <c r="E4874" t="s">
        <v>12291</v>
      </c>
      <c r="F4874" t="s">
        <v>1142</v>
      </c>
    </row>
    <row r="4875" spans="1:6" x14ac:dyDescent="0.3">
      <c r="A4875" t="s">
        <v>17167</v>
      </c>
      <c r="B4875" s="1">
        <v>44711</v>
      </c>
      <c r="C4875">
        <v>419.59</v>
      </c>
      <c r="D4875" t="s">
        <v>12299</v>
      </c>
      <c r="E4875" t="s">
        <v>12291</v>
      </c>
      <c r="F4875" t="s">
        <v>3344</v>
      </c>
    </row>
    <row r="4876" spans="1:6" x14ac:dyDescent="0.3">
      <c r="A4876" t="s">
        <v>17168</v>
      </c>
      <c r="B4876" s="1">
        <v>45281</v>
      </c>
      <c r="C4876">
        <v>1463.14</v>
      </c>
      <c r="D4876" t="s">
        <v>12299</v>
      </c>
      <c r="E4876" t="s">
        <v>12291</v>
      </c>
      <c r="F4876" t="s">
        <v>1983</v>
      </c>
    </row>
    <row r="4877" spans="1:6" x14ac:dyDescent="0.3">
      <c r="A4877" t="s">
        <v>17169</v>
      </c>
      <c r="B4877" s="1">
        <v>45618</v>
      </c>
      <c r="C4877">
        <v>1068.26</v>
      </c>
      <c r="D4877" t="s">
        <v>12293</v>
      </c>
      <c r="E4877" t="s">
        <v>12296</v>
      </c>
      <c r="F4877" t="s">
        <v>5178</v>
      </c>
    </row>
    <row r="4878" spans="1:6" x14ac:dyDescent="0.3">
      <c r="A4878" t="s">
        <v>17170</v>
      </c>
      <c r="B4878" s="1">
        <v>45360</v>
      </c>
      <c r="C4878">
        <v>1029.27</v>
      </c>
      <c r="D4878" t="s">
        <v>12299</v>
      </c>
      <c r="E4878" t="s">
        <v>12296</v>
      </c>
      <c r="F4878" t="s">
        <v>3273</v>
      </c>
    </row>
    <row r="4879" spans="1:6" x14ac:dyDescent="0.3">
      <c r="A4879" t="s">
        <v>17171</v>
      </c>
      <c r="B4879" s="1">
        <v>45028</v>
      </c>
      <c r="C4879">
        <v>638.02</v>
      </c>
      <c r="D4879" t="s">
        <v>12290</v>
      </c>
      <c r="E4879" t="s">
        <v>12296</v>
      </c>
      <c r="F4879" t="s">
        <v>2662</v>
      </c>
    </row>
    <row r="4880" spans="1:6" x14ac:dyDescent="0.3">
      <c r="A4880" t="s">
        <v>17172</v>
      </c>
      <c r="B4880" s="1">
        <v>45064</v>
      </c>
      <c r="C4880">
        <v>1371.32</v>
      </c>
      <c r="D4880" t="s">
        <v>12290</v>
      </c>
      <c r="E4880" t="s">
        <v>12291</v>
      </c>
      <c r="F4880" t="s">
        <v>5917</v>
      </c>
    </row>
    <row r="4881" spans="1:6" x14ac:dyDescent="0.3">
      <c r="A4881" t="s">
        <v>17173</v>
      </c>
      <c r="B4881" s="1">
        <v>44843</v>
      </c>
      <c r="C4881">
        <v>1077.3</v>
      </c>
      <c r="D4881" t="s">
        <v>12293</v>
      </c>
      <c r="E4881" t="s">
        <v>12296</v>
      </c>
      <c r="F4881" t="s">
        <v>3366</v>
      </c>
    </row>
    <row r="4882" spans="1:6" x14ac:dyDescent="0.3">
      <c r="A4882" t="s">
        <v>17174</v>
      </c>
      <c r="B4882" s="1">
        <v>44985</v>
      </c>
      <c r="C4882">
        <v>930.38</v>
      </c>
      <c r="D4882" t="s">
        <v>12299</v>
      </c>
      <c r="E4882" t="s">
        <v>12291</v>
      </c>
      <c r="F4882" t="s">
        <v>2504</v>
      </c>
    </row>
    <row r="4883" spans="1:6" x14ac:dyDescent="0.3">
      <c r="A4883" t="s">
        <v>17175</v>
      </c>
      <c r="B4883" s="1">
        <v>45308</v>
      </c>
      <c r="C4883">
        <v>399.01</v>
      </c>
      <c r="D4883" t="s">
        <v>12299</v>
      </c>
      <c r="E4883" t="s">
        <v>12296</v>
      </c>
      <c r="F4883" t="s">
        <v>5632</v>
      </c>
    </row>
    <row r="4884" spans="1:6" x14ac:dyDescent="0.3">
      <c r="A4884" t="s">
        <v>17176</v>
      </c>
      <c r="B4884" s="1">
        <v>45182</v>
      </c>
      <c r="C4884">
        <v>831.93</v>
      </c>
      <c r="D4884" t="s">
        <v>12290</v>
      </c>
      <c r="E4884" t="s">
        <v>12296</v>
      </c>
      <c r="F4884" t="s">
        <v>3629</v>
      </c>
    </row>
    <row r="4885" spans="1:6" x14ac:dyDescent="0.3">
      <c r="A4885" t="s">
        <v>17177</v>
      </c>
      <c r="B4885" s="1">
        <v>45585</v>
      </c>
      <c r="C4885">
        <v>927.04</v>
      </c>
      <c r="D4885" t="s">
        <v>12299</v>
      </c>
      <c r="E4885" t="s">
        <v>12291</v>
      </c>
      <c r="F4885" t="s">
        <v>1736</v>
      </c>
    </row>
    <row r="4886" spans="1:6" x14ac:dyDescent="0.3">
      <c r="A4886" t="s">
        <v>17178</v>
      </c>
      <c r="B4886" s="1">
        <v>44747</v>
      </c>
      <c r="C4886">
        <v>1214.04</v>
      </c>
      <c r="D4886" t="s">
        <v>12290</v>
      </c>
      <c r="E4886" t="s">
        <v>12291</v>
      </c>
      <c r="F4886" t="s">
        <v>4199</v>
      </c>
    </row>
    <row r="4887" spans="1:6" x14ac:dyDescent="0.3">
      <c r="A4887" t="s">
        <v>17179</v>
      </c>
      <c r="B4887" s="1">
        <v>45431</v>
      </c>
      <c r="C4887">
        <v>700.45</v>
      </c>
      <c r="D4887" t="s">
        <v>12299</v>
      </c>
      <c r="E4887" t="s">
        <v>12291</v>
      </c>
      <c r="F4887" t="s">
        <v>2192</v>
      </c>
    </row>
    <row r="4888" spans="1:6" x14ac:dyDescent="0.3">
      <c r="A4888" t="s">
        <v>17180</v>
      </c>
      <c r="B4888" s="1">
        <v>45149</v>
      </c>
      <c r="C4888">
        <v>289.52</v>
      </c>
      <c r="D4888" t="s">
        <v>12293</v>
      </c>
      <c r="E4888" t="s">
        <v>12296</v>
      </c>
      <c r="F4888" t="s">
        <v>4897</v>
      </c>
    </row>
    <row r="4889" spans="1:6" x14ac:dyDescent="0.3">
      <c r="A4889" t="s">
        <v>17181</v>
      </c>
      <c r="B4889" s="1">
        <v>45384</v>
      </c>
      <c r="C4889">
        <v>245.56</v>
      </c>
      <c r="D4889" t="s">
        <v>12293</v>
      </c>
      <c r="E4889" t="s">
        <v>12291</v>
      </c>
      <c r="F4889" t="s">
        <v>3861</v>
      </c>
    </row>
    <row r="4890" spans="1:6" x14ac:dyDescent="0.3">
      <c r="A4890" t="s">
        <v>17182</v>
      </c>
      <c r="B4890" s="1">
        <v>44702</v>
      </c>
      <c r="C4890">
        <v>1094.3</v>
      </c>
      <c r="D4890" t="s">
        <v>12299</v>
      </c>
      <c r="E4890" t="s">
        <v>12291</v>
      </c>
      <c r="F4890" t="s">
        <v>4470</v>
      </c>
    </row>
    <row r="4891" spans="1:6" x14ac:dyDescent="0.3">
      <c r="A4891" t="s">
        <v>17183</v>
      </c>
      <c r="B4891" s="1">
        <v>45603</v>
      </c>
      <c r="C4891">
        <v>787.72</v>
      </c>
      <c r="D4891" t="s">
        <v>12299</v>
      </c>
      <c r="E4891" t="s">
        <v>12291</v>
      </c>
      <c r="F4891" t="s">
        <v>3105</v>
      </c>
    </row>
    <row r="4892" spans="1:6" x14ac:dyDescent="0.3">
      <c r="A4892" t="s">
        <v>17184</v>
      </c>
      <c r="B4892" s="1">
        <v>44825</v>
      </c>
      <c r="C4892">
        <v>1128.3399999999999</v>
      </c>
      <c r="D4892" t="s">
        <v>12290</v>
      </c>
      <c r="E4892" t="s">
        <v>12291</v>
      </c>
      <c r="F4892" t="s">
        <v>2855</v>
      </c>
    </row>
    <row r="4893" spans="1:6" x14ac:dyDescent="0.3">
      <c r="A4893" t="s">
        <v>17185</v>
      </c>
      <c r="B4893" s="1">
        <v>45110</v>
      </c>
      <c r="C4893">
        <v>687.33</v>
      </c>
      <c r="D4893" t="s">
        <v>12290</v>
      </c>
      <c r="E4893" t="s">
        <v>12291</v>
      </c>
      <c r="F4893" t="s">
        <v>2111</v>
      </c>
    </row>
    <row r="4894" spans="1:6" x14ac:dyDescent="0.3">
      <c r="A4894" t="s">
        <v>17186</v>
      </c>
      <c r="B4894" s="1">
        <v>44708</v>
      </c>
      <c r="C4894">
        <v>1216.3800000000001</v>
      </c>
      <c r="D4894" t="s">
        <v>12293</v>
      </c>
      <c r="E4894" t="s">
        <v>12291</v>
      </c>
      <c r="F4894" t="s">
        <v>2094</v>
      </c>
    </row>
    <row r="4895" spans="1:6" x14ac:dyDescent="0.3">
      <c r="A4895" t="s">
        <v>17187</v>
      </c>
      <c r="B4895" s="1">
        <v>45414</v>
      </c>
      <c r="C4895">
        <v>359.55</v>
      </c>
      <c r="D4895" t="s">
        <v>12290</v>
      </c>
      <c r="E4895" t="s">
        <v>12296</v>
      </c>
      <c r="F4895" t="s">
        <v>2664</v>
      </c>
    </row>
    <row r="4896" spans="1:6" x14ac:dyDescent="0.3">
      <c r="A4896" t="s">
        <v>17188</v>
      </c>
      <c r="B4896" s="1">
        <v>44972</v>
      </c>
      <c r="C4896">
        <v>609</v>
      </c>
      <c r="D4896" t="s">
        <v>12293</v>
      </c>
      <c r="E4896" t="s">
        <v>12296</v>
      </c>
      <c r="F4896" t="s">
        <v>3903</v>
      </c>
    </row>
    <row r="4897" spans="1:6" x14ac:dyDescent="0.3">
      <c r="A4897" t="s">
        <v>17189</v>
      </c>
      <c r="B4897" s="1">
        <v>45207</v>
      </c>
      <c r="C4897">
        <v>79.19</v>
      </c>
      <c r="D4897" t="s">
        <v>12293</v>
      </c>
      <c r="E4897" t="s">
        <v>12296</v>
      </c>
      <c r="F4897" t="s">
        <v>1140</v>
      </c>
    </row>
    <row r="4898" spans="1:6" x14ac:dyDescent="0.3">
      <c r="A4898" t="s">
        <v>17190</v>
      </c>
      <c r="B4898" s="1">
        <v>44592</v>
      </c>
      <c r="C4898">
        <v>797.5</v>
      </c>
      <c r="D4898" t="s">
        <v>12290</v>
      </c>
      <c r="E4898" t="s">
        <v>12296</v>
      </c>
      <c r="F4898" t="s">
        <v>1930</v>
      </c>
    </row>
    <row r="4899" spans="1:6" x14ac:dyDescent="0.3">
      <c r="A4899" t="s">
        <v>17191</v>
      </c>
      <c r="B4899" s="1">
        <v>45456</v>
      </c>
      <c r="C4899">
        <v>405.43</v>
      </c>
      <c r="D4899" t="s">
        <v>12290</v>
      </c>
      <c r="E4899" t="s">
        <v>12296</v>
      </c>
      <c r="F4899" t="s">
        <v>3964</v>
      </c>
    </row>
    <row r="4900" spans="1:6" x14ac:dyDescent="0.3">
      <c r="A4900" t="s">
        <v>17192</v>
      </c>
      <c r="B4900" s="1">
        <v>44658</v>
      </c>
      <c r="C4900">
        <v>168.76</v>
      </c>
      <c r="D4900" t="s">
        <v>12290</v>
      </c>
      <c r="E4900" t="s">
        <v>12296</v>
      </c>
      <c r="F4900" t="s">
        <v>1413</v>
      </c>
    </row>
    <row r="4901" spans="1:6" x14ac:dyDescent="0.3">
      <c r="A4901" t="s">
        <v>17193</v>
      </c>
      <c r="B4901" s="1">
        <v>45018</v>
      </c>
      <c r="C4901">
        <v>751.57</v>
      </c>
      <c r="D4901" t="s">
        <v>12299</v>
      </c>
      <c r="E4901" t="s">
        <v>12291</v>
      </c>
      <c r="F4901" t="s">
        <v>2192</v>
      </c>
    </row>
    <row r="4902" spans="1:6" x14ac:dyDescent="0.3">
      <c r="A4902" t="s">
        <v>17194</v>
      </c>
      <c r="B4902" s="1">
        <v>44974</v>
      </c>
      <c r="C4902">
        <v>1391.88</v>
      </c>
      <c r="D4902" t="s">
        <v>12299</v>
      </c>
      <c r="E4902" t="s">
        <v>12296</v>
      </c>
      <c r="F4902" t="s">
        <v>4027</v>
      </c>
    </row>
    <row r="4903" spans="1:6" x14ac:dyDescent="0.3">
      <c r="A4903" t="s">
        <v>17195</v>
      </c>
      <c r="B4903" s="1">
        <v>45283</v>
      </c>
      <c r="C4903">
        <v>1388.7</v>
      </c>
      <c r="D4903" t="s">
        <v>12299</v>
      </c>
      <c r="E4903" t="s">
        <v>12291</v>
      </c>
      <c r="F4903" t="s">
        <v>2748</v>
      </c>
    </row>
    <row r="4904" spans="1:6" x14ac:dyDescent="0.3">
      <c r="A4904" t="s">
        <v>17196</v>
      </c>
      <c r="B4904" s="1">
        <v>45036</v>
      </c>
      <c r="C4904">
        <v>943.57</v>
      </c>
      <c r="D4904" t="s">
        <v>12290</v>
      </c>
      <c r="E4904" t="s">
        <v>12296</v>
      </c>
      <c r="F4904" t="s">
        <v>3741</v>
      </c>
    </row>
    <row r="4905" spans="1:6" x14ac:dyDescent="0.3">
      <c r="A4905" t="s">
        <v>17197</v>
      </c>
      <c r="B4905" s="1">
        <v>44828</v>
      </c>
      <c r="C4905">
        <v>306.73</v>
      </c>
      <c r="D4905" t="s">
        <v>12290</v>
      </c>
      <c r="E4905" t="s">
        <v>12296</v>
      </c>
      <c r="F4905" t="s">
        <v>2004</v>
      </c>
    </row>
    <row r="4906" spans="1:6" x14ac:dyDescent="0.3">
      <c r="A4906" t="s">
        <v>17198</v>
      </c>
      <c r="B4906" s="1">
        <v>44829</v>
      </c>
      <c r="C4906">
        <v>838.66</v>
      </c>
      <c r="D4906" t="s">
        <v>12293</v>
      </c>
      <c r="E4906" t="s">
        <v>12296</v>
      </c>
      <c r="F4906" t="s">
        <v>1040</v>
      </c>
    </row>
    <row r="4907" spans="1:6" x14ac:dyDescent="0.3">
      <c r="A4907" t="s">
        <v>17199</v>
      </c>
      <c r="B4907" s="1">
        <v>45198</v>
      </c>
      <c r="C4907">
        <v>1236.96</v>
      </c>
      <c r="D4907" t="s">
        <v>12290</v>
      </c>
      <c r="E4907" t="s">
        <v>12291</v>
      </c>
      <c r="F4907" t="s">
        <v>1206</v>
      </c>
    </row>
    <row r="4908" spans="1:6" x14ac:dyDescent="0.3">
      <c r="A4908" t="s">
        <v>17200</v>
      </c>
      <c r="B4908" s="1">
        <v>44717</v>
      </c>
      <c r="C4908">
        <v>761.8</v>
      </c>
      <c r="D4908" t="s">
        <v>12290</v>
      </c>
      <c r="E4908" t="s">
        <v>12296</v>
      </c>
      <c r="F4908" t="s">
        <v>4519</v>
      </c>
    </row>
    <row r="4909" spans="1:6" x14ac:dyDescent="0.3">
      <c r="A4909" t="s">
        <v>17201</v>
      </c>
      <c r="B4909" s="1">
        <v>44989</v>
      </c>
      <c r="C4909">
        <v>970.87</v>
      </c>
      <c r="D4909" t="s">
        <v>12299</v>
      </c>
      <c r="E4909" t="s">
        <v>12296</v>
      </c>
      <c r="F4909" t="s">
        <v>1390</v>
      </c>
    </row>
    <row r="4910" spans="1:6" x14ac:dyDescent="0.3">
      <c r="A4910" t="s">
        <v>17202</v>
      </c>
      <c r="B4910" s="1">
        <v>44882</v>
      </c>
      <c r="C4910">
        <v>1174.95</v>
      </c>
      <c r="D4910" t="s">
        <v>12299</v>
      </c>
      <c r="E4910" t="s">
        <v>12296</v>
      </c>
      <c r="F4910" t="s">
        <v>4894</v>
      </c>
    </row>
    <row r="4911" spans="1:6" x14ac:dyDescent="0.3">
      <c r="A4911" t="s">
        <v>17203</v>
      </c>
      <c r="B4911" s="1">
        <v>45418</v>
      </c>
      <c r="C4911">
        <v>919.17</v>
      </c>
      <c r="D4911" t="s">
        <v>12293</v>
      </c>
      <c r="E4911" t="s">
        <v>12296</v>
      </c>
      <c r="F4911" t="s">
        <v>4926</v>
      </c>
    </row>
    <row r="4912" spans="1:6" x14ac:dyDescent="0.3">
      <c r="A4912" t="s">
        <v>17204</v>
      </c>
      <c r="B4912" s="1">
        <v>44743</v>
      </c>
      <c r="C4912">
        <v>495.39</v>
      </c>
      <c r="D4912" t="s">
        <v>12299</v>
      </c>
      <c r="E4912" t="s">
        <v>12291</v>
      </c>
      <c r="F4912" t="s">
        <v>4492</v>
      </c>
    </row>
    <row r="4913" spans="1:6" x14ac:dyDescent="0.3">
      <c r="A4913" t="s">
        <v>17205</v>
      </c>
      <c r="B4913" s="1">
        <v>45282</v>
      </c>
      <c r="C4913">
        <v>555.73</v>
      </c>
      <c r="D4913" t="s">
        <v>12293</v>
      </c>
      <c r="E4913" t="s">
        <v>12291</v>
      </c>
      <c r="F4913" t="s">
        <v>2128</v>
      </c>
    </row>
    <row r="4914" spans="1:6" x14ac:dyDescent="0.3">
      <c r="A4914" t="s">
        <v>17206</v>
      </c>
      <c r="B4914" s="1">
        <v>45245</v>
      </c>
      <c r="C4914">
        <v>640.21</v>
      </c>
      <c r="D4914" t="s">
        <v>12290</v>
      </c>
      <c r="E4914" t="s">
        <v>12291</v>
      </c>
      <c r="F4914" t="s">
        <v>4445</v>
      </c>
    </row>
    <row r="4915" spans="1:6" x14ac:dyDescent="0.3">
      <c r="A4915" t="s">
        <v>17207</v>
      </c>
      <c r="B4915" s="1">
        <v>45146</v>
      </c>
      <c r="C4915">
        <v>389.39</v>
      </c>
      <c r="D4915" t="s">
        <v>12293</v>
      </c>
      <c r="E4915" t="s">
        <v>12291</v>
      </c>
      <c r="F4915" t="s">
        <v>5482</v>
      </c>
    </row>
    <row r="4916" spans="1:6" x14ac:dyDescent="0.3">
      <c r="A4916" t="s">
        <v>17208</v>
      </c>
      <c r="B4916" s="1">
        <v>45334</v>
      </c>
      <c r="C4916">
        <v>84.01</v>
      </c>
      <c r="D4916" t="s">
        <v>12293</v>
      </c>
      <c r="E4916" t="s">
        <v>12291</v>
      </c>
      <c r="F4916" t="s">
        <v>5809</v>
      </c>
    </row>
    <row r="4917" spans="1:6" x14ac:dyDescent="0.3">
      <c r="A4917" t="s">
        <v>17209</v>
      </c>
      <c r="B4917" s="1">
        <v>45087</v>
      </c>
      <c r="C4917">
        <v>431.72</v>
      </c>
      <c r="D4917" t="s">
        <v>12290</v>
      </c>
      <c r="E4917" t="s">
        <v>12296</v>
      </c>
      <c r="F4917" t="s">
        <v>2443</v>
      </c>
    </row>
    <row r="4918" spans="1:6" x14ac:dyDescent="0.3">
      <c r="A4918" t="s">
        <v>17210</v>
      </c>
      <c r="B4918" s="1">
        <v>44661</v>
      </c>
      <c r="C4918">
        <v>354.02</v>
      </c>
      <c r="D4918" t="s">
        <v>12299</v>
      </c>
      <c r="E4918" t="s">
        <v>12291</v>
      </c>
      <c r="F4918" t="s">
        <v>5426</v>
      </c>
    </row>
    <row r="4919" spans="1:6" x14ac:dyDescent="0.3">
      <c r="A4919" t="s">
        <v>17211</v>
      </c>
      <c r="B4919" s="1">
        <v>45463</v>
      </c>
      <c r="C4919">
        <v>933.78</v>
      </c>
      <c r="D4919" t="s">
        <v>12293</v>
      </c>
      <c r="E4919" t="s">
        <v>12296</v>
      </c>
      <c r="F4919" t="s">
        <v>3253</v>
      </c>
    </row>
    <row r="4920" spans="1:6" x14ac:dyDescent="0.3">
      <c r="A4920" t="s">
        <v>17212</v>
      </c>
      <c r="B4920" s="1">
        <v>45350</v>
      </c>
      <c r="C4920">
        <v>420.75</v>
      </c>
      <c r="D4920" t="s">
        <v>12299</v>
      </c>
      <c r="E4920" t="s">
        <v>12291</v>
      </c>
      <c r="F4920" t="s">
        <v>3844</v>
      </c>
    </row>
    <row r="4921" spans="1:6" x14ac:dyDescent="0.3">
      <c r="A4921" t="s">
        <v>17213</v>
      </c>
      <c r="B4921" s="1">
        <v>44704</v>
      </c>
      <c r="C4921">
        <v>753.36</v>
      </c>
      <c r="D4921" t="s">
        <v>12293</v>
      </c>
      <c r="E4921" t="s">
        <v>12291</v>
      </c>
      <c r="F4921" t="s">
        <v>1039</v>
      </c>
    </row>
    <row r="4922" spans="1:6" x14ac:dyDescent="0.3">
      <c r="A4922" t="s">
        <v>17214</v>
      </c>
      <c r="B4922" s="1">
        <v>45233</v>
      </c>
      <c r="C4922">
        <v>309.04000000000002</v>
      </c>
      <c r="D4922" t="s">
        <v>12293</v>
      </c>
      <c r="E4922" t="s">
        <v>12296</v>
      </c>
      <c r="F4922" t="s">
        <v>4898</v>
      </c>
    </row>
    <row r="4923" spans="1:6" x14ac:dyDescent="0.3">
      <c r="A4923" t="s">
        <v>17215</v>
      </c>
      <c r="B4923" s="1">
        <v>44850</v>
      </c>
      <c r="C4923">
        <v>1475.96</v>
      </c>
      <c r="D4923" t="s">
        <v>12290</v>
      </c>
      <c r="E4923" t="s">
        <v>12296</v>
      </c>
      <c r="F4923" t="s">
        <v>4283</v>
      </c>
    </row>
    <row r="4924" spans="1:6" x14ac:dyDescent="0.3">
      <c r="A4924" t="s">
        <v>17216</v>
      </c>
      <c r="B4924" s="1">
        <v>45549</v>
      </c>
      <c r="C4924">
        <v>1489.32</v>
      </c>
      <c r="D4924" t="s">
        <v>12293</v>
      </c>
      <c r="E4924" t="s">
        <v>12291</v>
      </c>
      <c r="F4924" t="s">
        <v>2433</v>
      </c>
    </row>
    <row r="4925" spans="1:6" x14ac:dyDescent="0.3">
      <c r="A4925" t="s">
        <v>17217</v>
      </c>
      <c r="B4925" s="1">
        <v>44785</v>
      </c>
      <c r="C4925">
        <v>842.99</v>
      </c>
      <c r="D4925" t="s">
        <v>12290</v>
      </c>
      <c r="E4925" t="s">
        <v>12291</v>
      </c>
      <c r="F4925" t="s">
        <v>5035</v>
      </c>
    </row>
    <row r="4926" spans="1:6" x14ac:dyDescent="0.3">
      <c r="A4926" t="s">
        <v>17218</v>
      </c>
      <c r="B4926" s="1">
        <v>44762</v>
      </c>
      <c r="C4926">
        <v>223.92</v>
      </c>
      <c r="D4926" t="s">
        <v>12290</v>
      </c>
      <c r="E4926" t="s">
        <v>12296</v>
      </c>
      <c r="F4926" t="s">
        <v>5835</v>
      </c>
    </row>
    <row r="4927" spans="1:6" x14ac:dyDescent="0.3">
      <c r="A4927" t="s">
        <v>17219</v>
      </c>
      <c r="B4927" s="1">
        <v>44975</v>
      </c>
      <c r="C4927">
        <v>1146.32</v>
      </c>
      <c r="D4927" t="s">
        <v>12290</v>
      </c>
      <c r="E4927" t="s">
        <v>12291</v>
      </c>
      <c r="F4927" t="s">
        <v>4350</v>
      </c>
    </row>
    <row r="4928" spans="1:6" x14ac:dyDescent="0.3">
      <c r="A4928" t="s">
        <v>17220</v>
      </c>
      <c r="B4928" s="1">
        <v>45601</v>
      </c>
      <c r="C4928">
        <v>582.95000000000005</v>
      </c>
      <c r="D4928" t="s">
        <v>12293</v>
      </c>
      <c r="E4928" t="s">
        <v>12291</v>
      </c>
      <c r="F4928" t="s">
        <v>4980</v>
      </c>
    </row>
    <row r="4929" spans="1:6" x14ac:dyDescent="0.3">
      <c r="A4929" t="s">
        <v>17221</v>
      </c>
      <c r="B4929" s="1">
        <v>45341</v>
      </c>
      <c r="C4929">
        <v>774.25</v>
      </c>
      <c r="D4929" t="s">
        <v>12299</v>
      </c>
      <c r="E4929" t="s">
        <v>12291</v>
      </c>
      <c r="F4929" t="s">
        <v>2764</v>
      </c>
    </row>
    <row r="4930" spans="1:6" x14ac:dyDescent="0.3">
      <c r="A4930" t="s">
        <v>17222</v>
      </c>
      <c r="B4930" s="1">
        <v>44746</v>
      </c>
      <c r="C4930">
        <v>312.73</v>
      </c>
      <c r="D4930" t="s">
        <v>12299</v>
      </c>
      <c r="E4930" t="s">
        <v>12291</v>
      </c>
      <c r="F4930" t="s">
        <v>1566</v>
      </c>
    </row>
    <row r="4931" spans="1:6" x14ac:dyDescent="0.3">
      <c r="A4931" t="s">
        <v>17223</v>
      </c>
      <c r="B4931" s="1">
        <v>45321</v>
      </c>
      <c r="C4931">
        <v>1333.82</v>
      </c>
      <c r="D4931" t="s">
        <v>12290</v>
      </c>
      <c r="E4931" t="s">
        <v>12291</v>
      </c>
      <c r="F4931" t="s">
        <v>5070</v>
      </c>
    </row>
    <row r="4932" spans="1:6" x14ac:dyDescent="0.3">
      <c r="A4932" t="s">
        <v>17224</v>
      </c>
      <c r="B4932" s="1">
        <v>45244</v>
      </c>
      <c r="C4932">
        <v>1465.16</v>
      </c>
      <c r="D4932" t="s">
        <v>12299</v>
      </c>
      <c r="E4932" t="s">
        <v>12291</v>
      </c>
      <c r="F4932" t="s">
        <v>3960</v>
      </c>
    </row>
    <row r="4933" spans="1:6" x14ac:dyDescent="0.3">
      <c r="A4933" t="s">
        <v>17225</v>
      </c>
      <c r="B4933" s="1">
        <v>44965</v>
      </c>
      <c r="C4933">
        <v>1089.5</v>
      </c>
      <c r="D4933" t="s">
        <v>12293</v>
      </c>
      <c r="E4933" t="s">
        <v>12296</v>
      </c>
      <c r="F4933" t="s">
        <v>3971</v>
      </c>
    </row>
    <row r="4934" spans="1:6" x14ac:dyDescent="0.3">
      <c r="A4934" t="s">
        <v>17226</v>
      </c>
      <c r="B4934" s="1">
        <v>45486</v>
      </c>
      <c r="C4934">
        <v>1033.78</v>
      </c>
      <c r="D4934" t="s">
        <v>12293</v>
      </c>
      <c r="E4934" t="s">
        <v>12296</v>
      </c>
      <c r="F4934" t="s">
        <v>5072</v>
      </c>
    </row>
    <row r="4935" spans="1:6" x14ac:dyDescent="0.3">
      <c r="A4935" t="s">
        <v>17227</v>
      </c>
      <c r="B4935" s="1">
        <v>45471</v>
      </c>
      <c r="C4935">
        <v>874.4</v>
      </c>
      <c r="D4935" t="s">
        <v>12293</v>
      </c>
      <c r="E4935" t="s">
        <v>12296</v>
      </c>
      <c r="F4935" t="s">
        <v>1520</v>
      </c>
    </row>
    <row r="4936" spans="1:6" x14ac:dyDescent="0.3">
      <c r="A4936" t="s">
        <v>17228</v>
      </c>
      <c r="B4936" s="1">
        <v>44604</v>
      </c>
      <c r="C4936">
        <v>1466.42</v>
      </c>
      <c r="D4936" t="s">
        <v>12293</v>
      </c>
      <c r="E4936" t="s">
        <v>12291</v>
      </c>
      <c r="F4936" t="s">
        <v>5608</v>
      </c>
    </row>
    <row r="4937" spans="1:6" x14ac:dyDescent="0.3">
      <c r="A4937" t="s">
        <v>17229</v>
      </c>
      <c r="B4937" s="1">
        <v>45412</v>
      </c>
      <c r="C4937">
        <v>1160.1400000000001</v>
      </c>
      <c r="D4937" t="s">
        <v>12293</v>
      </c>
      <c r="E4937" t="s">
        <v>12291</v>
      </c>
      <c r="F4937" t="s">
        <v>2723</v>
      </c>
    </row>
    <row r="4938" spans="1:6" x14ac:dyDescent="0.3">
      <c r="A4938" t="s">
        <v>17230</v>
      </c>
      <c r="B4938" s="1">
        <v>44924</v>
      </c>
      <c r="C4938">
        <v>917.73</v>
      </c>
      <c r="D4938" t="s">
        <v>12293</v>
      </c>
      <c r="E4938" t="s">
        <v>12296</v>
      </c>
      <c r="F4938" t="s">
        <v>4926</v>
      </c>
    </row>
    <row r="4939" spans="1:6" x14ac:dyDescent="0.3">
      <c r="A4939" t="s">
        <v>17231</v>
      </c>
      <c r="B4939" s="1">
        <v>44886</v>
      </c>
      <c r="C4939">
        <v>1431.89</v>
      </c>
      <c r="D4939" t="s">
        <v>12299</v>
      </c>
      <c r="E4939" t="s">
        <v>12291</v>
      </c>
      <c r="F4939" t="s">
        <v>1441</v>
      </c>
    </row>
    <row r="4940" spans="1:6" x14ac:dyDescent="0.3">
      <c r="A4940" t="s">
        <v>17232</v>
      </c>
      <c r="B4940" s="1">
        <v>44705</v>
      </c>
      <c r="C4940">
        <v>245</v>
      </c>
      <c r="D4940" t="s">
        <v>12299</v>
      </c>
      <c r="E4940" t="s">
        <v>12291</v>
      </c>
      <c r="F4940" t="s">
        <v>4553</v>
      </c>
    </row>
    <row r="4941" spans="1:6" x14ac:dyDescent="0.3">
      <c r="A4941" t="s">
        <v>17233</v>
      </c>
      <c r="B4941" s="1">
        <v>45462</v>
      </c>
      <c r="C4941">
        <v>1080.3399999999999</v>
      </c>
      <c r="D4941" t="s">
        <v>12299</v>
      </c>
      <c r="E4941" t="s">
        <v>12291</v>
      </c>
      <c r="F4941" t="s">
        <v>5948</v>
      </c>
    </row>
    <row r="4942" spans="1:6" x14ac:dyDescent="0.3">
      <c r="A4942" t="s">
        <v>17234</v>
      </c>
      <c r="B4942" s="1">
        <v>44781</v>
      </c>
      <c r="C4942">
        <v>119.67</v>
      </c>
      <c r="D4942" t="s">
        <v>12293</v>
      </c>
      <c r="E4942" t="s">
        <v>12291</v>
      </c>
      <c r="F4942" t="s">
        <v>2625</v>
      </c>
    </row>
    <row r="4943" spans="1:6" x14ac:dyDescent="0.3">
      <c r="A4943" t="s">
        <v>17235</v>
      </c>
      <c r="B4943" s="1">
        <v>45200</v>
      </c>
      <c r="C4943">
        <v>113.93</v>
      </c>
      <c r="D4943" t="s">
        <v>12299</v>
      </c>
      <c r="E4943" t="s">
        <v>12296</v>
      </c>
      <c r="F4943" t="s">
        <v>1226</v>
      </c>
    </row>
    <row r="4944" spans="1:6" x14ac:dyDescent="0.3">
      <c r="A4944" t="s">
        <v>17236</v>
      </c>
      <c r="B4944" s="1">
        <v>44817</v>
      </c>
      <c r="C4944">
        <v>365.75</v>
      </c>
      <c r="D4944" t="s">
        <v>12290</v>
      </c>
      <c r="E4944" t="s">
        <v>12291</v>
      </c>
      <c r="F4944" t="s">
        <v>2020</v>
      </c>
    </row>
    <row r="4945" spans="1:6" x14ac:dyDescent="0.3">
      <c r="A4945" t="s">
        <v>17237</v>
      </c>
      <c r="B4945" s="1">
        <v>45117</v>
      </c>
      <c r="C4945">
        <v>1121.8399999999999</v>
      </c>
      <c r="D4945" t="s">
        <v>12293</v>
      </c>
      <c r="E4945" t="s">
        <v>12296</v>
      </c>
      <c r="F4945" t="s">
        <v>4768</v>
      </c>
    </row>
    <row r="4946" spans="1:6" x14ac:dyDescent="0.3">
      <c r="A4946" t="s">
        <v>17238</v>
      </c>
      <c r="B4946" s="1">
        <v>44711</v>
      </c>
      <c r="C4946">
        <v>703.32</v>
      </c>
      <c r="D4946" t="s">
        <v>12293</v>
      </c>
      <c r="E4946" t="s">
        <v>12296</v>
      </c>
      <c r="F4946" t="s">
        <v>2815</v>
      </c>
    </row>
    <row r="4947" spans="1:6" x14ac:dyDescent="0.3">
      <c r="A4947" t="s">
        <v>17239</v>
      </c>
      <c r="B4947" s="1">
        <v>45131</v>
      </c>
      <c r="C4947">
        <v>888.56</v>
      </c>
      <c r="D4947" t="s">
        <v>12290</v>
      </c>
      <c r="E4947" t="s">
        <v>12291</v>
      </c>
      <c r="F4947" t="s">
        <v>2678</v>
      </c>
    </row>
    <row r="4948" spans="1:6" x14ac:dyDescent="0.3">
      <c r="A4948" t="s">
        <v>17240</v>
      </c>
      <c r="B4948" s="1">
        <v>44777</v>
      </c>
      <c r="C4948">
        <v>1189.3399999999999</v>
      </c>
      <c r="D4948" t="s">
        <v>12293</v>
      </c>
      <c r="E4948" t="s">
        <v>12296</v>
      </c>
      <c r="F4948" t="s">
        <v>2347</v>
      </c>
    </row>
    <row r="4949" spans="1:6" x14ac:dyDescent="0.3">
      <c r="A4949" t="s">
        <v>17241</v>
      </c>
      <c r="B4949" s="1">
        <v>44911</v>
      </c>
      <c r="C4949">
        <v>1471.79</v>
      </c>
      <c r="D4949" t="s">
        <v>12299</v>
      </c>
      <c r="E4949" t="s">
        <v>12291</v>
      </c>
      <c r="F4949" t="s">
        <v>3878</v>
      </c>
    </row>
    <row r="4950" spans="1:6" x14ac:dyDescent="0.3">
      <c r="A4950" t="s">
        <v>17242</v>
      </c>
      <c r="B4950" s="1">
        <v>45574</v>
      </c>
      <c r="C4950">
        <v>227.91</v>
      </c>
      <c r="D4950" t="s">
        <v>12290</v>
      </c>
      <c r="E4950" t="s">
        <v>12291</v>
      </c>
      <c r="F4950" t="s">
        <v>2838</v>
      </c>
    </row>
    <row r="4951" spans="1:6" x14ac:dyDescent="0.3">
      <c r="A4951" t="s">
        <v>17243</v>
      </c>
      <c r="B4951" s="1">
        <v>45190</v>
      </c>
      <c r="C4951">
        <v>356.1</v>
      </c>
      <c r="D4951" t="s">
        <v>12293</v>
      </c>
      <c r="E4951" t="s">
        <v>12291</v>
      </c>
      <c r="F4951" t="s">
        <v>5739</v>
      </c>
    </row>
    <row r="4952" spans="1:6" x14ac:dyDescent="0.3">
      <c r="A4952" t="s">
        <v>17244</v>
      </c>
      <c r="B4952" s="1">
        <v>44947</v>
      </c>
      <c r="C4952">
        <v>108.82</v>
      </c>
      <c r="D4952" t="s">
        <v>12293</v>
      </c>
      <c r="E4952" t="s">
        <v>12291</v>
      </c>
      <c r="F4952" t="s">
        <v>2968</v>
      </c>
    </row>
    <row r="4953" spans="1:6" x14ac:dyDescent="0.3">
      <c r="A4953" t="s">
        <v>17245</v>
      </c>
      <c r="B4953" s="1">
        <v>44730</v>
      </c>
      <c r="C4953">
        <v>497.13</v>
      </c>
      <c r="D4953" t="s">
        <v>12293</v>
      </c>
      <c r="E4953" t="s">
        <v>12296</v>
      </c>
      <c r="F4953" t="s">
        <v>3869</v>
      </c>
    </row>
    <row r="4954" spans="1:6" x14ac:dyDescent="0.3">
      <c r="A4954" t="s">
        <v>17246</v>
      </c>
      <c r="B4954" s="1">
        <v>44922</v>
      </c>
      <c r="C4954">
        <v>130.76</v>
      </c>
      <c r="D4954" t="s">
        <v>12293</v>
      </c>
      <c r="E4954" t="s">
        <v>12296</v>
      </c>
      <c r="F4954" t="s">
        <v>4285</v>
      </c>
    </row>
    <row r="4955" spans="1:6" x14ac:dyDescent="0.3">
      <c r="A4955" t="s">
        <v>17247</v>
      </c>
      <c r="B4955" s="1">
        <v>45388</v>
      </c>
      <c r="C4955">
        <v>503.28</v>
      </c>
      <c r="D4955" t="s">
        <v>12290</v>
      </c>
      <c r="E4955" t="s">
        <v>12291</v>
      </c>
      <c r="F4955" t="s">
        <v>4230</v>
      </c>
    </row>
    <row r="4956" spans="1:6" x14ac:dyDescent="0.3">
      <c r="A4956" t="s">
        <v>17248</v>
      </c>
      <c r="B4956" s="1">
        <v>44933</v>
      </c>
      <c r="C4956">
        <v>724.65</v>
      </c>
      <c r="D4956" t="s">
        <v>12290</v>
      </c>
      <c r="E4956" t="s">
        <v>12291</v>
      </c>
      <c r="F4956" t="s">
        <v>1051</v>
      </c>
    </row>
    <row r="4957" spans="1:6" x14ac:dyDescent="0.3">
      <c r="A4957" t="s">
        <v>17249</v>
      </c>
      <c r="B4957" s="1">
        <v>44780</v>
      </c>
      <c r="C4957">
        <v>162.1</v>
      </c>
      <c r="D4957" t="s">
        <v>12299</v>
      </c>
      <c r="E4957" t="s">
        <v>12291</v>
      </c>
      <c r="F4957" t="s">
        <v>3321</v>
      </c>
    </row>
    <row r="4958" spans="1:6" x14ac:dyDescent="0.3">
      <c r="A4958" t="s">
        <v>17250</v>
      </c>
      <c r="B4958" s="1">
        <v>44708</v>
      </c>
      <c r="C4958">
        <v>179.28</v>
      </c>
      <c r="D4958" t="s">
        <v>12299</v>
      </c>
      <c r="E4958" t="s">
        <v>12291</v>
      </c>
      <c r="F4958" t="s">
        <v>1039</v>
      </c>
    </row>
    <row r="4959" spans="1:6" x14ac:dyDescent="0.3">
      <c r="A4959" t="s">
        <v>17251</v>
      </c>
      <c r="B4959" s="1">
        <v>45432</v>
      </c>
      <c r="C4959">
        <v>1209.82</v>
      </c>
      <c r="D4959" t="s">
        <v>12299</v>
      </c>
      <c r="E4959" t="s">
        <v>12296</v>
      </c>
      <c r="F4959" t="s">
        <v>2557</v>
      </c>
    </row>
    <row r="4960" spans="1:6" x14ac:dyDescent="0.3">
      <c r="A4960" t="s">
        <v>17252</v>
      </c>
      <c r="B4960" s="1">
        <v>45032</v>
      </c>
      <c r="C4960">
        <v>314.88</v>
      </c>
      <c r="D4960" t="s">
        <v>12290</v>
      </c>
      <c r="E4960" t="s">
        <v>12296</v>
      </c>
      <c r="F4960" t="s">
        <v>2018</v>
      </c>
    </row>
    <row r="4961" spans="1:6" x14ac:dyDescent="0.3">
      <c r="A4961" t="s">
        <v>17253</v>
      </c>
      <c r="B4961" s="1">
        <v>45091</v>
      </c>
      <c r="C4961">
        <v>1245.94</v>
      </c>
      <c r="D4961" t="s">
        <v>12299</v>
      </c>
      <c r="E4961" t="s">
        <v>12296</v>
      </c>
      <c r="F4961" t="s">
        <v>4693</v>
      </c>
    </row>
    <row r="4962" spans="1:6" x14ac:dyDescent="0.3">
      <c r="A4962" t="s">
        <v>17254</v>
      </c>
      <c r="B4962" s="1">
        <v>44981</v>
      </c>
      <c r="C4962">
        <v>1464.56</v>
      </c>
      <c r="D4962" t="s">
        <v>12299</v>
      </c>
      <c r="E4962" t="s">
        <v>12291</v>
      </c>
      <c r="F4962" t="s">
        <v>5613</v>
      </c>
    </row>
    <row r="4963" spans="1:6" x14ac:dyDescent="0.3">
      <c r="A4963" t="s">
        <v>17255</v>
      </c>
      <c r="B4963" s="1">
        <v>45552</v>
      </c>
      <c r="C4963">
        <v>1161.9100000000001</v>
      </c>
      <c r="D4963" t="s">
        <v>12290</v>
      </c>
      <c r="E4963" t="s">
        <v>12291</v>
      </c>
      <c r="F4963" t="s">
        <v>1435</v>
      </c>
    </row>
    <row r="4964" spans="1:6" x14ac:dyDescent="0.3">
      <c r="A4964" t="s">
        <v>17256</v>
      </c>
      <c r="B4964" s="1">
        <v>44733</v>
      </c>
      <c r="C4964">
        <v>1450.62</v>
      </c>
      <c r="D4964" t="s">
        <v>12293</v>
      </c>
      <c r="E4964" t="s">
        <v>12291</v>
      </c>
      <c r="F4964" t="s">
        <v>1858</v>
      </c>
    </row>
    <row r="4965" spans="1:6" x14ac:dyDescent="0.3">
      <c r="A4965" t="s">
        <v>17257</v>
      </c>
      <c r="B4965" s="1">
        <v>45010</v>
      </c>
      <c r="C4965">
        <v>1018.76</v>
      </c>
      <c r="D4965" t="s">
        <v>12290</v>
      </c>
      <c r="E4965" t="s">
        <v>12296</v>
      </c>
      <c r="F4965" t="s">
        <v>3228</v>
      </c>
    </row>
    <row r="4966" spans="1:6" x14ac:dyDescent="0.3">
      <c r="A4966" t="s">
        <v>17258</v>
      </c>
      <c r="B4966" s="1">
        <v>44993</v>
      </c>
      <c r="C4966">
        <v>1248.28</v>
      </c>
      <c r="D4966" t="s">
        <v>12299</v>
      </c>
      <c r="E4966" t="s">
        <v>12291</v>
      </c>
      <c r="F4966" t="s">
        <v>5612</v>
      </c>
    </row>
    <row r="4967" spans="1:6" x14ac:dyDescent="0.3">
      <c r="A4967" t="s">
        <v>17259</v>
      </c>
      <c r="B4967" s="1">
        <v>44646</v>
      </c>
      <c r="C4967">
        <v>447.62</v>
      </c>
      <c r="D4967" t="s">
        <v>12290</v>
      </c>
      <c r="E4967" t="s">
        <v>12291</v>
      </c>
      <c r="F4967" t="s">
        <v>5570</v>
      </c>
    </row>
    <row r="4968" spans="1:6" x14ac:dyDescent="0.3">
      <c r="A4968" t="s">
        <v>17260</v>
      </c>
      <c r="B4968" s="1">
        <v>45013</v>
      </c>
      <c r="C4968">
        <v>1068.93</v>
      </c>
      <c r="D4968" t="s">
        <v>12299</v>
      </c>
      <c r="E4968" t="s">
        <v>12291</v>
      </c>
      <c r="F4968" t="s">
        <v>1508</v>
      </c>
    </row>
    <row r="4969" spans="1:6" x14ac:dyDescent="0.3">
      <c r="A4969" t="s">
        <v>17261</v>
      </c>
      <c r="B4969" s="1">
        <v>44592</v>
      </c>
      <c r="C4969">
        <v>219.84</v>
      </c>
      <c r="D4969" t="s">
        <v>12290</v>
      </c>
      <c r="E4969" t="s">
        <v>12296</v>
      </c>
      <c r="F4969" t="s">
        <v>2997</v>
      </c>
    </row>
    <row r="4970" spans="1:6" x14ac:dyDescent="0.3">
      <c r="A4970" t="s">
        <v>17262</v>
      </c>
      <c r="B4970" s="1">
        <v>44675</v>
      </c>
      <c r="C4970">
        <v>926.75</v>
      </c>
      <c r="D4970" t="s">
        <v>12290</v>
      </c>
      <c r="E4970" t="s">
        <v>12296</v>
      </c>
      <c r="F4970" t="s">
        <v>4853</v>
      </c>
    </row>
    <row r="4971" spans="1:6" x14ac:dyDescent="0.3">
      <c r="A4971" t="s">
        <v>17263</v>
      </c>
      <c r="B4971" s="1">
        <v>45206</v>
      </c>
      <c r="C4971">
        <v>342.74</v>
      </c>
      <c r="D4971" t="s">
        <v>12299</v>
      </c>
      <c r="E4971" t="s">
        <v>12296</v>
      </c>
      <c r="F4971" t="s">
        <v>1840</v>
      </c>
    </row>
    <row r="4972" spans="1:6" x14ac:dyDescent="0.3">
      <c r="A4972" t="s">
        <v>17264</v>
      </c>
      <c r="B4972" s="1">
        <v>44712</v>
      </c>
      <c r="C4972">
        <v>757.14</v>
      </c>
      <c r="D4972" t="s">
        <v>12293</v>
      </c>
      <c r="E4972" t="s">
        <v>12296</v>
      </c>
      <c r="F4972" t="s">
        <v>2296</v>
      </c>
    </row>
    <row r="4973" spans="1:6" x14ac:dyDescent="0.3">
      <c r="A4973" t="s">
        <v>17265</v>
      </c>
      <c r="B4973" s="1">
        <v>45559</v>
      </c>
      <c r="C4973">
        <v>1442.14</v>
      </c>
      <c r="D4973" t="s">
        <v>12290</v>
      </c>
      <c r="E4973" t="s">
        <v>12296</v>
      </c>
      <c r="F4973" t="s">
        <v>1997</v>
      </c>
    </row>
    <row r="4974" spans="1:6" x14ac:dyDescent="0.3">
      <c r="A4974" t="s">
        <v>17266</v>
      </c>
      <c r="B4974" s="1">
        <v>44975</v>
      </c>
      <c r="C4974">
        <v>131.88</v>
      </c>
      <c r="D4974" t="s">
        <v>12290</v>
      </c>
      <c r="E4974" t="s">
        <v>12291</v>
      </c>
      <c r="F4974" t="s">
        <v>5166</v>
      </c>
    </row>
    <row r="4975" spans="1:6" x14ac:dyDescent="0.3">
      <c r="A4975" t="s">
        <v>17267</v>
      </c>
      <c r="B4975" s="1">
        <v>45283</v>
      </c>
      <c r="C4975">
        <v>1213.17</v>
      </c>
      <c r="D4975" t="s">
        <v>12290</v>
      </c>
      <c r="E4975" t="s">
        <v>12296</v>
      </c>
      <c r="F4975" t="s">
        <v>3852</v>
      </c>
    </row>
    <row r="4976" spans="1:6" x14ac:dyDescent="0.3">
      <c r="A4976" t="s">
        <v>17268</v>
      </c>
      <c r="B4976" s="1">
        <v>44937</v>
      </c>
      <c r="C4976">
        <v>846.61</v>
      </c>
      <c r="D4976" t="s">
        <v>12293</v>
      </c>
      <c r="E4976" t="s">
        <v>12291</v>
      </c>
      <c r="F4976" t="s">
        <v>3059</v>
      </c>
    </row>
    <row r="4977" spans="1:6" x14ac:dyDescent="0.3">
      <c r="A4977" t="s">
        <v>17269</v>
      </c>
      <c r="B4977" s="1">
        <v>45123</v>
      </c>
      <c r="C4977">
        <v>478.68</v>
      </c>
      <c r="D4977" t="s">
        <v>12293</v>
      </c>
      <c r="E4977" t="s">
        <v>12296</v>
      </c>
      <c r="F4977" t="s">
        <v>2975</v>
      </c>
    </row>
    <row r="4978" spans="1:6" x14ac:dyDescent="0.3">
      <c r="A4978" t="s">
        <v>17270</v>
      </c>
      <c r="B4978" s="1">
        <v>44625</v>
      </c>
      <c r="C4978">
        <v>987.29</v>
      </c>
      <c r="D4978" t="s">
        <v>12293</v>
      </c>
      <c r="E4978" t="s">
        <v>12291</v>
      </c>
      <c r="F4978" t="s">
        <v>5746</v>
      </c>
    </row>
    <row r="4979" spans="1:6" x14ac:dyDescent="0.3">
      <c r="A4979" t="s">
        <v>17271</v>
      </c>
      <c r="B4979" s="1">
        <v>45551</v>
      </c>
      <c r="C4979">
        <v>350.46</v>
      </c>
      <c r="D4979" t="s">
        <v>12299</v>
      </c>
      <c r="E4979" t="s">
        <v>12296</v>
      </c>
      <c r="F4979" t="s">
        <v>5995</v>
      </c>
    </row>
    <row r="4980" spans="1:6" x14ac:dyDescent="0.3">
      <c r="A4980" t="s">
        <v>17272</v>
      </c>
      <c r="B4980" s="1">
        <v>44567</v>
      </c>
      <c r="C4980">
        <v>812.95</v>
      </c>
      <c r="D4980" t="s">
        <v>12290</v>
      </c>
      <c r="E4980" t="s">
        <v>12291</v>
      </c>
      <c r="F4980" t="s">
        <v>3443</v>
      </c>
    </row>
    <row r="4981" spans="1:6" x14ac:dyDescent="0.3">
      <c r="A4981" t="s">
        <v>17273</v>
      </c>
      <c r="B4981" s="1">
        <v>45260</v>
      </c>
      <c r="C4981">
        <v>1291.75</v>
      </c>
      <c r="D4981" t="s">
        <v>12293</v>
      </c>
      <c r="E4981" t="s">
        <v>12291</v>
      </c>
      <c r="F4981" t="s">
        <v>5412</v>
      </c>
    </row>
    <row r="4982" spans="1:6" x14ac:dyDescent="0.3">
      <c r="A4982" t="s">
        <v>17274</v>
      </c>
      <c r="B4982" s="1">
        <v>45239</v>
      </c>
      <c r="C4982">
        <v>403.24</v>
      </c>
      <c r="D4982" t="s">
        <v>12299</v>
      </c>
      <c r="E4982" t="s">
        <v>12296</v>
      </c>
      <c r="F4982" t="s">
        <v>2073</v>
      </c>
    </row>
    <row r="4983" spans="1:6" x14ac:dyDescent="0.3">
      <c r="A4983" t="s">
        <v>17275</v>
      </c>
      <c r="B4983" s="1">
        <v>45251</v>
      </c>
      <c r="C4983">
        <v>195.79</v>
      </c>
      <c r="D4983" t="s">
        <v>12293</v>
      </c>
      <c r="E4983" t="s">
        <v>12296</v>
      </c>
      <c r="F4983" t="s">
        <v>2619</v>
      </c>
    </row>
    <row r="4984" spans="1:6" x14ac:dyDescent="0.3">
      <c r="A4984" t="s">
        <v>17276</v>
      </c>
      <c r="B4984" s="1">
        <v>44748</v>
      </c>
      <c r="C4984">
        <v>1323.09</v>
      </c>
      <c r="D4984" t="s">
        <v>12299</v>
      </c>
      <c r="E4984" t="s">
        <v>12291</v>
      </c>
      <c r="F4984" t="s">
        <v>4676</v>
      </c>
    </row>
    <row r="4985" spans="1:6" x14ac:dyDescent="0.3">
      <c r="A4985" t="s">
        <v>17277</v>
      </c>
      <c r="B4985" s="1">
        <v>45400</v>
      </c>
      <c r="C4985">
        <v>1419.06</v>
      </c>
      <c r="D4985" t="s">
        <v>12299</v>
      </c>
      <c r="E4985" t="s">
        <v>12291</v>
      </c>
      <c r="F4985" t="s">
        <v>5833</v>
      </c>
    </row>
    <row r="4986" spans="1:6" x14ac:dyDescent="0.3">
      <c r="A4986" t="s">
        <v>17278</v>
      </c>
      <c r="B4986" s="1">
        <v>45588</v>
      </c>
      <c r="C4986">
        <v>1140.28</v>
      </c>
      <c r="D4986" t="s">
        <v>12299</v>
      </c>
      <c r="E4986" t="s">
        <v>12291</v>
      </c>
      <c r="F4986" t="s">
        <v>1650</v>
      </c>
    </row>
    <row r="4987" spans="1:6" x14ac:dyDescent="0.3">
      <c r="A4987" t="s">
        <v>17279</v>
      </c>
      <c r="B4987" s="1">
        <v>45515</v>
      </c>
      <c r="C4987">
        <v>687.09</v>
      </c>
      <c r="D4987" t="s">
        <v>12290</v>
      </c>
      <c r="E4987" t="s">
        <v>12296</v>
      </c>
      <c r="F4987" t="s">
        <v>4179</v>
      </c>
    </row>
    <row r="4988" spans="1:6" x14ac:dyDescent="0.3">
      <c r="A4988" t="s">
        <v>17280</v>
      </c>
      <c r="B4988" s="1">
        <v>45390</v>
      </c>
      <c r="C4988">
        <v>1486.35</v>
      </c>
      <c r="D4988" t="s">
        <v>12290</v>
      </c>
      <c r="E4988" t="s">
        <v>12296</v>
      </c>
      <c r="F4988" t="s">
        <v>1513</v>
      </c>
    </row>
    <row r="4989" spans="1:6" x14ac:dyDescent="0.3">
      <c r="A4989" t="s">
        <v>17281</v>
      </c>
      <c r="B4989" s="1">
        <v>44662</v>
      </c>
      <c r="C4989">
        <v>583.16</v>
      </c>
      <c r="D4989" t="s">
        <v>12290</v>
      </c>
      <c r="E4989" t="s">
        <v>12291</v>
      </c>
      <c r="F4989" t="s">
        <v>3427</v>
      </c>
    </row>
    <row r="4990" spans="1:6" x14ac:dyDescent="0.3">
      <c r="A4990" t="s">
        <v>17282</v>
      </c>
      <c r="B4990" s="1">
        <v>45041</v>
      </c>
      <c r="C4990">
        <v>1098.67</v>
      </c>
      <c r="D4990" t="s">
        <v>12299</v>
      </c>
      <c r="E4990" t="s">
        <v>12291</v>
      </c>
      <c r="F4990" t="s">
        <v>4640</v>
      </c>
    </row>
    <row r="4991" spans="1:6" x14ac:dyDescent="0.3">
      <c r="A4991" t="s">
        <v>17283</v>
      </c>
      <c r="B4991" s="1">
        <v>45276</v>
      </c>
      <c r="C4991">
        <v>590.79999999999995</v>
      </c>
      <c r="D4991" t="s">
        <v>12299</v>
      </c>
      <c r="E4991" t="s">
        <v>12291</v>
      </c>
      <c r="F4991" t="s">
        <v>4649</v>
      </c>
    </row>
    <row r="4992" spans="1:6" x14ac:dyDescent="0.3">
      <c r="A4992" t="s">
        <v>17284</v>
      </c>
      <c r="B4992" s="1">
        <v>45413</v>
      </c>
      <c r="C4992">
        <v>782.65</v>
      </c>
      <c r="D4992" t="s">
        <v>12290</v>
      </c>
      <c r="E4992" t="s">
        <v>12296</v>
      </c>
      <c r="F4992" t="s">
        <v>1219</v>
      </c>
    </row>
    <row r="4993" spans="1:6" x14ac:dyDescent="0.3">
      <c r="A4993" t="s">
        <v>17285</v>
      </c>
      <c r="B4993" s="1">
        <v>45558</v>
      </c>
      <c r="C4993">
        <v>453.33</v>
      </c>
      <c r="D4993" t="s">
        <v>12290</v>
      </c>
      <c r="E4993" t="s">
        <v>12291</v>
      </c>
      <c r="F4993" t="s">
        <v>1059</v>
      </c>
    </row>
    <row r="4994" spans="1:6" x14ac:dyDescent="0.3">
      <c r="A4994" t="s">
        <v>17286</v>
      </c>
      <c r="B4994" s="1">
        <v>45064</v>
      </c>
      <c r="C4994">
        <v>751.04</v>
      </c>
      <c r="D4994" t="s">
        <v>12299</v>
      </c>
      <c r="E4994" t="s">
        <v>12291</v>
      </c>
      <c r="F4994" t="s">
        <v>2873</v>
      </c>
    </row>
    <row r="4995" spans="1:6" x14ac:dyDescent="0.3">
      <c r="A4995" t="s">
        <v>17287</v>
      </c>
      <c r="B4995" s="1">
        <v>44718</v>
      </c>
      <c r="C4995">
        <v>833.67</v>
      </c>
      <c r="D4995" t="s">
        <v>12293</v>
      </c>
      <c r="E4995" t="s">
        <v>12291</v>
      </c>
      <c r="F4995" t="s">
        <v>3822</v>
      </c>
    </row>
    <row r="4996" spans="1:6" x14ac:dyDescent="0.3">
      <c r="A4996" t="s">
        <v>17288</v>
      </c>
      <c r="B4996" s="1">
        <v>45014</v>
      </c>
      <c r="C4996">
        <v>1245.9000000000001</v>
      </c>
      <c r="D4996" t="s">
        <v>12290</v>
      </c>
      <c r="E4996" t="s">
        <v>12296</v>
      </c>
      <c r="F4996" t="s">
        <v>2868</v>
      </c>
    </row>
    <row r="4997" spans="1:6" x14ac:dyDescent="0.3">
      <c r="A4997" t="s">
        <v>17289</v>
      </c>
      <c r="B4997" s="1">
        <v>45131</v>
      </c>
      <c r="C4997">
        <v>1388.5</v>
      </c>
      <c r="D4997" t="s">
        <v>12299</v>
      </c>
      <c r="E4997" t="s">
        <v>12296</v>
      </c>
      <c r="F4997" t="s">
        <v>3110</v>
      </c>
    </row>
    <row r="4998" spans="1:6" x14ac:dyDescent="0.3">
      <c r="A4998" t="s">
        <v>17290</v>
      </c>
      <c r="B4998" s="1">
        <v>45590</v>
      </c>
      <c r="C4998">
        <v>927.18</v>
      </c>
      <c r="D4998" t="s">
        <v>12290</v>
      </c>
      <c r="E4998" t="s">
        <v>12296</v>
      </c>
      <c r="F4998" t="s">
        <v>4483</v>
      </c>
    </row>
    <row r="4999" spans="1:6" x14ac:dyDescent="0.3">
      <c r="A4999" t="s">
        <v>17291</v>
      </c>
      <c r="B4999" s="1">
        <v>44680</v>
      </c>
      <c r="C4999">
        <v>1258.25</v>
      </c>
      <c r="D4999" t="s">
        <v>12290</v>
      </c>
      <c r="E4999" t="s">
        <v>12296</v>
      </c>
      <c r="F4999" t="s">
        <v>2458</v>
      </c>
    </row>
    <row r="5000" spans="1:6" x14ac:dyDescent="0.3">
      <c r="A5000" t="s">
        <v>17292</v>
      </c>
      <c r="B5000" s="1">
        <v>45047</v>
      </c>
      <c r="C5000">
        <v>389.97</v>
      </c>
      <c r="D5000" t="s">
        <v>12290</v>
      </c>
      <c r="E5000" t="s">
        <v>12291</v>
      </c>
      <c r="F5000" t="s">
        <v>1340</v>
      </c>
    </row>
    <row r="5001" spans="1:6" x14ac:dyDescent="0.3">
      <c r="A5001" t="s">
        <v>17293</v>
      </c>
      <c r="B5001" s="1">
        <v>45027</v>
      </c>
      <c r="C5001">
        <v>186.4</v>
      </c>
      <c r="D5001" t="s">
        <v>12290</v>
      </c>
      <c r="E5001" t="s">
        <v>12291</v>
      </c>
      <c r="F5001" t="s">
        <v>3275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P o w e r P i v o t V e r s i o n " > < C u s t o m C o n t e n t > < ! [ C D A T A [ 2 0 1 5 . 1 3 0 . 1 6 0 6 . 1 ] ] > < / C u s t o m C o n t e n t > < / G e m i n i > 
</file>

<file path=customXml/item10.xml>��< ? x m l   v e r s i o n = " 1 . 0 "   e n c o d i n g = " U T F - 1 6 " ? > < G e m i n i   x m l n s = " h t t p : / / g e m i n i / p i v o t c u s t o m i z a t i o n / T a b l e X M L _ i n v o i c e _ 2 0 2 0 0 1 2 3 1 0 4 1 " > < C u s t o m C o n t e n t > < ! [ C D A T A [ < T a b l e W i d g e t G r i d S e r i a l i z a t i o n   x m l n s : x s d = " h t t p : / / w w w . w 3 . o r g / 2 0 0 1 / X M L S c h e m a "   x m l n s : x s i = " h t t p : / / w w w . w 3 . o r g / 2 0 0 1 / X M L S c h e m a - i n s t a n c e " > < C o l u m n S u g g e s t e d T y p e   / > < C o l u m n F o r m a t   / > < C o l u m n A c c u r a c y   / > < C o l u m n C u r r e n c y S y m b o l   / > < C o l u m n P o s i t i v e P a t t e r n   / > < C o l u m n N e g a t i v e P a t t e r n   / > < C o l u m n W i d t h s > < i t e m > < k e y > < s t r i n g > i n v o i c e _ n u m b e r < / s t r i n g > < / k e y > < v a l u e > < i n t > 1 3 7 < / i n t > < / v a l u e > < / i t e m > < i t e m > < k e y > < s t r i n g > i n v o i c e _ d a t e < / s t r i n g > < / k e y > < v a l u e > < i n t > 1 1 6 < / i n t > < / v a l u e > < / i t e m > < i t e m > < k e y > < s t r i n g > r e v e n u e _ t r a n s a c t i o n _ t y p e < / s t r i n g > < / k e y > < v a l u e > < i n t > 1 9 8 < / i n t > < / v a l u e > < / i t e m > < i t e m > < k e y > < s t r i n g > b r a n c h _ n a m e < / s t r i n g > < / k e y > < v a l u e > < i n t > 1 2 0 < / i n t > < / v a l u e > < / i t e m > < i t e m > < k e y > < s t r i n g > s o l u t i o n _ g r o u p < / s t r i n g > < / k e y > < v a l u e > < i n t > 1 2 9 < / i n t > < / v a l u e > < / i t e m > < i t e m > < k e y > < s t r i n g > A c c o u n t   E x e   I D < / s t r i n g > < / k e y > < v a l u e > < i n t > 1 2 7 < / i n t > < / v a l u e > < / i t e m > < i t e m > < k e y > < s t r i n g > A c c o u n t   E x e c u t i v e < / s t r i n g > < / k e y > < v a l u e > < i n t > 1 4 8 < / i n t > < / v a l u e > < / i t e m > < i t e m > < k e y > < s t r i n g > i n c o m e _ c l a s s < / s t r i n g > < / k e y > < v a l u e > < i n t > 1 1 8 < / i n t > < / v a l u e > < / i t e m > < i t e m > < k e y > < s t r i n g > C l i e n t   N a m e < / s t r i n g > < / k e y > < v a l u e > < i n t > 1 1 3 < / i n t > < / v a l u e > < / i t e m > < i t e m > < k e y > < s t r i n g > p o l i c y _ n u m b e r < / s t r i n g > < / k e y > < v a l u e > < i n t > 1 2 9 < / i n t > < / v a l u e > < / i t e m > < i t e m > < k e y > < s t r i n g > A m o u n t < / s t r i n g > < / k e y > < v a l u e > < i n t > 8 6 < / i n t > < / v a l u e > < / i t e m > < i t e m > < k e y > < s t r i n g > i n c o m e _ d u e _ d a t e < / s t r i n g > < / k e y > < v a l u e > < i n t > 1 4 8 < / i n t > < / v a l u e > < / i t e m > < / C o l u m n W i d t h s > < C o l u m n D i s p l a y I n d e x > < i t e m > < k e y > < s t r i n g > i n v o i c e _ n u m b e r < / s t r i n g > < / k e y > < v a l u e > < i n t > 0 < / i n t > < / v a l u e > < / i t e m > < i t e m > < k e y > < s t r i n g > i n v o i c e _ d a t e < / s t r i n g > < / k e y > < v a l u e > < i n t > 1 < / i n t > < / v a l u e > < / i t e m > < i t e m > < k e y > < s t r i n g > r e v e n u e _ t r a n s a c t i o n _ t y p e < / s t r i n g > < / k e y > < v a l u e > < i n t > 2 < / i n t > < / v a l u e > < / i t e m > < i t e m > < k e y > < s t r i n g > b r a n c h _ n a m e < / s t r i n g > < / k e y > < v a l u e > < i n t > 3 < / i n t > < / v a l u e > < / i t e m > < i t e m > < k e y > < s t r i n g > s o l u t i o n _ g r o u p < / s t r i n g > < / k e y > < v a l u e > < i n t > 4 < / i n t > < / v a l u e > < / i t e m > < i t e m > < k e y > < s t r i n g > A c c o u n t   E x e   I D < / s t r i n g > < / k e y > < v a l u e > < i n t > 5 < / i n t > < / v a l u e > < / i t e m > < i t e m > < k e y > < s t r i n g > A c c o u n t   E x e c u t i v e < / s t r i n g > < / k e y > < v a l u e > < i n t > 6 < / i n t > < / v a l u e > < / i t e m > < i t e m > < k e y > < s t r i n g > i n c o m e _ c l a s s < / s t r i n g > < / k e y > < v a l u e > < i n t > 7 < / i n t > < / v a l u e > < / i t e m > < i t e m > < k e y > < s t r i n g > C l i e n t   N a m e < / s t r i n g > < / k e y > < v a l u e > < i n t > 8 < / i n t > < / v a l u e > < / i t e m > < i t e m > < k e y > < s t r i n g > p o l i c y _ n u m b e r < / s t r i n g > < / k e y > < v a l u e > < i n t > 9 < / i n t > < / v a l u e > < / i t e m > < i t e m > < k e y > < s t r i n g > A m o u n t < / s t r i n g > < / k e y > < v a l u e > < i n t > 1 0 < / i n t > < / v a l u e > < / i t e m > < i t e m > < k e y > < s t r i n g > i n c o m e _ d u e _ d a t e < / s t r i n g > < / k e y > < v a l u e > < i n t > 1 1 < / 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 i n v o i c e _ 2 0 2 0 0 1 2 3 1 0 4 1 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 i n v o i c e _ 2 0 2 0 0 1 2 3 1 0 4 1 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 C o l u m n s \ i n v o i c e _ n u m b e r < / K e y > < / D i a g r a m O b j e c t K e y > < D i a g r a m O b j e c t K e y > < K e y > C o l u m n s \ i n v o i c e _ d a t e < / K e y > < / D i a g r a m O b j e c t K e y > < D i a g r a m O b j e c t K e y > < K e y > C o l u m n s \ r e v e n u e _ t r a n s a c t i o n _ t y p e < / K e y > < / D i a g r a m O b j e c t K e y > < D i a g r a m O b j e c t K e y > < K e y > C o l u m n s \ b r a n c h _ n a m e < / K e y > < / D i a g r a m O b j e c t K e y > < D i a g r a m O b j e c t K e y > < K e y > C o l u m n s \ s o l u t i o n _ g r o u p < / K e y > < / D i a g r a m O b j e c t K e y > < D i a g r a m O b j e c t K e y > < K e y > C o l u m n s \ A c c o u n t   E x e   I D < / K e y > < / D i a g r a m O b j e c t K e y > < D i a g r a m O b j e c t K e y > < K e y > C o l u m n s \ A c c o u n t   E x e c u t i v e < / K e y > < / D i a g r a m O b j e c t K e y > < D i a g r a m O b j e c t K e y > < K e y > C o l u m n s \ i n c o m e _ c l a s s < / K e y > < / D i a g r a m O b j e c t K e y > < D i a g r a m O b j e c t K e y > < K e y > C o l u m n s \ C l i e n t   N a m e < / K e y > < / D i a g r a m O b j e c t K e y > < D i a g r a m O b j e c t K e y > < K e y > C o l u m n s \ p o l i c y _ n u m b e r < / K e y > < / D i a g r a m O b j e c t K e y > < D i a g r a m O b j e c t K e y > < K e y > C o l u m n s \ A m o u n t < / K e y > < / D i a g r a m O b j e c t K e y > < D i a g r a m O b j e c t K e y > < K e y > C o l u m n s \ i n c o m e _ d u e _ d a t e 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 C o l u m n s \ i n v o i c e _ n u m b e r < / K e y > < / a : K e y > < a : V a l u e   i : t y p e = " M e a s u r e G r i d N o d e V i e w S t a t e " > < L a y e d O u t > t r u e < / L a y e d O u t > < / a : V a l u e > < / a : K e y V a l u e O f D i a g r a m O b j e c t K e y a n y T y p e z b w N T n L X > < a : K e y V a l u e O f D i a g r a m O b j e c t K e y a n y T y p e z b w N T n L X > < a : K e y > < K e y > C o l u m n s \ i n v o i c e _ d a t e < / K e y > < / a : K e y > < a : V a l u e   i : t y p e = " M e a s u r e G r i d N o d e V i e w S t a t e " > < C o l u m n > 1 < / C o l u m n > < L a y e d O u t > t r u e < / L a y e d O u t > < / a : V a l u e > < / a : K e y V a l u e O f D i a g r a m O b j e c t K e y a n y T y p e z b w N T n L X > < a : K e y V a l u e O f D i a g r a m O b j e c t K e y a n y T y p e z b w N T n L X > < a : K e y > < K e y > C o l u m n s \ r e v e n u e _ t r a n s a c t i o n _ t y p e < / K e y > < / a : K e y > < a : V a l u e   i : t y p e = " M e a s u r e G r i d N o d e V i e w S t a t e " > < C o l u m n > 2 < / C o l u m n > < L a y e d O u t > t r u e < / L a y e d O u t > < / a : V a l u e > < / a : K e y V a l u e O f D i a g r a m O b j e c t K e y a n y T y p e z b w N T n L X > < a : K e y V a l u e O f D i a g r a m O b j e c t K e y a n y T y p e z b w N T n L X > < a : K e y > < K e y > C o l u m n s \ b r a n c h _ n a m e < / K e y > < / a : K e y > < a : V a l u e   i : t y p e = " M e a s u r e G r i d N o d e V i e w S t a t e " > < C o l u m n > 3 < / C o l u m n > < L a y e d O u t > t r u e < / L a y e d O u t > < / a : V a l u e > < / a : K e y V a l u e O f D i a g r a m O b j e c t K e y a n y T y p e z b w N T n L X > < a : K e y V a l u e O f D i a g r a m O b j e c t K e y a n y T y p e z b w N T n L X > < a : K e y > < K e y > C o l u m n s \ s o l u t i o n _ g r o u p < / K e y > < / a : K e y > < a : V a l u e   i : t y p e = " M e a s u r e G r i d N o d e V i e w S t a t e " > < C o l u m n > 4 < / C o l u m n > < L a y e d O u t > t r u e < / L a y e d O u t > < / a : V a l u e > < / a : K e y V a l u e O f D i a g r a m O b j e c t K e y a n y T y p e z b w N T n L X > < a : K e y V a l u e O f D i a g r a m O b j e c t K e y a n y T y p e z b w N T n L X > < a : K e y > < K e y > C o l u m n s \ A c c o u n t   E x e   I D < / K e y > < / a : K e y > < a : V a l u e   i : t y p e = " M e a s u r e G r i d N o d e V i e w S t a t e " > < C o l u m n > 5 < / C o l u m n > < L a y e d O u t > t r u e < / L a y e d O u t > < / a : V a l u e > < / a : K e y V a l u e O f D i a g r a m O b j e c t K e y a n y T y p e z b w N T n L X > < a : K e y V a l u e O f D i a g r a m O b j e c t K e y a n y T y p e z b w N T n L X > < a : K e y > < K e y > C o l u m n s \ A c c o u n t   E x e c u t i v e < / K e y > < / a : K e y > < a : V a l u e   i : t y p e = " M e a s u r e G r i d N o d e V i e w S t a t e " > < C o l u m n > 6 < / C o l u m n > < L a y e d O u t > t r u e < / L a y e d O u t > < / a : V a l u e > < / a : K e y V a l u e O f D i a g r a m O b j e c t K e y a n y T y p e z b w N T n L X > < a : K e y V a l u e O f D i a g r a m O b j e c t K e y a n y T y p e z b w N T n L X > < a : K e y > < K e y > C o l u m n s \ i n c o m e _ c l a s s < / K e y > < / a : K e y > < a : V a l u e   i : t y p e = " M e a s u r e G r i d N o d e V i e w S t a t e " > < C o l u m n > 7 < / C o l u m n > < L a y e d O u t > t r u e < / L a y e d O u t > < / a : V a l u e > < / a : K e y V a l u e O f D i a g r a m O b j e c t K e y a n y T y p e z b w N T n L X > < a : K e y V a l u e O f D i a g r a m O b j e c t K e y a n y T y p e z b w N T n L X > < a : K e y > < K e y > C o l u m n s \ C l i e n t   N a m e < / K e y > < / a : K e y > < a : V a l u e   i : t y p e = " M e a s u r e G r i d N o d e V i e w S t a t e " > < C o l u m n > 8 < / C o l u m n > < L a y e d O u t > t r u e < / L a y e d O u t > < / a : V a l u e > < / a : K e y V a l u e O f D i a g r a m O b j e c t K e y a n y T y p e z b w N T n L X > < a : K e y V a l u e O f D i a g r a m O b j e c t K e y a n y T y p e z b w N T n L X > < a : K e y > < K e y > C o l u m n s \ p o l i c y _ n u m b e r < / K e y > < / a : K e y > < a : V a l u e   i : t y p e = " M e a s u r e G r i d N o d e V i e w S t a t e " > < C o l u m n > 9 < / C o l u m n > < L a y e d O u t > t r u e < / L a y e d O u t > < / a : V a l u e > < / a : K e y V a l u e O f D i a g r a m O b j e c t K e y a n y T y p e z b w N T n L X > < a : K e y V a l u e O f D i a g r a m O b j e c t K e y a n y T y p e z b w N T n L X > < a : K e y > < K e y > C o l u m n s \ A m o u n t < / K e y > < / a : K e y > < a : V a l u e   i : t y p e = " M e a s u r e G r i d N o d e V i e w S t a t e " > < C o l u m n > 1 0 < / C o l u m n > < L a y e d O u t > t r u e < / L a y e d O u t > < / a : V a l u e > < / a : K e y V a l u e O f D i a g r a m O b j e c t K e y a n y T y p e z b w N T n L X > < a : K e y V a l u e O f D i a g r a m O b j e c t K e y a n y T y p e z b w N T n L X > < a : K e y > < K e y > C o l u m n s \ i n c o m e _ d u e _ d a t e < / K e y > < / a : K e y > < a : V a l u e   i : t y p e = " M e a s u r e G r i d N o d e V i e w S t a t e " > < C o l u m n > 1 1 < / C o l u m n > < L a y e d O u t > t r u e < / L a y e d O u t > < / a : V a l u e > < / a : K e y V a l u e O f D i a g r a m O b j e c t K e y a n y T y p e z b w N T n L X > < / V i e w S t a t e s > < / D i a g r a m M a n a g e r . S e r i a l i z a b l e D i a g r a m > < / A r r a y O f D i a g r a m M a n a g e r . S e r i a l i z a b l e D i a g r a m > ] ] > < / 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T a b l e O r d e r " > < C u s t o m C o n t e n t > < ! [ C D A T A [ i n v o i c e _ 2 0 2 0 0 1 2 3 1 0 4 1 ] ] > < / 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C l i e n t W i n d o w X M L " > < C u s t o m C o n t e n t > < ! [ C D A T A [ i n v o i c e _ 2 0 2 0 0 1 2 3 1 0 4 1 ] ] > < / C u s t o m C o n t e n t > < / G e m i n i > 
</file>

<file path=customXml/item17.xml>��< ? x m l   v e r s i o n = " 1 . 0 "   e n c o d i n g = " U T F - 1 6 " ? > < G e m i n i   x m l n s = " h t t p : / / g e m i n i / p i v o t c u s t o m i z a t i o n / R e l a t i o n s h i p A u t o D e t e c t i o n E n a b l e d " > < C u s t o m C o n t e n t > < ! [ C D A T A [ T r u e ] ] > < / 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 2 0 2 5 - 0 3 - 3 0 T 2 2 : 2 4 : 3 0 . 3 0 4 0 5 0 2 + 0 5 : 3 0 < / L a s t P r o c e s s e d T i m e > < / D a t a M o d e l i n g S a n d b o x . S e r i a l i z e d S a n d b o x E r r o r C a c h e > ] ] > < / C u s t o m C o n t e n t > < / G e m i n i > 
</file>

<file path=customXml/item3.xml>��< ? x m l   v e r s i o n = " 1 . 0 "   e n c o d i n g = " U T F - 1 6 " ? > < G e m i n i   x m l n s = " h t t p : / / g e m i n i / p i v o t c u s t o m i z a t i o n / S a n d b o x N o n E m p t y " > < C u s t o m C o n t e n t > < ! [ C D A T A [ 1 ] ] > < / C u s t o m C o n t e n t > < / G e m i n i > 
</file>

<file path=customXml/item4.xml>��< ? x m l   v e r s i o n = " 1 . 0 "   e n c o d i n g = " U T F - 1 6 " ? > < G e m i n i   x m l n s = " h t t p : / / g e m i n i / p i v o t c u s t o m i z a t i o n / S h o w H i d d e n " > < C u s t o m C o n t e n t > < ! [ C D A T A [ T r u e ] ] > < / 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 i n v o i c e _ 2 0 2 0 0 1 2 3 1 0 4 1 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 i n v o i c e _ 2 0 2 0 0 1 2 3 1 0 4 1 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 C o l u m n s \ i n v o i c e _ n u m b e r < / K e y > < / a : K e y > < a : V a l u e   i : t y p e = " T a b l e W i d g e t B a s e V i e w S t a t e " / > < / a : K e y V a l u e O f D i a g r a m O b j e c t K e y a n y T y p e z b w N T n L X > < a : K e y V a l u e O f D i a g r a m O b j e c t K e y a n y T y p e z b w N T n L X > < a : K e y > < K e y > C o l u m n s \ i n v o i c e _ d a t e 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 C o l u m n s \ C l i e n t   N a m e < / K e y > < / a : K e y > < a : V a l u e   i : t y p e = " T a b l e W i d g e t B a s e V i e w S t a t e " / > < / a : K e y V a l u e O f D i a g r a m O b j e c t K e y a n y T y p e z b w N T n L X > < a : K e y V a l u e O f D i a g r a m O b j e c t K e y a n y T y p e z b w N T n L X > < a : K e y > < K e y > C o l u m n s \ p o l i c y _ n u m b e r < / 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 i n v o i c e _ 2 0 2 0 0 1 2 3 1 0 4 1 < / 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7.xml>��< ? x m l   v e r s i o n = " 1 . 0 "   e n c o d i n g = " U T F - 1 6 " ? > < G e m i n i   x m l n s = " h t t p : / / g e m i n i / p i v o t c u s t o m i z a t i o n / I s S a n d b o x E m b e d d e d " > < C u s t o m C o n t e n t > < ! [ C D A T A [ y e s ] ] > < / C u s t o m C o n t e n t > < / G e m i n i > 
</file>

<file path=customXml/item8.xml>��< ? x m l   v e r s i o n = " 1 . 0 "   e n c o d i n g = " U T F - 1 6 " ? > < G e m i n i   x m l n s = " h t t p : / / g e m i n i / p i v o t c u s t o m i z a t i o n / M a n u a l C a l c M o d e " > < C u s t o m C o n t e n t > < ! [ C D A T A [ F a l s e ] ] > < / C u s t o m C o n t e n t > < / G e m i n i > 
</file>

<file path=customXml/item9.xml>��< ? x m l   v e r s i o n = " 1 . 0 "   e n c o d i n g = " u t f - 1 6 " ? > < D a t a M a s h u p   s q m i d = " d 8 4 a f f 2 4 - e 2 5 0 - 4 3 0 5 - 8 1 8 a - 4 1 9 4 e 9 f b e c b 8 "   x m l n s = " h t t p : / / s c h e m a s . m i c r o s o f t . c o m / D a t a M a s h u p " > A A A A A C o K A A B Q S w M E F A A C A A g A S 6 m E W j i y G d 2 k A A A A 9 g A A A B I A H A B D b 2 5 m a W c v U G F j a 2 F n Z S 5 4 b W w g o h g A K K A U A A A A A A A A A A A A A A A A A A A A A A A A A A A A h Y 9 N D o I w G E S v Q r q n P 0 i M I a U s 3 E p i Q j R u m 1 K h E T 4 M L Z a 7 u f B I X k G M o u 5 c z p u 3 m L l f b z w b 2 y a 4 6 N 6 a D l L E M E W B B t W V B q o U D e 4 Y r l A m + F a q k 6 x 0 M M l g k 9 G W K a q d O y e E e O + x X + C u r 0 h E K S O H f F O o W r c S f W T z X w 4 N W C d B a S T 4 / j V G R J i x J Y 5 p j C k n M + S 5 g a 8 Q T X u f 7 Q / k 6 6 F x Q 6 + F h n B X c D J H T t 4 f x A N Q S w M E F A A C A A g A S 6 m E 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u p h F r 6 E F D K J A c A A N I 1 A A A T A B w A R m 9 y b X V s Y X M v U 2 V j d G l v b j E u b S C i G A A o o B Q A A A A A A A A A A A A A A A A A A A A A A A A A A A D t W l t P I z c U f k f i P 1 j D S 6 K m E Q G 0 D 6 1 4 g A B d 2 u U i Q r t S C R o 5 M 4 d k F s 9 4 a n u A C O W / 1 5 5 L M h d 7 E k I I V R W 0 E s u c M z 7 f O f 7 O x U 4 4 O M K j A e o l v z u / b m 9 t b / E R Z u C i A a O P w P A Q 7 L 3 d v d 3 d z t 5 + Z / d g F x 0 i A m J 7 C 8 m f H o 2 Y A / L J 6 Y s D p P 2 d s s c B p Y + N M 4 9 A u 0 s D A Y H g D a v 7 S / 9 P D o z 3 v 1 7 3 T 4 A / C h r 2 r x n 9 I W 2 i M 0 p c Y P 2 p r f Y L 4 S 9 W s 4 W C i J A W E i y C Z i u x p s d j 9 0 Y A Q m J I w L z e n Q v w D y 2 9 s t X 6 w w v c Q y t + x 7 q f 3 J 1 g g e / T 9 X c s C c q n Q r r + F b B E x S 2 5 7 C 0 e S G d S S f q 8 U Q e l h e 5 S 7 S N C e g 4 m m P F D 5 c d 9 c 2 q o O 8 L B U N q 5 H Y c w M 3 L L c M A f K P O 7 l E R + o I S 8 o U H V e n 2 1 H O L J 4 N o B 9 s G S Y Z K q S M C L m L T Q q x V S 4 j l j O 4 j 8 A T C T l A s s I l 4 j Z c J 2 s Z i u r v 6 f 1 4 D A N c g Z d S N H 2 E N G o 7 C y / p H j 0 C g Q k j G A z k + k + D w Q X w 7 a y t d Y r p 5 f 6 p w a y O A 4 I 7 3 D X M Z L 0 d d g 0 w s c 6 o P t E M y r D h / 5 C k / 2 O I l Z / i 0 3 A r 2 f D J 4 g k E K h d g 3 H 6 W M r j Y o F B g E 8 Y 2 K K O M E h B 5 s B 5 j T Q C L m w o 1 A Z 1 Y R 7 M m O U T D k B K m t v 6 H O O t z 0 g M s v U s 0 a J d S 0 E 2 B k V E m z H O n J d K Z e Z 6 3 r K H 0 x Q Q s X Z g l I j e d Q o 2 2 w h 6 z h L C y Q 9 R p k J 7 w H d S n / a P c U p / t 0 T o 8 Z d f k v u 5 Z u X V h O J E Q T o L t m P e w S E A 9 q d Q b s B n z 5 J W 6 e M 0 X x m J s 8 V A r V y I m 3 U e K K i W s I 5 m R + A j j 4 C J V C F E K T b / q Y w 3 M w N g w n g n h 6 g 2 Z 8 C 1 i 6 j n C M O h L w F b d e E d n v L C + Y D z v e a B w C e r 6 W d j 2 k z y k x N h 6 m g M D S X i t 6 q + o o B w O e 3 l H d U 3 3 k V P y d 3 5 D p P V Q O L 1 e / S s i s p 3 5 M C l Q s h z r N 3 x 7 q 8 / O l U / j u V K F w P D d y h Q D / H u y j 3 0 v o Y L i t L T 5 4 b y Y w 6 j t w h i D p m 1 y N E C c 2 s C t F r X 1 o V 6 R f D t p 4 c O I 5 5 / v a p x Q 8 J H Y N h d L m U T e a G E t j T S p L N q 6 4 5 q 8 l o E A 1 d n c p N 2 m J 0 S 0 y q r f O Y 4 O D x r Q N C Q A X 6 5 n H R P u f S S z F u x H 8 k S 1 5 g 4 Y y 8 Y K j I w h s 3 4 F D m t s 8 8 I O 5 f m E Q y y n Z T w b Q S R k 6 a z U I 6 a W D l k 8 o L n q j n w B q 6 Q m q p J n 1 0 W A y 9 Q a e 6 q k w x w 1 h P d m T 2 p y e L S s 1 N 5 O + b l / + 7 v a Y b d 0 h 9 k m s P X T g Y L 9 2 k F p h K 9 T N f K Y u t 0 i x e H O P k C q o K W U u O n Y a 5 u G b 6 n h a t W k i p 0 r K w l p m G k 3 r b U / W 2 F l p e b 8 E z S 2 K l c m h J H 9 c A k x 3 j t W B w A V L s 1 x 9 V M i w F j z / I 4 c 7 b P d 4 v e r y I w w c L O d w x e r z 8 O S f n t 6 p W 2 o 1 W g v l u H 8 T 1 N c 3 U r I 6 q 0 6 l V a P R 5 Y Z Y i u W E h d W y q k o / j p N R 7 i 4 D z j d e X / U Q 2 d Z v I R r + G 7 p u a q + m + R k C G F m z U X 1 U f n g N o P c 3 4 / b 2 u r t E O C R 1 g Y m M h N 9 K V p 9 K K Q h Y D T d 9 a 6 M w 0 d J h v 0 z C k T E S B J 8 Z r Y N r V z F o N 2 2 q B G R h X + 8 6 q W L c A s P U w L 4 9 B S 5 6 8 g u f W T 2 n u M s w N G f h e 5 N v Y M F d l s 6 Z J 7 h D K t e S N Z 0 y B h 6 Z k q Q 6 k I T g e J m K s w V h 3 D 5 5 J e T Q w a D C P P 9 r y 2 I c 9 U s y + l Q 2 G v f h C u j D t x L 6 n Q + G Q C k / F J + l 9 l p V 0 P e s q V H + 9 7 e a 5 Z h 7 U 3 E L n c X b m U r R 0 C y 3 5 O f N r k Z u c T u k q R 2 L N Q M Z H W f 5 B 9 z f X 8 Y E B q W J Q e 3 F T w W O 6 r K k C X 9 k F j Q n D m j r d U J 2 6 4 h 5 X T J F s L O r p P 1 n J I u z x u J 5 w z Q W K z D H U c y i D q i x 9 u 2 R 2 w e 7 W J d j z + W c S J 0 F g 6 F e J c F X 8 y J t a D y N i i z p G S A 8 A 0 Y f E + 0 p l T 1 4 z H c Y T q Y F L N / H n c 0 j i K 6 4 9 V e i B E A R 8 x d Q T X V c x 0 W k 1 n + D l S V l c q F j c u h E X 8 m z D p O 8 q 1 F g l 9 S f X N x 0 k U 4 n T w l 9 Z l a t B s i Z a T w F U m a 2 9 d P p N D e f V j / i P h p p 6 d u U 4 U Z h G r K R / g Z k n z H V U V n 8 G 8 i D Z 6 M q B r h V r Q Q v 9 7 Y W y i 7 v Q X O 4 T k 2 s 8 j p P l q z x D U T b + Z B K W 0 J j 4 V w a 9 M u r p 7 a + H d Z n t m n K a q l S K W l J K p X g 2 5 e e + Q Z E t f A F i R K v H g E x c 3 7 2 X 6 7 8 7 0 + a f D t C f T K 8 C G C O 7 i p B X R y 6 d 9 T V x S 7 u J u e 2 9 1 X 0 C 0 K V P y f c S T K 3 6 O j n / I e O X d 9 L V 4 1 u 9 2 n 5 8 G r g G e c r O M w b / R B A 4 1 Q O e g b e m I r 4 g c y + A D U F / A Z K E / x K 4 j P L v 1 A s q W 2 u V 7 U t A h p 6 v 0 T Q p K l O K i u 1 v 8 C C u I j l b 5 D x J w F U c 2 F v M g c T Z Y r b H m D V n m b K S V u e N W H f q b 2 5 Q Y 6 / 5 Q Z V j c x e 1 u Y v a 3 E V t 7 q L q 7 6 L m V K f 9 T X X a V K d N d d p U p 8 + o T u U k e 0 8 l 4 t 4 A h w x z 7 K I f E O D + C X 0 O C M U u 7 4 N a A I V J e e q r 7 8 u d B z x S D A O U F a 1 G p 4 k a X 5 p q W t N r 9 F U d 4 S A 2 d W 1 T 1 / 4 f d c 1 8 l P w X U E s B A i 0 A F A A C A A g A S 6 m E W j i y G d 2 k A A A A 9 g A A A B I A A A A A A A A A A A A A A A A A A A A A A E N v b m Z p Z y 9 Q Y W N r Y W d l L n h t b F B L A Q I t A B Q A A g A I A E u p h F o P y u m r p A A A A O k A A A A T A A A A A A A A A A A A A A A A A P A A A A B b Q 2 9 u d G V u d F 9 U e X B l c 1 0 u e G 1 s U E s B A i 0 A F A A C A A g A S 6 m E W v o Q U M o k B w A A 0 j U A A B M A A A A A A A A A A A A A A A A A 4 Q E A A E Z v c m 1 1 b G F z L 1 N l Y 3 R p b 2 4 x L m 1 Q S w U G A A A A A A M A A w D C A A A A U g k 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f 8 A A A A A A A D b / 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n J v a 2 V y Y W d l X z I w M j A w M T I z M T A 0 M D w v S X R l b V B h d G g + P C 9 J d G V t T G 9 j Y X R p b 2 4 + P F N 0 Y W J s Z U V u d H J p Z X M + P E V u d H J 5 I F R 5 c G U 9 I k l z U H J p d m F 0 Z S I g V m F s d W U 9 I m w w I i A v P j x F b n R y e S B U e X B l P S J R d W V y e U l E I i B W Y W x 1 Z T 0 i c z l i Z T l i Y 2 Q 1 L T F h O D g t N D E 3 M C 0 5 M D F i L W E w Z j k 2 M z c 4 M m Z l M i 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V G F y Z 2 V 0 I i B W Y W x 1 Z T 0 i c 2 J y b 2 t l c m F n Z V 8 y M D I w M D E y M z E w N D A i I C 8 + P E V u d H J 5 I F R 5 c G U 9 I k Z p b G x l Z E N v b X B s Z X R l U m V z d W x 0 V G 9 X b 3 J r c 2 h l Z X Q i I F Z h b H V l P S J s M S I g L z 4 8 R W 5 0 c n k g V H l w Z T 0 i Q W R k Z W R U b 0 R h d G F N b 2 R l b C I g V m F s d W U 9 I m w w I i A v P j x F b n R y e S B U e X B l P S J G a W x s Q 2 9 1 b n Q i I F Z h b H V l P S J s O T Y w I i A v P j x F b n R y e S B U e X B l P S J G a W x s R X J y b 3 J D b 2 R l I i B W Y W x 1 Z T 0 i c 1 V u a 2 5 v d 2 4 i I C 8 + P E V u d H J 5 I F R 5 c G U 9 I k Z p b G x F c n J v c k N v d W 5 0 I i B W Y W x 1 Z T 0 i b D A i I C 8 + P E V u d H J 5 I F R 5 c G U 9 I k Z p b G x M Y X N 0 V X B k Y X R l Z C I g V m F s d W U 9 I m Q y M D I 1 L T A z L T M x V D A z O j E w O j E y L j Y 2 N T Q x N D d a I i A v P j x F b n R y e S B U e X B l P S J G a W x s Q 2 9 s d W 1 u V H l w Z X M i I F Z h b H V l P S J z Q m d Z R 0 N R a 0 d B d 1 l H Q m d Z R k N R W U d C Z 2 t B Q U F B P S I g L z 4 8 R W 5 0 c n k g V H l w Z T 0 i R m l s b E N v b H V t b k 5 h b W V z I i B W Y W x 1 Z T 0 i c 1 s m c X V v d D t j b G l l b n R f b m F t Z S Z x d W 9 0 O y w m c X V v d D t w b 2 x p Y 3 l f b n V t Y m V y J n F 1 b 3 Q 7 L C Z x d W 9 0 O 3 B v b G l j e V 9 z d G F 0 d X M m c X V v d D s s J n F 1 b 3 Q 7 c G 9 s a W N 5 X 3 N 0 Y X J 0 X 2 R h d G U m c X V v d D s s J n F 1 b 3 Q 7 c G 9 s a W N 5 X 2 V u Z F 9 k Y X R l J n F 1 b 3 Q 7 L C Z x d W 9 0 O 3 B y b 2 R 1 Y 3 R f Z 3 J v d X A m c X V v d D s s J n F 1 b 3 Q 7 Q W N j b 3 V u d C B F e G U g S U Q m c X V v d D s s J n F 1 b 3 Q 7 R X h l I E 5 h b W U m c X V v d D s s J n F 1 b 3 Q 7 Y n J h b m N o X 2 5 h b W U m c X V v d D s s J n F 1 b 3 Q 7 c 2 9 s d X R p b 2 5 f Z 3 J v d X A m c X V v d D s s J n F 1 b 3 Q 7 a W 5 j b 2 1 l X 2 N s Y X N z J n F 1 b 3 Q 7 L C Z x d W 9 0 O 0 F t b 3 V u d C Z x d W 9 0 O y w m c X V v d D t p b m N v b W V f Z H V l X 2 R h d G U m c X V v d D s s J n F 1 b 3 Q 7 c m V 2 Z W 5 1 Z V 9 0 c m F u c 2 F j d G l v b l 9 0 e X B l J n F 1 b 3 Q 7 L C Z x d W 9 0 O 3 J l b m V 3 Y W x f c 3 R h d H V z J n F 1 b 3 Q 7 L C Z x d W 9 0 O 2 x h c H N l X 3 J l Y X N v b i Z x d W 9 0 O y w m c X V v d D t s Y X N 0 X 3 V w Z G F 0 Z W R f Z G F 0 Z S Z x d W 9 0 O y w m c X V v d D t C c m 9 r Z X J h Z 2 U g b m V 3 I C Z x d W 9 0 O y w m c X V v d D t C c m 9 r Z X J h Z 2 U g c m V u Z X d h b C A m c X V v d D s s J n F 1 b 3 Q 7 Q n J v a 2 V y Y W d l I E N y b 3 N z I H N l b G w m c X V v d D t d I i A v P j x F b n R y e S B U e X B l P S J G a W x s U 3 R h d H V z I i B W Y W x 1 Z T 0 i c 0 N v b X B s Z X R l I i A v P j x F b n R y e S B U e X B l P S J S Z W x h d G l v b n N o a X B J b m Z v Q 2 9 u d G F p b m V y I i B W Y W x 1 Z T 0 i c 3 s m c X V v d D t j b 2 x 1 b W 5 D b 3 V u d C Z x d W 9 0 O z o y M C w m c X V v d D t r Z X l D b 2 x 1 b W 5 O Y W 1 l c y Z x d W 9 0 O z p b X S w m c X V v d D t x d W V y e V J l b G F 0 a W 9 u c 2 h p c H M m c X V v d D s 6 W 1 0 s J n F 1 b 3 Q 7 Y 2 9 s d W 1 u S W R l b n R p d G l l c y Z x d W 9 0 O z p b J n F 1 b 3 Q 7 U 2 V j d G l v b j E v Y n J v a 2 V y Y W d l X z I w M j A w M T I z M T A 0 M C 9 B d X R v U m V t b 3 Z l Z E N v b H V t b n M x L n t j b G l l b n R f b m F t Z S w w f S Z x d W 9 0 O y w m c X V v d D t T Z W N 0 a W 9 u M S 9 i c m 9 r Z X J h Z 2 V f M j A y M D A x M j M x M D Q w L 0 F 1 d G 9 S Z W 1 v d m V k Q 2 9 s d W 1 u c z E u e 3 B v b G l j e V 9 u d W 1 i Z X I s M X 0 m c X V v d D s s J n F 1 b 3 Q 7 U 2 V j d G l v b j E v Y n J v a 2 V y Y W d l X z I w M j A w M T I z M T A 0 M C 9 B d X R v U m V t b 3 Z l Z E N v b H V t b n M x L n t w b 2 x p Y 3 l f c 3 R h d H V z L D J 9 J n F 1 b 3 Q 7 L C Z x d W 9 0 O 1 N l Y 3 R p b 2 4 x L 2 J y b 2 t l c m F n Z V 8 y M D I w M D E y M z E w N D A v Q X V 0 b 1 J l b W 9 2 Z W R D b 2 x 1 b W 5 z M S 5 7 c G 9 s a W N 5 X 3 N 0 Y X J 0 X 2 R h d G U s M 3 0 m c X V v d D s s J n F 1 b 3 Q 7 U 2 V j d G l v b j E v Y n J v a 2 V y Y W d l X z I w M j A w M T I z M T A 0 M C 9 B d X R v U m V t b 3 Z l Z E N v b H V t b n M x L n t w b 2 x p Y 3 l f Z W 5 k X 2 R h d G U s N H 0 m c X V v d D s s J n F 1 b 3 Q 7 U 2 V j d G l v b j E v Y n J v a 2 V y Y W d l X z I w M j A w M T I z M T A 0 M C 9 B d X R v U m V t b 3 Z l Z E N v b H V t b n M x L n t w c m 9 k d W N 0 X 2 d y b 3 V w L D V 9 J n F 1 b 3 Q 7 L C Z x d W 9 0 O 1 N l Y 3 R p b 2 4 x L 2 J y b 2 t l c m F n Z V 8 y M D I w M D E y M z E w N D A v Q X V 0 b 1 J l b W 9 2 Z W R D b 2 x 1 b W 5 z M S 5 7 Q W N j b 3 V u d C B F e G U g S U Q s N n 0 m c X V v d D s s J n F 1 b 3 Q 7 U 2 V j d G l v b j E v Y n J v a 2 V y Y W d l X z I w M j A w M T I z M T A 0 M C 9 B d X R v U m V t b 3 Z l Z E N v b H V t b n M x L n t F e G U g T m F t Z S w 3 f S Z x d W 9 0 O y w m c X V v d D t T Z W N 0 a W 9 u M S 9 i c m 9 r Z X J h Z 2 V f M j A y M D A x M j M x M D Q w L 0 F 1 d G 9 S Z W 1 v d m V k Q 2 9 s d W 1 u c z E u e 2 J y Y W 5 j a F 9 u Y W 1 l L D h 9 J n F 1 b 3 Q 7 L C Z x d W 9 0 O 1 N l Y 3 R p b 2 4 x L 2 J y b 2 t l c m F n Z V 8 y M D I w M D E y M z E w N D A v Q X V 0 b 1 J l b W 9 2 Z W R D b 2 x 1 b W 5 z M S 5 7 c 2 9 s d X R p b 2 5 f Z 3 J v d X A s O X 0 m c X V v d D s s J n F 1 b 3 Q 7 U 2 V j d G l v b j E v Y n J v a 2 V y Y W d l X z I w M j A w M T I z M T A 0 M C 9 B d X R v U m V t b 3 Z l Z E N v b H V t b n M x L n t p b m N v b W V f Y 2 x h c 3 M s M T B 9 J n F 1 b 3 Q 7 L C Z x d W 9 0 O 1 N l Y 3 R p b 2 4 x L 2 J y b 2 t l c m F n Z V 8 y M D I w M D E y M z E w N D A v Q X V 0 b 1 J l b W 9 2 Z W R D b 2 x 1 b W 5 z M S 5 7 Q W 1 v d W 5 0 L D E x f S Z x d W 9 0 O y w m c X V v d D t T Z W N 0 a W 9 u M S 9 i c m 9 r Z X J h Z 2 V f M j A y M D A x M j M x M D Q w L 0 F 1 d G 9 S Z W 1 v d m V k Q 2 9 s d W 1 u c z E u e 2 l u Y 2 9 t Z V 9 k d W V f Z G F 0 Z S w x M n 0 m c X V v d D s s J n F 1 b 3 Q 7 U 2 V j d G l v b j E v Y n J v a 2 V y Y W d l X z I w M j A w M T I z M T A 0 M C 9 B d X R v U m V t b 3 Z l Z E N v b H V t b n M x L n t y Z X Z l b n V l X 3 R y Y W 5 z Y W N 0 a W 9 u X 3 R 5 c G U s M T N 9 J n F 1 b 3 Q 7 L C Z x d W 9 0 O 1 N l Y 3 R p b 2 4 x L 2 J y b 2 t l c m F n Z V 8 y M D I w M D E y M z E w N D A v Q X V 0 b 1 J l b W 9 2 Z W R D b 2 x 1 b W 5 z M S 5 7 c m V u Z X d h b F 9 z d G F 0 d X M s M T R 9 J n F 1 b 3 Q 7 L C Z x d W 9 0 O 1 N l Y 3 R p b 2 4 x L 2 J y b 2 t l c m F n Z V 8 y M D I w M D E y M z E w N D A v Q X V 0 b 1 J l b W 9 2 Z W R D b 2 x 1 b W 5 z M S 5 7 b G F w c 2 V f c m V h c 2 9 u L D E 1 f S Z x d W 9 0 O y w m c X V v d D t T Z W N 0 a W 9 u M S 9 i c m 9 r Z X J h Z 2 V f M j A y M D A x M j M x M D Q w L 0 F 1 d G 9 S Z W 1 v d m V k Q 2 9 s d W 1 u c z E u e 2 x h c 3 R f d X B k Y X R l Z F 9 k Y X R l L D E 2 f S Z x d W 9 0 O y w m c X V v d D t T Z W N 0 a W 9 u M S 9 i c m 9 r Z X J h Z 2 V f M j A y M D A x M j M x M D Q w L 0 F 1 d G 9 S Z W 1 v d m V k Q 2 9 s d W 1 u c z E u e 0 J y b 2 t l c m F n Z S B u Z X c g L D E 3 f S Z x d W 9 0 O y w m c X V v d D t T Z W N 0 a W 9 u M S 9 i c m 9 r Z X J h Z 2 V f M j A y M D A x M j M x M D Q w L 0 F 1 d G 9 S Z W 1 v d m V k Q 2 9 s d W 1 u c z E u e 0 J y b 2 t l c m F n Z S B y Z W 5 l d 2 F s I C w x O H 0 m c X V v d D s s J n F 1 b 3 Q 7 U 2 V j d G l v b j E v Y n J v a 2 V y Y W d l X z I w M j A w M T I z M T A 0 M C 9 B d X R v U m V t b 3 Z l Z E N v b H V t b n M x L n t C c m 9 r Z X J h Z 2 U g Q 3 J v c 3 M g c 2 V s b C w x O X 0 m c X V v d D t d L C Z x d W 9 0 O 0 N v b H V t b k N v d W 5 0 J n F 1 b 3 Q 7 O j I w L C Z x d W 9 0 O 0 t l e U N v b H V t b k 5 h b W V z J n F 1 b 3 Q 7 O l t d L C Z x d W 9 0 O 0 N v b H V t b k l k Z W 5 0 a X R p Z X M m c X V v d D s 6 W y Z x d W 9 0 O 1 N l Y 3 R p b 2 4 x L 2 J y b 2 t l c m F n Z V 8 y M D I w M D E y M z E w N D A v Q X V 0 b 1 J l b W 9 2 Z W R D b 2 x 1 b W 5 z M S 5 7 Y 2 x p Z W 5 0 X 2 5 h b W U s M H 0 m c X V v d D s s J n F 1 b 3 Q 7 U 2 V j d G l v b j E v Y n J v a 2 V y Y W d l X z I w M j A w M T I z M T A 0 M C 9 B d X R v U m V t b 3 Z l Z E N v b H V t b n M x L n t w b 2 x p Y 3 l f b n V t Y m V y L D F 9 J n F 1 b 3 Q 7 L C Z x d W 9 0 O 1 N l Y 3 R p b 2 4 x L 2 J y b 2 t l c m F n Z V 8 y M D I w M D E y M z E w N D A v Q X V 0 b 1 J l b W 9 2 Z W R D b 2 x 1 b W 5 z M S 5 7 c G 9 s a W N 5 X 3 N 0 Y X R 1 c y w y f S Z x d W 9 0 O y w m c X V v d D t T Z W N 0 a W 9 u M S 9 i c m 9 r Z X J h Z 2 V f M j A y M D A x M j M x M D Q w L 0 F 1 d G 9 S Z W 1 v d m V k Q 2 9 s d W 1 u c z E u e 3 B v b G l j e V 9 z d G F y d F 9 k Y X R l L D N 9 J n F 1 b 3 Q 7 L C Z x d W 9 0 O 1 N l Y 3 R p b 2 4 x L 2 J y b 2 t l c m F n Z V 8 y M D I w M D E y M z E w N D A v Q X V 0 b 1 J l b W 9 2 Z W R D b 2 x 1 b W 5 z M S 5 7 c G 9 s a W N 5 X 2 V u Z F 9 k Y X R l L D R 9 J n F 1 b 3 Q 7 L C Z x d W 9 0 O 1 N l Y 3 R p b 2 4 x L 2 J y b 2 t l c m F n Z V 8 y M D I w M D E y M z E w N D A v Q X V 0 b 1 J l b W 9 2 Z W R D b 2 x 1 b W 5 z M S 5 7 c H J v Z H V j d F 9 n c m 9 1 c C w 1 f S Z x d W 9 0 O y w m c X V v d D t T Z W N 0 a W 9 u M S 9 i c m 9 r Z X J h Z 2 V f M j A y M D A x M j M x M D Q w L 0 F 1 d G 9 S Z W 1 v d m V k Q 2 9 s d W 1 u c z E u e 0 F j Y 2 9 1 b n Q g R X h l I E l E L D Z 9 J n F 1 b 3 Q 7 L C Z x d W 9 0 O 1 N l Y 3 R p b 2 4 x L 2 J y b 2 t l c m F n Z V 8 y M D I w M D E y M z E w N D A v Q X V 0 b 1 J l b W 9 2 Z W R D b 2 x 1 b W 5 z M S 5 7 R X h l I E 5 h b W U s N 3 0 m c X V v d D s s J n F 1 b 3 Q 7 U 2 V j d G l v b j E v Y n J v a 2 V y Y W d l X z I w M j A w M T I z M T A 0 M C 9 B d X R v U m V t b 3 Z l Z E N v b H V t b n M x L n t i c m F u Y 2 h f b m F t Z S w 4 f S Z x d W 9 0 O y w m c X V v d D t T Z W N 0 a W 9 u M S 9 i c m 9 r Z X J h Z 2 V f M j A y M D A x M j M x M D Q w L 0 F 1 d G 9 S Z W 1 v d m V k Q 2 9 s d W 1 u c z E u e 3 N v b H V 0 a W 9 u X 2 d y b 3 V w L D l 9 J n F 1 b 3 Q 7 L C Z x d W 9 0 O 1 N l Y 3 R p b 2 4 x L 2 J y b 2 t l c m F n Z V 8 y M D I w M D E y M z E w N D A v Q X V 0 b 1 J l b W 9 2 Z W R D b 2 x 1 b W 5 z M S 5 7 a W 5 j b 2 1 l X 2 N s Y X N z L D E w f S Z x d W 9 0 O y w m c X V v d D t T Z W N 0 a W 9 u M S 9 i c m 9 r Z X J h Z 2 V f M j A y M D A x M j M x M D Q w L 0 F 1 d G 9 S Z W 1 v d m V k Q 2 9 s d W 1 u c z E u e 0 F t b 3 V u d C w x M X 0 m c X V v d D s s J n F 1 b 3 Q 7 U 2 V j d G l v b j E v Y n J v a 2 V y Y W d l X z I w M j A w M T I z M T A 0 M C 9 B d X R v U m V t b 3 Z l Z E N v b H V t b n M x L n t p b m N v b W V f Z H V l X 2 R h d G U s M T J 9 J n F 1 b 3 Q 7 L C Z x d W 9 0 O 1 N l Y 3 R p b 2 4 x L 2 J y b 2 t l c m F n Z V 8 y M D I w M D E y M z E w N D A v Q X V 0 b 1 J l b W 9 2 Z W R D b 2 x 1 b W 5 z M S 5 7 c m V 2 Z W 5 1 Z V 9 0 c m F u c 2 F j d G l v b l 9 0 e X B l L D E z f S Z x d W 9 0 O y w m c X V v d D t T Z W N 0 a W 9 u M S 9 i c m 9 r Z X J h Z 2 V f M j A y M D A x M j M x M D Q w L 0 F 1 d G 9 S Z W 1 v d m V k Q 2 9 s d W 1 u c z E u e 3 J l b m V 3 Y W x f c 3 R h d H V z L D E 0 f S Z x d W 9 0 O y w m c X V v d D t T Z W N 0 a W 9 u M S 9 i c m 9 r Z X J h Z 2 V f M j A y M D A x M j M x M D Q w L 0 F 1 d G 9 S Z W 1 v d m V k Q 2 9 s d W 1 u c z E u e 2 x h c H N l X 3 J l Y X N v b i w x N X 0 m c X V v d D s s J n F 1 b 3 Q 7 U 2 V j d G l v b j E v Y n J v a 2 V y Y W d l X z I w M j A w M T I z M T A 0 M C 9 B d X R v U m V t b 3 Z l Z E N v b H V t b n M x L n t s Y X N 0 X 3 V w Z G F 0 Z W R f Z G F 0 Z S w x N n 0 m c X V v d D s s J n F 1 b 3 Q 7 U 2 V j d G l v b j E v Y n J v a 2 V y Y W d l X z I w M j A w M T I z M T A 0 M C 9 B d X R v U m V t b 3 Z l Z E N v b H V t b n M x L n t C c m 9 r Z X J h Z 2 U g b m V 3 I C w x N 3 0 m c X V v d D s s J n F 1 b 3 Q 7 U 2 V j d G l v b j E v Y n J v a 2 V y Y W d l X z I w M j A w M T I z M T A 0 M C 9 B d X R v U m V t b 3 Z l Z E N v b H V t b n M x L n t C c m 9 r Z X J h Z 2 U g c m V u Z X d h b C A s M T h 9 J n F 1 b 3 Q 7 L C Z x d W 9 0 O 1 N l Y 3 R p b 2 4 x L 2 J y b 2 t l c m F n Z V 8 y M D I w M D E y M z E w N D A v Q X V 0 b 1 J l b W 9 2 Z W R D b 2 x 1 b W 5 z M S 5 7 Q n J v a 2 V y Y W d l I E N y b 3 N z I H N l b G w s M T l 9 J n F 1 b 3 Q 7 X S w m c X V v d D t S Z W x h d G l v b n N o a X B J b m Z v J n F 1 b 3 Q 7 O l t d f S I g L z 4 8 L 1 N 0 Y W J s Z U V u d H J p Z X M + P C 9 J d G V t P j x J d G V t P j x J d G V t T G 9 j Y X R p b 2 4 + P E l 0 Z W 1 U e X B l P k Z v c m 1 1 b G E 8 L 0 l 0 Z W 1 U e X B l P j x J d G V t U G F 0 a D 5 T Z W N 0 a W 9 u M S 9 i c m 9 r Z X J h Z 2 V f M j A y M D A x M j M x M D Q w L 1 N v d X J j Z T w v S X R l b V B h d G g + P C 9 J d G V t T G 9 j Y X R p b 2 4 + P F N 0 Y W J s Z U V u d H J p Z X M g L z 4 8 L 0 l 0 Z W 0 + P E l 0 Z W 0 + P E l 0 Z W 1 M b 2 N h d G l v b j 4 8 S X R l b V R 5 c G U + R m 9 y b X V s Y T w v S X R l b V R 5 c G U + P E l 0 Z W 1 Q Y X R o P l N l Y 3 R p b 2 4 x L 2 J y b 2 t l c m F n Z V 8 y M D I w M D E y M z E w N D A v Y n J v a 2 V y Y W d l X z I w M j A w M T I z M T A 0 M F 9 T a G V l d D w v S X R l b V B h d G g + P C 9 J d G V t T G 9 j Y X R p b 2 4 + P F N 0 Y W J s Z U V u d H J p Z X M g L z 4 8 L 0 l 0 Z W 0 + P E l 0 Z W 0 + P E l 0 Z W 1 M b 2 N h d G l v b j 4 8 S X R l b V R 5 c G U + R m 9 y b X V s Y T w v S X R l b V R 5 c G U + P E l 0 Z W 1 Q Y X R o P l N l Y 3 R p b 2 4 x L 2 J y b 2 t l c m F n Z V 8 y M D I w M D E y M z E w N D A v U H J v b W 9 0 Z W Q l M j B I Z W F k Z X J z P C 9 J d G V t U G F 0 a D 4 8 L 0 l 0 Z W 1 M b 2 N h d G l v b j 4 8 U 3 R h Y m x l R W 5 0 c m l l c y A v P j w v S X R l b T 4 8 S X R l b T 4 8 S X R l b U x v Y 2 F 0 a W 9 u P j x J d G V t V H l w Z T 5 G b 3 J t d W x h P C 9 J d G V t V H l w Z T 4 8 S X R l b V B h d G g + U 2 V j d G l v b j E v Y n J v a 2 V y Y W d l X z I w M j A w M T I z M T A 0 M C 9 D a G F u Z 2 V k J T I w V H l w Z T w v S X R l b V B h d G g + P C 9 J d G V t T G 9 j Y X R p b 2 4 + P F N 0 Y W J s Z U V u d H J p Z X M g L z 4 8 L 0 l 0 Z W 0 + P E l 0 Z W 0 + P E l 0 Z W 1 M b 2 N h d G l v b j 4 8 S X R l b V R 5 c G U + R m 9 y b X V s Y T w v S X R l b V R 5 c G U + P E l 0 Z W 1 Q Y X R o P l N l Y 3 R p b 2 4 x L 2 J y b 2 t l c m F n Z V 8 y M D I w M D E y M z E w N D A v R m l s d G V y Z W Q l M j B S b 3 d z P C 9 J d G V t U G F 0 a D 4 8 L 0 l 0 Z W 1 M b 2 N h d G l v b j 4 8 U 3 R h Y m x l R W 5 0 c m l l c y A v P j w v S X R l b T 4 8 S X R l b T 4 8 S X R l b U x v Y 2 F 0 a W 9 u P j x J d G V t V H l w Z T 5 G b 3 J t d W x h P C 9 J d G V t V H l w Z T 4 8 S X R l b V B h d G g + U 2 V j d G l v b j E v Z m V l c 1 8 y M D I w M D E y M z E w N D E 8 L 0 l 0 Z W 1 Q Y X R o P j w v S X R l b U x v Y 2 F 0 a W 9 u P j x T d G F i b G V F b n R y a W V z P j x F b n R y e S B U e X B l P S J J c 1 B y a X Z h d G U i I F Z h b H V l P S J s M C I g L z 4 8 R W 5 0 c n k g V H l w Z T 0 i U X V l c n l J R C I g V m F s d W U 9 I n M 0 Z W U z Y m Q 4 O C 1 h O D E 0 L T R k O G I t Y j k 0 O S 1 h Y W R l Y m I 5 Z j Z i M z k 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F R h c m d l d C I g V m F s d W U 9 I n N m Z W V z X z I w M j A w M T I z M T A 0 M S I g L z 4 8 R W 5 0 c n k g V H l w Z T 0 i R m l s b G V k Q 2 9 t c G x l d G V S Z X N 1 b H R U b 1 d v c m t z a G V l d C I g V m F s d W U 9 I m w x I i A v P j x F b n R y e S B U e X B l P S J B Z G R l Z F R v R G F 0 Y U 1 v Z G V s I i B W Y W x 1 Z T 0 i b D A i I C 8 + P E V u d H J 5 I F R 5 c G U 9 I k Z p b G x D b 3 V u d C I g V m F s d W U 9 I m w 5 I i A v P j x F b n R y e S B U e X B l P S J G a W x s R X J y b 3 J D b 2 R l I i B W Y W x 1 Z T 0 i c 1 V u a 2 5 v d 2 4 i I C 8 + P E V u d H J 5 I F R 5 c G U 9 I k Z p b G x F c n J v c k N v d W 5 0 I i B W Y W x 1 Z T 0 i b D A i I C 8 + P E V u d H J 5 I F R 5 c G U 9 I k Z p b G x M Y X N 0 V X B k Y X R l Z C I g V m F s d W U 9 I m Q y M D I 1 L T A z L T M w V D E z O j Q 4 O j I x L j k 5 M j k z M z h a I i A v P j x F b n R y e S B U e X B l P S J G a W x s Q 2 9 s d W 1 u V H l w Z X M i I F Z h b H V l P S J z Q m d Z R 0 F 3 W U d B d 2 t H I i A v P j x F b n R y e S B U e X B l P S J G a W x s Q 2 9 s d W 1 u T m F t Z X M i I F Z h b H V l P S J z W y Z x d W 9 0 O 2 N s a W V u d F 9 u Y W 1 l J n F 1 b 3 Q 7 L C Z x d W 9 0 O 2 J y Y W 5 j a F 9 u Y W 1 l J n F 1 b 3 Q 7 L C Z x d W 9 0 O 3 N v b H V 0 a W 9 u X 2 d y b 3 V w J n F 1 b 3 Q 7 L C Z x d W 9 0 O 0 F j Y 2 9 1 b n Q g R X h l I E l E J n F 1 b 3 Q 7 L C Z x d W 9 0 O 0 F j Y 2 9 1 b n Q g R X h l Y 3 V 0 a X Z l J n F 1 b 3 Q 7 L C Z x d W 9 0 O 2 l u Y 2 9 t Z V 9 j b G F z c y Z x d W 9 0 O y w m c X V v d D t B b W 9 1 b n Q m c X V v d D s s J n F 1 b 3 Q 7 a W 5 j b 2 1 l X 2 R 1 Z V 9 k Y X R l J n F 1 b 3 Q 7 L C Z x d W 9 0 O 3 J l d m V u d W V f d H J h b n N h Y 3 R p b 2 5 f d H l w Z S 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2 Z l Z X N f M j A y M D A x M j M x M D Q x L 0 F 1 d G 9 S Z W 1 v d m V k Q 2 9 s d W 1 u c z E u e 2 N s a W V u d F 9 u Y W 1 l L D B 9 J n F 1 b 3 Q 7 L C Z x d W 9 0 O 1 N l Y 3 R p b 2 4 x L 2 Z l Z X N f M j A y M D A x M j M x M D Q x L 0 F 1 d G 9 S Z W 1 v d m V k Q 2 9 s d W 1 u c z E u e 2 J y Y W 5 j a F 9 u Y W 1 l L D F 9 J n F 1 b 3 Q 7 L C Z x d W 9 0 O 1 N l Y 3 R p b 2 4 x L 2 Z l Z X N f M j A y M D A x M j M x M D Q x L 0 F 1 d G 9 S Z W 1 v d m V k Q 2 9 s d W 1 u c z E u e 3 N v b H V 0 a W 9 u X 2 d y b 3 V w L D J 9 J n F 1 b 3 Q 7 L C Z x d W 9 0 O 1 N l Y 3 R p b 2 4 x L 2 Z l Z X N f M j A y M D A x M j M x M D Q x L 0 F 1 d G 9 S Z W 1 v d m V k Q 2 9 s d W 1 u c z E u e 0 F j Y 2 9 1 b n Q g R X h l I E l E L D N 9 J n F 1 b 3 Q 7 L C Z x d W 9 0 O 1 N l Y 3 R p b 2 4 x L 2 Z l Z X N f M j A y M D A x M j M x M D Q x L 0 F 1 d G 9 S Z W 1 v d m V k Q 2 9 s d W 1 u c z E u e 0 F j Y 2 9 1 b n Q g R X h l Y 3 V 0 a X Z l L D R 9 J n F 1 b 3 Q 7 L C Z x d W 9 0 O 1 N l Y 3 R p b 2 4 x L 2 Z l Z X N f M j A y M D A x M j M x M D Q x L 0 F 1 d G 9 S Z W 1 v d m V k Q 2 9 s d W 1 u c z E u e 2 l u Y 2 9 t Z V 9 j b G F z c y w 1 f S Z x d W 9 0 O y w m c X V v d D t T Z W N 0 a W 9 u M S 9 m Z W V z X z I w M j A w M T I z M T A 0 M S 9 B d X R v U m V t b 3 Z l Z E N v b H V t b n M x L n t B b W 9 1 b n Q s N n 0 m c X V v d D s s J n F 1 b 3 Q 7 U 2 V j d G l v b j E v Z m V l c 1 8 y M D I w M D E y M z E w N D E v Q X V 0 b 1 J l b W 9 2 Z W R D b 2 x 1 b W 5 z M S 5 7 a W 5 j b 2 1 l X 2 R 1 Z V 9 k Y X R l L D d 9 J n F 1 b 3 Q 7 L C Z x d W 9 0 O 1 N l Y 3 R p b 2 4 x L 2 Z l Z X N f M j A y M D A x M j M x M D Q x L 0 F 1 d G 9 S Z W 1 v d m V k Q 2 9 s d W 1 u c z E u e 3 J l d m V u d W V f d H J h b n N h Y 3 R p b 2 5 f d H l w Z S w 4 f S Z x d W 9 0 O 1 0 s J n F 1 b 3 Q 7 Q 2 9 s d W 1 u Q 2 9 1 b n Q m c X V v d D s 6 O S w m c X V v d D t L Z X l D b 2 x 1 b W 5 O Y W 1 l c y Z x d W 9 0 O z p b X S w m c X V v d D t D b 2 x 1 b W 5 J Z G V u d G l 0 a W V z J n F 1 b 3 Q 7 O l s m c X V v d D t T Z W N 0 a W 9 u M S 9 m Z W V z X z I w M j A w M T I z M T A 0 M S 9 B d X R v U m V t b 3 Z l Z E N v b H V t b n M x L n t j b G l l b n R f b m F t Z S w w f S Z x d W 9 0 O y w m c X V v d D t T Z W N 0 a W 9 u M S 9 m Z W V z X z I w M j A w M T I z M T A 0 M S 9 B d X R v U m V t b 3 Z l Z E N v b H V t b n M x L n t i c m F u Y 2 h f b m F t Z S w x f S Z x d W 9 0 O y w m c X V v d D t T Z W N 0 a W 9 u M S 9 m Z W V z X z I w M j A w M T I z M T A 0 M S 9 B d X R v U m V t b 3 Z l Z E N v b H V t b n M x L n t z b 2 x 1 d G l v b l 9 n c m 9 1 c C w y f S Z x d W 9 0 O y w m c X V v d D t T Z W N 0 a W 9 u M S 9 m Z W V z X z I w M j A w M T I z M T A 0 M S 9 B d X R v U m V t b 3 Z l Z E N v b H V t b n M x L n t B Y 2 N v d W 5 0 I E V 4 Z S B J R C w z f S Z x d W 9 0 O y w m c X V v d D t T Z W N 0 a W 9 u M S 9 m Z W V z X z I w M j A w M T I z M T A 0 M S 9 B d X R v U m V t b 3 Z l Z E N v b H V t b n M x L n t B Y 2 N v d W 5 0 I E V 4 Z W N 1 d G l 2 Z S w 0 f S Z x d W 9 0 O y w m c X V v d D t T Z W N 0 a W 9 u M S 9 m Z W V z X z I w M j A w M T I z M T A 0 M S 9 B d X R v U m V t b 3 Z l Z E N v b H V t b n M x L n t p b m N v b W V f Y 2 x h c 3 M s N X 0 m c X V v d D s s J n F 1 b 3 Q 7 U 2 V j d G l v b j E v Z m V l c 1 8 y M D I w M D E y M z E w N D E v Q X V 0 b 1 J l b W 9 2 Z W R D b 2 x 1 b W 5 z M S 5 7 Q W 1 v d W 5 0 L D Z 9 J n F 1 b 3 Q 7 L C Z x d W 9 0 O 1 N l Y 3 R p b 2 4 x L 2 Z l Z X N f M j A y M D A x M j M x M D Q x L 0 F 1 d G 9 S Z W 1 v d m V k Q 2 9 s d W 1 u c z E u e 2 l u Y 2 9 t Z V 9 k d W V f Z G F 0 Z S w 3 f S Z x d W 9 0 O y w m c X V v d D t T Z W N 0 a W 9 u M S 9 m Z W V z X z I w M j A w M T I z M T A 0 M S 9 B d X R v U m V t b 3 Z l Z E N v b H V t b n M x L n t y Z X Z l b n V l X 3 R y Y W 5 z Y W N 0 a W 9 u X 3 R 5 c G U s O H 0 m c X V v d D t d L C Z x d W 9 0 O 1 J l b G F 0 a W 9 u c 2 h p c E l u Z m 8 m c X V v d D s 6 W 1 1 9 I i A v P j w v U 3 R h Y m x l R W 5 0 c m l l c z 4 8 L 0 l 0 Z W 0 + P E l 0 Z W 0 + P E l 0 Z W 1 M b 2 N h d G l v b j 4 8 S X R l b V R 5 c G U + R m 9 y b X V s Y T w v S X R l b V R 5 c G U + P E l 0 Z W 1 Q Y X R o P l N l Y 3 R p b 2 4 x L 2 Z l Z X N f M j A y M D A x M j M x M D Q x L 1 N v d X J j Z T w v S X R l b V B h d G g + P C 9 J d G V t T G 9 j Y X R p b 2 4 + P F N 0 Y W J s Z U V u d H J p Z X M g L z 4 8 L 0 l 0 Z W 0 + P E l 0 Z W 0 + P E l 0 Z W 1 M b 2 N h d G l v b j 4 8 S X R l b V R 5 c G U + R m 9 y b X V s Y T w v S X R l b V R 5 c G U + P E l 0 Z W 1 Q Y X R o P l N l Y 3 R p b 2 4 x L 2 Z l Z X N f M j A y M D A x M j M x M D Q x L 2 Z l Z X N f M j A y M D A x M j M x M D Q x X 1 N o Z W V 0 P C 9 J d G V t U G F 0 a D 4 8 L 0 l 0 Z W 1 M b 2 N h d G l v b j 4 8 U 3 R h Y m x l R W 5 0 c m l l c y A v P j w v S X R l b T 4 8 S X R l b T 4 8 S X R l b U x v Y 2 F 0 a W 9 u P j x J d G V t V H l w Z T 5 G b 3 J t d W x h P C 9 J d G V t V H l w Z T 4 8 S X R l b V B h d G g + U 2 V j d G l v b j E v Z m V l c 1 8 y M D I w M D E y M z E w N D E v U H J v b W 9 0 Z W Q l M j B I Z W F k Z X J z P C 9 J d G V t U G F 0 a D 4 8 L 0 l 0 Z W 1 M b 2 N h d G l v b j 4 8 U 3 R h Y m x l R W 5 0 c m l l c y A v P j w v S X R l b T 4 8 S X R l b T 4 8 S X R l b U x v Y 2 F 0 a W 9 u P j x J d G V t V H l w Z T 5 G b 3 J t d W x h P C 9 J d G V t V H l w Z T 4 8 S X R l b V B h d G g + U 2 V j d G l v b j E v Z m V l c 1 8 y M D I w M D E y M z E w N D E v Q 2 h h b m d l Z C U y M F R 5 c G U 8 L 0 l 0 Z W 1 Q Y X R o P j w v S X R l b U x v Y 2 F 0 a W 9 u P j x T d G F i b G V F b n R y a W V z I C 8 + P C 9 J d G V t P j x J d G V t P j x J d G V t T G 9 j Y X R p b 2 4 + P E l 0 Z W 1 U e X B l P k Z v c m 1 1 b G E 8 L 0 l 0 Z W 1 U e X B l P j x J d G V t U G F 0 a D 5 T Z W N 0 a W 9 u M S 9 O T i U y Q k V O J T J C R U U l M j B J b m R p J T I w Y m R n d C U y M C 0 y M D A x M j A y M D w v S X R l b V B h d G g + P C 9 J d G V t T G 9 j Y X R p b 2 4 + P F N 0 Y W J s Z U V u d H J p Z X M + P E V u d H J 5 I F R 5 c G U 9 I k l z U H J p d m F 0 Z S I g V m F s d W U 9 I m w w I i A v P j x F b n R y e S B U e X B l P S J R d W V y e U l E I i B W Y W x 1 Z T 0 i c z B l Y j M z Z m M 0 L W I x M z c t N G Y 3 N S 0 4 O T N l L T Y z O T J i Y j Y z Y z k z Y i 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V G F y Z 2 V 0 I i B W Y W x 1 Z T 0 i c 0 5 O X 0 V O X 0 V F X 0 l u Z G l f Y m R n d F 9 f M j A w M T I w M j A i I C 8 + P E V u d H J 5 I F R 5 c G U 9 I k Z p b G x l Z E N v b X B s Z X R l U m V z d W x 0 V G 9 X b 3 J r c 2 h l Z X Q i I F Z h b H V l P S J s M S I g L z 4 8 R W 5 0 c n k g V H l w Z T 0 i Q W R k Z W R U b 0 R h d G F N b 2 R l b C I g V m F s d W U 9 I m w w I i A v P j x F b n R y e S B U e X B l P S J G a W x s Q 2 9 1 b n Q i I F Z h b H V l P S J s M T A i I C 8 + P E V u d H J 5 I F R 5 c G U 9 I k Z p b G x F c n J v c k N v Z G U i I F Z h b H V l P S J z V W 5 r b m 9 3 b i I g L z 4 8 R W 5 0 c n k g V H l w Z T 0 i R m l s b E V y c m 9 y Q 2 9 1 b n Q i I F Z h b H V l P S J s M C I g L z 4 8 R W 5 0 c n k g V H l w Z T 0 i R m l s b E x h c 3 R V c G R h d G V k I i B W Y W x 1 Z T 0 i Z D I w M j U t M D M t M z B U M T M 6 N T A 6 M z E u N z c 4 O T Y x O V o i I C 8 + P E V u d H J 5 I F R 5 c G U 9 I k Z p b G x D b 2 x 1 b W 5 U e X B l c y I g V m F s d W U 9 I n N C Z 0 1 H Q m d N R E F 3 P T 0 i I C 8 + P E V u d H J 5 I F R 5 c G U 9 I k Z p b G x D b 2 x 1 b W 5 O Y W 1 l c y I g V m F s d W U 9 I n N b J n F 1 b 3 Q 7 Q n J h b m N o J n F 1 b 3 Q 7 L C Z x d W 9 0 O 0 F j Y 2 9 1 b n Q g R X h l I E l E J n F 1 b 3 Q 7 L C Z x d W 9 0 O 0 V t c G x v e W V l I E 5 h b W U m c X V v d D s s J n F 1 b 3 Q 7 T m V 3 I F J v b G U y J n F 1 b 3 Q 7 L C Z x d W 9 0 O 0 5 l d y B C d W R n Z X Q m c X V v d D s s J n F 1 b 3 Q 7 Q 3 J v c 3 M g c 2 V s b C B i d W d k Z X Q m c X V v d D s s J n F 1 b 3 Q 7 U m V u Z X d h b C B C d W R n Z X Q 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O T i t F T i t F R S B J b m R p I G J k Z 3 Q g L T I w M D E y M D I w L 0 F 1 d G 9 S Z W 1 v d m V k Q 2 9 s d W 1 u c z E u e 0 J y Y W 5 j a C w w f S Z x d W 9 0 O y w m c X V v d D t T Z W N 0 a W 9 u M S 9 O T i t F T i t F R S B J b m R p I G J k Z 3 Q g L T I w M D E y M D I w L 0 F 1 d G 9 S Z W 1 v d m V k Q 2 9 s d W 1 u c z E u e 0 F j Y 2 9 1 b n Q g R X h l I E l E L D F 9 J n F 1 b 3 Q 7 L C Z x d W 9 0 O 1 N l Y 3 R p b 2 4 x L 0 5 O K 0 V O K 0 V F I E l u Z G k g Y m R n d C A t M j A w M T I w M j A v Q X V 0 b 1 J l b W 9 2 Z W R D b 2 x 1 b W 5 z M S 5 7 R W 1 w b G 9 5 Z W U g T m F t Z S w y f S Z x d W 9 0 O y w m c X V v d D t T Z W N 0 a W 9 u M S 9 O T i t F T i t F R S B J b m R p I G J k Z 3 Q g L T I w M D E y M D I w L 0 F 1 d G 9 S Z W 1 v d m V k Q 2 9 s d W 1 u c z E u e 0 5 l d y B S b 2 x l M i w z f S Z x d W 9 0 O y w m c X V v d D t T Z W N 0 a W 9 u M S 9 O T i t F T i t F R S B J b m R p I G J k Z 3 Q g L T I w M D E y M D I w L 0 F 1 d G 9 S Z W 1 v d m V k Q 2 9 s d W 1 u c z E u e 0 5 l d y B C d W R n Z X Q s N H 0 m c X V v d D s s J n F 1 b 3 Q 7 U 2 V j d G l v b j E v T k 4 r R U 4 r R U U g S W 5 k a S B i Z G d 0 I C 0 y M D A x M j A y M C 9 B d X R v U m V t b 3 Z l Z E N v b H V t b n M x L n t D c m 9 z c y B z Z W x s I G J 1 Z 2 R l d C w 1 f S Z x d W 9 0 O y w m c X V v d D t T Z W N 0 a W 9 u M S 9 O T i t F T i t F R S B J b m R p I G J k Z 3 Q g L T I w M D E y M D I w L 0 F 1 d G 9 S Z W 1 v d m V k Q 2 9 s d W 1 u c z E u e 1 J l b m V 3 Y W w g Q n V k Z 2 V 0 L D Z 9 J n F 1 b 3 Q 7 X S w m c X V v d D t D b 2 x 1 b W 5 D b 3 V u d C Z x d W 9 0 O z o 3 L C Z x d W 9 0 O 0 t l e U N v b H V t b k 5 h b W V z J n F 1 b 3 Q 7 O l t d L C Z x d W 9 0 O 0 N v b H V t b k l k Z W 5 0 a X R p Z X M m c X V v d D s 6 W y Z x d W 9 0 O 1 N l Y 3 R p b 2 4 x L 0 5 O K 0 V O K 0 V F I E l u Z G k g Y m R n d C A t M j A w M T I w M j A v Q X V 0 b 1 J l b W 9 2 Z W R D b 2 x 1 b W 5 z M S 5 7 Q n J h b m N o L D B 9 J n F 1 b 3 Q 7 L C Z x d W 9 0 O 1 N l Y 3 R p b 2 4 x L 0 5 O K 0 V O K 0 V F I E l u Z G k g Y m R n d C A t M j A w M T I w M j A v Q X V 0 b 1 J l b W 9 2 Z W R D b 2 x 1 b W 5 z M S 5 7 Q W N j b 3 V u d C B F e G U g S U Q s M X 0 m c X V v d D s s J n F 1 b 3 Q 7 U 2 V j d G l v b j E v T k 4 r R U 4 r R U U g S W 5 k a S B i Z G d 0 I C 0 y M D A x M j A y M C 9 B d X R v U m V t b 3 Z l Z E N v b H V t b n M x L n t F b X B s b 3 l l Z S B O Y W 1 l L D J 9 J n F 1 b 3 Q 7 L C Z x d W 9 0 O 1 N l Y 3 R p b 2 4 x L 0 5 O K 0 V O K 0 V F I E l u Z G k g Y m R n d C A t M j A w M T I w M j A v Q X V 0 b 1 J l b W 9 2 Z W R D b 2 x 1 b W 5 z M S 5 7 T m V 3 I F J v b G U y L D N 9 J n F 1 b 3 Q 7 L C Z x d W 9 0 O 1 N l Y 3 R p b 2 4 x L 0 5 O K 0 V O K 0 V F I E l u Z G k g Y m R n d C A t M j A w M T I w M j A v Q X V 0 b 1 J l b W 9 2 Z W R D b 2 x 1 b W 5 z M S 5 7 T m V 3 I E J 1 Z G d l d C w 0 f S Z x d W 9 0 O y w m c X V v d D t T Z W N 0 a W 9 u M S 9 O T i t F T i t F R S B J b m R p I G J k Z 3 Q g L T I w M D E y M D I w L 0 F 1 d G 9 S Z W 1 v d m V k Q 2 9 s d W 1 u c z E u e 0 N y b 3 N z I H N l b G w g Y n V n Z G V 0 L D V 9 J n F 1 b 3 Q 7 L C Z x d W 9 0 O 1 N l Y 3 R p b 2 4 x L 0 5 O K 0 V O K 0 V F I E l u Z G k g Y m R n d C A t M j A w M T I w M j A v Q X V 0 b 1 J l b W 9 2 Z W R D b 2 x 1 b W 5 z M S 5 7 U m V u Z X d h b C B C d W R n Z X Q s N n 0 m c X V v d D t d L C Z x d W 9 0 O 1 J l b G F 0 a W 9 u c 2 h p c E l u Z m 8 m c X V v d D s 6 W 1 1 9 I i A v P j w v U 3 R h Y m x l R W 5 0 c m l l c z 4 8 L 0 l 0 Z W 0 + P E l 0 Z W 0 + P E l 0 Z W 1 M b 2 N h d G l v b j 4 8 S X R l b V R 5 c G U + R m 9 y b X V s Y T w v S X R l b V R 5 c G U + P E l 0 Z W 1 Q Y X R o P l N l Y 3 R p b 2 4 x L 0 5 O J T J C R U 4 l M k J F R S U y M E l u Z G k l M j B i Z G d 0 J T I w L T I w M D E y M D I w L 1 N v d X J j Z T w v S X R l b V B h d G g + P C 9 J d G V t T G 9 j Y X R p b 2 4 + P F N 0 Y W J s Z U V u d H J p Z X M g L z 4 8 L 0 l 0 Z W 0 + P E l 0 Z W 0 + P E l 0 Z W 1 M b 2 N h d G l v b j 4 8 S X R l b V R 5 c G U + R m 9 y b X V s Y T w v S X R l b V R 5 c G U + P E l 0 Z W 1 Q Y X R o P l N l Y 3 R p b 2 4 x L 0 5 O J T J C R U 4 l M k J F R S U y M E l u Z G k l M j B i Z G d 0 J T I w L T I w M D E y M D I w L 0 5 O J T J C R U 4 l M k J F R S U y M E l u Z G k l M j B i Z G d 0 J T I w L T I w M D E y M D I w J T I w X 1 N o Z W V 0 P C 9 J d G V t U G F 0 a D 4 8 L 0 l 0 Z W 1 M b 2 N h d G l v b j 4 8 U 3 R h Y m x l R W 5 0 c m l l c y A v P j w v S X R l b T 4 8 S X R l b T 4 8 S X R l b U x v Y 2 F 0 a W 9 u P j x J d G V t V H l w Z T 5 G b 3 J t d W x h P C 9 J d G V t V H l w Z T 4 8 S X R l b V B h d G g + U 2 V j d G l v b j E v T k 4 l M k J F T i U y Q k V F J T I w S W 5 k a S U y M G J k Z 3 Q l M j A t M j A w M T I w M j A v U H J v b W 9 0 Z W Q l M j B I Z W F k Z X J z P C 9 J d G V t U G F 0 a D 4 8 L 0 l 0 Z W 1 M b 2 N h d G l v b j 4 8 U 3 R h Y m x l R W 5 0 c m l l c y A v P j w v S X R l b T 4 8 S X R l b T 4 8 S X R l b U x v Y 2 F 0 a W 9 u P j x J d G V t V H l w Z T 5 G b 3 J t d W x h P C 9 J d G V t V H l w Z T 4 8 S X R l b V B h d G g + U 2 V j d G l v b j E v T k 4 l M k J F T i U y Q k V F J T I w S W 5 k a S U y M G J k Z 3 Q l M j A t M j A w M T I w M j A v Q 2 h h b m d l Z C U y M F R 5 c G U 8 L 0 l 0 Z W 1 Q Y X R o P j w v S X R l b U x v Y 2 F 0 a W 9 u P j x T d G F i b G V F b n R y a W V z I C 8 + P C 9 J d G V t P j x J d G V t P j x J d G V t T G 9 j Y X R p b 2 4 + P E l 0 Z W 1 U e X B l P k Z v c m 1 1 b G E 8 L 0 l 0 Z W 1 U e X B l P j x J d G V t U G F 0 a D 5 T Z W N 0 a W 9 u M S 9 O T i U y Q k V O J T J C R U U l M j B J b m R p J T I w Y m R n d C U y M C 0 y M D A x M j A y M C 9 S Z W 1 v d m V k J T I w Q m x h b m s l M j B S b 3 d z P C 9 J d G V t U G F 0 a D 4 8 L 0 l 0 Z W 1 M b 2 N h d G l v b j 4 8 U 3 R h Y m x l R W 5 0 c m l l c y A v P j w v S X R l b T 4 8 S X R l b T 4 8 S X R l b U x v Y 2 F 0 a W 9 u P j x J d G V t V H l w Z T 5 G b 3 J t d W x h P C 9 J d G V t V H l w Z T 4 8 S X R l b V B h d G g + U 2 V j d G l v b j E v a W 5 2 b 2 l j Z V 8 y M D I w M D E y M z E w N D E 8 L 0 l 0 Z W 1 Q Y X R o P j w v S X R l b U x v Y 2 F 0 a W 9 u P j x T d G F i b G V F b n R y a W V z P j x F b n R y e S B U e X B l P S J J c 1 B y a X Z h d G U i I F Z h b H V l P S J s M C I g L z 4 8 R W 5 0 c n k g V H l w Z T 0 i U X V l c n l J R C I g V m F s d W U 9 I n M x N j F i N T J h M C 0 z M G Y w L T R j M m I t O T U 0 Z i 0 w N G Y z M D U 5 N T F l M z k 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R X h j Z X B 0 a W 9 u I i A v P j x F b n R y e S B U e X B l P S J O Y W 1 l V X B k Y X R l Z E F m d G V y R m l s b C I g V m F s d W U 9 I m w w I i A v P j x F b n R y e S B U e X B l P S J O Y X Z p Z 2 F 0 a W 9 u U 3 R l c E 5 h b W U i I F Z h b H V l P S J z T m F 2 a W d h d G l v b i I g L z 4 8 R W 5 0 c n k g V H l w Z T 0 i R m l s b F R h c m d l d C I g V m F s d W U 9 I n N p b n Z v a W N l X z I w M j A w M T I z M T A 0 M S I g L z 4 8 R W 5 0 c n k g V H l w Z T 0 i R m l s b G V k Q 2 9 t c G x l d G V S Z X N 1 b H R U b 1 d v c m t z a G V l d C I g V m F s d W U 9 I m w x I i A v P j x F b n R y e S B U e X B l P S J B Z G R l Z F R v R G F 0 Y U 1 v Z G V s I i B W Y W x 1 Z T 0 i b D A i I C 8 + P E V u d H J 5 I F R 5 c G U 9 I k Z p b G x D b 3 V u d C I g V m F s d W U 9 I m w y M D Q i I C 8 + P E V u d H J 5 I F R 5 c G U 9 I k Z p b G x F c n J v c k N v Z G U i I F Z h b H V l P S J z V W 5 r b m 9 3 b i I g L z 4 8 R W 5 0 c n k g V H l w Z T 0 i R m l s b E V y c m 9 y Q 2 9 1 b n Q i I F Z h b H V l P S J s M C I g L z 4 8 R W 5 0 c n k g V H l w Z T 0 i R m l s b E x h c 3 R V c G R h d G V k I i B W Y W x 1 Z T 0 i Z D I w M j U t M D M t M z F U M D M 6 M T A 6 M T I u N z I 3 O D c x M V o i I C 8 + P E V u d H J 5 I F R 5 c G U 9 I k Z p b G x D b 2 x 1 b W 5 U e X B l c y I g V m F s d W U 9 I n N B d 2 t H Q m d Z R E J n W U d B Q U 1 K Q U F B Q S I g L z 4 8 R W 5 0 c n k g V H l w Z T 0 i R m l s b E N v b H V t b k 5 h b W V z I i B W Y W x 1 Z T 0 i c 1 s m c X V v d D t p b n Z v a W N l X 2 5 1 b W J l c i Z x d W 9 0 O y w m c X V v d D t p b n Z v a W N l X 2 R h d G U m c X V v d D s s J n F 1 b 3 Q 7 c m V 2 Z W 5 1 Z V 9 0 c m F u c 2 F j d G l v b l 9 0 e X B l J n F 1 b 3 Q 7 L C Z x d W 9 0 O 2 J y Y W 5 j a F 9 u Y W 1 l J n F 1 b 3 Q 7 L C Z x d W 9 0 O 3 N v b H V 0 a W 9 u X 2 d y b 3 V w J n F 1 b 3 Q 7 L C Z x d W 9 0 O 0 F j Y 2 9 1 b n Q g R X h l I E l E J n F 1 b 3 Q 7 L C Z x d W 9 0 O 0 F j Y 2 9 1 b n Q g R X h l Y 3 V 0 a X Z l J n F 1 b 3 Q 7 L C Z x d W 9 0 O 2 l u Y 2 9 t Z V 9 j b G F z c y Z x d W 9 0 O y w m c X V v d D t D b G l l b n Q g T m F t Z S Z x d W 9 0 O y w m c X V v d D t w b 2 x p Y 3 l f b n V t Y m V y J n F 1 b 3 Q 7 L C Z x d W 9 0 O 0 F t b 3 V u d C Z x d W 9 0 O y w m c X V v d D t p b m N v b W V f Z H V l X 2 R h d G U m c X V v d D s s J n F 1 b 3 Q 7 a W 5 2 b 2 l j Z S B u Z X c m c X V v d D s s J n F 1 b 3 Q 7 a W 5 2 b 2 l j Z S B S Z W 5 l d 2 F s J n F 1 b 3 Q 7 L C Z x d W 9 0 O 2 l u d m 9 p Y 2 U g Q 3 J v c 3 M g U 2 V s b C 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p b n Z v a W N l X z I w M j A w M T I z M T A 0 M S 9 B d X R v U m V t b 3 Z l Z E N v b H V t b n M x L n t p b n Z v a W N l X 2 5 1 b W J l c i w w f S Z x d W 9 0 O y w m c X V v d D t T Z W N 0 a W 9 u M S 9 p b n Z v a W N l X z I w M j A w M T I z M T A 0 M S 9 B d X R v U m V t b 3 Z l Z E N v b H V t b n M x L n t p b n Z v a W N l X 2 R h d G U s M X 0 m c X V v d D s s J n F 1 b 3 Q 7 U 2 V j d G l v b j E v a W 5 2 b 2 l j Z V 8 y M D I w M D E y M z E w N D E v Q X V 0 b 1 J l b W 9 2 Z W R D b 2 x 1 b W 5 z M S 5 7 c m V 2 Z W 5 1 Z V 9 0 c m F u c 2 F j d G l v b l 9 0 e X B l L D J 9 J n F 1 b 3 Q 7 L C Z x d W 9 0 O 1 N l Y 3 R p b 2 4 x L 2 l u d m 9 p Y 2 V f M j A y M D A x M j M x M D Q x L 0 F 1 d G 9 S Z W 1 v d m V k Q 2 9 s d W 1 u c z E u e 2 J y Y W 5 j a F 9 u Y W 1 l L D N 9 J n F 1 b 3 Q 7 L C Z x d W 9 0 O 1 N l Y 3 R p b 2 4 x L 2 l u d m 9 p Y 2 V f M j A y M D A x M j M x M D Q x L 0 F 1 d G 9 S Z W 1 v d m V k Q 2 9 s d W 1 u c z E u e 3 N v b H V 0 a W 9 u X 2 d y b 3 V w L D R 9 J n F 1 b 3 Q 7 L C Z x d W 9 0 O 1 N l Y 3 R p b 2 4 x L 2 l u d m 9 p Y 2 V f M j A y M D A x M j M x M D Q x L 0 F 1 d G 9 S Z W 1 v d m V k Q 2 9 s d W 1 u c z E u e 0 F j Y 2 9 1 b n Q g R X h l I E l E L D V 9 J n F 1 b 3 Q 7 L C Z x d W 9 0 O 1 N l Y 3 R p b 2 4 x L 2 l u d m 9 p Y 2 V f M j A y M D A x M j M x M D Q x L 0 F 1 d G 9 S Z W 1 v d m V k Q 2 9 s d W 1 u c z E u e 0 F j Y 2 9 1 b n Q g R X h l Y 3 V 0 a X Z l L D Z 9 J n F 1 b 3 Q 7 L C Z x d W 9 0 O 1 N l Y 3 R p b 2 4 x L 2 l u d m 9 p Y 2 V f M j A y M D A x M j M x M D Q x L 0 F 1 d G 9 S Z W 1 v d m V k Q 2 9 s d W 1 u c z E u e 2 l u Y 2 9 t Z V 9 j b G F z c y w 3 f S Z x d W 9 0 O y w m c X V v d D t T Z W N 0 a W 9 u M S 9 p b n Z v a W N l X z I w M j A w M T I z M T A 0 M S 9 B d X R v U m V t b 3 Z l Z E N v b H V t b n M x L n t D b G l l b n Q g T m F t Z S w 4 f S Z x d W 9 0 O y w m c X V v d D t T Z W N 0 a W 9 u M S 9 p b n Z v a W N l X z I w M j A w M T I z M T A 0 M S 9 B d X R v U m V t b 3 Z l Z E N v b H V t b n M x L n t w b 2 x p Y 3 l f b n V t Y m V y L D l 9 J n F 1 b 3 Q 7 L C Z x d W 9 0 O 1 N l Y 3 R p b 2 4 x L 2 l u d m 9 p Y 2 V f M j A y M D A x M j M x M D Q x L 0 F 1 d G 9 S Z W 1 v d m V k Q 2 9 s d W 1 u c z E u e 0 F t b 3 V u d C w x M H 0 m c X V v d D s s J n F 1 b 3 Q 7 U 2 V j d G l v b j E v a W 5 2 b 2 l j Z V 8 y M D I w M D E y M z E w N D E v Q X V 0 b 1 J l b W 9 2 Z W R D b 2 x 1 b W 5 z M S 5 7 a W 5 j b 2 1 l X 2 R 1 Z V 9 k Y X R l L D E x f S Z x d W 9 0 O y w m c X V v d D t T Z W N 0 a W 9 u M S 9 p b n Z v a W N l X z I w M j A w M T I z M T A 0 M S 9 B d X R v U m V t b 3 Z l Z E N v b H V t b n M x L n t p b n Z v a W N l I G 5 l d y w x M n 0 m c X V v d D s s J n F 1 b 3 Q 7 U 2 V j d G l v b j E v a W 5 2 b 2 l j Z V 8 y M D I w M D E y M z E w N D E v Q X V 0 b 1 J l b W 9 2 Z W R D b 2 x 1 b W 5 z M S 5 7 a W 5 2 b 2 l j Z S B S Z W 5 l d 2 F s L D E z f S Z x d W 9 0 O y w m c X V v d D t T Z W N 0 a W 9 u M S 9 p b n Z v a W N l X z I w M j A w M T I z M T A 0 M S 9 B d X R v U m V t b 3 Z l Z E N v b H V t b n M x L n t p b n Z v a W N l I E N y b 3 N z I F N l b G w s M T R 9 J n F 1 b 3 Q 7 X S w m c X V v d D t D b 2 x 1 b W 5 D b 3 V u d C Z x d W 9 0 O z o x N S w m c X V v d D t L Z X l D b 2 x 1 b W 5 O Y W 1 l c y Z x d W 9 0 O z p b X S w m c X V v d D t D b 2 x 1 b W 5 J Z G V u d G l 0 a W V z J n F 1 b 3 Q 7 O l s m c X V v d D t T Z W N 0 a W 9 u M S 9 p b n Z v a W N l X z I w M j A w M T I z M T A 0 M S 9 B d X R v U m V t b 3 Z l Z E N v b H V t b n M x L n t p b n Z v a W N l X 2 5 1 b W J l c i w w f S Z x d W 9 0 O y w m c X V v d D t T Z W N 0 a W 9 u M S 9 p b n Z v a W N l X z I w M j A w M T I z M T A 0 M S 9 B d X R v U m V t b 3 Z l Z E N v b H V t b n M x L n t p b n Z v a W N l X 2 R h d G U s M X 0 m c X V v d D s s J n F 1 b 3 Q 7 U 2 V j d G l v b j E v a W 5 2 b 2 l j Z V 8 y M D I w M D E y M z E w N D E v Q X V 0 b 1 J l b W 9 2 Z W R D b 2 x 1 b W 5 z M S 5 7 c m V 2 Z W 5 1 Z V 9 0 c m F u c 2 F j d G l v b l 9 0 e X B l L D J 9 J n F 1 b 3 Q 7 L C Z x d W 9 0 O 1 N l Y 3 R p b 2 4 x L 2 l u d m 9 p Y 2 V f M j A y M D A x M j M x M D Q x L 0 F 1 d G 9 S Z W 1 v d m V k Q 2 9 s d W 1 u c z E u e 2 J y Y W 5 j a F 9 u Y W 1 l L D N 9 J n F 1 b 3 Q 7 L C Z x d W 9 0 O 1 N l Y 3 R p b 2 4 x L 2 l u d m 9 p Y 2 V f M j A y M D A x M j M x M D Q x L 0 F 1 d G 9 S Z W 1 v d m V k Q 2 9 s d W 1 u c z E u e 3 N v b H V 0 a W 9 u X 2 d y b 3 V w L D R 9 J n F 1 b 3 Q 7 L C Z x d W 9 0 O 1 N l Y 3 R p b 2 4 x L 2 l u d m 9 p Y 2 V f M j A y M D A x M j M x M D Q x L 0 F 1 d G 9 S Z W 1 v d m V k Q 2 9 s d W 1 u c z E u e 0 F j Y 2 9 1 b n Q g R X h l I E l E L D V 9 J n F 1 b 3 Q 7 L C Z x d W 9 0 O 1 N l Y 3 R p b 2 4 x L 2 l u d m 9 p Y 2 V f M j A y M D A x M j M x M D Q x L 0 F 1 d G 9 S Z W 1 v d m V k Q 2 9 s d W 1 u c z E u e 0 F j Y 2 9 1 b n Q g R X h l Y 3 V 0 a X Z l L D Z 9 J n F 1 b 3 Q 7 L C Z x d W 9 0 O 1 N l Y 3 R p b 2 4 x L 2 l u d m 9 p Y 2 V f M j A y M D A x M j M x M D Q x L 0 F 1 d G 9 S Z W 1 v d m V k Q 2 9 s d W 1 u c z E u e 2 l u Y 2 9 t Z V 9 j b G F z c y w 3 f S Z x d W 9 0 O y w m c X V v d D t T Z W N 0 a W 9 u M S 9 p b n Z v a W N l X z I w M j A w M T I z M T A 0 M S 9 B d X R v U m V t b 3 Z l Z E N v b H V t b n M x L n t D b G l l b n Q g T m F t Z S w 4 f S Z x d W 9 0 O y w m c X V v d D t T Z W N 0 a W 9 u M S 9 p b n Z v a W N l X z I w M j A w M T I z M T A 0 M S 9 B d X R v U m V t b 3 Z l Z E N v b H V t b n M x L n t w b 2 x p Y 3 l f b n V t Y m V y L D l 9 J n F 1 b 3 Q 7 L C Z x d W 9 0 O 1 N l Y 3 R p b 2 4 x L 2 l u d m 9 p Y 2 V f M j A y M D A x M j M x M D Q x L 0 F 1 d G 9 S Z W 1 v d m V k Q 2 9 s d W 1 u c z E u e 0 F t b 3 V u d C w x M H 0 m c X V v d D s s J n F 1 b 3 Q 7 U 2 V j d G l v b j E v a W 5 2 b 2 l j Z V 8 y M D I w M D E y M z E w N D E v Q X V 0 b 1 J l b W 9 2 Z W R D b 2 x 1 b W 5 z M S 5 7 a W 5 j b 2 1 l X 2 R 1 Z V 9 k Y X R l L D E x f S Z x d W 9 0 O y w m c X V v d D t T Z W N 0 a W 9 u M S 9 p b n Z v a W N l X z I w M j A w M T I z M T A 0 M S 9 B d X R v U m V t b 3 Z l Z E N v b H V t b n M x L n t p b n Z v a W N l I G 5 l d y w x M n 0 m c X V v d D s s J n F 1 b 3 Q 7 U 2 V j d G l v b j E v a W 5 2 b 2 l j Z V 8 y M D I w M D E y M z E w N D E v Q X V 0 b 1 J l b W 9 2 Z W R D b 2 x 1 b W 5 z M S 5 7 a W 5 2 b 2 l j Z S B S Z W 5 l d 2 F s L D E z f S Z x d W 9 0 O y w m c X V v d D t T Z W N 0 a W 9 u M S 9 p b n Z v a W N l X z I w M j A w M T I z M T A 0 M S 9 B d X R v U m V t b 3 Z l Z E N v b H V t b n M x L n t p b n Z v a W N l I E N y b 3 N z I F N l b G w s M T R 9 J n F 1 b 3 Q 7 X S w m c X V v d D t S Z W x h d G l v b n N o a X B J b m Z v J n F 1 b 3 Q 7 O l t d f S I g L z 4 8 L 1 N 0 Y W J s Z U V u d H J p Z X M + P C 9 J d G V t P j x J d G V t P j x J d G V t T G 9 j Y X R p b 2 4 + P E l 0 Z W 1 U e X B l P k Z v c m 1 1 b G E 8 L 0 l 0 Z W 1 U e X B l P j x J d G V t U G F 0 a D 5 T Z W N 0 a W 9 u M S 9 p b n Z v a W N l X z I w M j A w M T I z M T A 0 M S 9 T b 3 V y Y 2 U 8 L 0 l 0 Z W 1 Q Y X R o P j w v S X R l b U x v Y 2 F 0 a W 9 u P j x T d G F i b G V F b n R y a W V z I C 8 + P C 9 J d G V t P j x J d G V t P j x J d G V t T G 9 j Y X R p b 2 4 + P E l 0 Z W 1 U e X B l P k Z v c m 1 1 b G E 8 L 0 l 0 Z W 1 U e X B l P j x J d G V t U G F 0 a D 5 T Z W N 0 a W 9 u M S 9 p b n Z v a W N l X z I w M j A w M T I z M T A 0 M S 9 p b n Z v a W N l X z I w M j A w M T I z M T A 0 M V 9 T a G V l d D w v S X R l b V B h d G g + P C 9 J d G V t T G 9 j Y X R p b 2 4 + P F N 0 Y W J s Z U V u d H J p Z X M g L z 4 8 L 0 l 0 Z W 0 + P E l 0 Z W 0 + P E l 0 Z W 1 M b 2 N h d G l v b j 4 8 S X R l b V R 5 c G U + R m 9 y b X V s Y T w v S X R l b V R 5 c G U + P E l 0 Z W 1 Q Y X R o P l N l Y 3 R p b 2 4 x L 2 l u d m 9 p Y 2 V f M j A y M D A x M j M x M D Q x L 1 B y b 2 1 v d G V k J T I w S G V h Z G V y c z w v S X R l b V B h d G g + P C 9 J d G V t T G 9 j Y X R p b 2 4 + P F N 0 Y W J s Z U V u d H J p Z X M g L z 4 8 L 0 l 0 Z W 0 + P E l 0 Z W 0 + P E l 0 Z W 1 M b 2 N h d G l v b j 4 8 S X R l b V R 5 c G U + R m 9 y b X V s Y T w v S X R l b V R 5 c G U + P E l 0 Z W 1 Q Y X R o P l N l Y 3 R p b 2 4 x L 2 l u d m 9 p Y 2 V f M j A y M D A x M j M x M D Q x L 0 N o Y W 5 n Z W Q l M j B U e X B l P C 9 J d G V t U G F 0 a D 4 8 L 0 l 0 Z W 1 M b 2 N h d G l v b j 4 8 U 3 R h Y m x l R W 5 0 c m l l c y A v P j w v S X R l b T 4 8 S X R l b T 4 8 S X R l b U x v Y 2 F 0 a W 9 u P j x J d G V t V H l w Z T 5 G b 3 J t d W x h P C 9 J d G V t V H l w Z T 4 8 S X R l b V B h d G g + U 2 V j d G l v b j E v b W V l d G l u Z 1 9 s a X N 0 X z I w M j A w M T I z M T A 0 M T w v S X R l b V B h d G g + P C 9 J d G V t T G 9 j Y X R p b 2 4 + P F N 0 Y W J s Z U V u d H J p Z X M + P E V u d H J 5 I F R 5 c G U 9 I k l z U H J p d m F 0 Z S I g V m F s d W U 9 I m w w I i A v P j x F b n R y e S B U e X B l P S J R d W V y e U l E I i B W Y W x 1 Z T 0 i c 2 M z Z j M 3 M G Q x L T I 5 Y z A t N G Y 4 N y 0 4 Y W Z l L W U 0 Y T g 4 M 2 Q 3 O D k 2 N i 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V G F y Z 2 V 0 I i B W Y W x 1 Z T 0 i c 2 1 l Z X R p b m d f b G l z d F 8 y M D I w M D E y M z E w N D E i I C 8 + P E V u d H J 5 I F R 5 c G U 9 I k Z p b G x l Z E N v b X B s Z X R l U m V z d W x 0 V G 9 X b 3 J r c 2 h l Z X Q i I F Z h b H V l P S J s M S I g L z 4 8 R W 5 0 c n k g V H l w Z T 0 i Q W R k Z W R U b 0 R h d G F N b 2 R l b C I g V m F s d W U 9 I m w w I i A v P j x F b n R y e S B U e X B l P S J G a W x s Q 2 9 1 b n Q i I F Z h b H V l P S J s M z Q i I C 8 + P E V u d H J 5 I F R 5 c G U 9 I k Z p b G x F c n J v c k N v Z G U i I F Z h b H V l P S J z V W 5 r b m 9 3 b i I g L z 4 8 R W 5 0 c n k g V H l w Z T 0 i R m l s b E V y c m 9 y Q 2 9 1 b n Q i I F Z h b H V l P S J s M C I g L z 4 8 R W 5 0 c n k g V H l w Z T 0 i R m l s b E x h c 3 R V c G R h d G V k I i B W Y W x 1 Z T 0 i Z D I w M j U t M D M t M z B U M T M 6 N T Y 6 M z k u N z A z M z A 5 N 1 o i I C 8 + P E V u d H J 5 I F R 5 c G U 9 I k Z p b G x D b 2 x 1 b W 5 U e X B l c y I g V m F s d W U 9 I n N B d 1 l H Q m d r P S I g L z 4 8 R W 5 0 c n k g V H l w Z T 0 i R m l s b E N v b H V t b k 5 h b W V z I i B W Y W x 1 Z T 0 i c 1 s m c X V v d D t B Y 2 N v d W 5 0 I E V 4 Z S B J R C Z x d W 9 0 O y w m c X V v d D t B Y 2 N v d W 5 0 I E V 4 Z W N 1 d G l 2 Z S Z x d W 9 0 O y w m c X V v d D t i c m F u Y 2 h f b m F t Z S Z x d W 9 0 O y w m c X V v d D t n b G 9 i Y W x f Y X R 0 Z W 5 k Z W V z J n F 1 b 3 Q 7 L C Z x d W 9 0 O 2 1 l Z X R p b m d f Z G F 0 Z 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2 1 l Z X R p b m d f b G l z d F 8 y M D I w M D E y M z E w N D E v Q X V 0 b 1 J l b W 9 2 Z W R D b 2 x 1 b W 5 z M S 5 7 Q W N j b 3 V u d C B F e G U g S U Q s M H 0 m c X V v d D s s J n F 1 b 3 Q 7 U 2 V j d G l v b j E v b W V l d G l u Z 1 9 s a X N 0 X z I w M j A w M T I z M T A 0 M S 9 B d X R v U m V t b 3 Z l Z E N v b H V t b n M x L n t B Y 2 N v d W 5 0 I E V 4 Z W N 1 d G l 2 Z S w x f S Z x d W 9 0 O y w m c X V v d D t T Z W N 0 a W 9 u M S 9 t Z W V 0 a W 5 n X 2 x p c 3 R f M j A y M D A x M j M x M D Q x L 0 F 1 d G 9 S Z W 1 v d m V k Q 2 9 s d W 1 u c z E u e 2 J y Y W 5 j a F 9 u Y W 1 l L D J 9 J n F 1 b 3 Q 7 L C Z x d W 9 0 O 1 N l Y 3 R p b 2 4 x L 2 1 l Z X R p b m d f b G l z d F 8 y M D I w M D E y M z E w N D E v Q X V 0 b 1 J l b W 9 2 Z W R D b 2 x 1 b W 5 z M S 5 7 Z 2 x v Y m F s X 2 F 0 d G V u Z G V l c y w z f S Z x d W 9 0 O y w m c X V v d D t T Z W N 0 a W 9 u M S 9 t Z W V 0 a W 5 n X 2 x p c 3 R f M j A y M D A x M j M x M D Q x L 0 F 1 d G 9 S Z W 1 v d m V k Q 2 9 s d W 1 u c z E u e 2 1 l Z X R p b m d f Z G F 0 Z S w 0 f S Z x d W 9 0 O 1 0 s J n F 1 b 3 Q 7 Q 2 9 s d W 1 u Q 2 9 1 b n Q m c X V v d D s 6 N S w m c X V v d D t L Z X l D b 2 x 1 b W 5 O Y W 1 l c y Z x d W 9 0 O z p b X S w m c X V v d D t D b 2 x 1 b W 5 J Z G V u d G l 0 a W V z J n F 1 b 3 Q 7 O l s m c X V v d D t T Z W N 0 a W 9 u M S 9 t Z W V 0 a W 5 n X 2 x p c 3 R f M j A y M D A x M j M x M D Q x L 0 F 1 d G 9 S Z W 1 v d m V k Q 2 9 s d W 1 u c z E u e 0 F j Y 2 9 1 b n Q g R X h l I E l E L D B 9 J n F 1 b 3 Q 7 L C Z x d W 9 0 O 1 N l Y 3 R p b 2 4 x L 2 1 l Z X R p b m d f b G l z d F 8 y M D I w M D E y M z E w N D E v Q X V 0 b 1 J l b W 9 2 Z W R D b 2 x 1 b W 5 z M S 5 7 Q W N j b 3 V u d C B F e G V j d X R p d m U s M X 0 m c X V v d D s s J n F 1 b 3 Q 7 U 2 V j d G l v b j E v b W V l d G l u Z 1 9 s a X N 0 X z I w M j A w M T I z M T A 0 M S 9 B d X R v U m V t b 3 Z l Z E N v b H V t b n M x L n t i c m F u Y 2 h f b m F t Z S w y f S Z x d W 9 0 O y w m c X V v d D t T Z W N 0 a W 9 u M S 9 t Z W V 0 a W 5 n X 2 x p c 3 R f M j A y M D A x M j M x M D Q x L 0 F 1 d G 9 S Z W 1 v d m V k Q 2 9 s d W 1 u c z E u e 2 d s b 2 J h b F 9 h d H R l b m R l Z X M s M 3 0 m c X V v d D s s J n F 1 b 3 Q 7 U 2 V j d G l v b j E v b W V l d G l u Z 1 9 s a X N 0 X z I w M j A w M T I z M T A 0 M S 9 B d X R v U m V t b 3 Z l Z E N v b H V t b n M x L n t t Z W V 0 a W 5 n X 2 R h d G U s N H 0 m c X V v d D t d L C Z x d W 9 0 O 1 J l b G F 0 a W 9 u c 2 h p c E l u Z m 8 m c X V v d D s 6 W 1 1 9 I i A v P j w v U 3 R h Y m x l R W 5 0 c m l l c z 4 8 L 0 l 0 Z W 0 + P E l 0 Z W 0 + P E l 0 Z W 1 M b 2 N h d G l v b j 4 8 S X R l b V R 5 c G U + R m 9 y b X V s Y T w v S X R l b V R 5 c G U + P E l 0 Z W 1 Q Y X R o P l N l Y 3 R p b 2 4 x L 2 1 l Z X R p b m d f b G l z d F 8 y M D I w M D E y M z E w N D E v U 2 9 1 c m N l P C 9 J d G V t U G F 0 a D 4 8 L 0 l 0 Z W 1 M b 2 N h d G l v b j 4 8 U 3 R h Y m x l R W 5 0 c m l l c y A v P j w v S X R l b T 4 8 S X R l b T 4 8 S X R l b U x v Y 2 F 0 a W 9 u P j x J d G V t V H l w Z T 5 G b 3 J t d W x h P C 9 J d G V t V H l w Z T 4 8 S X R l b V B h d G g + U 2 V j d G l v b j E v b W V l d G l u Z 1 9 s a X N 0 X z I w M j A w M T I z M T A 0 M S 9 t Z W V 0 a W 5 n X 2 x p c 3 R f M j A y M D A x M j M x M D Q x X 1 N o Z W V 0 P C 9 J d G V t U G F 0 a D 4 8 L 0 l 0 Z W 1 M b 2 N h d G l v b j 4 8 U 3 R h Y m x l R W 5 0 c m l l c y A v P j w v S X R l b T 4 8 S X R l b T 4 8 S X R l b U x v Y 2 F 0 a W 9 u P j x J d G V t V H l w Z T 5 G b 3 J t d W x h P C 9 J d G V t V H l w Z T 4 8 S X R l b V B h d G g + U 2 V j d G l v b j E v b W V l d G l u Z 1 9 s a X N 0 X z I w M j A w M T I z M T A 0 M S 9 Q c m 9 t b 3 R l Z C U y M E h l Y W R l c n M 8 L 0 l 0 Z W 1 Q Y X R o P j w v S X R l b U x v Y 2 F 0 a W 9 u P j x T d G F i b G V F b n R y a W V z I C 8 + P C 9 J d G V t P j x J d G V t P j x J d G V t T G 9 j Y X R p b 2 4 + P E l 0 Z W 1 U e X B l P k Z v c m 1 1 b G E 8 L 0 l 0 Z W 1 U e X B l P j x J d G V t U G F 0 a D 5 T Z W N 0 a W 9 u M S 9 t Z W V 0 a W 5 n X 2 x p c 3 R f M j A y M D A x M j M x M D Q x L 0 N o Y W 5 n Z W Q l M j B U e X B l P C 9 J d G V t U G F 0 a D 4 8 L 0 l 0 Z W 1 M b 2 N h d G l v b j 4 8 U 3 R h Y m x l R W 5 0 c m l l c y A v P j w v S X R l b T 4 8 S X R l b T 4 8 S X R l b U x v Y 2 F 0 a W 9 u P j x J d G V t V H l w Z T 5 G b 3 J t d W x h P C 9 J d G V t V H l w Z T 4 8 S X R l b V B h d G g + U 2 V j d G l v b j E v Z 2 N y b V 9 v c H B v c n R 1 b m l 0 e V 8 y M D I w M D E y M z E w N D E 8 L 0 l 0 Z W 1 Q Y X R o P j w v S X R l b U x v Y 2 F 0 a W 9 u P j x T d G F i b G V F b n R y a W V z P j x F b n R y e S B U e X B l P S J J c 1 B y a X Z h d G U i I F Z h b H V l P S J s M C I g L z 4 8 R W 5 0 c n k g V H l w Z T 0 i U X V l c n l J R C I g V m F s d W U 9 I n M w M j A 0 Z W I y Y y 0 3 O D g 2 L T Q 0 M D M t O G V i Z S 1 h M W M z Z j R h N 2 M 1 N j Q 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F R h c m d l d C I g V m F s d W U 9 I n N n Y 3 J t X 2 9 w c G 9 y d H V u a X R 5 X z I w M j A w M T I z M T A 0 M S I g L z 4 8 R W 5 0 c n k g V H l w Z T 0 i R m l s b G V k Q 2 9 t c G x l d G V S Z X N 1 b H R U b 1 d v c m t z a G V l d C I g V m F s d W U 9 I m w x I i A v P j x F b n R y e S B U e X B l P S J G a W x s Q 2 9 1 b n Q i I F Z h b H V l P S J s N D k i I C 8 + P E V u d H J 5 I F R 5 c G U 9 I k Z p b G x F c n J v c k N v Z G U i I F Z h b H V l P S J z V W 5 r b m 9 3 b i I g L z 4 8 R W 5 0 c n k g V H l w Z T 0 i R m l s b E V y c m 9 y Q 2 9 1 b n Q i I F Z h b H V l P S J s M C I g L z 4 8 R W 5 0 c n k g V H l w Z T 0 i R m l s b E x h c 3 R V c G R h d G V k I i B W Y W x 1 Z T 0 i Z D I w M j U t M D M t M z F U M T I 6 M j I 6 M z Y u M T Q 1 M z E z M 1 o i I C 8 + P E V u d H J 5 I F R 5 c G U 9 I k Z p b G x D b 2 x 1 b W 5 U e X B l c y I g V m F s d W U 9 I n N C Z 1 l E Q m d N R E N R W U d C Z 1 l H Q m d Z P S I g L z 4 8 R W 5 0 c n k g V H l w Z T 0 i R m l s b E N v b H V t b k 5 h b W V z I i B W Y W x 1 Z T 0 i c 1 s m c X V v d D t v c H B v c n R 1 b m l 0 e V 9 u Y W 1 l J n F 1 b 3 Q 7 L C Z x d W 9 0 O 2 9 w c G 9 y d H V u a X R 5 X 2 l k J n F 1 b 3 Q 7 L C Z x d W 9 0 O 0 F j Y 2 9 1 b n Q g R X h l I E l k J n F 1 b 3 Q 7 L C Z x d W 9 0 O 0 F j Y 2 9 1 b n Q g R X h l Y 3 V 0 a X Z l J n F 1 b 3 Q 7 L C Z x d W 9 0 O 3 B y Z W 1 p d W 1 f Y W 1 v d W 5 0 J n F 1 b 3 Q 7 L C Z x d W 9 0 O 3 J l d m V u d W V f Y W 1 v d W 5 0 J n F 1 b 3 Q 7 L C Z x d W 9 0 O 2 N s b 3 N p b m d f Z G F 0 Z S Z x d W 9 0 O y w m c X V v d D t z d G F n Z S Z x d W 9 0 O y w m c X V v d D t i c m F u Y 2 g m c X V v d D s s J n F 1 b 3 Q 7 c 3 B l Y 2 l h b H R 5 J n F 1 b 3 Q 7 L C Z x d W 9 0 O 3 B y b 2 R 1 Y 3 R f Z 3 J v d X A m c X V v d D s s J n F 1 b 3 Q 7 c H J v Z H V j d F 9 z d W J f Z 3 J v d X A m c X V v d D s s J n F 1 b 3 Q 7 c m l z a 1 9 k Z X R h a W x z J n F 1 b 3 Q 7 L C Z x d W 9 0 O 1 N 0 Y X R 1 c y A m c X V v d D t d 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Z 2 N y b V 9 v c H B v c n R 1 b m l 0 e V 8 y M D I w M D E y M z E w N D E v Q X V 0 b 1 J l b W 9 2 Z W R D b 2 x 1 b W 5 z M S 5 7 b 3 B w b 3 J 0 d W 5 p d H l f b m F t Z S w w f S Z x d W 9 0 O y w m c X V v d D t T Z W N 0 a W 9 u M S 9 n Y 3 J t X 2 9 w c G 9 y d H V u a X R 5 X z I w M j A w M T I z M T A 0 M S 9 B d X R v U m V t b 3 Z l Z E N v b H V t b n M x L n t v c H B v c n R 1 b m l 0 e V 9 p Z C w x f S Z x d W 9 0 O y w m c X V v d D t T Z W N 0 a W 9 u M S 9 n Y 3 J t X 2 9 w c G 9 y d H V u a X R 5 X z I w M j A w M T I z M T A 0 M S 9 B d X R v U m V t b 3 Z l Z E N v b H V t b n M x L n t B Y 2 N v d W 5 0 I E V 4 Z S B J Z C w y f S Z x d W 9 0 O y w m c X V v d D t T Z W N 0 a W 9 u M S 9 n Y 3 J t X 2 9 w c G 9 y d H V u a X R 5 X z I w M j A w M T I z M T A 0 M S 9 B d X R v U m V t b 3 Z l Z E N v b H V t b n M x L n t B Y 2 N v d W 5 0 I E V 4 Z W N 1 d G l 2 Z S w z f S Z x d W 9 0 O y w m c X V v d D t T Z W N 0 a W 9 u M S 9 n Y 3 J t X 2 9 w c G 9 y d H V u a X R 5 X z I w M j A w M T I z M T A 0 M S 9 B d X R v U m V t b 3 Z l Z E N v b H V t b n M x L n t w c m V t a X V t X 2 F t b 3 V u d C w 0 f S Z x d W 9 0 O y w m c X V v d D t T Z W N 0 a W 9 u M S 9 n Y 3 J t X 2 9 w c G 9 y d H V u a X R 5 X z I w M j A w M T I z M T A 0 M S 9 B d X R v U m V t b 3 Z l Z E N v b H V t b n M x L n t y Z X Z l b n V l X 2 F t b 3 V u d C w 1 f S Z x d W 9 0 O y w m c X V v d D t T Z W N 0 a W 9 u M S 9 n Y 3 J t X 2 9 w c G 9 y d H V u a X R 5 X z I w M j A w M T I z M T A 0 M S 9 B d X R v U m V t b 3 Z l Z E N v b H V t b n M x L n t j b G 9 z a W 5 n X 2 R h d G U s N n 0 m c X V v d D s s J n F 1 b 3 Q 7 U 2 V j d G l v b j E v Z 2 N y b V 9 v c H B v c n R 1 b m l 0 e V 8 y M D I w M D E y M z E w N D E v Q X V 0 b 1 J l b W 9 2 Z W R D b 2 x 1 b W 5 z M S 5 7 c 3 R h Z 2 U s N 3 0 m c X V v d D s s J n F 1 b 3 Q 7 U 2 V j d G l v b j E v Z 2 N y b V 9 v c H B v c n R 1 b m l 0 e V 8 y M D I w M D E y M z E w N D E v Q X V 0 b 1 J l b W 9 2 Z W R D b 2 x 1 b W 5 z M S 5 7 Y n J h b m N o L D h 9 J n F 1 b 3 Q 7 L C Z x d W 9 0 O 1 N l Y 3 R p b 2 4 x L 2 d j c m 1 f b 3 B w b 3 J 0 d W 5 p d H l f M j A y M D A x M j M x M D Q x L 0 F 1 d G 9 S Z W 1 v d m V k Q 2 9 s d W 1 u c z E u e 3 N w Z W N p Y W x 0 e S w 5 f S Z x d W 9 0 O y w m c X V v d D t T Z W N 0 a W 9 u M S 9 n Y 3 J t X 2 9 w c G 9 y d H V u a X R 5 X z I w M j A w M T I z M T A 0 M S 9 B d X R v U m V t b 3 Z l Z E N v b H V t b n M x L n t w c m 9 k d W N 0 X 2 d y b 3 V w L D E w f S Z x d W 9 0 O y w m c X V v d D t T Z W N 0 a W 9 u M S 9 n Y 3 J t X 2 9 w c G 9 y d H V u a X R 5 X z I w M j A w M T I z M T A 0 M S 9 B d X R v U m V t b 3 Z l Z E N v b H V t b n M x L n t w c m 9 k d W N 0 X 3 N 1 Y l 9 n c m 9 1 c C w x M X 0 m c X V v d D s s J n F 1 b 3 Q 7 U 2 V j d G l v b j E v Z 2 N y b V 9 v c H B v c n R 1 b m l 0 e V 8 y M D I w M D E y M z E w N D E v Q X V 0 b 1 J l b W 9 2 Z W R D b 2 x 1 b W 5 z M S 5 7 c m l z a 1 9 k Z X R h a W x z L D E y f S Z x d W 9 0 O y w m c X V v d D t T Z W N 0 a W 9 u M S 9 n Y 3 J t X 2 9 w c G 9 y d H V u a X R 5 X z I w M j A w M T I z M T A 0 M S 9 B d X R v U m V t b 3 Z l Z E N v b H V t b n M x L n t T d G F 0 d X M g L D E z f S Z x d W 9 0 O 1 0 s J n F 1 b 3 Q 7 Q 2 9 s d W 1 u Q 2 9 1 b n Q m c X V v d D s 6 M T Q s J n F 1 b 3 Q 7 S 2 V 5 Q 2 9 s d W 1 u T m F t Z X M m c X V v d D s 6 W 1 0 s J n F 1 b 3 Q 7 Q 2 9 s d W 1 u S W R l b n R p d G l l c y Z x d W 9 0 O z p b J n F 1 b 3 Q 7 U 2 V j d G l v b j E v Z 2 N y b V 9 v c H B v c n R 1 b m l 0 e V 8 y M D I w M D E y M z E w N D E v Q X V 0 b 1 J l b W 9 2 Z W R D b 2 x 1 b W 5 z M S 5 7 b 3 B w b 3 J 0 d W 5 p d H l f b m F t Z S w w f S Z x d W 9 0 O y w m c X V v d D t T Z W N 0 a W 9 u M S 9 n Y 3 J t X 2 9 w c G 9 y d H V u a X R 5 X z I w M j A w M T I z M T A 0 M S 9 B d X R v U m V t b 3 Z l Z E N v b H V t b n M x L n t v c H B v c n R 1 b m l 0 e V 9 p Z C w x f S Z x d W 9 0 O y w m c X V v d D t T Z W N 0 a W 9 u M S 9 n Y 3 J t X 2 9 w c G 9 y d H V u a X R 5 X z I w M j A w M T I z M T A 0 M S 9 B d X R v U m V t b 3 Z l Z E N v b H V t b n M x L n t B Y 2 N v d W 5 0 I E V 4 Z S B J Z C w y f S Z x d W 9 0 O y w m c X V v d D t T Z W N 0 a W 9 u M S 9 n Y 3 J t X 2 9 w c G 9 y d H V u a X R 5 X z I w M j A w M T I z M T A 0 M S 9 B d X R v U m V t b 3 Z l Z E N v b H V t b n M x L n t B Y 2 N v d W 5 0 I E V 4 Z W N 1 d G l 2 Z S w z f S Z x d W 9 0 O y w m c X V v d D t T Z W N 0 a W 9 u M S 9 n Y 3 J t X 2 9 w c G 9 y d H V u a X R 5 X z I w M j A w M T I z M T A 0 M S 9 B d X R v U m V t b 3 Z l Z E N v b H V t b n M x L n t w c m V t a X V t X 2 F t b 3 V u d C w 0 f S Z x d W 9 0 O y w m c X V v d D t T Z W N 0 a W 9 u M S 9 n Y 3 J t X 2 9 w c G 9 y d H V u a X R 5 X z I w M j A w M T I z M T A 0 M S 9 B d X R v U m V t b 3 Z l Z E N v b H V t b n M x L n t y Z X Z l b n V l X 2 F t b 3 V u d C w 1 f S Z x d W 9 0 O y w m c X V v d D t T Z W N 0 a W 9 u M S 9 n Y 3 J t X 2 9 w c G 9 y d H V u a X R 5 X z I w M j A w M T I z M T A 0 M S 9 B d X R v U m V t b 3 Z l Z E N v b H V t b n M x L n t j b G 9 z a W 5 n X 2 R h d G U s N n 0 m c X V v d D s s J n F 1 b 3 Q 7 U 2 V j d G l v b j E v Z 2 N y b V 9 v c H B v c n R 1 b m l 0 e V 8 y M D I w M D E y M z E w N D E v Q X V 0 b 1 J l b W 9 2 Z W R D b 2 x 1 b W 5 z M S 5 7 c 3 R h Z 2 U s N 3 0 m c X V v d D s s J n F 1 b 3 Q 7 U 2 V j d G l v b j E v Z 2 N y b V 9 v c H B v c n R 1 b m l 0 e V 8 y M D I w M D E y M z E w N D E v Q X V 0 b 1 J l b W 9 2 Z W R D b 2 x 1 b W 5 z M S 5 7 Y n J h b m N o L D h 9 J n F 1 b 3 Q 7 L C Z x d W 9 0 O 1 N l Y 3 R p b 2 4 x L 2 d j c m 1 f b 3 B w b 3 J 0 d W 5 p d H l f M j A y M D A x M j M x M D Q x L 0 F 1 d G 9 S Z W 1 v d m V k Q 2 9 s d W 1 u c z E u e 3 N w Z W N p Y W x 0 e S w 5 f S Z x d W 9 0 O y w m c X V v d D t T Z W N 0 a W 9 u M S 9 n Y 3 J t X 2 9 w c G 9 y d H V u a X R 5 X z I w M j A w M T I z M T A 0 M S 9 B d X R v U m V t b 3 Z l Z E N v b H V t b n M x L n t w c m 9 k d W N 0 X 2 d y b 3 V w L D E w f S Z x d W 9 0 O y w m c X V v d D t T Z W N 0 a W 9 u M S 9 n Y 3 J t X 2 9 w c G 9 y d H V u a X R 5 X z I w M j A w M T I z M T A 0 M S 9 B d X R v U m V t b 3 Z l Z E N v b H V t b n M x L n t w c m 9 k d W N 0 X 3 N 1 Y l 9 n c m 9 1 c C w x M X 0 m c X V v d D s s J n F 1 b 3 Q 7 U 2 V j d G l v b j E v Z 2 N y b V 9 v c H B v c n R 1 b m l 0 e V 8 y M D I w M D E y M z E w N D E v Q X V 0 b 1 J l b W 9 2 Z W R D b 2 x 1 b W 5 z M S 5 7 c m l z a 1 9 k Z X R h a W x z L D E y f S Z x d W 9 0 O y w m c X V v d D t T Z W N 0 a W 9 u M S 9 n Y 3 J t X 2 9 w c G 9 y d H V u a X R 5 X z I w M j A w M T I z M T A 0 M S 9 B d X R v U m V t b 3 Z l Z E N v b H V t b n M x L n t T d G F 0 d X M g L D E z f S Z x d W 9 0 O 1 0 s J n F 1 b 3 Q 7 U m V s Y X R p b 2 5 z a G l w S W 5 m b y Z x d W 9 0 O z p b X X 0 i I C 8 + P E V u d H J 5 I F R 5 c G U 9 I k F k Z G V k V G 9 E Y X R h T W 9 k Z W w i I F Z h b H V l P S J s M C I g L z 4 8 L 1 N 0 Y W J s Z U V u d H J p Z X M + P C 9 J d G V t P j x J d G V t P j x J d G V t T G 9 j Y X R p b 2 4 + P E l 0 Z W 1 U e X B l P k Z v c m 1 1 b G E 8 L 0 l 0 Z W 1 U e X B l P j x J d G V t U G F 0 a D 5 T Z W N 0 a W 9 u M S 9 n Y 3 J t X 2 9 w c G 9 y d H V u a X R 5 X z I w M j A w M T I z M T A 0 M S 9 T b 3 V y Y 2 U 8 L 0 l 0 Z W 1 Q Y X R o P j w v S X R l b U x v Y 2 F 0 a W 9 u P j x T d G F i b G V F b n R y a W V z I C 8 + P C 9 J d G V t P j x J d G V t P j x J d G V t T G 9 j Y X R p b 2 4 + P E l 0 Z W 1 U e X B l P k Z v c m 1 1 b G E 8 L 0 l 0 Z W 1 U e X B l P j x J d G V t U G F 0 a D 5 T Z W N 0 a W 9 u M S 9 n Y 3 J t X 2 9 w c G 9 y d H V u a X R 5 X z I w M j A w M T I z M T A 0 M S 9 n Y 3 J t X 2 9 w c G 9 y d H V u a X R 5 X z I w M j A w M T I z M T A 0 M V 9 T a G V l d D w v S X R l b V B h d G g + P C 9 J d G V t T G 9 j Y X R p b 2 4 + P F N 0 Y W J s Z U V u d H J p Z X M g L z 4 8 L 0 l 0 Z W 0 + P E l 0 Z W 0 + P E l 0 Z W 1 M b 2 N h d G l v b j 4 8 S X R l b V R 5 c G U + R m 9 y b X V s Y T w v S X R l b V R 5 c G U + P E l 0 Z W 1 Q Y X R o P l N l Y 3 R p b 2 4 x L 2 d j c m 1 f b 3 B w b 3 J 0 d W 5 p d H l f M j A y M D A x M j M x M D Q x L 1 B y b 2 1 v d G V k J T I w S G V h Z G V y c z w v S X R l b V B h d G g + P C 9 J d G V t T G 9 j Y X R p b 2 4 + P F N 0 Y W J s Z U V u d H J p Z X M g L z 4 8 L 0 l 0 Z W 0 + P E l 0 Z W 0 + P E l 0 Z W 1 M b 2 N h d G l v b j 4 8 S X R l b V R 5 c G U + R m 9 y b X V s Y T w v S X R l b V R 5 c G U + P E l 0 Z W 1 Q Y X R o P l N l Y 3 R p b 2 4 x L 2 d j c m 1 f b 3 B w b 3 J 0 d W 5 p d H l f M j A y M D A x M j M x M D Q x L 0 N o Y W 5 n Z W Q l M j B U e X B l P C 9 J d G V t U G F 0 a D 4 8 L 0 l 0 Z W 1 M b 2 N h d G l v b j 4 8 U 3 R h Y m x l R W 5 0 c m l l c y A v P j w v S X R l b T 4 8 S X R l b T 4 8 S X R l b U x v Y 2 F 0 a W 9 u P j x J d G V t V H l w Z T 5 G b 3 J t d W x h P C 9 J d G V t V H l w Z T 4 8 S X R l b V B h d G g + U 2 V j d G l v b j E v Q W R k a X R p b 2 5 h b C U y M E Z p Z W x k c z w v S X R l b V B h d G g + P C 9 J d G V t T G 9 j Y X R p b 2 4 + P F N 0 Y W J s Z U V u d H J p Z X M + P E V u d H J 5 I F R 5 c G U 9 I k l z U H J p d m F 0 Z S I g V m F s d W U 9 I m w w I i A v P j x F b n R y e S B U e X B l P S J R d W V y e U l E I i B W Y W x 1 Z T 0 i c z B l Y z R m N T g 4 L W V j M z g t N G I w N C 1 h M T c 5 L T R i Z m R m O D Q 1 N G R l N i 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R W 5 h Y m x l Z C I g V m F s d W U 9 I m w w I i A v P j x F b n R y e S B U e X B l P S J G a W x s T 2 J q Z W N 0 V H l w Z S I g V m F s d W U 9 I n N D b 2 5 u Z W N 0 a W 9 u T 2 5 s e S I g L z 4 8 R W 5 0 c n k g V H l w Z T 0 i R m l s b F R v R G F 0 Y U 1 v Z G V s R W 5 h Y m x l Z C I g V m F s d W U 9 I m w w I i A v P j x F b n R y e S B U e X B l P S J G a W x s Z W R D b 2 1 w b G V 0 Z V J l c 3 V s d F R v V 2 9 y a 3 N o Z W V 0 I i B W Y W x 1 Z T 0 i b D E i I C 8 + P E V u d H J 5 I F R 5 c G U 9 I k F k Z G V k V G 9 E Y X R h T W 9 k Z W w i I F Z h b H V l P S J s M C I g L z 4 8 R W 5 0 c n k g V H l w Z T 0 i R m l s b E N v d W 5 0 I i B W Y W x 1 Z T 0 i b D U w M D A i I C 8 + P E V u d H J 5 I F R 5 c G U 9 I k Z p b G x F c n J v c k N v Z G U i I F Z h b H V l P S J z V W 5 r b m 9 3 b i I g L z 4 8 R W 5 0 c n k g V H l w Z T 0 i R m l s b E V y c m 9 y Q 2 9 1 b n Q i I F Z h b H V l P S J s M C I g L z 4 8 R W 5 0 c n k g V H l w Z T 0 i R m l s b E x h c 3 R V c G R h d G V k I i B W Y W x 1 Z T 0 i Z D I w M j U t M D M t M z B U M T U 6 M T c 6 M T Y u N j g w M j k 1 N V o i I C 8 + P E V u d H J 5 I F R 5 c G U 9 I k Z p b G x D b 2 x 1 b W 5 U e X B l c y I g V m F s d W U 9 I n N C Z 1 l E Q X d Z P S I g L z 4 8 R W 5 0 c n k g V H l w Z T 0 i R m l s b E N v b H V t b k 5 h b W V z I i B W Y W x 1 Z T 0 i c 1 s m c X V v d D t B Z 2 V u d C B J R C Z x d W 9 0 O y w m c X V v d D t S Z W 5 l d 2 F s I F N 0 Y X R 1 c y Z x d W 9 0 O y w m c X V v d D t Q b 2 x p Y 3 k g R G l z Y 2 9 1 b n R z J n F 1 b 3 Q 7 L C Z x d W 9 0 O 1 J p c 2 s g U 2 N v c m U m c X V v d D s s J n F 1 b 3 Q 7 U G 9 s a W N 5 I E l E 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Q W R k a X R p b 2 5 h b C B G a W V s Z H M v Q X V 0 b 1 J l b W 9 2 Z W R D b 2 x 1 b W 5 z M S 5 7 Q W d l b n Q g S U Q s M H 0 m c X V v d D s s J n F 1 b 3 Q 7 U 2 V j d G l v b j E v Q W R k a X R p b 2 5 h b C B G a W V s Z H M v Q X V 0 b 1 J l b W 9 2 Z W R D b 2 x 1 b W 5 z M S 5 7 U m V u Z X d h b C B T d G F 0 d X M s M X 0 m c X V v d D s s J n F 1 b 3 Q 7 U 2 V j d G l v b j E v Q W R k a X R p b 2 5 h b C B G a W V s Z H M v Q X V 0 b 1 J l b W 9 2 Z W R D b 2 x 1 b W 5 z M S 5 7 U G 9 s a W N 5 I E R p c 2 N v d W 5 0 c y w y f S Z x d W 9 0 O y w m c X V v d D t T Z W N 0 a W 9 u M S 9 B Z G R p d G l v b m F s I E Z p Z W x k c y 9 B d X R v U m V t b 3 Z l Z E N v b H V t b n M x L n t S a X N r I F N j b 3 J l L D N 9 J n F 1 b 3 Q 7 L C Z x d W 9 0 O 1 N l Y 3 R p b 2 4 x L 0 F k Z G l 0 a W 9 u Y W w g R m l l b G R z L 0 F 1 d G 9 S Z W 1 v d m V k Q 2 9 s d W 1 u c z E u e 1 B v b G l j e S B J R C w 0 f S Z x d W 9 0 O 1 0 s J n F 1 b 3 Q 7 Q 2 9 s d W 1 u Q 2 9 1 b n Q m c X V v d D s 6 N S w m c X V v d D t L Z X l D b 2 x 1 b W 5 O Y W 1 l c y Z x d W 9 0 O z p b X S w m c X V v d D t D b 2 x 1 b W 5 J Z G V u d G l 0 a W V z J n F 1 b 3 Q 7 O l s m c X V v d D t T Z W N 0 a W 9 u M S 9 B Z G R p d G l v b m F s I E Z p Z W x k c y 9 B d X R v U m V t b 3 Z l Z E N v b H V t b n M x L n t B Z 2 V u d C B J R C w w f S Z x d W 9 0 O y w m c X V v d D t T Z W N 0 a W 9 u M S 9 B Z G R p d G l v b m F s I E Z p Z W x k c y 9 B d X R v U m V t b 3 Z l Z E N v b H V t b n M x L n t S Z W 5 l d 2 F s I F N 0 Y X R 1 c y w x f S Z x d W 9 0 O y w m c X V v d D t T Z W N 0 a W 9 u M S 9 B Z G R p d G l v b m F s I E Z p Z W x k c y 9 B d X R v U m V t b 3 Z l Z E N v b H V t b n M x L n t Q b 2 x p Y 3 k g R G l z Y 2 9 1 b n R z L D J 9 J n F 1 b 3 Q 7 L C Z x d W 9 0 O 1 N l Y 3 R p b 2 4 x L 0 F k Z G l 0 a W 9 u Y W w g R m l l b G R z L 0 F 1 d G 9 S Z W 1 v d m V k Q 2 9 s d W 1 u c z E u e 1 J p c 2 s g U 2 N v c m U s M 3 0 m c X V v d D s s J n F 1 b 3 Q 7 U 2 V j d G l v b j E v Q W R k a X R p b 2 5 h b C B G a W V s Z H M v Q X V 0 b 1 J l b W 9 2 Z W R D b 2 x 1 b W 5 z M S 5 7 U G 9 s a W N 5 I E l E L D R 9 J n F 1 b 3 Q 7 X S w m c X V v d D t S Z W x h d G l v b n N o a X B J b m Z v J n F 1 b 3 Q 7 O l t d f S I g L z 4 8 L 1 N 0 Y W J s Z U V u d H J p Z X M + P C 9 J d G V t P j x J d G V t P j x J d G V t T G 9 j Y X R p b 2 4 + P E l 0 Z W 1 U e X B l P k Z v c m 1 1 b G E 8 L 0 l 0 Z W 1 U e X B l P j x J d G V t U G F 0 a D 5 T Z W N 0 a W 9 u M S 9 B Z G R p d G l v b m F s J T I w R m l l b G R z L 1 N v d X J j Z T w v S X R l b V B h d G g + P C 9 J d G V t T G 9 j Y X R p b 2 4 + P F N 0 Y W J s Z U V u d H J p Z X M g L z 4 8 L 0 l 0 Z W 0 + P E l 0 Z W 0 + P E l 0 Z W 1 M b 2 N h d G l v b j 4 8 S X R l b V R 5 c G U + R m 9 y b X V s Y T w v S X R l b V R 5 c G U + P E l 0 Z W 1 Q Y X R o P l N l Y 3 R p b 2 4 x L 0 F k Z G l 0 a W 9 u Y W w l M j B G a W V s Z H M v Q W R k a X R p b 2 5 h b C U y M E Z p Z W x k c 1 9 T a G V l d D w v S X R l b V B h d G g + P C 9 J d G V t T G 9 j Y X R p b 2 4 + P F N 0 Y W J s Z U V u d H J p Z X M g L z 4 8 L 0 l 0 Z W 0 + P E l 0 Z W 0 + P E l 0 Z W 1 M b 2 N h d G l v b j 4 8 S X R l b V R 5 c G U + R m 9 y b X V s Y T w v S X R l b V R 5 c G U + P E l 0 Z W 1 Q Y X R o P l N l Y 3 R p b 2 4 x L 0 F k Z G l 0 a W 9 u Y W w l M j B G a W V s Z H M v U H J v b W 9 0 Z W Q l M j B I Z W F k Z X J z P C 9 J d G V t U G F 0 a D 4 8 L 0 l 0 Z W 1 M b 2 N h d G l v b j 4 8 U 3 R h Y m x l R W 5 0 c m l l c y A v P j w v S X R l b T 4 8 S X R l b T 4 8 S X R l b U x v Y 2 F 0 a W 9 u P j x J d G V t V H l w Z T 5 G b 3 J t d W x h P C 9 J d G V t V H l w Z T 4 8 S X R l b V B h d G g + U 2 V j d G l v b j E v Q W R k a X R p b 2 5 h b C U y M E Z p Z W x k c y 9 D a G F u Z 2 V k J T I w V H l w Z T w v S X R l b V B h d G g + P C 9 J d G V t T G 9 j Y X R p b 2 4 + P F N 0 Y W J s Z U V u d H J p Z X M g L z 4 8 L 0 l 0 Z W 0 + P E l 0 Z W 0 + P E l 0 Z W 1 M b 2 N h d G l v b j 4 8 S X R l b V R 5 c G U + R m 9 y b X V s Y T w v S X R l b V R 5 c G U + P E l 0 Z W 1 Q Y X R o P l N l Y 3 R p b 2 4 x L 0 N s Y W l t c z w v S X R l b V B h d G g + P C 9 J d G V t T G 9 j Y X R p b 2 4 + P F N 0 Y W J s Z U V u d H J p Z X M + P E V u d H J 5 I F R 5 c G U 9 I k l z U H J p d m F 0 Z S I g V m F s d W U 9 I m w w I i A v P j x F b n R y e S B U e X B l P S J R d W V y e U l E I i B W Y W x 1 Z T 0 i c 2 N l Z D Z m M W M 5 L W I z N 2 Q t N G R h M y 0 5 M D J h L W Y y N z Q 5 O T I 0 Y 2 M y N S 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0 N s Y W l t c y I g L z 4 8 R W 5 0 c n k g V H l w Z T 0 i R m l s b G V k Q 2 9 t c G x l d G V S Z X N 1 b H R U b 1 d v c m t z a G V l d C I g V m F s d W U 9 I m w x I i A v P j x F b n R y e S B U e X B l P S J S Z W x h d G l v b n N o a X B J b m Z v Q 2 9 u d G F p b m V y I i B W Y W x 1 Z T 0 i c 3 s m c X V v d D t j b 2 x 1 b W 5 D b 3 V u d C Z x d W 9 0 O z o 3 L C Z x d W 9 0 O 2 t l e U N v b H V t b k 5 h b W V z J n F 1 b 3 Q 7 O l t d L C Z x d W 9 0 O 3 F 1 Z X J 5 U m V s Y X R p b 2 5 z a G l w c y Z x d W 9 0 O z p b X S w m c X V v d D t j b 2 x 1 b W 5 J Z G V u d G l 0 a W V z J n F 1 b 3 Q 7 O l s m c X V v d D t T Z W N 0 a W 9 u M S 9 D b G F p b X M v Q X V 0 b 1 J l b W 9 2 Z W R D b 2 x 1 b W 5 z M S 5 7 Q 2 x h a W 0 g S U Q s M H 0 m c X V v d D s s J n F 1 b 3 Q 7 U 2 V j d G l v b j E v Q 2 x h a W 1 z L 0 F 1 d G 9 S Z W 1 v d m V k Q 2 9 s d W 1 u c z E u e 0 R h d G U g b 2 Y g Q 2 x h a W 0 s M X 0 m c X V v d D s s J n F 1 b 3 Q 7 U 2 V j d G l v b j E v Q 2 x h a W 1 z L 0 F 1 d G 9 S Z W 1 v d m V k Q 2 9 s d W 1 u c z E u e 0 N s Y W l t I E F t b 3 V u d C w y f S Z x d W 9 0 O y w m c X V v d D t T Z W N 0 a W 9 u M S 9 D b G F p b X M v Q X V 0 b 1 J l b W 9 2 Z W R D b 2 x 1 b W 5 z M S 5 7 Q 2 x h a W 0 g U 3 R h d H V z L D N 9 J n F 1 b 3 Q 7 L C Z x d W 9 0 O 1 N l Y 3 R p b 2 4 x L 0 N s Y W l t c y 9 B d X R v U m V t b 3 Z l Z E N v b H V t b n M x L n t S Z W F z b 2 4 g Z m 9 y I E N s Y W l t L D R 9 J n F 1 b 3 Q 7 L C Z x d W 9 0 O 1 N l Y 3 R p b 2 4 x L 0 N s Y W l t c y 9 B d X R v U m V t b 3 Z l Z E N v b H V t b n M x L n t T Z X R 0 b G V t Z W 5 0 I E R h d G U s N X 0 m c X V v d D s s J n F 1 b 3 Q 7 U 2 V j d G l v b j E v Q 2 x h a W 1 z L 0 F 1 d G 9 S Z W 1 v d m V k Q 2 9 s d W 1 u c z E u e 1 B v b G l j e S B J R C w 2 f S Z x d W 9 0 O 1 0 s J n F 1 b 3 Q 7 Q 2 9 s d W 1 u Q 2 9 1 b n Q m c X V v d D s 6 N y w m c X V v d D t L Z X l D b 2 x 1 b W 5 O Y W 1 l c y Z x d W 9 0 O z p b X S w m c X V v d D t D b 2 x 1 b W 5 J Z G V u d G l 0 a W V z J n F 1 b 3 Q 7 O l s m c X V v d D t T Z W N 0 a W 9 u M S 9 D b G F p b X M v Q X V 0 b 1 J l b W 9 2 Z W R D b 2 x 1 b W 5 z M S 5 7 Q 2 x h a W 0 g S U Q s M H 0 m c X V v d D s s J n F 1 b 3 Q 7 U 2 V j d G l v b j E v Q 2 x h a W 1 z L 0 F 1 d G 9 S Z W 1 v d m V k Q 2 9 s d W 1 u c z E u e 0 R h d G U g b 2 Y g Q 2 x h a W 0 s M X 0 m c X V v d D s s J n F 1 b 3 Q 7 U 2 V j d G l v b j E v Q 2 x h a W 1 z L 0 F 1 d G 9 S Z W 1 v d m V k Q 2 9 s d W 1 u c z E u e 0 N s Y W l t I E F t b 3 V u d C w y f S Z x d W 9 0 O y w m c X V v d D t T Z W N 0 a W 9 u M S 9 D b G F p b X M v Q X V 0 b 1 J l b W 9 2 Z W R D b 2 x 1 b W 5 z M S 5 7 Q 2 x h a W 0 g U 3 R h d H V z L D N 9 J n F 1 b 3 Q 7 L C Z x d W 9 0 O 1 N l Y 3 R p b 2 4 x L 0 N s Y W l t c y 9 B d X R v U m V t b 3 Z l Z E N v b H V t b n M x L n t S Z W F z b 2 4 g Z m 9 y I E N s Y W l t L D R 9 J n F 1 b 3 Q 7 L C Z x d W 9 0 O 1 N l Y 3 R p b 2 4 x L 0 N s Y W l t c y 9 B d X R v U m V t b 3 Z l Z E N v b H V t b n M x L n t T Z X R 0 b G V t Z W 5 0 I E R h d G U s N X 0 m c X V v d D s s J n F 1 b 3 Q 7 U 2 V j d G l v b j E v Q 2 x h a W 1 z L 0 F 1 d G 9 S Z W 1 v d m V k Q 2 9 s d W 1 u c z E u e 1 B v b G l j e S B J R C w 2 f S Z x d W 9 0 O 1 0 s J n F 1 b 3 Q 7 U m V s Y X R p b 2 5 z a G l w S W 5 m b y Z x d W 9 0 O z p b X X 0 i I C 8 + P E V u d H J 5 I F R 5 c G U 9 I k Z p b G x T d G F 0 d X M i I F Z h b H V l P S J z Q 2 9 t c G x l d G U i I C 8 + P E V u d H J 5 I F R 5 c G U 9 I k Z p b G x D b 2 x 1 b W 5 O Y W 1 l c y I g V m F s d W U 9 I n N b J n F 1 b 3 Q 7 Q 2 x h a W 0 g S U Q m c X V v d D s s J n F 1 b 3 Q 7 R G F 0 Z S B v Z i B D b G F p b S Z x d W 9 0 O y w m c X V v d D t D b G F p b S B B b W 9 1 b n Q m c X V v d D s s J n F 1 b 3 Q 7 Q 2 x h a W 0 g U 3 R h d H V z J n F 1 b 3 Q 7 L C Z x d W 9 0 O 1 J l Y X N v b i B m b 3 I g Q 2 x h a W 0 m c X V v d D s s J n F 1 b 3 Q 7 U 2 V 0 d G x l b W V u d C B E Y X R l J n F 1 b 3 Q 7 L C Z x d W 9 0 O 1 B v b G l j e S B J R C Z x d W 9 0 O 1 0 i I C 8 + P E V u d H J 5 I F R 5 c G U 9 I k Z p b G x D b 2 x 1 b W 5 U e X B l c y I g V m F s d W U 9 I n N C Z 2 t E Q m d Z S k J n P T 0 i I C 8 + P E V u d H J 5 I F R 5 c G U 9 I k Z p b G x M Y X N 0 V X B k Y X R l Z C I g V m F s d W U 9 I m Q y M D I 1 L T A z L T M w V D E 1 O j E 4 O j U 3 L j I 2 O D k w O D J a I i A v P j x F b n R y e S B U e X B l P S J G a W x s R X J y b 3 J D b 3 V u d C I g V m F s d W U 9 I m w w I i A v P j x F b n R y e S B U e X B l P S J G a W x s R X J y b 3 J D b 2 R l I i B W Y W x 1 Z T 0 i c 1 V u a 2 5 v d 2 4 i I C 8 + P E V u d H J 5 I F R 5 c G U 9 I k Z p b G x D b 3 V u d C I g V m F s d W U 9 I m w 1 M D A w I i A v P j x F b n R y e S B U e X B l P S J B Z G R l Z F R v R G F 0 Y U 1 v Z G V s I i B W Y W x 1 Z T 0 i b D A i I C 8 + P C 9 T d G F i b G V F b n R y a W V z P j w v S X R l b T 4 8 S X R l b T 4 8 S X R l b U x v Y 2 F 0 a W 9 u P j x J d G V t V H l w Z T 5 G b 3 J t d W x h P C 9 J d G V t V H l w Z T 4 8 S X R l b V B h d G g + U 2 V j d G l v b j E v Q 2 x h a W 1 z L 1 N v d X J j Z T w v S X R l b V B h d G g + P C 9 J d G V t T G 9 j Y X R p b 2 4 + P F N 0 Y W J s Z U V u d H J p Z X M g L z 4 8 L 0 l 0 Z W 0 + P E l 0 Z W 0 + P E l 0 Z W 1 M b 2 N h d G l v b j 4 8 S X R l b V R 5 c G U + R m 9 y b X V s Y T w v S X R l b V R 5 c G U + P E l 0 Z W 1 Q Y X R o P l N l Y 3 R p b 2 4 x L 0 N s Y W l t c y 9 D b G F p b X N f U 2 h l Z X Q 8 L 0 l 0 Z W 1 Q Y X R o P j w v S X R l b U x v Y 2 F 0 a W 9 u P j x T d G F i b G V F b n R y a W V z I C 8 + P C 9 J d G V t P j x J d G V t P j x J d G V t T G 9 j Y X R p b 2 4 + P E l 0 Z W 1 U e X B l P k Z v c m 1 1 b G E 8 L 0 l 0 Z W 1 U e X B l P j x J d G V t U G F 0 a D 5 T Z W N 0 a W 9 u M S 9 D d X N 0 b 2 1 l c i U y M E l u Z m 9 y b W F 0 a W 9 u P C 9 J d G V t U G F 0 a D 4 8 L 0 l 0 Z W 1 M b 2 N h d G l v b j 4 8 U 3 R h Y m x l R W 5 0 c m l l c z 4 8 R W 5 0 c n k g V H l w Z T 0 i S X N Q c m l 2 Y X R l I i B W Y W x 1 Z T 0 i b D A i I C 8 + P E V u d H J 5 I F R 5 c G U 9 I l F 1 Z X J 5 S U Q i I F Z h b H V l P S J z Z T k x M j I 3 O T c t M m Y w Y i 0 0 Z G M 4 L T k 4 N G Y t N j Q 3 Z m J m M D h h Y W R i 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F b m F i b G V k I i B W Y W x 1 Z T 0 i b D A i I C 8 + P E V u d H J 5 I F R 5 c G U 9 I k Z p b G x P Y m p l Y 3 R U e X B l I i B W Y W x 1 Z T 0 i c 0 N v b m 5 l Y 3 R p b 2 5 P b m x 5 I i A v P j x F b n R y e S B U e X B l P S J G a W x s V G 9 E Y X R h T W 9 k Z W x F b m F i b G V k I i B W Y W x 1 Z T 0 i b D A i I C 8 + P E V u d H J 5 I F R 5 c G U 9 I k Z p b G x l Z E N v b X B s Z X R l U m V z d W x 0 V G 9 X b 3 J r c 2 h l Z X Q i I F Z h b H V l P S J s M S I g L z 4 8 R W 5 0 c n k g V H l w Z T 0 i Q W R k Z W R U b 0 R h d G F N b 2 R l b C I g V m F s d W U 9 I m w w I i A v P j x F b n R y e S B U e X B l P S J G a W x s Q 2 9 1 b n Q i I F Z h b H V l P S J s N T A w M C I g L z 4 8 R W 5 0 c n k g V H l w Z T 0 i R m l s b E V y c m 9 y Q 2 9 k Z S I g V m F s d W U 9 I n N V b m t u b 3 d u I i A v P j x F b n R y e S B U e X B l P S J G a W x s R X J y b 3 J D b 3 V u d C I g V m F s d W U 9 I m w w I i A v P j x F b n R y e S B U e X B l P S J G a W x s T G F z d F V w Z G F 0 Z W Q i I F Z h b H V l P S J k M j A y N S 0 w M y 0 z M F Q x N T o x N z o y N S 4 0 O T A z N D Q 1 W i I g L z 4 8 R W 5 0 c n k g V H l w Z T 0 i R m l s b E N v b H V t b l R 5 c G V z I i B W Y W x 1 Z T 0 i c 0 J n W U d B d 1 l H Q m c 9 P S I g L z 4 8 R W 5 0 c n k g V H l w Z T 0 i R m l s b E N v b H V t b k 5 h b W V z I i B W Y W x 1 Z T 0 i c 1 s m c X V v d D t D d X N 0 b 2 1 l c i B J R C Z x d W 9 0 O y w m c X V v d D t O Y W 1 l J n F 1 b 3 Q 7 L C Z x d W 9 0 O 0 d l b m R l c i Z x d W 9 0 O y w m c X V v d D t B Z 2 U m c X V v d D s s J n F 1 b 3 Q 7 T 2 N j d X B h d G l v b i Z x d W 9 0 O y w m c X V v d D t N Y X J p d G F s I F N 0 Y X R 1 c y Z x d W 9 0 O y w m c X V v d D t B Z G R y Z X N z I C h D a X R 5 L C B T d G F 0 Z S w g W m l w I E N v Z G U p 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I g S W 5 m b 3 J t Y X R p b 2 4 v Q X V 0 b 1 J l b W 9 2 Z W R D b 2 x 1 b W 5 z M S 5 7 Q 3 V z d G 9 t Z X I g S U Q s M H 0 m c X V v d D s s J n F 1 b 3 Q 7 U 2 V j d G l v b j E v Q 3 V z d G 9 t Z X I g S W 5 m b 3 J t Y X R p b 2 4 v Q X V 0 b 1 J l b W 9 2 Z W R D b 2 x 1 b W 5 z M S 5 7 T m F t Z S w x f S Z x d W 9 0 O y w m c X V v d D t T Z W N 0 a W 9 u M S 9 D d X N 0 b 2 1 l c i B J b m Z v c m 1 h d G l v b i 9 B d X R v U m V t b 3 Z l Z E N v b H V t b n M x L n t H Z W 5 k Z X I s M n 0 m c X V v d D s s J n F 1 b 3 Q 7 U 2 V j d G l v b j E v Q 3 V z d G 9 t Z X I g S W 5 m b 3 J t Y X R p b 2 4 v Q X V 0 b 1 J l b W 9 2 Z W R D b 2 x 1 b W 5 z M S 5 7 Q W d l L D N 9 J n F 1 b 3 Q 7 L C Z x d W 9 0 O 1 N l Y 3 R p b 2 4 x L 0 N 1 c 3 R v b W V y I E l u Z m 9 y b W F 0 a W 9 u L 0 F 1 d G 9 S Z W 1 v d m V k Q 2 9 s d W 1 u c z E u e 0 9 j Y 3 V w Y X R p b 2 4 s N H 0 m c X V v d D s s J n F 1 b 3 Q 7 U 2 V j d G l v b j E v Q 3 V z d G 9 t Z X I g S W 5 m b 3 J t Y X R p b 2 4 v Q X V 0 b 1 J l b W 9 2 Z W R D b 2 x 1 b W 5 z M S 5 7 T W F y a X R h b C B T d G F 0 d X M s N X 0 m c X V v d D s s J n F 1 b 3 Q 7 U 2 V j d G l v b j E v Q 3 V z d G 9 t Z X I g S W 5 m b 3 J t Y X R p b 2 4 v Q X V 0 b 1 J l b W 9 2 Z W R D b 2 x 1 b W 5 z M S 5 7 Q W R k c m V z c y A o Q 2 l 0 e S w g U 3 R h d G U s I F p p c C B D b 2 R l K S w 2 f S Z x d W 9 0 O 1 0 s J n F 1 b 3 Q 7 Q 2 9 s d W 1 u Q 2 9 1 b n Q m c X V v d D s 6 N y w m c X V v d D t L Z X l D b 2 x 1 b W 5 O Y W 1 l c y Z x d W 9 0 O z p b X S w m c X V v d D t D b 2 x 1 b W 5 J Z G V u d G l 0 a W V z J n F 1 b 3 Q 7 O l s m c X V v d D t T Z W N 0 a W 9 u M S 9 D d X N 0 b 2 1 l c i B J b m Z v c m 1 h d G l v b i 9 B d X R v U m V t b 3 Z l Z E N v b H V t b n M x L n t D d X N 0 b 2 1 l c i B J R C w w f S Z x d W 9 0 O y w m c X V v d D t T Z W N 0 a W 9 u M S 9 D d X N 0 b 2 1 l c i B J b m Z v c m 1 h d G l v b i 9 B d X R v U m V t b 3 Z l Z E N v b H V t b n M x L n t O Y W 1 l L D F 9 J n F 1 b 3 Q 7 L C Z x d W 9 0 O 1 N l Y 3 R p b 2 4 x L 0 N 1 c 3 R v b W V y I E l u Z m 9 y b W F 0 a W 9 u L 0 F 1 d G 9 S Z W 1 v d m V k Q 2 9 s d W 1 u c z E u e 0 d l b m R l c i w y f S Z x d W 9 0 O y w m c X V v d D t T Z W N 0 a W 9 u M S 9 D d X N 0 b 2 1 l c i B J b m Z v c m 1 h d G l v b i 9 B d X R v U m V t b 3 Z l Z E N v b H V t b n M x L n t B Z 2 U s M 3 0 m c X V v d D s s J n F 1 b 3 Q 7 U 2 V j d G l v b j E v Q 3 V z d G 9 t Z X I g S W 5 m b 3 J t Y X R p b 2 4 v Q X V 0 b 1 J l b W 9 2 Z W R D b 2 x 1 b W 5 z M S 5 7 T 2 N j d X B h d G l v b i w 0 f S Z x d W 9 0 O y w m c X V v d D t T Z W N 0 a W 9 u M S 9 D d X N 0 b 2 1 l c i B J b m Z v c m 1 h d G l v b i 9 B d X R v U m V t b 3 Z l Z E N v b H V t b n M x L n t N Y X J p d G F s I F N 0 Y X R 1 c y w 1 f S Z x d W 9 0 O y w m c X V v d D t T Z W N 0 a W 9 u M S 9 D d X N 0 b 2 1 l c i B J b m Z v c m 1 h d G l v b i 9 B d X R v U m V t b 3 Z l Z E N v b H V t b n M x L n t B Z G R y Z X N z I C h D a X R 5 L C B T d G F 0 Z S w g W m l w I E N v Z G U p L D Z 9 J n F 1 b 3 Q 7 X S w m c X V v d D t S Z W x h d G l v b n N o a X B J b m Z v J n F 1 b 3 Q 7 O l t d f S I g L z 4 8 L 1 N 0 Y W J s Z U V u d H J p Z X M + P C 9 J d G V t P j x J d G V t P j x J d G V t T G 9 j Y X R p b 2 4 + P E l 0 Z W 1 U e X B l P k Z v c m 1 1 b G E 8 L 0 l 0 Z W 1 U e X B l P j x J d G V t U G F 0 a D 5 T Z W N 0 a W 9 u M S 9 D d X N 0 b 2 1 l c i U y M E l u Z m 9 y b W F 0 a W 9 u L 1 N v d X J j Z T w v S X R l b V B h d G g + P C 9 J d G V t T G 9 j Y X R p b 2 4 + P F N 0 Y W J s Z U V u d H J p Z X M g L z 4 8 L 0 l 0 Z W 0 + P E l 0 Z W 0 + P E l 0 Z W 1 M b 2 N h d G l v b j 4 8 S X R l b V R 5 c G U + R m 9 y b X V s Y T w v S X R l b V R 5 c G U + P E l 0 Z W 1 Q Y X R o P l N l Y 3 R p b 2 4 x L 0 N 1 c 3 R v b W V y J T I w S W 5 m b 3 J t Y X R p b 2 4 v Q 3 V z d G 9 t Z X I l M j B J b m Z v c m 1 h d G l v b l 9 T a G V l d D w v S X R l b V B h d G g + P C 9 J d G V t T G 9 j Y X R p b 2 4 + P F N 0 Y W J s Z U V u d H J p Z X M g L z 4 8 L 0 l 0 Z W 0 + P E l 0 Z W 0 + P E l 0 Z W 1 M b 2 N h d G l v b j 4 8 S X R l b V R 5 c G U + R m 9 y b X V s Y T w v S X R l b V R 5 c G U + P E l 0 Z W 1 Q Y X R o P l N l Y 3 R p b 2 4 x L 1 B h e W 1 l b n Q l M j B I a X N 0 b 3 J 5 P C 9 J d G V t U G F 0 a D 4 8 L 0 l 0 Z W 1 M b 2 N h d G l v b j 4 8 U 3 R h Y m x l R W 5 0 c m l l c z 4 8 R W 5 0 c n k g V H l w Z T 0 i S X N Q c m l 2 Y X R l I i B W Y W x 1 Z T 0 i b D A i I C 8 + P E V u d H J 5 I F R 5 c G U 9 I l F 1 Z X J 5 S U Q i I F Z h b H V l P S J z N G I y N j c 2 O G I t N 2 M 2 M y 0 0 N z U 3 L W E 3 Z D k t Z T Y 4 Z G Q 1 M T M y N T U 2 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U G F 5 b W V u d F 9 I a X N 0 b 3 J 5 I i A v P j x F b n R y e S B U e X B l P S J G a W x s Z W R D b 2 1 w b G V 0 Z V J l c 3 V s d F R v V 2 9 y a 3 N o Z W V 0 I i B W Y W x 1 Z T 0 i b D E i I C 8 + P E V u d H J 5 I F R 5 c G U 9 I k F k Z G V k V G 9 E Y X R h T W 9 k Z W w i I F Z h b H V l P S J s M C I g L z 4 8 R W 5 0 c n k g V H l w Z T 0 i R m l s b E N v d W 5 0 I i B W Y W x 1 Z T 0 i b D U w M D A i I C 8 + P E V u d H J 5 I F R 5 c G U 9 I k Z p b G x F c n J v c k N v Z G U i I F Z h b H V l P S J z V W 5 r b m 9 3 b i I g L z 4 8 R W 5 0 c n k g V H l w Z T 0 i R m l s b E V y c m 9 y Q 2 9 1 b n Q i I F Z h b H V l P S J s M C I g L z 4 8 R W 5 0 c n k g V H l w Z T 0 i R m l s b E x h c 3 R V c G R h d G V k I i B W Y W x 1 Z T 0 i Z D I w M j U t M D M t M z B U M T U 6 M T c 6 M j Q u M j I z M D k 4 M V o i I C 8 + P E V u d H J 5 I F R 5 c G U 9 I k Z p b G x D b 2 x 1 b W 5 U e X B l c y I g V m F s d W U 9 I n N C Z 2 t G Q m d Z R y I g L z 4 8 R W 5 0 c n k g V H l w Z T 0 i R m l s b E N v b H V t b k 5 h b W V z I i B W Y W x 1 Z T 0 i c 1 s m c X V v d D t Q Y X l t Z W 5 0 I E l E J n F 1 b 3 Q 7 L C Z x d W 9 0 O 0 R h d G U g b 2 Y g U G F 5 b W V u d C Z x d W 9 0 O y w m c X V v d D t B b W 9 1 b n Q g U G F p Z C Z x d W 9 0 O y w m c X V v d D t Q Y X l t Z W 5 0 I E 1 l d G h v Z C Z x d W 9 0 O y w m c X V v d D t Q Y X l t Z W 5 0 I F N 0 Y X R 1 c y Z x d W 9 0 O y w m c X V v d D t Q b 2 x p Y 3 k g S U Q 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Q Y X l t Z W 5 0 I E h p c 3 R v c n k v Q X V 0 b 1 J l b W 9 2 Z W R D b 2 x 1 b W 5 z M S 5 7 U G F 5 b W V u d C B J R C w w f S Z x d W 9 0 O y w m c X V v d D t T Z W N 0 a W 9 u M S 9 Q Y X l t Z W 5 0 I E h p c 3 R v c n k v Q X V 0 b 1 J l b W 9 2 Z W R D b 2 x 1 b W 5 z M S 5 7 R G F 0 Z S B v Z i B Q Y X l t Z W 5 0 L D F 9 J n F 1 b 3 Q 7 L C Z x d W 9 0 O 1 N l Y 3 R p b 2 4 x L 1 B h e W 1 l b n Q g S G l z d G 9 y e S 9 B d X R v U m V t b 3 Z l Z E N v b H V t b n M x L n t B b W 9 1 b n Q g U G F p Z C w y f S Z x d W 9 0 O y w m c X V v d D t T Z W N 0 a W 9 u M S 9 Q Y X l t Z W 5 0 I E h p c 3 R v c n k v Q X V 0 b 1 J l b W 9 2 Z W R D b 2 x 1 b W 5 z M S 5 7 U G F 5 b W V u d C B N Z X R o b 2 Q s M 3 0 m c X V v d D s s J n F 1 b 3 Q 7 U 2 V j d G l v b j E v U G F 5 b W V u d C B I a X N 0 b 3 J 5 L 0 F 1 d G 9 S Z W 1 v d m V k Q 2 9 s d W 1 u c z E u e 1 B h e W 1 l b n Q g U 3 R h d H V z L D R 9 J n F 1 b 3 Q 7 L C Z x d W 9 0 O 1 N l Y 3 R p b 2 4 x L 1 B h e W 1 l b n Q g S G l z d G 9 y e S 9 B d X R v U m V t b 3 Z l Z E N v b H V t b n M x L n t Q b 2 x p Y 3 k g S U Q s N X 0 m c X V v d D t d L C Z x d W 9 0 O 0 N v b H V t b k N v d W 5 0 J n F 1 b 3 Q 7 O j Y s J n F 1 b 3 Q 7 S 2 V 5 Q 2 9 s d W 1 u T m F t Z X M m c X V v d D s 6 W 1 0 s J n F 1 b 3 Q 7 Q 2 9 s d W 1 u S W R l b n R p d G l l c y Z x d W 9 0 O z p b J n F 1 b 3 Q 7 U 2 V j d G l v b j E v U G F 5 b W V u d C B I a X N 0 b 3 J 5 L 0 F 1 d G 9 S Z W 1 v d m V k Q 2 9 s d W 1 u c z E u e 1 B h e W 1 l b n Q g S U Q s M H 0 m c X V v d D s s J n F 1 b 3 Q 7 U 2 V j d G l v b j E v U G F 5 b W V u d C B I a X N 0 b 3 J 5 L 0 F 1 d G 9 S Z W 1 v d m V k Q 2 9 s d W 1 u c z E u e 0 R h d G U g b 2 Y g U G F 5 b W V u d C w x f S Z x d W 9 0 O y w m c X V v d D t T Z W N 0 a W 9 u M S 9 Q Y X l t Z W 5 0 I E h p c 3 R v c n k v Q X V 0 b 1 J l b W 9 2 Z W R D b 2 x 1 b W 5 z M S 5 7 Q W 1 v d W 5 0 I F B h a W Q s M n 0 m c X V v d D s s J n F 1 b 3 Q 7 U 2 V j d G l v b j E v U G F 5 b W V u d C B I a X N 0 b 3 J 5 L 0 F 1 d G 9 S Z W 1 v d m V k Q 2 9 s d W 1 u c z E u e 1 B h e W 1 l b n Q g T W V 0 a G 9 k L D N 9 J n F 1 b 3 Q 7 L C Z x d W 9 0 O 1 N l Y 3 R p b 2 4 x L 1 B h e W 1 l b n Q g S G l z d G 9 y e S 9 B d X R v U m V t b 3 Z l Z E N v b H V t b n M x L n t Q Y X l t Z W 5 0 I F N 0 Y X R 1 c y w 0 f S Z x d W 9 0 O y w m c X V v d D t T Z W N 0 a W 9 u M S 9 Q Y X l t Z W 5 0 I E h p c 3 R v c n k v Q X V 0 b 1 J l b W 9 2 Z W R D b 2 x 1 b W 5 z M S 5 7 U G 9 s a W N 5 I E l E L D V 9 J n F 1 b 3 Q 7 X S w m c X V v d D t S Z W x h d G l v b n N o a X B J b m Z v J n F 1 b 3 Q 7 O l t d f S I g L z 4 8 L 1 N 0 Y W J s Z U V u d H J p Z X M + P C 9 J d G V t P j x J d G V t P j x J d G V t T G 9 j Y X R p b 2 4 + P E l 0 Z W 1 U e X B l P k Z v c m 1 1 b G E 8 L 0 l 0 Z W 1 U e X B l P j x J d G V t U G F 0 a D 5 T Z W N 0 a W 9 u M S 9 Q Y X l t Z W 5 0 J T I w S G l z d G 9 y e S 9 T b 3 V y Y 2 U 8 L 0 l 0 Z W 1 Q Y X R o P j w v S X R l b U x v Y 2 F 0 a W 9 u P j x T d G F i b G V F b n R y a W V z I C 8 + P C 9 J d G V t P j x J d G V t P j x J d G V t T G 9 j Y X R p b 2 4 + P E l 0 Z W 1 U e X B l P k Z v c m 1 1 b G E 8 L 0 l 0 Z W 1 U e X B l P j x J d G V t U G F 0 a D 5 T Z W N 0 a W 9 u M S 9 Q Y X l t Z W 5 0 J T I w S G l z d G 9 y e S 9 Q Y X l t Z W 5 0 J T I w S G l z d G 9 y e V 9 T a G V l d D w v S X R l b V B h d G g + P C 9 J d G V t T G 9 j Y X R p b 2 4 + P F N 0 Y W J s Z U V u d H J p Z X M g L z 4 8 L 0 l 0 Z W 0 + P E l 0 Z W 0 + P E l 0 Z W 1 M b 2 N h d G l v b j 4 8 S X R l b V R 5 c G U + R m 9 y b X V s Y T w v S X R l b V R 5 c G U + P E l 0 Z W 1 Q Y X R o P l N l Y 3 R p b 2 4 x L 1 B v b G l j e S U y M E R l d G F p b H M 8 L 0 l 0 Z W 1 Q Y X R o P j w v S X R l b U x v Y 2 F 0 a W 9 u P j x T d G F i b G V F b n R y a W V z P j x F b n R y e S B U e X B l P S J J c 1 B y a X Z h d G U i I F Z h b H V l P S J s M C I g L z 4 8 R W 5 0 c n k g V H l w Z T 0 i U X V l c n l J R C I g V m F s d W U 9 I n M w M j J l M G V k Z i 1 i O D c 1 L T Q x N z k t Y W Q w N C 0 2 Y m M 4 O T F i M T E z Z m M 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E V u Y W J s Z W Q i I F Z h b H V l P S J s M C I g L z 4 8 R W 5 0 c n k g V H l w Z T 0 i R m l s b E 9 i a m V j d F R 5 c G U i I F Z h b H V l P S J z Q 2 9 u b m V j d G l v b k 9 u b H k i I C 8 + P E V u d H J 5 I F R 5 c G U 9 I k Z p b G x U b 0 R h d G F N b 2 R l b E V u Y W J s Z W Q i I F Z h b H V l P S J s M C I g L z 4 8 R W 5 0 c n k g V H l w Z T 0 i R m l s b G V k Q 2 9 t c G x l d G V S Z X N 1 b H R U b 1 d v c m t z a G V l d C I g V m F s d W U 9 I m w x I i A v P j x F b n R y e S B U e X B l P S J B Z G R l Z F R v R G F 0 Y U 1 v Z G V s I i B W Y W x 1 Z T 0 i b D A i I C 8 + P E V u d H J 5 I F R 5 c G U 9 I k Z p b G x D b 3 V u d C I g V m F s d W U 9 I m w 1 M D A w I i A v P j x F b n R y e S B U e X B l P S J G a W x s R X J y b 3 J D b 2 R l I i B W Y W x 1 Z T 0 i c 1 V u a 2 5 v d 2 4 i I C 8 + P E V u d H J 5 I F R 5 c G U 9 I k Z p b G x F c n J v c k N v d W 5 0 I i B W Y W x 1 Z T 0 i b D A i I C 8 + P E V u d H J 5 I F R 5 c G U 9 I k Z p b G x M Y X N 0 V X B k Y X R l Z C I g V m F s d W U 9 I m Q y M D I 1 L T A z L T M w V D E 1 O j E 3 O j I 1 L j U y N T c w M z V a I i A v P j x F b n R y e S B U e X B l P S J G a W x s Q 2 9 s d W 1 u V H l w Z X M i I F Z h b H V l P S J z Q m d Z R E J R a 0 p C Z 1 l H I i A v P j x F b n R y e S B U e X B l P S J G a W x s Q 2 9 s d W 1 u T m F t Z X M i I F Z h b H V l P S J z W y Z x d W 9 0 O 1 B v b G l j e S B J R C Z x d W 9 0 O y w m c X V v d D t Q b 2 x p Y 3 k g V H l w Z S Z x d W 9 0 O y w m c X V v d D t D b 3 Z l c m F n Z S B B b W 9 1 b n Q m c X V v d D s s J n F 1 b 3 Q 7 U H J l b W l 1 b S B B b W 9 1 b n Q m c X V v d D s s J n F 1 b 3 Q 7 U G 9 s a W N 5 I F N 0 Y X J 0 I E R h d G U m c X V v d D s s J n F 1 b 3 Q 7 U G 9 s a W N 5 I E V u Z C B E Y X R l J n F 1 b 3 Q 7 L C Z x d W 9 0 O 1 B h e W 1 l b n Q g R n J l c X V l b m N 5 J n F 1 b 3 Q 7 L C Z x d W 9 0 O 1 N 0 Y X R 1 c y Z x d W 9 0 O y w m c X V v d D t D d X N 0 b 2 1 l c i B J R C 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1 B v b G l j e S B E Z X R h a W x z L 0 F 1 d G 9 S Z W 1 v d m V k Q 2 9 s d W 1 u c z E u e 1 B v b G l j e S B J R C w w f S Z x d W 9 0 O y w m c X V v d D t T Z W N 0 a W 9 u M S 9 Q b 2 x p Y 3 k g R G V 0 Y W l s c y 9 B d X R v U m V t b 3 Z l Z E N v b H V t b n M x L n t Q b 2 x p Y 3 k g V H l w Z S w x f S Z x d W 9 0 O y w m c X V v d D t T Z W N 0 a W 9 u M S 9 Q b 2 x p Y 3 k g R G V 0 Y W l s c y 9 B d X R v U m V t b 3 Z l Z E N v b H V t b n M x L n t D b 3 Z l c m F n Z S B B b W 9 1 b n Q s M n 0 m c X V v d D s s J n F 1 b 3 Q 7 U 2 V j d G l v b j E v U G 9 s a W N 5 I E R l d G F p b H M v Q X V 0 b 1 J l b W 9 2 Z W R D b 2 x 1 b W 5 z M S 5 7 U H J l b W l 1 b S B B b W 9 1 b n Q s M 3 0 m c X V v d D s s J n F 1 b 3 Q 7 U 2 V j d G l v b j E v U G 9 s a W N 5 I E R l d G F p b H M v Q X V 0 b 1 J l b W 9 2 Z W R D b 2 x 1 b W 5 z M S 5 7 U G 9 s a W N 5 I F N 0 Y X J 0 I E R h d G U s N H 0 m c X V v d D s s J n F 1 b 3 Q 7 U 2 V j d G l v b j E v U G 9 s a W N 5 I E R l d G F p b H M v Q X V 0 b 1 J l b W 9 2 Z W R D b 2 x 1 b W 5 z M S 5 7 U G 9 s a W N 5 I E V u Z C B E Y X R l L D V 9 J n F 1 b 3 Q 7 L C Z x d W 9 0 O 1 N l Y 3 R p b 2 4 x L 1 B v b G l j e S B E Z X R h a W x z L 0 F 1 d G 9 S Z W 1 v d m V k Q 2 9 s d W 1 u c z E u e 1 B h e W 1 l b n Q g R n J l c X V l b m N 5 L D Z 9 J n F 1 b 3 Q 7 L C Z x d W 9 0 O 1 N l Y 3 R p b 2 4 x L 1 B v b G l j e S B E Z X R h a W x z L 0 F 1 d G 9 S Z W 1 v d m V k Q 2 9 s d W 1 u c z E u e 1 N 0 Y X R 1 c y w 3 f S Z x d W 9 0 O y w m c X V v d D t T Z W N 0 a W 9 u M S 9 Q b 2 x p Y 3 k g R G V 0 Y W l s c y 9 B d X R v U m V t b 3 Z l Z E N v b H V t b n M x L n t D d X N 0 b 2 1 l c i B J R C w 4 f S Z x d W 9 0 O 1 0 s J n F 1 b 3 Q 7 Q 2 9 s d W 1 u Q 2 9 1 b n Q m c X V v d D s 6 O S w m c X V v d D t L Z X l D b 2 x 1 b W 5 O Y W 1 l c y Z x d W 9 0 O z p b X S w m c X V v d D t D b 2 x 1 b W 5 J Z G V u d G l 0 a W V z J n F 1 b 3 Q 7 O l s m c X V v d D t T Z W N 0 a W 9 u M S 9 Q b 2 x p Y 3 k g R G V 0 Y W l s c y 9 B d X R v U m V t b 3 Z l Z E N v b H V t b n M x L n t Q b 2 x p Y 3 k g S U Q s M H 0 m c X V v d D s s J n F 1 b 3 Q 7 U 2 V j d G l v b j E v U G 9 s a W N 5 I E R l d G F p b H M v Q X V 0 b 1 J l b W 9 2 Z W R D b 2 x 1 b W 5 z M S 5 7 U G 9 s a W N 5 I F R 5 c G U s M X 0 m c X V v d D s s J n F 1 b 3 Q 7 U 2 V j d G l v b j E v U G 9 s a W N 5 I E R l d G F p b H M v Q X V 0 b 1 J l b W 9 2 Z W R D b 2 x 1 b W 5 z M S 5 7 Q 2 9 2 Z X J h Z 2 U g Q W 1 v d W 5 0 L D J 9 J n F 1 b 3 Q 7 L C Z x d W 9 0 O 1 N l Y 3 R p b 2 4 x L 1 B v b G l j e S B E Z X R h a W x z L 0 F 1 d G 9 S Z W 1 v d m V k Q 2 9 s d W 1 u c z E u e 1 B y Z W 1 p d W 0 g Q W 1 v d W 5 0 L D N 9 J n F 1 b 3 Q 7 L C Z x d W 9 0 O 1 N l Y 3 R p b 2 4 x L 1 B v b G l j e S B E Z X R h a W x z L 0 F 1 d G 9 S Z W 1 v d m V k Q 2 9 s d W 1 u c z E u e 1 B v b G l j e S B T d G F y d C B E Y X R l L D R 9 J n F 1 b 3 Q 7 L C Z x d W 9 0 O 1 N l Y 3 R p b 2 4 x L 1 B v b G l j e S B E Z X R h a W x z L 0 F 1 d G 9 S Z W 1 v d m V k Q 2 9 s d W 1 u c z E u e 1 B v b G l j e S B F b m Q g R G F 0 Z S w 1 f S Z x d W 9 0 O y w m c X V v d D t T Z W N 0 a W 9 u M S 9 Q b 2 x p Y 3 k g R G V 0 Y W l s c y 9 B d X R v U m V t b 3 Z l Z E N v b H V t b n M x L n t Q Y X l t Z W 5 0 I E Z y Z X F 1 Z W 5 j e S w 2 f S Z x d W 9 0 O y w m c X V v d D t T Z W N 0 a W 9 u M S 9 Q b 2 x p Y 3 k g R G V 0 Y W l s c y 9 B d X R v U m V t b 3 Z l Z E N v b H V t b n M x L n t T d G F 0 d X M s N 3 0 m c X V v d D s s J n F 1 b 3 Q 7 U 2 V j d G l v b j E v U G 9 s a W N 5 I E R l d G F p b H M v Q X V 0 b 1 J l b W 9 2 Z W R D b 2 x 1 b W 5 z M S 5 7 Q 3 V z d G 9 t Z X I g S U Q s O H 0 m c X V v d D t d L C Z x d W 9 0 O 1 J l b G F 0 a W 9 u c 2 h p c E l u Z m 8 m c X V v d D s 6 W 1 1 9 I i A v P j w v U 3 R h Y m x l R W 5 0 c m l l c z 4 8 L 0 l 0 Z W 0 + P E l 0 Z W 0 + P E l 0 Z W 1 M b 2 N h d G l v b j 4 8 S X R l b V R 5 c G U + R m 9 y b X V s Y T w v S X R l b V R 5 c G U + P E l 0 Z W 1 Q Y X R o P l N l Y 3 R p b 2 4 x L 1 B v b G l j e S U y M E R l d G F p b H M v U 2 9 1 c m N l P C 9 J d G V t U G F 0 a D 4 8 L 0 l 0 Z W 1 M b 2 N h d G l v b j 4 8 U 3 R h Y m x l R W 5 0 c m l l c y A v P j w v S X R l b T 4 8 S X R l b T 4 8 S X R l b U x v Y 2 F 0 a W 9 u P j x J d G V t V H l w Z T 5 G b 3 J t d W x h P C 9 J d G V t V H l w Z T 4 8 S X R l b V B h d G g + U 2 V j d G l v b j E v U G 9 s a W N 5 J T I w R G V 0 Y W l s c y 9 Q b 2 x p Y 3 k l M j B E Z X R h a W x z X 1 N o Z W V 0 P C 9 J d G V t U G F 0 a D 4 8 L 0 l 0 Z W 1 M b 2 N h d G l v b j 4 8 U 3 R h Y m x l R W 5 0 c m l l c y A v P j w v S X R l b T 4 8 S X R l b T 4 8 S X R l b U x v Y 2 F 0 a W 9 u P j x J d G V t V H l w Z T 5 G b 3 J t d W x h P C 9 J d G V t V H l w Z T 4 8 S X R l b V B h d G g + U 2 V j d G l v b j E v U G 9 s a W N 5 J T I w R G V 0 Y W l s c y 9 Q c m 9 t b 3 R l Z C U y M E h l Y W R l c n M 8 L 0 l 0 Z W 1 Q Y X R o P j w v S X R l b U x v Y 2 F 0 a W 9 u P j x T d G F i b G V F b n R y a W V z I C 8 + P C 9 J d G V t P j x J d G V t P j x J d G V t T G 9 j Y X R p b 2 4 + P E l 0 Z W 1 U e X B l P k Z v c m 1 1 b G E 8 L 0 l 0 Z W 1 U e X B l P j x J d G V t U G F 0 a D 5 T Z W N 0 a W 9 u M S 9 Q b 2 x p Y 3 k l M j B E Z X R h a W x z L 0 N o Y W 5 n Z W Q l M j B U e X B l P C 9 J d G V t U G F 0 a D 4 8 L 0 l 0 Z W 1 M b 2 N h d G l v b j 4 8 U 3 R h Y m x l R W 5 0 c m l l c y A v P j w v S X R l b T 4 8 S X R l b T 4 8 S X R l b U x v Y 2 F 0 a W 9 u P j x J d G V t V H l w Z T 5 G b 3 J t d W x h P C 9 J d G V t V H l w Z T 4 8 S X R l b V B h d G g + U 2 V j d G l v b j E v U G F 5 b W V u d C U y M E h p c 3 R v c n k v U H J v b W 9 0 Z W Q l M j B I Z W F k Z X J z P C 9 J d G V t U G F 0 a D 4 8 L 0 l 0 Z W 1 M b 2 N h d G l v b j 4 8 U 3 R h Y m x l R W 5 0 c m l l c y A v P j w v S X R l b T 4 8 S X R l b T 4 8 S X R l b U x v Y 2 F 0 a W 9 u P j x J d G V t V H l w Z T 5 G b 3 J t d W x h P C 9 J d G V t V H l w Z T 4 8 S X R l b V B h d G g + U 2 V j d G l v b j E v U G F 5 b W V u d C U y M E h p c 3 R v c n k v Q 2 h h b m d l Z C U y M F R 5 c G U 8 L 0 l 0 Z W 1 Q Y X R o P j w v S X R l b U x v Y 2 F 0 a W 9 u P j x T d G F i b G V F b n R y a W V z I C 8 + P C 9 J d G V t P j x J d G V t P j x J d G V t T G 9 j Y X R p b 2 4 + P E l 0 Z W 1 U e X B l P k Z v c m 1 1 b G E 8 L 0 l 0 Z W 1 U e X B l P j x J d G V t U G F 0 a D 5 T Z W N 0 a W 9 u M S 9 D d X N 0 b 2 1 l c i U y M E l u Z m 9 y b W F 0 a W 9 u L 1 B y b 2 1 v d G V k J T I w S G V h Z G V y c z w v S X R l b V B h d G g + P C 9 J d G V t T G 9 j Y X R p b 2 4 + P F N 0 Y W J s Z U V u d H J p Z X M g L z 4 8 L 0 l 0 Z W 0 + P E l 0 Z W 0 + P E l 0 Z W 1 M b 2 N h d G l v b j 4 8 S X R l b V R 5 c G U + R m 9 y b X V s Y T w v S X R l b V R 5 c G U + P E l 0 Z W 1 Q Y X R o P l N l Y 3 R p b 2 4 x L 0 N 1 c 3 R v b W V y J T I w S W 5 m b 3 J t Y X R p b 2 4 v Q 2 h h b m d l Z C U y M F R 5 c G U 8 L 0 l 0 Z W 1 Q Y X R o P j w v S X R l b U x v Y 2 F 0 a W 9 u P j x T d G F i b G V F b n R y a W V z I C 8 + P C 9 J d G V t P j x J d G V t P j x J d G V t T G 9 j Y X R p b 2 4 + P E l 0 Z W 1 U e X B l P k Z v c m 1 1 b G E 8 L 0 l 0 Z W 1 U e X B l P j x J d G V t U G F 0 a D 5 T Z W N 0 a W 9 u M S 9 D b G F p b X M v U H J v b W 9 0 Z W Q l M j B I Z W F k Z X J z P C 9 J d G V t U G F 0 a D 4 8 L 0 l 0 Z W 1 M b 2 N h d G l v b j 4 8 U 3 R h Y m x l R W 5 0 c m l l c y A v P j w v S X R l b T 4 8 S X R l b T 4 8 S X R l b U x v Y 2 F 0 a W 9 u P j x J d G V t V H l w Z T 5 G b 3 J t d W x h P C 9 J d G V t V H l w Z T 4 8 S X R l b V B h d G g + U 2 V j d G l v b j E v Q 2 x h a W 1 z L 0 N o Y W 5 n Z W Q l M j B U e X B l P C 9 J d G V t U G F 0 a D 4 8 L 0 l 0 Z W 1 M b 2 N h d G l v b j 4 8 U 3 R h Y m x l R W 5 0 c m l l c y A v P j w v S X R l b T 4 8 S X R l b T 4 8 S X R l b U x v Y 2 F 0 a W 9 u P j x J d G V t V H l w Z T 5 G b 3 J t d W x h P C 9 J d G V t V H l w Z T 4 8 S X R l b V B h d G g + U 2 V j d G l v b j E v T W V y Z 2 U x P C 9 J d G V t U G F 0 a D 4 8 L 0 l 0 Z W 1 M b 2 N h d G l v b j 4 8 U 3 R h Y m x l R W 5 0 c m l l c z 4 8 R W 5 0 c n k g V H l w Z T 0 i S X N Q c m l 2 Y X R l I i B W Y W x 1 Z T 0 i b D A i I C 8 + P E V u d H J 5 I F R 5 c G U 9 I l F 1 Z X J 5 S U Q i I F Z h b H V l P S J z Z T g 3 N 2 M y Z T M t Z T U 5 Z i 0 0 N z E 4 L T l m Y j U t N G F h Y j N j O W U 1 O W E 2 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F b m F i b G V k I i B W Y W x 1 Z T 0 i b D A i I C 8 + P E V u d H J 5 I F R 5 c G U 9 I k Z p b G x P Y m p l Y 3 R U e X B l I i B W Y W x 1 Z T 0 i c 0 N v b m 5 l Y 3 R p b 2 5 P b m x 5 I i A v P j x F b n R y e S B U e X B l P S J G a W x s V G 9 E Y X R h T W 9 k Z W x F b m F i b G V k I i B W Y W x 1 Z T 0 i b D A i I C 8 + P E V u d H J 5 I F R 5 c G U 9 I k Z p b G x l Z E N v b X B s Z X R l U m V z d W x 0 V G 9 X b 3 J r c 2 h l Z X Q i I F Z h b H V l P S J s M S I g L z 4 8 R W 5 0 c n k g V H l w Z T 0 i Q W R k Z W R U b 0 R h d G F N b 2 R l b C I g V m F s d W U 9 I m w w I i A v P j x F b n R y e S B U e X B l P S J G a W x s Q 2 9 1 b n Q i I F Z h b H V l P S J s N T A w M C I g L z 4 8 R W 5 0 c n k g V H l w Z T 0 i R m l s b E V y c m 9 y Q 2 9 k Z S I g V m F s d W U 9 I n N V b m t u b 3 d u I i A v P j x F b n R y e S B U e X B l P S J G a W x s R X J y b 3 J D b 3 V u d C I g V m F s d W U 9 I m w w I i A v P j x F b n R y e S B U e X B l P S J G a W x s T G F z d F V w Z G F 0 Z W Q i I F Z h b H V l P S J k M j A y N S 0 w M y 0 z M F Q x N T o x N z o y N i 4 2 M z M 4 N D M 4 W i I g L z 4 8 R W 5 0 c n k g V H l w Z T 0 i R m l s b E N v b H V t b l R 5 c G V z I i B W Y W x 1 Z T 0 i c 0 J n W U R C U W t K Q m d Z R y I g L z 4 8 R W 5 0 c n k g V H l w Z T 0 i R m l s b E N v b H V t b k 5 h b W V z I i B W Y W x 1 Z T 0 i c 1 s m c X V v d D t Q b 2 x p Y 3 k g S U Q m c X V v d D s s J n F 1 b 3 Q 7 U G 9 s a W N 5 I F R 5 c G U m c X V v d D s s J n F 1 b 3 Q 7 Q 2 9 2 Z X J h Z 2 U g Q W 1 v d W 5 0 J n F 1 b 3 Q 7 L C Z x d W 9 0 O 1 B y Z W 1 p d W 0 g Q W 1 v d W 5 0 J n F 1 b 3 Q 7 L C Z x d W 9 0 O 1 B v b G l j e S B T d G F y d C B E Y X R l J n F 1 b 3 Q 7 L C Z x d W 9 0 O 1 B v b G l j e S B F b m Q g R G F 0 Z S Z x d W 9 0 O y w m c X V v d D t Q Y X l t Z W 5 0 I E Z y Z X F 1 Z W 5 j e S Z x d W 9 0 O y w m c X V v d D t T d G F 0 d X M m c X V v d D s s J n F 1 b 3 Q 7 Q 3 V z d G 9 t Z X I g S U Q 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N Z X J n Z T E v Q X V 0 b 1 J l b W 9 2 Z W R D b 2 x 1 b W 5 z M S 5 7 U G 9 s a W N 5 I E l E L D B 9 J n F 1 b 3 Q 7 L C Z x d W 9 0 O 1 N l Y 3 R p b 2 4 x L 0 1 l c m d l M S 9 B d X R v U m V t b 3 Z l Z E N v b H V t b n M x L n t Q b 2 x p Y 3 k g V H l w Z S w x f S Z x d W 9 0 O y w m c X V v d D t T Z W N 0 a W 9 u M S 9 N Z X J n Z T E v Q X V 0 b 1 J l b W 9 2 Z W R D b 2 x 1 b W 5 z M S 5 7 Q 2 9 2 Z X J h Z 2 U g Q W 1 v d W 5 0 L D J 9 J n F 1 b 3 Q 7 L C Z x d W 9 0 O 1 N l Y 3 R p b 2 4 x L 0 1 l c m d l M S 9 B d X R v U m V t b 3 Z l Z E N v b H V t b n M x L n t Q c m V t a X V t I E F t b 3 V u d C w z f S Z x d W 9 0 O y w m c X V v d D t T Z W N 0 a W 9 u M S 9 N Z X J n Z T E v Q X V 0 b 1 J l b W 9 2 Z W R D b 2 x 1 b W 5 z M S 5 7 U G 9 s a W N 5 I F N 0 Y X J 0 I E R h d G U s N H 0 m c X V v d D s s J n F 1 b 3 Q 7 U 2 V j d G l v b j E v T W V y Z 2 U x L 0 F 1 d G 9 S Z W 1 v d m V k Q 2 9 s d W 1 u c z E u e 1 B v b G l j e S B F b m Q g R G F 0 Z S w 1 f S Z x d W 9 0 O y w m c X V v d D t T Z W N 0 a W 9 u M S 9 N Z X J n Z T E v Q X V 0 b 1 J l b W 9 2 Z W R D b 2 x 1 b W 5 z M S 5 7 U G F 5 b W V u d C B G c m V x d W V u Y 3 k s N n 0 m c X V v d D s s J n F 1 b 3 Q 7 U 2 V j d G l v b j E v T W V y Z 2 U x L 0 F 1 d G 9 S Z W 1 v d m V k Q 2 9 s d W 1 u c z E u e 1 N 0 Y X R 1 c y w 3 f S Z x d W 9 0 O y w m c X V v d D t T Z W N 0 a W 9 u M S 9 N Z X J n Z T E v Q X V 0 b 1 J l b W 9 2 Z W R D b 2 x 1 b W 5 z M S 5 7 Q 3 V z d G 9 t Z X I g S U Q s O H 0 m c X V v d D t d L C Z x d W 9 0 O 0 N v b H V t b k N v d W 5 0 J n F 1 b 3 Q 7 O j k s J n F 1 b 3 Q 7 S 2 V 5 Q 2 9 s d W 1 u T m F t Z X M m c X V v d D s 6 W 1 0 s J n F 1 b 3 Q 7 Q 2 9 s d W 1 u S W R l b n R p d G l l c y Z x d W 9 0 O z p b J n F 1 b 3 Q 7 U 2 V j d G l v b j E v T W V y Z 2 U x L 0 F 1 d G 9 S Z W 1 v d m V k Q 2 9 s d W 1 u c z E u e 1 B v b G l j e S B J R C w w f S Z x d W 9 0 O y w m c X V v d D t T Z W N 0 a W 9 u M S 9 N Z X J n Z T E v Q X V 0 b 1 J l b W 9 2 Z W R D b 2 x 1 b W 5 z M S 5 7 U G 9 s a W N 5 I F R 5 c G U s M X 0 m c X V v d D s s J n F 1 b 3 Q 7 U 2 V j d G l v b j E v T W V y Z 2 U x L 0 F 1 d G 9 S Z W 1 v d m V k Q 2 9 s d W 1 u c z E u e 0 N v d m V y Y W d l I E F t b 3 V u d C w y f S Z x d W 9 0 O y w m c X V v d D t T Z W N 0 a W 9 u M S 9 N Z X J n Z T E v Q X V 0 b 1 J l b W 9 2 Z W R D b 2 x 1 b W 5 z M S 5 7 U H J l b W l 1 b S B B b W 9 1 b n Q s M 3 0 m c X V v d D s s J n F 1 b 3 Q 7 U 2 V j d G l v b j E v T W V y Z 2 U x L 0 F 1 d G 9 S Z W 1 v d m V k Q 2 9 s d W 1 u c z E u e 1 B v b G l j e S B T d G F y d C B E Y X R l L D R 9 J n F 1 b 3 Q 7 L C Z x d W 9 0 O 1 N l Y 3 R p b 2 4 x L 0 1 l c m d l M S 9 B d X R v U m V t b 3 Z l Z E N v b H V t b n M x L n t Q b 2 x p Y 3 k g R W 5 k I E R h d G U s N X 0 m c X V v d D s s J n F 1 b 3 Q 7 U 2 V j d G l v b j E v T W V y Z 2 U x L 0 F 1 d G 9 S Z W 1 v d m V k Q 2 9 s d W 1 u c z E u e 1 B h e W 1 l b n Q g R n J l c X V l b m N 5 L D Z 9 J n F 1 b 3 Q 7 L C Z x d W 9 0 O 1 N l Y 3 R p b 2 4 x L 0 1 l c m d l M S 9 B d X R v U m V t b 3 Z l Z E N v b H V t b n M x L n t T d G F 0 d X M s N 3 0 m c X V v d D s s J n F 1 b 3 Q 7 U 2 V j d G l v b j E v T W V y Z 2 U x L 0 F 1 d G 9 S Z W 1 v d m V k Q 2 9 s d W 1 u c z E u e 0 N 1 c 3 R v b W V y I E l E L D h 9 J n F 1 b 3 Q 7 X S w m c X V v d D t S Z W x h d G l v b n N o a X B J b m Z v J n F 1 b 3 Q 7 O l t d f S I g L z 4 8 L 1 N 0 Y W J s Z U V u d H J p Z X M + P C 9 J d G V t P j x J d G V t P j x J d G V t T G 9 j Y X R p b 2 4 + P E l 0 Z W 1 U e X B l P k Z v c m 1 1 b G E 8 L 0 l 0 Z W 1 U e X B l P j x J d G V t U G F 0 a D 5 T Z W N 0 a W 9 u M S 9 N Z X J n Z T E v U 2 9 1 c m N l P C 9 J d G V t U G F 0 a D 4 8 L 0 l 0 Z W 1 M b 2 N h d G l v b j 4 8 U 3 R h Y m x l R W 5 0 c m l l c y A v P j w v S X R l b T 4 8 S X R l b T 4 8 S X R l b U x v Y 2 F 0 a W 9 u P j x J d G V t V H l w Z T 5 G b 3 J t d W x h P C 9 J d G V t V H l w Z T 4 8 S X R l b V B h d G g + U 2 V j d G l v b j E v Q 2 x h a W 1 z L 0 Z p b H R l c m V k J T I w U m 9 3 c z w v S X R l b V B h d G g + P C 9 J d G V t T G 9 j Y X R p b 2 4 + P F N 0 Y W J s Z U V u d H J p Z X M g L z 4 8 L 0 l 0 Z W 0 + P E l 0 Z W 0 + P E l 0 Z W 1 M b 2 N h d G l v b j 4 8 S X R l b V R 5 c G U + R m 9 y b X V s Y T w v S X R l b V R 5 c G U + P E l 0 Z W 1 Q Y X R o P l N l Y 3 R p b 2 4 x L 0 1 l c m d l M j w v S X R l b V B h d G g + P C 9 J d G V t T G 9 j Y X R p b 2 4 + P F N 0 Y W J s Z U V u d H J p Z X M + P E V u d H J 5 I F R 5 c G U 9 I k l z U H J p d m F 0 Z S I g V m F s d W U 9 I m w w I i A v P j x F b n R y e S B U e X B l P S J R d W V y e U l E I i B W Y W x 1 Z T 0 i c z l h M j F l Y z F j L T I 4 O D A t N D U y O S 1 h Z D E 1 L T N j M T l l N j E z M z E 1 N 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0 1 l c m d l M i I g L z 4 8 R W 5 0 c n k g V H l w Z T 0 i R m l s b G V k Q 2 9 t c G x l d G V S Z X N 1 b H R U b 1 d v c m t z a G V l d C I g V m F s d W U 9 I m w x I i A v P j x F b n R y e S B U e X B l P S J B Z G R l Z F R v R G F 0 Y U 1 v Z G V s I i B W Y W x 1 Z T 0 i b D A i I C 8 + P E V u d H J 5 I F R 5 c G U 9 I k Z p b G x D b 3 V u d C I g V m F s d W U 9 I m w 1 M D A w I i A v P j x F b n R y e S B U e X B l P S J G a W x s R X J y b 3 J D b 2 R l I i B W Y W x 1 Z T 0 i c 1 V u a 2 5 v d 2 4 i I C 8 + P E V u d H J 5 I F R 5 c G U 9 I k Z p b G x F c n J v c k N v d W 5 0 I i B W Y W x 1 Z T 0 i b D A i I C 8 + P E V u d H J 5 I F R 5 c G U 9 I k Z p b G x M Y X N 0 V X B k Y X R l Z C I g V m F s d W U 9 I m Q y M D I 1 L T A z L T M w V D E 1 O j E 3 O j I x L j M 2 N z A 1 N T Z a I i A v P j x F b n R y e S B U e X B l P S J G a W x s Q 2 9 s d W 1 u V H l w Z X M i I F Z h b H V l P S J z Q m d Z R E J R a 0 p C Z 1 l H I i A v P j x F b n R y e S B U e X B l P S J G a W x s Q 2 9 s d W 1 u T m F t Z X M i I F Z h b H V l P S J z W y Z x d W 9 0 O 1 B v b G l j e S B J R C Z x d W 9 0 O y w m c X V v d D t Q b 2 x p Y 3 k g V H l w Z S Z x d W 9 0 O y w m c X V v d D t D b 3 Z l c m F n Z S B B b W 9 1 b n Q m c X V v d D s s J n F 1 b 3 Q 7 U H J l b W l 1 b S B B b W 9 1 b n Q m c X V v d D s s J n F 1 b 3 Q 7 U G 9 s a W N 5 I F N 0 Y X J 0 I E R h d G U m c X V v d D s s J n F 1 b 3 Q 7 U G 9 s a W N 5 I E V u Z C B E Y X R l J n F 1 b 3 Q 7 L C Z x d W 9 0 O 1 B h e W 1 l b n Q g R n J l c X V l b m N 5 J n F 1 b 3 Q 7 L C Z x d W 9 0 O 1 N 0 Y X R 1 c y Z x d W 9 0 O y w m c X V v d D t D d X N 0 b 2 1 l c i B J R C 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0 1 l c m d l M i 9 B d X R v U m V t b 3 Z l Z E N v b H V t b n M x L n t Q b 2 x p Y 3 k g S U Q s M H 0 m c X V v d D s s J n F 1 b 3 Q 7 U 2 V j d G l v b j E v T W V y Z 2 U y L 0 F 1 d G 9 S Z W 1 v d m V k Q 2 9 s d W 1 u c z E u e 1 B v b G l j e S B U e X B l L D F 9 J n F 1 b 3 Q 7 L C Z x d W 9 0 O 1 N l Y 3 R p b 2 4 x L 0 1 l c m d l M i 9 B d X R v U m V t b 3 Z l Z E N v b H V t b n M x L n t D b 3 Z l c m F n Z S B B b W 9 1 b n Q s M n 0 m c X V v d D s s J n F 1 b 3 Q 7 U 2 V j d G l v b j E v T W V y Z 2 U y L 0 F 1 d G 9 S Z W 1 v d m V k Q 2 9 s d W 1 u c z E u e 1 B y Z W 1 p d W 0 g Q W 1 v d W 5 0 L D N 9 J n F 1 b 3 Q 7 L C Z x d W 9 0 O 1 N l Y 3 R p b 2 4 x L 0 1 l c m d l M i 9 B d X R v U m V t b 3 Z l Z E N v b H V t b n M x L n t Q b 2 x p Y 3 k g U 3 R h c n Q g R G F 0 Z S w 0 f S Z x d W 9 0 O y w m c X V v d D t T Z W N 0 a W 9 u M S 9 N Z X J n Z T I v Q X V 0 b 1 J l b W 9 2 Z W R D b 2 x 1 b W 5 z M S 5 7 U G 9 s a W N 5 I E V u Z C B E Y X R l L D V 9 J n F 1 b 3 Q 7 L C Z x d W 9 0 O 1 N l Y 3 R p b 2 4 x L 0 1 l c m d l M i 9 B d X R v U m V t b 3 Z l Z E N v b H V t b n M x L n t Q Y X l t Z W 5 0 I E Z y Z X F 1 Z W 5 j e S w 2 f S Z x d W 9 0 O y w m c X V v d D t T Z W N 0 a W 9 u M S 9 N Z X J n Z T I v Q X V 0 b 1 J l b W 9 2 Z W R D b 2 x 1 b W 5 z M S 5 7 U 3 R h d H V z L D d 9 J n F 1 b 3 Q 7 L C Z x d W 9 0 O 1 N l Y 3 R p b 2 4 x L 0 1 l c m d l M i 9 B d X R v U m V t b 3 Z l Z E N v b H V t b n M x L n t D d X N 0 b 2 1 l c i B J R C w 4 f S Z x d W 9 0 O 1 0 s J n F 1 b 3 Q 7 Q 2 9 s d W 1 u Q 2 9 1 b n Q m c X V v d D s 6 O S w m c X V v d D t L Z X l D b 2 x 1 b W 5 O Y W 1 l c y Z x d W 9 0 O z p b X S w m c X V v d D t D b 2 x 1 b W 5 J Z G V u d G l 0 a W V z J n F 1 b 3 Q 7 O l s m c X V v d D t T Z W N 0 a W 9 u M S 9 N Z X J n Z T I v Q X V 0 b 1 J l b W 9 2 Z W R D b 2 x 1 b W 5 z M S 5 7 U G 9 s a W N 5 I E l E L D B 9 J n F 1 b 3 Q 7 L C Z x d W 9 0 O 1 N l Y 3 R p b 2 4 x L 0 1 l c m d l M i 9 B d X R v U m V t b 3 Z l Z E N v b H V t b n M x L n t Q b 2 x p Y 3 k g V H l w Z S w x f S Z x d W 9 0 O y w m c X V v d D t T Z W N 0 a W 9 u M S 9 N Z X J n Z T I v Q X V 0 b 1 J l b W 9 2 Z W R D b 2 x 1 b W 5 z M S 5 7 Q 2 9 2 Z X J h Z 2 U g Q W 1 v d W 5 0 L D J 9 J n F 1 b 3 Q 7 L C Z x d W 9 0 O 1 N l Y 3 R p b 2 4 x L 0 1 l c m d l M i 9 B d X R v U m V t b 3 Z l Z E N v b H V t b n M x L n t Q c m V t a X V t I E F t b 3 V u d C w z f S Z x d W 9 0 O y w m c X V v d D t T Z W N 0 a W 9 u M S 9 N Z X J n Z T I v Q X V 0 b 1 J l b W 9 2 Z W R D b 2 x 1 b W 5 z M S 5 7 U G 9 s a W N 5 I F N 0 Y X J 0 I E R h d G U s N H 0 m c X V v d D s s J n F 1 b 3 Q 7 U 2 V j d G l v b j E v T W V y Z 2 U y L 0 F 1 d G 9 S Z W 1 v d m V k Q 2 9 s d W 1 u c z E u e 1 B v b G l j e S B F b m Q g R G F 0 Z S w 1 f S Z x d W 9 0 O y w m c X V v d D t T Z W N 0 a W 9 u M S 9 N Z X J n Z T I v Q X V 0 b 1 J l b W 9 2 Z W R D b 2 x 1 b W 5 z M S 5 7 U G F 5 b W V u d C B G c m V x d W V u Y 3 k s N n 0 m c X V v d D s s J n F 1 b 3 Q 7 U 2 V j d G l v b j E v T W V y Z 2 U y L 0 F 1 d G 9 S Z W 1 v d m V k Q 2 9 s d W 1 u c z E u e 1 N 0 Y X R 1 c y w 3 f S Z x d W 9 0 O y w m c X V v d D t T Z W N 0 a W 9 u M S 9 N Z X J n Z T I v Q X V 0 b 1 J l b W 9 2 Z W R D b 2 x 1 b W 5 z M S 5 7 Q 3 V z d G 9 t Z X I g S U Q s O H 0 m c X V v d D t d L C Z x d W 9 0 O 1 J l b G F 0 a W 9 u c 2 h p c E l u Z m 8 m c X V v d D s 6 W 1 1 9 I i A v P j w v U 3 R h Y m x l R W 5 0 c m l l c z 4 8 L 0 l 0 Z W 0 + P E l 0 Z W 0 + P E l 0 Z W 1 M b 2 N h d G l v b j 4 8 S X R l b V R 5 c G U + R m 9 y b X V s Y T w v S X R l b V R 5 c G U + P E l 0 Z W 1 Q Y X R o P l N l Y 3 R p b 2 4 x L 0 1 l c m d l M i 9 T b 3 V y Y 2 U 8 L 0 l 0 Z W 1 Q Y X R o P j w v S X R l b U x v Y 2 F 0 a W 9 u P j x T d G F i b G V F b n R y a W V z I C 8 + P C 9 J d G V t P j x J d G V t P j x J d G V t T G 9 j Y X R p b 2 4 + P E l 0 Z W 1 U e X B l P k Z v c m 1 1 b G E 8 L 0 l 0 Z W 1 U e X B l P j x J d G V t U G F 0 a D 5 T Z W N 0 a W 9 u M S 9 p b n Z v a W N l X z I w M j A w M T I z M T A 0 M S 9 B Z G R l Z C U y M E N v b m R p d G l v b m F s J T I w Q 2 9 s d W 1 u P C 9 J d G V t U G F 0 a D 4 8 L 0 l 0 Z W 1 M b 2 N h d G l v b j 4 8 U 3 R h Y m x l R W 5 0 c m l l c y A v P j w v S X R l b T 4 8 S X R l b T 4 8 S X R l b U x v Y 2 F 0 a W 9 u P j x J d G V t V H l w Z T 5 G b 3 J t d W x h P C 9 J d G V t V H l w Z T 4 8 S X R l b V B h d G g + U 2 V j d G l v b j E v a W 5 2 b 2 l j Z V 8 y M D I w M D E y M z E w N D E v Q W R k Z W Q l M j B D b 2 5 k a X R p b 2 5 h b C U y M E N v b H V t b j E 8 L 0 l 0 Z W 1 Q Y X R o P j w v S X R l b U x v Y 2 F 0 a W 9 u P j x T d G F i b G V F b n R y a W V z I C 8 + P C 9 J d G V t P j x J d G V t P j x J d G V t T G 9 j Y X R p b 2 4 + P E l 0 Z W 1 U e X B l P k Z v c m 1 1 b G E 8 L 0 l 0 Z W 1 U e X B l P j x J d G V t U G F 0 a D 5 T Z W N 0 a W 9 u M S 9 p b n Z v a W N l X z I w M j A w M T I z M T A 0 M S 9 B Z G R l Z C U y M E N v b m R p d G l v b m F s J T I w Q 2 9 s d W 1 u M j w v S X R l b V B h d G g + P C 9 J d G V t T G 9 j Y X R p b 2 4 + P F N 0 Y W J s Z U V u d H J p Z X M g L z 4 8 L 0 l 0 Z W 0 + P E l 0 Z W 0 + P E l 0 Z W 1 M b 2 N h d G l v b j 4 8 S X R l b V R 5 c G U + R m 9 y b X V s Y T w v S X R l b V R 5 c G U + P E l 0 Z W 1 Q Y X R o P l N l Y 3 R p b 2 4 x L 2 l u d m 9 p Y 2 V f M j A y M D A x M j M x M D Q x L 1 J l b W 9 2 Z W Q l M j B D b 2 x 1 b W 5 z P C 9 J d G V t U G F 0 a D 4 8 L 0 l 0 Z W 1 M b 2 N h d G l v b j 4 8 U 3 R h Y m x l R W 5 0 c m l l c y A v P j w v S X R l b T 4 8 S X R l b T 4 8 S X R l b U x v Y 2 F 0 a W 9 u P j x J d G V t V H l w Z T 5 G b 3 J t d W x h P C 9 J d G V t V H l w Z T 4 8 S X R l b V B h d G g + U 2 V j d G l v b j E v a W 5 2 b 2 l j Z V 8 y M D I w M D E y M z E w N D E v Q W R k Z W Q l M j B D b 2 5 k a X R p b 2 5 h b C U y M E N v b H V t b j M 8 L 0 l 0 Z W 1 Q Y X R o P j w v S X R l b U x v Y 2 F 0 a W 9 u P j x T d G F i b G V F b n R y a W V z I C 8 + P C 9 J d G V t P j x J d G V t P j x J d G V t T G 9 j Y X R p b 2 4 + P E l 0 Z W 1 U e X B l P k Z v c m 1 1 b G E 8 L 0 l 0 Z W 1 U e X B l P j x J d G V t U G F 0 a D 5 T Z W N 0 a W 9 u M S 9 p b n Z v a W N l X z I w M j A w M T I z M T A 0 M S 9 S Z W 1 v d m V k J T I w Q 2 9 s d W 1 u c z E 8 L 0 l 0 Z W 1 Q Y X R o P j w v S X R l b U x v Y 2 F 0 a W 9 u P j x T d G F i b G V F b n R y a W V z I C 8 + P C 9 J d G V t P j x J d G V t P j x J d G V t T G 9 j Y X R p b 2 4 + P E l 0 Z W 1 U e X B l P k Z v c m 1 1 b G E 8 L 0 l 0 Z W 1 U e X B l P j x J d G V t U G F 0 a D 5 T Z W N 0 a W 9 u M S 9 p b n Z v a W N l X z I w M j A w M T I z M T A 0 M S 9 B Z G R l Z C U y M E N v b m R p d G l v b m F s J T I w Q 2 9 s d W 1 u N D w v S X R l b V B h d G g + P C 9 J d G V t T G 9 j Y X R p b 2 4 + P F N 0 Y W J s Z U V u d H J p Z X M g L z 4 8 L 0 l 0 Z W 0 + P E l 0 Z W 0 + P E l 0 Z W 1 M b 2 N h d G l v b j 4 8 S X R l b V R 5 c G U + R m 9 y b X V s Y T w v S X R l b V R 5 c G U + P E l 0 Z W 1 Q Y X R o P l N l Y 3 R p b 2 4 x L 2 J y b 2 t l c m F n Z V 8 y M D I w M D E y M z E w N D A v Q W R k Z W Q l M j B D b 2 5 k a X R p b 2 5 h b C U y M E N v b H V t b j w v S X R l b V B h d G g + P C 9 J d G V t T G 9 j Y X R p b 2 4 + P F N 0 Y W J s Z U V u d H J p Z X M g L z 4 8 L 0 l 0 Z W 0 + P E l 0 Z W 0 + P E l 0 Z W 1 M b 2 N h d G l v b j 4 8 S X R l b V R 5 c G U + R m 9 y b X V s Y T w v S X R l b V R 5 c G U + P E l 0 Z W 1 Q Y X R o P l N l Y 3 R p b 2 4 x L 2 J y b 2 t l c m F n Z V 8 y M D I w M D E y M z E w N D A v U m V t b 3 Z l Z C U y M E V y c m 9 y c z w v S X R l b V B h d G g + P C 9 J d G V t T G 9 j Y X R p b 2 4 + P F N 0 Y W J s Z U V u d H J p Z X M g L z 4 8 L 0 l 0 Z W 0 + P E l 0 Z W 0 + P E l 0 Z W 1 M b 2 N h d G l v b j 4 8 S X R l b V R 5 c G U + R m 9 y b X V s Y T w v S X R l b V R 5 c G U + P E l 0 Z W 1 Q Y X R o P l N l Y 3 R p b 2 4 x L 2 J y b 2 t l c m F n Z V 8 y M D I w M D E y M z E w N D A v Q W R k Z W Q l M j B D b 2 5 k a X R p b 2 5 h b C U y M E N v b H V t b j E 8 L 0 l 0 Z W 1 Q Y X R o P j w v S X R l b U x v Y 2 F 0 a W 9 u P j x T d G F i b G V F b n R y a W V z I C 8 + P C 9 J d G V t P j x J d G V t P j x J d G V t T G 9 j Y X R p b 2 4 + P E l 0 Z W 1 U e X B l P k Z v c m 1 1 b G E 8 L 0 l 0 Z W 1 U e X B l P j x J d G V t U G F 0 a D 5 T Z W N 0 a W 9 u M S 9 i c m 9 r Z X J h Z 2 V f M j A y M D A x M j M x M D Q w L 0 F k Z G V k J T I w Q 2 9 u Z G l 0 a W 9 u Y W w l M j B D b 2 x 1 b W 4 y P C 9 J d G V t U G F 0 a D 4 8 L 0 l 0 Z W 1 M b 2 N h d G l v b j 4 8 U 3 R h Y m x l R W 5 0 c m l l c y A v P j w v S X R l b T 4 8 S X R l b T 4 8 S X R l b U x v Y 2 F 0 a W 9 u P j x J d G V t V H l w Z T 5 G b 3 J t d W x h P C 9 J d G V t V H l w Z T 4 8 S X R l b V B h d G g + U 2 V j d G l v b j E v a W 5 2 b 2 l j Z V 8 y M D I w M D E y M z E w N D E v U m V u Y W 1 l Z C U y M E N v b H V t b n M 8 L 0 l 0 Z W 1 Q Y X R o P j w v S X R l b U x v Y 2 F 0 a W 9 u P j x T d G F i b G V F b n R y a W V z I C 8 + P C 9 J d G V t P j x J d G V t P j x J d G V t T G 9 j Y X R p b 2 4 + P E l 0 Z W 1 U e X B l P k Z v c m 1 1 b G E 8 L 0 l 0 Z W 1 U e X B l P j x J d G V t U G F 0 a D 5 T Z W N 0 a W 9 u M S 9 n Y 3 J t X 2 9 w c G 9 y d H V u a X R 5 X z I w M j A w M T I z M T A 0 M S 9 B Z G R l Z C U y M E N v b m R p d G l v b m F s J T I w Q 2 9 s d W 1 u P C 9 J d G V t U G F 0 a D 4 8 L 0 l 0 Z W 1 M b 2 N h d G l v b j 4 8 U 3 R h Y m x l R W 5 0 c m l l c y A v P j w v S X R l b T 4 8 S X R l b T 4 8 S X R l b U x v Y 2 F 0 a W 9 u P j x J d G V t V H l w Z T 5 G b 3 J t d W x h P C 9 J d G V t V H l w Z T 4 8 S X R l b V B h d G g + U 2 V j d G l v b j E v Z 2 N y b V 9 v c H B v c n R 1 b m l 0 e V 8 y M D I w M D E y M z E w N D E v R m l s d G V y Z W Q l M j B S b 3 d z P C 9 J d G V t U G F 0 a D 4 8 L 0 l 0 Z W 1 M b 2 N h d G l v b j 4 8 U 3 R h Y m x l R W 5 0 c m l l c y A v P j w v S X R l b T 4 8 S X R l b T 4 8 S X R l b U x v Y 2 F 0 a W 9 u P j x J d G V t V H l w Z T 5 G b 3 J t d W x h P C 9 J d G V t V H l w Z T 4 8 S X R l b V B h d G g + U 2 V j d G l v b j E v Z 2 N y b V 9 v c H B v c n R 1 b m l 0 e V 8 y M D I w M D E y M z E w N D E v Q 2 h h b m d l Z C U y M F R 5 c G U x P C 9 J d G V t U G F 0 a D 4 8 L 0 l 0 Z W 1 M b 2 N h d G l v b j 4 8 U 3 R h Y m x l R W 5 0 c m l l c y A v P j w v S X R l b T 4 8 S X R l b T 4 8 S X R l b U x v Y 2 F 0 a W 9 u P j x J d G V t V H l w Z T 5 G b 3 J t d W x h P C 9 J d G V t V H l w Z T 4 8 S X R l b V B h d G g + U 2 V j d G l v b j E v Z 2 N y b V 9 v c H B v c n R 1 b m l 0 e V 8 y M D I w M D E y M z E w N D E l M j A o M i k 8 L 0 l 0 Z W 1 Q Y X R o P j w v S X R l b U x v Y 2 F 0 a W 9 u P j x T d G F i b G V F b n R y a W V z P j x F b n R y e S B U e X B l P S J J c 1 B y a X Z h d G U i I F Z h b H V l P S J s M C I g L z 4 8 R W 5 0 c n k g V H l w Z T 0 i U X V l c n l J R C I g V m F s d W U 9 I n M z M T A 1 M D Q 4 M C 1 h M 2 V l L T R k M 2 M t Y m V k Y S 1 i Z D d i O G I 1 N z U 5 Z D E 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R X h j Z X B 0 a W 9 u I i A v P j x F b n R y e S B U e X B l P S J G a W x s V G F y Z 2 V 0 I i B W Y W x 1 Z T 0 i c 2 d j c m 1 f b 3 B w b 3 J 0 d W 5 p d H l f M j A y M D A x M j M x M D Q x M T I i I C 8 + P E V u d H J 5 I F R 5 c G U 9 I k Z p b G x l Z E N v b X B s Z X R l U m V z d W x 0 V G 9 X b 3 J r c 2 h l Z X Q i I F Z h b H V l P S J s M S I g L z 4 8 R W 5 0 c n k g V H l w Z T 0 i R m l s b E V y c m 9 y Q 2 9 k Z S I g V m F s d W U 9 I n N V b m t u b 3 d u I i A v P j x F b n R y e S B U e X B l P S J G a W x s R X J y b 3 J D b 3 V u d C I g V m F s d W U 9 I m w w I i A v P j x F b n R y e S B U e X B l P S J G a W x s T G F z d F V w Z G F 0 Z W Q i I F Z h b H V l P S J k M j A y N S 0 w M y 0 z M V Q x M j o y M j o z N i 4 x N D U z M T M z W i I g L z 4 8 R W 5 0 c n k g V H l w Z T 0 i R m l s b E N v b H V t b l R 5 c G V z I i B W Y W x 1 Z T 0 i c 0 J n W U R C Z 0 1 E Q 1 F Z R 0 J n W U d C Z 1 k 9 I i A v P j x F b n R y e S B U e X B l P S J G a W x s Q 2 9 s d W 1 u T m F t Z X M i I F Z h b H V l P S J z W y Z x d W 9 0 O 2 9 w c G 9 y d H V u a X R 5 X 2 5 h b W U m c X V v d D s s J n F 1 b 3 Q 7 b 3 B w b 3 J 0 d W 5 p d H l f a W Q m c X V v d D s s J n F 1 b 3 Q 7 Q W N j b 3 V u d C B F e G U g S W Q m c X V v d D s s J n F 1 b 3 Q 7 Q W N j b 3 V u d C B F e G V j d X R p d m U m c X V v d D s s J n F 1 b 3 Q 7 c H J l b W l 1 b V 9 h b W 9 1 b n Q m c X V v d D s s J n F 1 b 3 Q 7 c m V 2 Z W 5 1 Z V 9 h b W 9 1 b n Q m c X V v d D s s J n F 1 b 3 Q 7 Y 2 x v c 2 l u Z 1 9 k Y X R l J n F 1 b 3 Q 7 L C Z x d W 9 0 O 3 N 0 Y W d l J n F 1 b 3 Q 7 L C Z x d W 9 0 O 2 J y Y W 5 j a C Z x d W 9 0 O y w m c X V v d D t z c G V j a W F s d H k m c X V v d D s s J n F 1 b 3 Q 7 c H J v Z H V j d F 9 n c m 9 1 c C Z x d W 9 0 O y w m c X V v d D t w c m 9 k d W N 0 X 3 N 1 Y l 9 n c m 9 1 c C Z x d W 9 0 O y w m c X V v d D t y a X N r X 2 R l d G F p b H M m c X V v d D s s J n F 1 b 3 Q 7 U 3 R h d H V z I C Z x d W 9 0 O 1 0 i I C 8 + P E V u d H J 5 I F R 5 c G U 9 I k Z p b G x T d G F 0 d X M i I F Z h b H V l P S J z Q 2 9 t c G x l d G U i I C 8 + P E V u d H J 5 I F R 5 c G U 9 I k Z p b G x D b 3 V u d C I g V m F s d W U 9 I m w 0 O S I g L z 4 8 R W 5 0 c n k g V H l w Z T 0 i U m V s Y X R p b 2 5 z a G l w S W 5 m b 0 N v b n R h a W 5 l c i I g V m F s d W U 9 I n N 7 J n F 1 b 3 Q 7 Y 2 9 s d W 1 u Q 2 9 1 b n Q m c X V v d D s 6 M T Q s J n F 1 b 3 Q 7 a 2 V 5 Q 2 9 s d W 1 u T m F t Z X M m c X V v d D s 6 W 1 0 s J n F 1 b 3 Q 7 c X V l c n l S Z W x h d G l v b n N o a X B z J n F 1 b 3 Q 7 O l t d L C Z x d W 9 0 O 2 N v b H V t b k l k Z W 5 0 a X R p Z X M m c X V v d D s 6 W y Z x d W 9 0 O 1 N l Y 3 R p b 2 4 x L 2 d j c m 1 f b 3 B w b 3 J 0 d W 5 p d H l f M j A y M D A x M j M x M D Q x L 0 F 1 d G 9 S Z W 1 v d m V k Q 2 9 s d W 1 u c z E u e 2 9 w c G 9 y d H V u a X R 5 X 2 5 h b W U s M H 0 m c X V v d D s s J n F 1 b 3 Q 7 U 2 V j d G l v b j E v Z 2 N y b V 9 v c H B v c n R 1 b m l 0 e V 8 y M D I w M D E y M z E w N D E v Q X V 0 b 1 J l b W 9 2 Z W R D b 2 x 1 b W 5 z M S 5 7 b 3 B w b 3 J 0 d W 5 p d H l f a W Q s M X 0 m c X V v d D s s J n F 1 b 3 Q 7 U 2 V j d G l v b j E v Z 2 N y b V 9 v c H B v c n R 1 b m l 0 e V 8 y M D I w M D E y M z E w N D E v Q X V 0 b 1 J l b W 9 2 Z W R D b 2 x 1 b W 5 z M S 5 7 Q W N j b 3 V u d C B F e G U g S W Q s M n 0 m c X V v d D s s J n F 1 b 3 Q 7 U 2 V j d G l v b j E v Z 2 N y b V 9 v c H B v c n R 1 b m l 0 e V 8 y M D I w M D E y M z E w N D E v Q X V 0 b 1 J l b W 9 2 Z W R D b 2 x 1 b W 5 z M S 5 7 Q W N j b 3 V u d C B F e G V j d X R p d m U s M 3 0 m c X V v d D s s J n F 1 b 3 Q 7 U 2 V j d G l v b j E v Z 2 N y b V 9 v c H B v c n R 1 b m l 0 e V 8 y M D I w M D E y M z E w N D E v Q X V 0 b 1 J l b W 9 2 Z W R D b 2 x 1 b W 5 z M S 5 7 c H J l b W l 1 b V 9 h b W 9 1 b n Q s N H 0 m c X V v d D s s J n F 1 b 3 Q 7 U 2 V j d G l v b j E v Z 2 N y b V 9 v c H B v c n R 1 b m l 0 e V 8 y M D I w M D E y M z E w N D E v Q X V 0 b 1 J l b W 9 2 Z W R D b 2 x 1 b W 5 z M S 5 7 c m V 2 Z W 5 1 Z V 9 h b W 9 1 b n Q s N X 0 m c X V v d D s s J n F 1 b 3 Q 7 U 2 V j d G l v b j E v Z 2 N y b V 9 v c H B v c n R 1 b m l 0 e V 8 y M D I w M D E y M z E w N D E v Q X V 0 b 1 J l b W 9 2 Z W R D b 2 x 1 b W 5 z M S 5 7 Y 2 x v c 2 l u Z 1 9 k Y X R l L D Z 9 J n F 1 b 3 Q 7 L C Z x d W 9 0 O 1 N l Y 3 R p b 2 4 x L 2 d j c m 1 f b 3 B w b 3 J 0 d W 5 p d H l f M j A y M D A x M j M x M D Q x L 0 F 1 d G 9 S Z W 1 v d m V k Q 2 9 s d W 1 u c z E u e 3 N 0 Y W d l L D d 9 J n F 1 b 3 Q 7 L C Z x d W 9 0 O 1 N l Y 3 R p b 2 4 x L 2 d j c m 1 f b 3 B w b 3 J 0 d W 5 p d H l f M j A y M D A x M j M x M D Q x L 0 F 1 d G 9 S Z W 1 v d m V k Q 2 9 s d W 1 u c z E u e 2 J y Y W 5 j a C w 4 f S Z x d W 9 0 O y w m c X V v d D t T Z W N 0 a W 9 u M S 9 n Y 3 J t X 2 9 w c G 9 y d H V u a X R 5 X z I w M j A w M T I z M T A 0 M S 9 B d X R v U m V t b 3 Z l Z E N v b H V t b n M x L n t z c G V j a W F s d H k s O X 0 m c X V v d D s s J n F 1 b 3 Q 7 U 2 V j d G l v b j E v Z 2 N y b V 9 v c H B v c n R 1 b m l 0 e V 8 y M D I w M D E y M z E w N D E v Q X V 0 b 1 J l b W 9 2 Z W R D b 2 x 1 b W 5 z M S 5 7 c H J v Z H V j d F 9 n c m 9 1 c C w x M H 0 m c X V v d D s s J n F 1 b 3 Q 7 U 2 V j d G l v b j E v Z 2 N y b V 9 v c H B v c n R 1 b m l 0 e V 8 y M D I w M D E y M z E w N D E v Q X V 0 b 1 J l b W 9 2 Z W R D b 2 x 1 b W 5 z M S 5 7 c H J v Z H V j d F 9 z d W J f Z 3 J v d X A s M T F 9 J n F 1 b 3 Q 7 L C Z x d W 9 0 O 1 N l Y 3 R p b 2 4 x L 2 d j c m 1 f b 3 B w b 3 J 0 d W 5 p d H l f M j A y M D A x M j M x M D Q x L 0 F 1 d G 9 S Z W 1 v d m V k Q 2 9 s d W 1 u c z E u e 3 J p c 2 t f Z G V 0 Y W l s c y w x M n 0 m c X V v d D s s J n F 1 b 3 Q 7 U 2 V j d G l v b j E v Z 2 N y b V 9 v c H B v c n R 1 b m l 0 e V 8 y M D I w M D E y M z E w N D E v Q X V 0 b 1 J l b W 9 2 Z W R D b 2 x 1 b W 5 z M S 5 7 U 3 R h d H V z I C w x M 3 0 m c X V v d D t d L C Z x d W 9 0 O 0 N v b H V t b k N v d W 5 0 J n F 1 b 3 Q 7 O j E 0 L C Z x d W 9 0 O 0 t l e U N v b H V t b k 5 h b W V z J n F 1 b 3 Q 7 O l t d L C Z x d W 9 0 O 0 N v b H V t b k l k Z W 5 0 a X R p Z X M m c X V v d D s 6 W y Z x d W 9 0 O 1 N l Y 3 R p b 2 4 x L 2 d j c m 1 f b 3 B w b 3 J 0 d W 5 p d H l f M j A y M D A x M j M x M D Q x L 0 F 1 d G 9 S Z W 1 v d m V k Q 2 9 s d W 1 u c z E u e 2 9 w c G 9 y d H V u a X R 5 X 2 5 h b W U s M H 0 m c X V v d D s s J n F 1 b 3 Q 7 U 2 V j d G l v b j E v Z 2 N y b V 9 v c H B v c n R 1 b m l 0 e V 8 y M D I w M D E y M z E w N D E v Q X V 0 b 1 J l b W 9 2 Z W R D b 2 x 1 b W 5 z M S 5 7 b 3 B w b 3 J 0 d W 5 p d H l f a W Q s M X 0 m c X V v d D s s J n F 1 b 3 Q 7 U 2 V j d G l v b j E v Z 2 N y b V 9 v c H B v c n R 1 b m l 0 e V 8 y M D I w M D E y M z E w N D E v Q X V 0 b 1 J l b W 9 2 Z W R D b 2 x 1 b W 5 z M S 5 7 Q W N j b 3 V u d C B F e G U g S W Q s M n 0 m c X V v d D s s J n F 1 b 3 Q 7 U 2 V j d G l v b j E v Z 2 N y b V 9 v c H B v c n R 1 b m l 0 e V 8 y M D I w M D E y M z E w N D E v Q X V 0 b 1 J l b W 9 2 Z W R D b 2 x 1 b W 5 z M S 5 7 Q W N j b 3 V u d C B F e G V j d X R p d m U s M 3 0 m c X V v d D s s J n F 1 b 3 Q 7 U 2 V j d G l v b j E v Z 2 N y b V 9 v c H B v c n R 1 b m l 0 e V 8 y M D I w M D E y M z E w N D E v Q X V 0 b 1 J l b W 9 2 Z W R D b 2 x 1 b W 5 z M S 5 7 c H J l b W l 1 b V 9 h b W 9 1 b n Q s N H 0 m c X V v d D s s J n F 1 b 3 Q 7 U 2 V j d G l v b j E v Z 2 N y b V 9 v c H B v c n R 1 b m l 0 e V 8 y M D I w M D E y M z E w N D E v Q X V 0 b 1 J l b W 9 2 Z W R D b 2 x 1 b W 5 z M S 5 7 c m V 2 Z W 5 1 Z V 9 h b W 9 1 b n Q s N X 0 m c X V v d D s s J n F 1 b 3 Q 7 U 2 V j d G l v b j E v Z 2 N y b V 9 v c H B v c n R 1 b m l 0 e V 8 y M D I w M D E y M z E w N D E v Q X V 0 b 1 J l b W 9 2 Z W R D b 2 x 1 b W 5 z M S 5 7 Y 2 x v c 2 l u Z 1 9 k Y X R l L D Z 9 J n F 1 b 3 Q 7 L C Z x d W 9 0 O 1 N l Y 3 R p b 2 4 x L 2 d j c m 1 f b 3 B w b 3 J 0 d W 5 p d H l f M j A y M D A x M j M x M D Q x L 0 F 1 d G 9 S Z W 1 v d m V k Q 2 9 s d W 1 u c z E u e 3 N 0 Y W d l L D d 9 J n F 1 b 3 Q 7 L C Z x d W 9 0 O 1 N l Y 3 R p b 2 4 x L 2 d j c m 1 f b 3 B w b 3 J 0 d W 5 p d H l f M j A y M D A x M j M x M D Q x L 0 F 1 d G 9 S Z W 1 v d m V k Q 2 9 s d W 1 u c z E u e 2 J y Y W 5 j a C w 4 f S Z x d W 9 0 O y w m c X V v d D t T Z W N 0 a W 9 u M S 9 n Y 3 J t X 2 9 w c G 9 y d H V u a X R 5 X z I w M j A w M T I z M T A 0 M S 9 B d X R v U m V t b 3 Z l Z E N v b H V t b n M x L n t z c G V j a W F s d H k s O X 0 m c X V v d D s s J n F 1 b 3 Q 7 U 2 V j d G l v b j E v Z 2 N y b V 9 v c H B v c n R 1 b m l 0 e V 8 y M D I w M D E y M z E w N D E v Q X V 0 b 1 J l b W 9 2 Z W R D b 2 x 1 b W 5 z M S 5 7 c H J v Z H V j d F 9 n c m 9 1 c C w x M H 0 m c X V v d D s s J n F 1 b 3 Q 7 U 2 V j d G l v b j E v Z 2 N y b V 9 v c H B v c n R 1 b m l 0 e V 8 y M D I w M D E y M z E w N D E v Q X V 0 b 1 J l b W 9 2 Z W R D b 2 x 1 b W 5 z M S 5 7 c H J v Z H V j d F 9 z d W J f Z 3 J v d X A s M T F 9 J n F 1 b 3 Q 7 L C Z x d W 9 0 O 1 N l Y 3 R p b 2 4 x L 2 d j c m 1 f b 3 B w b 3 J 0 d W 5 p d H l f M j A y M D A x M j M x M D Q x L 0 F 1 d G 9 S Z W 1 v d m V k Q 2 9 s d W 1 u c z E u e 3 J p c 2 t f Z G V 0 Y W l s c y w x M n 0 m c X V v d D s s J n F 1 b 3 Q 7 U 2 V j d G l v b j E v Z 2 N y b V 9 v c H B v c n R 1 b m l 0 e V 8 y M D I w M D E y M z E w N D E v Q X V 0 b 1 J l b W 9 2 Z W R D b 2 x 1 b W 5 z M S 5 7 U 3 R h d H V z I C w x M 3 0 m c X V v d D t d L C Z x d W 9 0 O 1 J l b G F 0 a W 9 u c 2 h p c E l u Z m 8 m c X V v d D s 6 W 1 1 9 I i A v P j x F b n R y e S B U e X B l P S J B Z G R l Z F R v R G F 0 Y U 1 v Z G V s I i B W Y W x 1 Z T 0 i b D A i I C 8 + P E V u d H J 5 I F R 5 c G U 9 I k x v Y W R l Z F R v Q W 5 h b H l z a X N T Z X J 2 a W N l c y I g V m F s d W U 9 I m w w I i A v P j x F b n R y e S B U e X B l P S J O Y X Z p Z 2 F 0 a W 9 u U 3 R l c E 5 h b W U i I F Z h b H V l P S J z T m F 2 a W d h d G l v b i I g L z 4 8 L 1 N 0 Y W J s Z U V u d H J p Z X M + P C 9 J d G V t P j x J d G V t P j x J d G V t T G 9 j Y X R p b 2 4 + P E l 0 Z W 1 U e X B l P k Z v c m 1 1 b G E 8 L 0 l 0 Z W 1 U e X B l P j x J d G V t U G F 0 a D 5 T Z W N 0 a W 9 u M S 9 n Y 3 J t X 2 9 w c G 9 y d H V u a X R 5 X z I w M j A w M T I z M T A 0 M S U y M C g y K S 9 T b 3 V y Y 2 U 8 L 0 l 0 Z W 1 Q Y X R o P j w v S X R l b U x v Y 2 F 0 a W 9 u P j x T d G F i b G V F b n R y a W V z I C 8 + P C 9 J d G V t P j x J d G V t P j x J d G V t T G 9 j Y X R p b 2 4 + P E l 0 Z W 1 U e X B l P k Z v c m 1 1 b G E 8 L 0 l 0 Z W 1 U e X B l P j x J d G V t U G F 0 a D 5 T Z W N 0 a W 9 u M S 9 n Y 3 J t X 2 9 w c G 9 y d H V u a X R 5 X z I w M j A w M T I z M T A 0 M S U y M C g y K S 9 n Y 3 J t X 2 9 w c G 9 y d H V u a X R 5 X z I w M j A w M T I z M T A 0 M V 9 T a G V l d D w v S X R l b V B h d G g + P C 9 J d G V t T G 9 j Y X R p b 2 4 + P F N 0 Y W J s Z U V u d H J p Z X M g L z 4 8 L 0 l 0 Z W 0 + P E l 0 Z W 0 + P E l 0 Z W 1 M b 2 N h d G l v b j 4 8 S X R l b V R 5 c G U + R m 9 y b X V s Y T w v S X R l b V R 5 c G U + P E l 0 Z W 1 Q Y X R o P l N l Y 3 R p b 2 4 x L 2 d j c m 1 f b 3 B w b 3 J 0 d W 5 p d H l f M j A y M D A x M j M x M D Q x J T I w K D I p L 1 B y b 2 1 v d G V k J T I w S G V h Z G V y c z w v S X R l b V B h d G g + P C 9 J d G V t T G 9 j Y X R p b 2 4 + P F N 0 Y W J s Z U V u d H J p Z X M g L z 4 8 L 0 l 0 Z W 0 + P E l 0 Z W 0 + P E l 0 Z W 1 M b 2 N h d G l v b j 4 8 S X R l b V R 5 c G U + R m 9 y b X V s Y T w v S X R l b V R 5 c G U + P E l 0 Z W 1 Q Y X R o P l N l Y 3 R p b 2 4 x L 2 d j c m 1 f b 3 B w b 3 J 0 d W 5 p d H l f M j A y M D A x M j M x M D Q x J T I w K D I p L 0 N o Y W 5 n Z W Q l M j B U e X B l P C 9 J d G V t U G F 0 a D 4 8 L 0 l 0 Z W 1 M b 2 N h d G l v b j 4 8 U 3 R h Y m x l R W 5 0 c m l l c y A v P j w v S X R l b T 4 8 S X R l b T 4 8 S X R l b U x v Y 2 F 0 a W 9 u P j x J d G V t V H l w Z T 5 G b 3 J t d W x h P C 9 J d G V t V H l w Z T 4 8 S X R l b V B h d G g + U 2 V j d G l v b j E v Z 2 N y b V 9 v c H B v c n R 1 b m l 0 e V 8 y M D I w M D E y M z E w N D E l M j A o M i k v Q W R k Z W Q l M j B D b 2 5 k a X R p b 2 5 h b C U y M E N v b H V t b j w v S X R l b V B h d G g + P C 9 J d G V t T G 9 j Y X R p b 2 4 + P F N 0 Y W J s Z U V u d H J p Z X M g L z 4 8 L 0 l 0 Z W 0 + P E l 0 Z W 0 + P E l 0 Z W 1 M b 2 N h d G l v b j 4 8 S X R l b V R 5 c G U + R m 9 y b X V s Y T w v S X R l b V R 5 c G U + P E l 0 Z W 1 Q Y X R o P l N l Y 3 R p b 2 4 x L 2 d j c m 1 f b 3 B w b 3 J 0 d W 5 p d H l f M j A y M D A x M j M x M D Q x J T I w K D I p L 0 Z p b H R l c m V k J T I w U m 9 3 c z w v S X R l b V B h d G g + P C 9 J d G V t T G 9 j Y X R p b 2 4 + P F N 0 Y W J s Z U V u d H J p Z X M g L z 4 8 L 0 l 0 Z W 0 + P E l 0 Z W 0 + P E l 0 Z W 1 M b 2 N h d G l v b j 4 8 S X R l b V R 5 c G U + R m 9 y b X V s Y T w v S X R l b V R 5 c G U + P E l 0 Z W 1 Q Y X R o P l N l Y 3 R p b 2 4 x L 2 d j c m 1 f b 3 B w b 3 J 0 d W 5 p d H l f M j A y M D A x M j M x M D Q x J T I w K D I p L 0 N o Y W 5 n Z W Q l M j B U e X B l M T w v S X R l b V B h d G g + P C 9 J d G V t T G 9 j Y X R p b 2 4 + P F N 0 Y W J s Z U V u d H J p Z X M g L z 4 8 L 0 l 0 Z W 0 + P E l 0 Z W 0 + P E l 0 Z W 1 M b 2 N h d G l v b j 4 8 S X R l b V R 5 c G U + R m 9 y b X V s Y T w v S X R l b V R 5 c G U + P E l 0 Z W 1 Q Y X R o P l N l Y 3 R p b 2 4 x L 2 d j c m 1 f b 3 B w b 3 J 0 d W 5 p d H l f M j A y M D A x M j M x M D Q x J T I w K D M 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R X h j Z X B 0 a W 9 u I i A v P j x F b n R y e S B U e X B l P S J O Y X Z p Z 2 F 0 a W 9 u U 3 R l c E 5 h b W U i I F Z h b H V l P S J z T m F 2 a W d h d G l v b i I g L z 4 8 R W 5 0 c n k g V H l w Z T 0 i R m l s b F R h c m d l d C I g V m F s d W U 9 I n N n Y 3 J t X 2 9 w c G 9 y d H V u a X R 5 X z I w M j A w M T I z M T A 0 M T E z I i A v P j x F b n R y e S B U e X B l P S J G a W x s Z W R D b 2 1 w b G V 0 Z V J l c 3 V s d F R v V 2 9 y a 3 N o Z W V 0 I i B W Y W x 1 Z T 0 i b D E i I C 8 + P E V u d H J 5 I F R 5 c G U 9 I k Z p b G x F c n J v c k N v d W 5 0 I i B W Y W x 1 Z T 0 i b D A i I C 8 + P E V u d H J 5 I F R 5 c G U 9 I k Z p b G x M Y X N 0 V X B k Y X R l Z C I g V m F s d W U 9 I m Q y M D I 1 L T A z L T M x V D E y O j I y O j M 2 L j E 0 N T M x M z N a I i A v P j x F b n R y e S B U e X B l P S J G a W x s Q 2 9 s d W 1 u V H l w Z X M i I F Z h b H V l P S J z Q m d Z R E J n T U R D U V l H Q m d Z R 0 J n W T 0 i I C 8 + P E V u d H J 5 I F R 5 c G U 9 I k Z p b G x D b 2 x 1 b W 5 O Y W 1 l c y I g V m F s d W U 9 I n N b J n F 1 b 3 Q 7 b 3 B w b 3 J 0 d W 5 p d H l f b m F t Z S Z x d W 9 0 O y w m c X V v d D t v c H B v c n R 1 b m l 0 e V 9 p Z C Z x d W 9 0 O y w m c X V v d D t B Y 2 N v d W 5 0 I E V 4 Z S B J Z C Z x d W 9 0 O y w m c X V v d D t B Y 2 N v d W 5 0 I E V 4 Z W N 1 d G l 2 Z S Z x d W 9 0 O y w m c X V v d D t w c m V t a X V t X 2 F t b 3 V u d C Z x d W 9 0 O y w m c X V v d D t y Z X Z l b n V l X 2 F t b 3 V u d C Z x d W 9 0 O y w m c X V v d D t j b G 9 z a W 5 n X 2 R h d G U m c X V v d D s s J n F 1 b 3 Q 7 c 3 R h Z 2 U m c X V v d D s s J n F 1 b 3 Q 7 Y n J h b m N o J n F 1 b 3 Q 7 L C Z x d W 9 0 O 3 N w Z W N p Y W x 0 e S Z x d W 9 0 O y w m c X V v d D t w c m 9 k d W N 0 X 2 d y b 3 V w J n F 1 b 3 Q 7 L C Z x d W 9 0 O 3 B y b 2 R 1 Y 3 R f c 3 V i X 2 d y b 3 V w J n F 1 b 3 Q 7 L C Z x d W 9 0 O 3 J p c 2 t f Z G V 0 Y W l s c y Z x d W 9 0 O y w m c X V v d D t T d G F 0 d X M g J n F 1 b 3 Q 7 X S I g L z 4 8 R W 5 0 c n k g V H l w Z T 0 i R m l s b F N 0 Y X R 1 c y I g V m F s d W U 9 I n N D b 2 1 w b G V 0 Z S I g L z 4 8 R W 5 0 c n k g V H l w Z T 0 i R m l s b E N v d W 5 0 I i B W Y W x 1 Z T 0 i b D Q 5 I i A v P j x F b n R y e S B U e X B l P S J S Z W x h d G l v b n N o a X B J b m Z v Q 2 9 u d G F p b m V y I i B W Y W x 1 Z T 0 i c 3 s m c X V v d D t j b 2 x 1 b W 5 D b 3 V u d C Z x d W 9 0 O z o x N C w m c X V v d D t r Z X l D b 2 x 1 b W 5 O Y W 1 l c y Z x d W 9 0 O z p b X S w m c X V v d D t x d W V y e V J l b G F 0 a W 9 u c 2 h p c H M m c X V v d D s 6 W 1 0 s J n F 1 b 3 Q 7 Y 2 9 s d W 1 u S W R l b n R p d G l l c y Z x d W 9 0 O z p b J n F 1 b 3 Q 7 U 2 V j d G l v b j E v Z 2 N y b V 9 v c H B v c n R 1 b m l 0 e V 8 y M D I w M D E y M z E w N D E v Q X V 0 b 1 J l b W 9 2 Z W R D b 2 x 1 b W 5 z M S 5 7 b 3 B w b 3 J 0 d W 5 p d H l f b m F t Z S w w f S Z x d W 9 0 O y w m c X V v d D t T Z W N 0 a W 9 u M S 9 n Y 3 J t X 2 9 w c G 9 y d H V u a X R 5 X z I w M j A w M T I z M T A 0 M S 9 B d X R v U m V t b 3 Z l Z E N v b H V t b n M x L n t v c H B v c n R 1 b m l 0 e V 9 p Z C w x f S Z x d W 9 0 O y w m c X V v d D t T Z W N 0 a W 9 u M S 9 n Y 3 J t X 2 9 w c G 9 y d H V u a X R 5 X z I w M j A w M T I z M T A 0 M S 9 B d X R v U m V t b 3 Z l Z E N v b H V t b n M x L n t B Y 2 N v d W 5 0 I E V 4 Z S B J Z C w y f S Z x d W 9 0 O y w m c X V v d D t T Z W N 0 a W 9 u M S 9 n Y 3 J t X 2 9 w c G 9 y d H V u a X R 5 X z I w M j A w M T I z M T A 0 M S 9 B d X R v U m V t b 3 Z l Z E N v b H V t b n M x L n t B Y 2 N v d W 5 0 I E V 4 Z W N 1 d G l 2 Z S w z f S Z x d W 9 0 O y w m c X V v d D t T Z W N 0 a W 9 u M S 9 n Y 3 J t X 2 9 w c G 9 y d H V u a X R 5 X z I w M j A w M T I z M T A 0 M S 9 B d X R v U m V t b 3 Z l Z E N v b H V t b n M x L n t w c m V t a X V t X 2 F t b 3 V u d C w 0 f S Z x d W 9 0 O y w m c X V v d D t T Z W N 0 a W 9 u M S 9 n Y 3 J t X 2 9 w c G 9 y d H V u a X R 5 X z I w M j A w M T I z M T A 0 M S 9 B d X R v U m V t b 3 Z l Z E N v b H V t b n M x L n t y Z X Z l b n V l X 2 F t b 3 V u d C w 1 f S Z x d W 9 0 O y w m c X V v d D t T Z W N 0 a W 9 u M S 9 n Y 3 J t X 2 9 w c G 9 y d H V u a X R 5 X z I w M j A w M T I z M T A 0 M S 9 B d X R v U m V t b 3 Z l Z E N v b H V t b n M x L n t j b G 9 z a W 5 n X 2 R h d G U s N n 0 m c X V v d D s s J n F 1 b 3 Q 7 U 2 V j d G l v b j E v Z 2 N y b V 9 v c H B v c n R 1 b m l 0 e V 8 y M D I w M D E y M z E w N D E v Q X V 0 b 1 J l b W 9 2 Z W R D b 2 x 1 b W 5 z M S 5 7 c 3 R h Z 2 U s N 3 0 m c X V v d D s s J n F 1 b 3 Q 7 U 2 V j d G l v b j E v Z 2 N y b V 9 v c H B v c n R 1 b m l 0 e V 8 y M D I w M D E y M z E w N D E v Q X V 0 b 1 J l b W 9 2 Z W R D b 2 x 1 b W 5 z M S 5 7 Y n J h b m N o L D h 9 J n F 1 b 3 Q 7 L C Z x d W 9 0 O 1 N l Y 3 R p b 2 4 x L 2 d j c m 1 f b 3 B w b 3 J 0 d W 5 p d H l f M j A y M D A x M j M x M D Q x L 0 F 1 d G 9 S Z W 1 v d m V k Q 2 9 s d W 1 u c z E u e 3 N w Z W N p Y W x 0 e S w 5 f S Z x d W 9 0 O y w m c X V v d D t T Z W N 0 a W 9 u M S 9 n Y 3 J t X 2 9 w c G 9 y d H V u a X R 5 X z I w M j A w M T I z M T A 0 M S 9 B d X R v U m V t b 3 Z l Z E N v b H V t b n M x L n t w c m 9 k d W N 0 X 2 d y b 3 V w L D E w f S Z x d W 9 0 O y w m c X V v d D t T Z W N 0 a W 9 u M S 9 n Y 3 J t X 2 9 w c G 9 y d H V u a X R 5 X z I w M j A w M T I z M T A 0 M S 9 B d X R v U m V t b 3 Z l Z E N v b H V t b n M x L n t w c m 9 k d W N 0 X 3 N 1 Y l 9 n c m 9 1 c C w x M X 0 m c X V v d D s s J n F 1 b 3 Q 7 U 2 V j d G l v b j E v Z 2 N y b V 9 v c H B v c n R 1 b m l 0 e V 8 y M D I w M D E y M z E w N D E v Q X V 0 b 1 J l b W 9 2 Z W R D b 2 x 1 b W 5 z M S 5 7 c m l z a 1 9 k Z X R h a W x z L D E y f S Z x d W 9 0 O y w m c X V v d D t T Z W N 0 a W 9 u M S 9 n Y 3 J t X 2 9 w c G 9 y d H V u a X R 5 X z I w M j A w M T I z M T A 0 M S 9 B d X R v U m V t b 3 Z l Z E N v b H V t b n M x L n t T d G F 0 d X M g L D E z f S Z x d W 9 0 O 1 0 s J n F 1 b 3 Q 7 Q 2 9 s d W 1 u Q 2 9 1 b n Q m c X V v d D s 6 M T Q s J n F 1 b 3 Q 7 S 2 V 5 Q 2 9 s d W 1 u T m F t Z X M m c X V v d D s 6 W 1 0 s J n F 1 b 3 Q 7 Q 2 9 s d W 1 u S W R l b n R p d G l l c y Z x d W 9 0 O z p b J n F 1 b 3 Q 7 U 2 V j d G l v b j E v Z 2 N y b V 9 v c H B v c n R 1 b m l 0 e V 8 y M D I w M D E y M z E w N D E v Q X V 0 b 1 J l b W 9 2 Z W R D b 2 x 1 b W 5 z M S 5 7 b 3 B w b 3 J 0 d W 5 p d H l f b m F t Z S w w f S Z x d W 9 0 O y w m c X V v d D t T Z W N 0 a W 9 u M S 9 n Y 3 J t X 2 9 w c G 9 y d H V u a X R 5 X z I w M j A w M T I z M T A 0 M S 9 B d X R v U m V t b 3 Z l Z E N v b H V t b n M x L n t v c H B v c n R 1 b m l 0 e V 9 p Z C w x f S Z x d W 9 0 O y w m c X V v d D t T Z W N 0 a W 9 u M S 9 n Y 3 J t X 2 9 w c G 9 y d H V u a X R 5 X z I w M j A w M T I z M T A 0 M S 9 B d X R v U m V t b 3 Z l Z E N v b H V t b n M x L n t B Y 2 N v d W 5 0 I E V 4 Z S B J Z C w y f S Z x d W 9 0 O y w m c X V v d D t T Z W N 0 a W 9 u M S 9 n Y 3 J t X 2 9 w c G 9 y d H V u a X R 5 X z I w M j A w M T I z M T A 0 M S 9 B d X R v U m V t b 3 Z l Z E N v b H V t b n M x L n t B Y 2 N v d W 5 0 I E V 4 Z W N 1 d G l 2 Z S w z f S Z x d W 9 0 O y w m c X V v d D t T Z W N 0 a W 9 u M S 9 n Y 3 J t X 2 9 w c G 9 y d H V u a X R 5 X z I w M j A w M T I z M T A 0 M S 9 B d X R v U m V t b 3 Z l Z E N v b H V t b n M x L n t w c m V t a X V t X 2 F t b 3 V u d C w 0 f S Z x d W 9 0 O y w m c X V v d D t T Z W N 0 a W 9 u M S 9 n Y 3 J t X 2 9 w c G 9 y d H V u a X R 5 X z I w M j A w M T I z M T A 0 M S 9 B d X R v U m V t b 3 Z l Z E N v b H V t b n M x L n t y Z X Z l b n V l X 2 F t b 3 V u d C w 1 f S Z x d W 9 0 O y w m c X V v d D t T Z W N 0 a W 9 u M S 9 n Y 3 J t X 2 9 w c G 9 y d H V u a X R 5 X z I w M j A w M T I z M T A 0 M S 9 B d X R v U m V t b 3 Z l Z E N v b H V t b n M x L n t j b G 9 z a W 5 n X 2 R h d G U s N n 0 m c X V v d D s s J n F 1 b 3 Q 7 U 2 V j d G l v b j E v Z 2 N y b V 9 v c H B v c n R 1 b m l 0 e V 8 y M D I w M D E y M z E w N D E v Q X V 0 b 1 J l b W 9 2 Z W R D b 2 x 1 b W 5 z M S 5 7 c 3 R h Z 2 U s N 3 0 m c X V v d D s s J n F 1 b 3 Q 7 U 2 V j d G l v b j E v Z 2 N y b V 9 v c H B v c n R 1 b m l 0 e V 8 y M D I w M D E y M z E w N D E v Q X V 0 b 1 J l b W 9 2 Z W R D b 2 x 1 b W 5 z M S 5 7 Y n J h b m N o L D h 9 J n F 1 b 3 Q 7 L C Z x d W 9 0 O 1 N l Y 3 R p b 2 4 x L 2 d j c m 1 f b 3 B w b 3 J 0 d W 5 p d H l f M j A y M D A x M j M x M D Q x L 0 F 1 d G 9 S Z W 1 v d m V k Q 2 9 s d W 1 u c z E u e 3 N w Z W N p Y W x 0 e S w 5 f S Z x d W 9 0 O y w m c X V v d D t T Z W N 0 a W 9 u M S 9 n Y 3 J t X 2 9 w c G 9 y d H V u a X R 5 X z I w M j A w M T I z M T A 0 M S 9 B d X R v U m V t b 3 Z l Z E N v b H V t b n M x L n t w c m 9 k d W N 0 X 2 d y b 3 V w L D E w f S Z x d W 9 0 O y w m c X V v d D t T Z W N 0 a W 9 u M S 9 n Y 3 J t X 2 9 w c G 9 y d H V u a X R 5 X z I w M j A w M T I z M T A 0 M S 9 B d X R v U m V t b 3 Z l Z E N v b H V t b n M x L n t w c m 9 k d W N 0 X 3 N 1 Y l 9 n c m 9 1 c C w x M X 0 m c X V v d D s s J n F 1 b 3 Q 7 U 2 V j d G l v b j E v Z 2 N y b V 9 v c H B v c n R 1 b m l 0 e V 8 y M D I w M D E y M z E w N D E v Q X V 0 b 1 J l b W 9 2 Z W R D b 2 x 1 b W 5 z M S 5 7 c m l z a 1 9 k Z X R h a W x z L D E y f S Z x d W 9 0 O y w m c X V v d D t T Z W N 0 a W 9 u M S 9 n Y 3 J t X 2 9 w c G 9 y d H V u a X R 5 X z I w M j A w M T I z M T A 0 M S 9 B d X R v U m V t b 3 Z l Z E N v b H V t b n M x L n t T d G F 0 d X M g L D E z f S Z x d W 9 0 O 1 0 s J n F 1 b 3 Q 7 U m V s Y X R p b 2 5 z a G l w S W 5 m b y Z x d W 9 0 O z p b X X 0 i I C 8 + P E V u d H J 5 I F R 5 c G U 9 I k Z p b G x F c n J v c k N v Z G U i I F Z h b H V l P S J z V W 5 r b m 9 3 b i I g L z 4 8 R W 5 0 c n k g V H l w Z T 0 i T G 9 h Z G V k V G 9 B b m F s e X N p c 1 N l c n Z p Y 2 V z I i B W Y W x 1 Z T 0 i b D A i I C 8 + P E V u d H J 5 I F R 5 c G U 9 I k F k Z G V k V G 9 E Y X R h T W 9 k Z W w i I F Z h b H V l P S J s M C I g L z 4 8 L 1 N 0 Y W J s Z U V u d H J p Z X M + P C 9 J d G V t P j x J d G V t P j x J d G V t T G 9 j Y X R p b 2 4 + P E l 0 Z W 1 U e X B l P k Z v c m 1 1 b G E 8 L 0 l 0 Z W 1 U e X B l P j x J d G V t U G F 0 a D 5 T Z W N 0 a W 9 u M S 9 n Y 3 J t X 2 9 w c G 9 y d H V u a X R 5 X z I w M j A w M T I z M T A 0 M S U y M C g z K S 9 T b 3 V y Y 2 U 8 L 0 l 0 Z W 1 Q Y X R o P j w v S X R l b U x v Y 2 F 0 a W 9 u P j x T d G F i b G V F b n R y a W V z I C 8 + P C 9 J d G V t P j x J d G V t P j x J d G V t T G 9 j Y X R p b 2 4 + P E l 0 Z W 1 U e X B l P k Z v c m 1 1 b G E 8 L 0 l 0 Z W 1 U e X B l P j x J d G V t U G F 0 a D 5 T Z W N 0 a W 9 u M S 9 n Y 3 J t X 2 9 w c G 9 y d H V u a X R 5 X z I w M j A w M T I z M T A 0 M S U y M C g z K S 9 n Y 3 J t X 2 9 w c G 9 y d H V u a X R 5 X z I w M j A w M T I z M T A 0 M V 9 T a G V l d D w v S X R l b V B h d G g + P C 9 J d G V t T G 9 j Y X R p b 2 4 + P F N 0 Y W J s Z U V u d H J p Z X M g L z 4 8 L 0 l 0 Z W 0 + P E l 0 Z W 0 + P E l 0 Z W 1 M b 2 N h d G l v b j 4 8 S X R l b V R 5 c G U + R m 9 y b X V s Y T w v S X R l b V R 5 c G U + P E l 0 Z W 1 Q Y X R o P l N l Y 3 R p b 2 4 x L 2 d j c m 1 f b 3 B w b 3 J 0 d W 5 p d H l f M j A y M D A x M j M x M D Q x J T I w K D M p L 1 B y b 2 1 v d G V k J T I w S G V h Z G V y c z w v S X R l b V B h d G g + P C 9 J d G V t T G 9 j Y X R p b 2 4 + P F N 0 Y W J s Z U V u d H J p Z X M g L z 4 8 L 0 l 0 Z W 0 + P E l 0 Z W 0 + P E l 0 Z W 1 M b 2 N h d G l v b j 4 8 S X R l b V R 5 c G U + R m 9 y b X V s Y T w v S X R l b V R 5 c G U + P E l 0 Z W 1 Q Y X R o P l N l Y 3 R p b 2 4 x L 2 d j c m 1 f b 3 B w b 3 J 0 d W 5 p d H l f M j A y M D A x M j M x M D Q x J T I w K D M p L 0 N o Y W 5 n Z W Q l M j B U e X B l P C 9 J d G V t U G F 0 a D 4 8 L 0 l 0 Z W 1 M b 2 N h d G l v b j 4 8 U 3 R h Y m x l R W 5 0 c m l l c y A v P j w v S X R l b T 4 8 S X R l b T 4 8 S X R l b U x v Y 2 F 0 a W 9 u P j x J d G V t V H l w Z T 5 G b 3 J t d W x h P C 9 J d G V t V H l w Z T 4 8 S X R l b V B h d G g + U 2 V j d G l v b j E v Z 2 N y b V 9 v c H B v c n R 1 b m l 0 e V 8 y M D I w M D E y M z E w N D E l M j A o M y k v Q W R k Z W Q l M j B D b 2 5 k a X R p b 2 5 h b C U y M E N v b H V t b j w v S X R l b V B h d G g + P C 9 J d G V t T G 9 j Y X R p b 2 4 + P F N 0 Y W J s Z U V u d H J p Z X M g L z 4 8 L 0 l 0 Z W 0 + P E l 0 Z W 0 + P E l 0 Z W 1 M b 2 N h d G l v b j 4 8 S X R l b V R 5 c G U + R m 9 y b X V s Y T w v S X R l b V R 5 c G U + P E l 0 Z W 1 Q Y X R o P l N l Y 3 R p b 2 4 x L 2 d j c m 1 f b 3 B w b 3 J 0 d W 5 p d H l f M j A y M D A x M j M x M D Q x J T I w K D M p L 0 Z p b H R l c m V k J T I w U m 9 3 c z w v S X R l b V B h d G g + P C 9 J d G V t T G 9 j Y X R p b 2 4 + P F N 0 Y W J s Z U V u d H J p Z X M g L z 4 8 L 0 l 0 Z W 0 + P E l 0 Z W 0 + P E l 0 Z W 1 M b 2 N h d G l v b j 4 8 S X R l b V R 5 c G U + R m 9 y b X V s Y T w v S X R l b V R 5 c G U + P E l 0 Z W 1 Q Y X R o P l N l Y 3 R p b 2 4 x L 2 d j c m 1 f b 3 B w b 3 J 0 d W 5 p d H l f M j A y M D A x M j M x M D Q x J T I w K D M p L 0 N o Y W 5 n Z W Q l M j B U e X B l M T w v S X R l b V B h d G g + P C 9 J d G V t T G 9 j Y X R p b 2 4 + P F N 0 Y W J s Z U V u d H J p Z X M g L z 4 8 L 0 l 0 Z W 0 + P E l 0 Z W 0 + P E l 0 Z W 1 M b 2 N h d G l v b j 4 8 S X R l b V R 5 c G U + R m 9 y b X V s Y T w v S X R l b V R 5 c G U + P E l 0 Z W 1 Q Y X R o P l N l Y 3 R p b 2 4 x L 2 d j c m 1 f b 3 B w b 3 J 0 d W 5 p d H k 8 L 0 l 0 Z W 1 Q Y X R o P j w v S X R l b U x v Y 2 F 0 a W 9 u P j x T d G F i b G V F b n R y a W V z P j x F b n R y e S B U e X B l P S J J c 1 B y a X Z h d G U i I F Z h b H V l P S J s M C I g L z 4 8 R W 5 0 c n k g V H l w Z T 0 i U X V l c n l J R C I g V m F s d W U 9 I n M 1 Y z c 1 M j F m Y y 0 5 Z j Z h L T Q y N 2 Y t O W Q y Y S 1 h M D g 4 N T E 5 N j B k N j k 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2 d j c m 1 f b 3 B w b 3 J 0 d W 5 p d H k i I C 8 + P E V u d H J 5 I F R 5 c G U 9 I k Z p b G x l Z E N v b X B s Z X R l U m V z d W x 0 V G 9 X b 3 J r c 2 h l Z X Q i I F Z h b H V l P S J s M S I g L z 4 8 R W 5 0 c n k g V H l w Z T 0 i R m l s b F N 0 Y X R 1 c y I g V m F s d W U 9 I n N D b 2 1 w b G V 0 Z S I g L z 4 8 R W 5 0 c n k g V H l w Z T 0 i R m l s b E N v b H V t b k 5 h b W V z I i B W Y W x 1 Z T 0 i c 1 s m c X V v d D t v c H B v c n R 1 b m l 0 e V 9 u Y W 1 l J n F 1 b 3 Q 7 L C Z x d W 9 0 O 2 9 w c G 9 y d H V u a X R 5 X 2 l k J n F 1 b 3 Q 7 L C Z x d W 9 0 O 0 F j Y 2 9 1 b n Q g R X h l I E l k J n F 1 b 3 Q 7 L C Z x d W 9 0 O 0 F j Y 2 9 1 b n Q g R X h l Y 3 V 0 a X Z l J n F 1 b 3 Q 7 L C Z x d W 9 0 O 3 B y Z W 1 p d W 1 f Y W 1 v d W 5 0 J n F 1 b 3 Q 7 L C Z x d W 9 0 O 3 J l d m V u d W V f Y W 1 v d W 5 0 J n F 1 b 3 Q 7 L C Z x d W 9 0 O 2 N s b 3 N p b m d f Z G F 0 Z S Z x d W 9 0 O y w m c X V v d D t z d G F n Z S Z x d W 9 0 O y w m c X V v d D t i c m F u Y 2 g m c X V v d D s s J n F 1 b 3 Q 7 c 3 B l Y 2 l h b H R 5 J n F 1 b 3 Q 7 L C Z x d W 9 0 O 3 B y b 2 R 1 Y 3 R f Z 3 J v d X A m c X V v d D s s J n F 1 b 3 Q 7 c H J v Z H V j d F 9 z d W J f Z 3 J v d X A m c X V v d D s s J n F 1 b 3 Q 7 c m l z a 1 9 k Z X R h a W x z J n F 1 b 3 Q 7 X S I g L z 4 8 R W 5 0 c n k g V H l w Z T 0 i R m l s b E N v b H V t b l R 5 c G V z I i B W Y W x 1 Z T 0 i c 0 J n W U R C Z 0 1 E Q 1 F Z R 0 J n W U d C Z z 0 9 I i A v P j x F b n R y e S B U e X B l P S J G a W x s T G F z d F V w Z G F 0 Z W Q i I F Z h b H V l P S J k M j A y N S 0 w M y 0 z M V Q x M T o w N D o y N y 4 z M z A w O D A x W i I g L z 4 8 R W 5 0 c n k g V H l w Z T 0 i R m l s b E V y c m 9 y Q 2 9 1 b n Q i I F Z h b H V l P S J s M C I g L z 4 8 R W 5 0 c n k g V H l w Z T 0 i R m l s b E V y c m 9 y Q 2 9 k Z S I g V m F s d W U 9 I n N V b m t u b 3 d u I i A v P j x F b n R y e S B U e X B l P S J G a W x s Q 2 9 1 b n Q i I F Z h b H V l P S J s N D k i I C 8 + P E V u d H J 5 I F R 5 c G U 9 I k F k Z G V k V G 9 E Y X R h T W 9 k Z W w i I F Z h b H V l P S J s M C I g L z 4 8 R W 5 0 c n k g V H l w Z T 0 i U m V s Y X R p b 2 5 z a G l w S W 5 m b 0 N v b n R h a W 5 l c i I g V m F s d W U 9 I n N 7 J n F 1 b 3 Q 7 Y 2 9 s d W 1 u Q 2 9 1 b n Q m c X V v d D s 6 M T M s J n F 1 b 3 Q 7 a 2 V 5 Q 2 9 s d W 1 u T m F t Z X M m c X V v d D s 6 W 1 0 s J n F 1 b 3 Q 7 c X V l c n l S Z W x h d G l v b n N o a X B z J n F 1 b 3 Q 7 O l t d L C Z x d W 9 0 O 2 N v b H V t b k l k Z W 5 0 a X R p Z X M m c X V v d D s 6 W y Z x d W 9 0 O 1 N l Y 3 R p b 2 4 x L 2 d j c m 1 f b 3 B w b 3 J 0 d W 5 p d H k v Q X V 0 b 1 J l b W 9 2 Z W R D b 2 x 1 b W 5 z M S 5 7 b 3 B w b 3 J 0 d W 5 p d H l f b m F t Z S w w f S Z x d W 9 0 O y w m c X V v d D t T Z W N 0 a W 9 u M S 9 n Y 3 J t X 2 9 w c G 9 y d H V u a X R 5 L 0 F 1 d G 9 S Z W 1 v d m V k Q 2 9 s d W 1 u c z E u e 2 9 w c G 9 y d H V u a X R 5 X 2 l k L D F 9 J n F 1 b 3 Q 7 L C Z x d W 9 0 O 1 N l Y 3 R p b 2 4 x L 2 d j c m 1 f b 3 B w b 3 J 0 d W 5 p d H k v Q X V 0 b 1 J l b W 9 2 Z W R D b 2 x 1 b W 5 z M S 5 7 Q W N j b 3 V u d C B F e G U g S W Q s M n 0 m c X V v d D s s J n F 1 b 3 Q 7 U 2 V j d G l v b j E v Z 2 N y b V 9 v c H B v c n R 1 b m l 0 e S 9 B d X R v U m V t b 3 Z l Z E N v b H V t b n M x L n t B Y 2 N v d W 5 0 I E V 4 Z W N 1 d G l 2 Z S w z f S Z x d W 9 0 O y w m c X V v d D t T Z W N 0 a W 9 u M S 9 n Y 3 J t X 2 9 w c G 9 y d H V u a X R 5 L 0 F 1 d G 9 S Z W 1 v d m V k Q 2 9 s d W 1 u c z E u e 3 B y Z W 1 p d W 1 f Y W 1 v d W 5 0 L D R 9 J n F 1 b 3 Q 7 L C Z x d W 9 0 O 1 N l Y 3 R p b 2 4 x L 2 d j c m 1 f b 3 B w b 3 J 0 d W 5 p d H k v Q X V 0 b 1 J l b W 9 2 Z W R D b 2 x 1 b W 5 z M S 5 7 c m V 2 Z W 5 1 Z V 9 h b W 9 1 b n Q s N X 0 m c X V v d D s s J n F 1 b 3 Q 7 U 2 V j d G l v b j E v Z 2 N y b V 9 v c H B v c n R 1 b m l 0 e S 9 B d X R v U m V t b 3 Z l Z E N v b H V t b n M x L n t j b G 9 z a W 5 n X 2 R h d G U s N n 0 m c X V v d D s s J n F 1 b 3 Q 7 U 2 V j d G l v b j E v Z 2 N y b V 9 v c H B v c n R 1 b m l 0 e S 9 B d X R v U m V t b 3 Z l Z E N v b H V t b n M x L n t z d G F n Z S w 3 f S Z x d W 9 0 O y w m c X V v d D t T Z W N 0 a W 9 u M S 9 n Y 3 J t X 2 9 w c G 9 y d H V u a X R 5 L 0 F 1 d G 9 S Z W 1 v d m V k Q 2 9 s d W 1 u c z E u e 2 J y Y W 5 j a C w 4 f S Z x d W 9 0 O y w m c X V v d D t T Z W N 0 a W 9 u M S 9 n Y 3 J t X 2 9 w c G 9 y d H V u a X R 5 L 0 F 1 d G 9 S Z W 1 v d m V k Q 2 9 s d W 1 u c z E u e 3 N w Z W N p Y W x 0 e S w 5 f S Z x d W 9 0 O y w m c X V v d D t T Z W N 0 a W 9 u M S 9 n Y 3 J t X 2 9 w c G 9 y d H V u a X R 5 L 0 F 1 d G 9 S Z W 1 v d m V k Q 2 9 s d W 1 u c z E u e 3 B y b 2 R 1 Y 3 R f Z 3 J v d X A s M T B 9 J n F 1 b 3 Q 7 L C Z x d W 9 0 O 1 N l Y 3 R p b 2 4 x L 2 d j c m 1 f b 3 B w b 3 J 0 d W 5 p d H k v Q X V 0 b 1 J l b W 9 2 Z W R D b 2 x 1 b W 5 z M S 5 7 c H J v Z H V j d F 9 z d W J f Z 3 J v d X A s M T F 9 J n F 1 b 3 Q 7 L C Z x d W 9 0 O 1 N l Y 3 R p b 2 4 x L 2 d j c m 1 f b 3 B w b 3 J 0 d W 5 p d H k v Q X V 0 b 1 J l b W 9 2 Z W R D b 2 x 1 b W 5 z M S 5 7 c m l z a 1 9 k Z X R h a W x z L D E y f S Z x d W 9 0 O 1 0 s J n F 1 b 3 Q 7 Q 2 9 s d W 1 u Q 2 9 1 b n Q m c X V v d D s 6 M T M s J n F 1 b 3 Q 7 S 2 V 5 Q 2 9 s d W 1 u T m F t Z X M m c X V v d D s 6 W 1 0 s J n F 1 b 3 Q 7 Q 2 9 s d W 1 u S W R l b n R p d G l l c y Z x d W 9 0 O z p b J n F 1 b 3 Q 7 U 2 V j d G l v b j E v Z 2 N y b V 9 v c H B v c n R 1 b m l 0 e S 9 B d X R v U m V t b 3 Z l Z E N v b H V t b n M x L n t v c H B v c n R 1 b m l 0 e V 9 u Y W 1 l L D B 9 J n F 1 b 3 Q 7 L C Z x d W 9 0 O 1 N l Y 3 R p b 2 4 x L 2 d j c m 1 f b 3 B w b 3 J 0 d W 5 p d H k v Q X V 0 b 1 J l b W 9 2 Z W R D b 2 x 1 b W 5 z M S 5 7 b 3 B w b 3 J 0 d W 5 p d H l f a W Q s M X 0 m c X V v d D s s J n F 1 b 3 Q 7 U 2 V j d G l v b j E v Z 2 N y b V 9 v c H B v c n R 1 b m l 0 e S 9 B d X R v U m V t b 3 Z l Z E N v b H V t b n M x L n t B Y 2 N v d W 5 0 I E V 4 Z S B J Z C w y f S Z x d W 9 0 O y w m c X V v d D t T Z W N 0 a W 9 u M S 9 n Y 3 J t X 2 9 w c G 9 y d H V u a X R 5 L 0 F 1 d G 9 S Z W 1 v d m V k Q 2 9 s d W 1 u c z E u e 0 F j Y 2 9 1 b n Q g R X h l Y 3 V 0 a X Z l L D N 9 J n F 1 b 3 Q 7 L C Z x d W 9 0 O 1 N l Y 3 R p b 2 4 x L 2 d j c m 1 f b 3 B w b 3 J 0 d W 5 p d H k v Q X V 0 b 1 J l b W 9 2 Z W R D b 2 x 1 b W 5 z M S 5 7 c H J l b W l 1 b V 9 h b W 9 1 b n Q s N H 0 m c X V v d D s s J n F 1 b 3 Q 7 U 2 V j d G l v b j E v Z 2 N y b V 9 v c H B v c n R 1 b m l 0 e S 9 B d X R v U m V t b 3 Z l Z E N v b H V t b n M x L n t y Z X Z l b n V l X 2 F t b 3 V u d C w 1 f S Z x d W 9 0 O y w m c X V v d D t T Z W N 0 a W 9 u M S 9 n Y 3 J t X 2 9 w c G 9 y d H V u a X R 5 L 0 F 1 d G 9 S Z W 1 v d m V k Q 2 9 s d W 1 u c z E u e 2 N s b 3 N p b m d f Z G F 0 Z S w 2 f S Z x d W 9 0 O y w m c X V v d D t T Z W N 0 a W 9 u M S 9 n Y 3 J t X 2 9 w c G 9 y d H V u a X R 5 L 0 F 1 d G 9 S Z W 1 v d m V k Q 2 9 s d W 1 u c z E u e 3 N 0 Y W d l L D d 9 J n F 1 b 3 Q 7 L C Z x d W 9 0 O 1 N l Y 3 R p b 2 4 x L 2 d j c m 1 f b 3 B w b 3 J 0 d W 5 p d H k v Q X V 0 b 1 J l b W 9 2 Z W R D b 2 x 1 b W 5 z M S 5 7 Y n J h b m N o L D h 9 J n F 1 b 3 Q 7 L C Z x d W 9 0 O 1 N l Y 3 R p b 2 4 x L 2 d j c m 1 f b 3 B w b 3 J 0 d W 5 p d H k v Q X V 0 b 1 J l b W 9 2 Z W R D b 2 x 1 b W 5 z M S 5 7 c 3 B l Y 2 l h b H R 5 L D l 9 J n F 1 b 3 Q 7 L C Z x d W 9 0 O 1 N l Y 3 R p b 2 4 x L 2 d j c m 1 f b 3 B w b 3 J 0 d W 5 p d H k v Q X V 0 b 1 J l b W 9 2 Z W R D b 2 x 1 b W 5 z M S 5 7 c H J v Z H V j d F 9 n c m 9 1 c C w x M H 0 m c X V v d D s s J n F 1 b 3 Q 7 U 2 V j d G l v b j E v Z 2 N y b V 9 v c H B v c n R 1 b m l 0 e S 9 B d X R v U m V t b 3 Z l Z E N v b H V t b n M x L n t w c m 9 k d W N 0 X 3 N 1 Y l 9 n c m 9 1 c C w x M X 0 m c X V v d D s s J n F 1 b 3 Q 7 U 2 V j d G l v b j E v Z 2 N y b V 9 v c H B v c n R 1 b m l 0 e S 9 B d X R v U m V t b 3 Z l Z E N v b H V t b n M x L n t y a X N r X 2 R l d G F p b H M s M T J 9 J n F 1 b 3 Q 7 X S w m c X V v d D t S Z W x h d G l v b n N o a X B J b m Z v J n F 1 b 3 Q 7 O l t d f S I g L z 4 8 L 1 N 0 Y W J s Z U V u d H J p Z X M + P C 9 J d G V t P j x J d G V t P j x J d G V t T G 9 j Y X R p b 2 4 + P E l 0 Z W 1 U e X B l P k Z v c m 1 1 b G E 8 L 0 l 0 Z W 1 U e X B l P j x J d G V t U G F 0 a D 5 T Z W N 0 a W 9 u M S 9 n Y 3 J t X 2 9 w c G 9 y d H V u a X R 5 L 1 N v d X J j Z T w v S X R l b V B h d G g + P C 9 J d G V t T G 9 j Y X R p b 2 4 + P F N 0 Y W J s Z U V u d H J p Z X M g L z 4 8 L 0 l 0 Z W 0 + P E l 0 Z W 0 + P E l 0 Z W 1 M b 2 N h d G l v b j 4 8 S X R l b V R 5 c G U + R m 9 y b X V s Y T w v S X R l b V R 5 c G U + P E l 0 Z W 1 Q Y X R o P l N l Y 3 R p b 2 4 x L 2 d j c m 1 f b 3 B w b 3 J 0 d W 5 p d H k v Z 2 N y b V 9 v c H B v c n R 1 b m l 0 e V 8 y M D I w M D E y M z E w N D F f U 2 h l Z X Q 8 L 0 l 0 Z W 1 Q Y X R o P j w v S X R l b U x v Y 2 F 0 a W 9 u P j x T d G F i b G V F b n R y a W V z I C 8 + P C 9 J d G V t P j x J d G V t P j x J d G V t T G 9 j Y X R p b 2 4 + P E l 0 Z W 1 U e X B l P k Z v c m 1 1 b G E 8 L 0 l 0 Z W 1 U e X B l P j x J d G V t U G F 0 a D 5 T Z W N 0 a W 9 u M S 9 n Y 3 J t X 2 9 w c G 9 y d H V u a X R 5 L 1 B y b 2 1 v d G V k J T I w S G V h Z G V y c z w v S X R l b V B h d G g + P C 9 J d G V t T G 9 j Y X R p b 2 4 + P F N 0 Y W J s Z U V u d H J p Z X M g L z 4 8 L 0 l 0 Z W 0 + P E l 0 Z W 0 + P E l 0 Z W 1 M b 2 N h d G l v b j 4 8 S X R l b V R 5 c G U + R m 9 y b X V s Y T w v S X R l b V R 5 c G U + P E l 0 Z W 1 Q Y X R o P l N l Y 3 R p b 2 4 x L 2 d j c m 1 f b 3 B w b 3 J 0 d W 5 p d H k v Q 2 h h b m d l Z C U y M F R 5 c G U 8 L 0 l 0 Z W 1 Q Y X R o P j w v S X R l b U x v Y 2 F 0 a W 9 u P j x T d G F i b G V F b n R y a W V z I C 8 + P C 9 J d G V t P j w v S X R l b X M + P C 9 M b 2 N h b F B h Y 2 t h Z 2 V N Z X R h Z G F 0 Y U Z p b G U + F g A A A F B L B Q Y A A A A A A A A A A A A A A A A A A A A A A A A m A Q A A A Q A A A N C M n d 8 B F d E R j H o A w E / C l + s B A A A A D z P e 6 3 o j U k y h M I d 0 H 3 a Z L A A A A A A C A A A A A A A Q Z g A A A A E A A C A A A A A P B 7 8 I 6 B e 3 n H v h W 8 8 3 3 E v G t K k v t 9 l 8 Q M P f j W u q 3 S x 5 n Q A A A A A O g A A A A A I A A C A A A A D R s p 1 d o E H K R 0 Y E V A W x x u p J A m a x v + h c B o t 5 K h r z l j P V p l A A A A B m h H R Y K V Z c W f Q Z T j i 3 C 0 n 8 6 3 h n / x K P C B b j u S O h v W l 3 P L U 6 5 h 4 k 7 S Q N x + C L f P g c p Q 9 t 0 0 l F 8 6 + w 9 l c J n 5 F v B 5 T S W P N B c G 3 z e N b F m n o e i N m A R U A A A A B T x e q u X q h z H I 9 o 7 Z X O n H T x F G H Z 8 A B h Y v 0 N 4 V H s I g 5 u G V g r v d / v g X s b V e l r / / G 4 t W G R B W k c 9 C N D 1 n j E Y y o b U B v d < / D a t a M a s h u p > 
</file>

<file path=customXml/itemProps1.xml><?xml version="1.0" encoding="utf-8"?>
<ds:datastoreItem xmlns:ds="http://schemas.openxmlformats.org/officeDocument/2006/customXml" ds:itemID="{3EF58AB0-6CCF-4C9F-A24B-7E62D2D5F9F7}">
  <ds:schemaRefs/>
</ds:datastoreItem>
</file>

<file path=customXml/itemProps10.xml><?xml version="1.0" encoding="utf-8"?>
<ds:datastoreItem xmlns:ds="http://schemas.openxmlformats.org/officeDocument/2006/customXml" ds:itemID="{8E665248-A0F5-40A8-9E49-6B097089D024}">
  <ds:schemaRefs/>
</ds:datastoreItem>
</file>

<file path=customXml/itemProps11.xml><?xml version="1.0" encoding="utf-8"?>
<ds:datastoreItem xmlns:ds="http://schemas.openxmlformats.org/officeDocument/2006/customXml" ds:itemID="{487D815F-81F6-4126-A595-28BC86BCE2B5}">
  <ds:schemaRefs/>
</ds:datastoreItem>
</file>

<file path=customXml/itemProps12.xml><?xml version="1.0" encoding="utf-8"?>
<ds:datastoreItem xmlns:ds="http://schemas.openxmlformats.org/officeDocument/2006/customXml" ds:itemID="{D347028D-EEFD-49DB-99FD-324ADBEEBC89}">
  <ds:schemaRefs/>
</ds:datastoreItem>
</file>

<file path=customXml/itemProps13.xml><?xml version="1.0" encoding="utf-8"?>
<ds:datastoreItem xmlns:ds="http://schemas.openxmlformats.org/officeDocument/2006/customXml" ds:itemID="{8B1FDFC3-D088-41DD-A602-5D2318DD9E07}">
  <ds:schemaRefs/>
</ds:datastoreItem>
</file>

<file path=customXml/itemProps14.xml><?xml version="1.0" encoding="utf-8"?>
<ds:datastoreItem xmlns:ds="http://schemas.openxmlformats.org/officeDocument/2006/customXml" ds:itemID="{44720973-9211-4A90-B937-13750A68AFC8}">
  <ds:schemaRefs/>
</ds:datastoreItem>
</file>

<file path=customXml/itemProps15.xml><?xml version="1.0" encoding="utf-8"?>
<ds:datastoreItem xmlns:ds="http://schemas.openxmlformats.org/officeDocument/2006/customXml" ds:itemID="{3CD25328-938C-4E1E-902C-3F0BAD1A0BEC}">
  <ds:schemaRefs/>
</ds:datastoreItem>
</file>

<file path=customXml/itemProps16.xml><?xml version="1.0" encoding="utf-8"?>
<ds:datastoreItem xmlns:ds="http://schemas.openxmlformats.org/officeDocument/2006/customXml" ds:itemID="{19716787-BD84-438E-8E93-F5DABFD08448}">
  <ds:schemaRefs/>
</ds:datastoreItem>
</file>

<file path=customXml/itemProps17.xml><?xml version="1.0" encoding="utf-8"?>
<ds:datastoreItem xmlns:ds="http://schemas.openxmlformats.org/officeDocument/2006/customXml" ds:itemID="{0FB20593-E140-4E9A-B2B4-FB15FB623DA4}">
  <ds:schemaRefs/>
</ds:datastoreItem>
</file>

<file path=customXml/itemProps2.xml><?xml version="1.0" encoding="utf-8"?>
<ds:datastoreItem xmlns:ds="http://schemas.openxmlformats.org/officeDocument/2006/customXml" ds:itemID="{0B853A12-A76E-43B3-8533-33F0AE141833}">
  <ds:schemaRefs/>
</ds:datastoreItem>
</file>

<file path=customXml/itemProps3.xml><?xml version="1.0" encoding="utf-8"?>
<ds:datastoreItem xmlns:ds="http://schemas.openxmlformats.org/officeDocument/2006/customXml" ds:itemID="{06657A78-0AF5-4F0A-9C23-9FDE575A82E4}">
  <ds:schemaRefs/>
</ds:datastoreItem>
</file>

<file path=customXml/itemProps4.xml><?xml version="1.0" encoding="utf-8"?>
<ds:datastoreItem xmlns:ds="http://schemas.openxmlformats.org/officeDocument/2006/customXml" ds:itemID="{236561AC-A715-45C4-ADD9-31DC756C1EF1}">
  <ds:schemaRefs/>
</ds:datastoreItem>
</file>

<file path=customXml/itemProps5.xml><?xml version="1.0" encoding="utf-8"?>
<ds:datastoreItem xmlns:ds="http://schemas.openxmlformats.org/officeDocument/2006/customXml" ds:itemID="{0840EAEA-3E03-4C6A-B793-A6BEAEEF4E57}">
  <ds:schemaRefs/>
</ds:datastoreItem>
</file>

<file path=customXml/itemProps6.xml><?xml version="1.0" encoding="utf-8"?>
<ds:datastoreItem xmlns:ds="http://schemas.openxmlformats.org/officeDocument/2006/customXml" ds:itemID="{CC323C07-E071-494E-98E1-5882D025B737}">
  <ds:schemaRefs/>
</ds:datastoreItem>
</file>

<file path=customXml/itemProps7.xml><?xml version="1.0" encoding="utf-8"?>
<ds:datastoreItem xmlns:ds="http://schemas.openxmlformats.org/officeDocument/2006/customXml" ds:itemID="{7CB79494-85E6-4BC2-A4E4-D280BCC35CF8}">
  <ds:schemaRefs/>
</ds:datastoreItem>
</file>

<file path=customXml/itemProps8.xml><?xml version="1.0" encoding="utf-8"?>
<ds:datastoreItem xmlns:ds="http://schemas.openxmlformats.org/officeDocument/2006/customXml" ds:itemID="{9C1D748E-033C-48F8-9978-A066A38FBE02}">
  <ds:schemaRefs/>
</ds:datastoreItem>
</file>

<file path=customXml/itemProps9.xml><?xml version="1.0" encoding="utf-8"?>
<ds:datastoreItem xmlns:ds="http://schemas.openxmlformats.org/officeDocument/2006/customXml" ds:itemID="{7B87C3C6-810B-4248-871B-9FE57F948D7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brokerage</vt:lpstr>
      <vt:lpstr>fees</vt:lpstr>
      <vt:lpstr>Individual Budget </vt:lpstr>
      <vt:lpstr>invoice</vt:lpstr>
      <vt:lpstr>Sheet3</vt:lpstr>
      <vt:lpstr>meeting</vt:lpstr>
      <vt:lpstr>opportunity</vt:lpstr>
      <vt:lpstr>Merge2</vt:lpstr>
      <vt:lpstr>Payment History</vt:lpstr>
      <vt:lpstr>Claims</vt:lpstr>
      <vt:lpstr>Sheet5</vt:lpstr>
      <vt:lpstr>Sheet1</vt:lpstr>
      <vt:lpstr>Sheet2</vt:lpstr>
      <vt:lpstr>Dashboard </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Sandesh Reddy G S</dc:creator>
  <cp:lastModifiedBy>Sandesh Reddy G S</cp:lastModifiedBy>
  <dcterms:created xsi:type="dcterms:W3CDTF">2025-03-30T13:37:06Z</dcterms:created>
  <dcterms:modified xsi:type="dcterms:W3CDTF">2025-04-05T10:20:40Z</dcterms:modified>
</cp:coreProperties>
</file>